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afnuss/Library/CloudStorage/Box-Box/KenyaAtlasComparison/data/"/>
    </mc:Choice>
  </mc:AlternateContent>
  <xr:revisionPtr revIDLastSave="0" documentId="13_ncr:1_{1A9E99D8-76F2-B341-9A97-02743979940E}" xr6:coauthVersionLast="47" xr6:coauthVersionMax="47" xr10:uidLastSave="{00000000-0000-0000-0000-000000000000}"/>
  <bookViews>
    <workbookView xWindow="21640" yWindow="500" windowWidth="29020" windowHeight="27400" tabRatio="530" activeTab="1" xr2:uid="{00000000-000D-0000-FFFF-FFFF00000000}"/>
  </bookViews>
  <sheets>
    <sheet name="base_list" sheetId="2" r:id="rId1"/>
    <sheet name="checklist_of_kenya" sheetId="4"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71" i="4" l="1"/>
  <c r="W390" i="4"/>
  <c r="W107" i="4"/>
  <c r="V438" i="4"/>
  <c r="V139" i="4"/>
  <c r="W142" i="4"/>
  <c r="W535" i="4"/>
  <c r="W532" i="4"/>
  <c r="W506" i="4"/>
  <c r="W468" i="4"/>
  <c r="W469" i="4"/>
  <c r="W470" i="4"/>
  <c r="W855" i="4"/>
  <c r="W1106" i="4"/>
  <c r="W1155" i="4"/>
  <c r="V620" i="4"/>
  <c r="W618" i="4"/>
  <c r="W649" i="4"/>
  <c r="V687" i="4"/>
  <c r="V700" i="4"/>
  <c r="V765" i="4"/>
  <c r="W785" i="4"/>
  <c r="W800" i="4"/>
  <c r="W372" i="4"/>
  <c r="W370" i="4"/>
  <c r="W373" i="4"/>
  <c r="W950" i="4"/>
  <c r="W978" i="4"/>
  <c r="W919" i="4"/>
  <c r="W8" i="4"/>
  <c r="W422" i="4"/>
  <c r="W171" i="4"/>
  <c r="W361" i="4"/>
  <c r="W374" i="4"/>
  <c r="W382" i="4"/>
  <c r="W377" i="4"/>
  <c r="W351" i="4"/>
  <c r="W573" i="4"/>
  <c r="W322" i="4"/>
  <c r="W1216" i="4"/>
  <c r="W1022" i="4"/>
  <c r="W776" i="4"/>
  <c r="W578" i="4"/>
  <c r="W857" i="4"/>
  <c r="W690" i="4"/>
  <c r="W362" i="4"/>
  <c r="W1131" i="4"/>
  <c r="W47" i="4"/>
  <c r="W50" i="4"/>
  <c r="W39" i="4"/>
  <c r="W38" i="4"/>
  <c r="W40" i="4"/>
  <c r="W42" i="4"/>
  <c r="W35" i="4"/>
  <c r="W36" i="4"/>
  <c r="W34" i="4"/>
  <c r="W29" i="4"/>
  <c r="W30" i="4"/>
  <c r="W6" i="4"/>
  <c r="W5" i="4"/>
  <c r="W7" i="4"/>
  <c r="W9" i="4"/>
  <c r="W10" i="4"/>
  <c r="W12" i="4"/>
  <c r="W22" i="4"/>
  <c r="W20" i="4"/>
  <c r="W21" i="4"/>
  <c r="W23" i="4"/>
  <c r="W24" i="4"/>
  <c r="W25" i="4"/>
  <c r="W17" i="4"/>
  <c r="W26" i="4"/>
  <c r="W27" i="4"/>
  <c r="W18" i="4"/>
  <c r="W500" i="4"/>
  <c r="W19" i="4"/>
  <c r="W13" i="4"/>
  <c r="W16" i="4"/>
  <c r="W241" i="4"/>
  <c r="W243" i="4"/>
  <c r="W476" i="4"/>
  <c r="W477" i="4"/>
  <c r="W474" i="4"/>
  <c r="W472" i="4"/>
  <c r="W471" i="4"/>
  <c r="W478" i="4"/>
  <c r="W479" i="4"/>
  <c r="W482" i="4"/>
  <c r="W483" i="4"/>
  <c r="W485" i="4"/>
  <c r="W486" i="4"/>
  <c r="W480" i="4"/>
  <c r="W481" i="4"/>
  <c r="W489" i="4"/>
  <c r="W490" i="4"/>
  <c r="W143" i="4"/>
  <c r="W425" i="4"/>
  <c r="W505" i="4"/>
  <c r="W914" i="4"/>
  <c r="W511" i="4"/>
  <c r="W510" i="4"/>
  <c r="W512" i="4"/>
  <c r="W513" i="4"/>
  <c r="W514" i="4"/>
  <c r="W515" i="4"/>
  <c r="W519" i="4"/>
  <c r="W520" i="4"/>
  <c r="W496" i="4"/>
  <c r="W450" i="4"/>
  <c r="W452" i="4"/>
  <c r="W451" i="4"/>
  <c r="W446" i="4"/>
  <c r="W447" i="4"/>
  <c r="W448" i="4"/>
  <c r="W453" i="4"/>
  <c r="W455" i="4"/>
  <c r="W454" i="4"/>
  <c r="W456" i="4"/>
  <c r="W462" i="4"/>
  <c r="W465" i="4"/>
  <c r="W464" i="4"/>
  <c r="W461" i="4"/>
  <c r="W466" i="4"/>
  <c r="W467" i="4"/>
  <c r="W442" i="4"/>
  <c r="W443" i="4"/>
  <c r="W542" i="4"/>
  <c r="W541" i="4"/>
  <c r="W539" i="4"/>
  <c r="W538" i="4"/>
  <c r="W543" i="4"/>
  <c r="W547" i="4"/>
  <c r="W546" i="4"/>
  <c r="W544" i="4"/>
  <c r="W550" i="4"/>
  <c r="W554" i="4"/>
  <c r="W555" i="4"/>
  <c r="W551" i="4"/>
  <c r="W552" i="4"/>
  <c r="W548" i="4"/>
  <c r="W549" i="4"/>
  <c r="W530" i="4"/>
  <c r="W527" i="4"/>
  <c r="W526" i="4"/>
  <c r="W531" i="4"/>
  <c r="W533" i="4"/>
  <c r="W534" i="4"/>
  <c r="W536" i="4"/>
  <c r="W537" i="4"/>
  <c r="W439" i="4"/>
  <c r="W440" i="4"/>
  <c r="W441" i="4"/>
  <c r="W95" i="4"/>
  <c r="W96" i="4"/>
  <c r="W97" i="4"/>
  <c r="W98" i="4"/>
  <c r="W103" i="4"/>
  <c r="W104" i="4"/>
  <c r="W105" i="4"/>
  <c r="W106" i="4"/>
  <c r="W108" i="4"/>
  <c r="W102" i="4"/>
  <c r="W99" i="4"/>
  <c r="W100" i="4"/>
  <c r="W101" i="4"/>
  <c r="W88" i="4"/>
  <c r="W89" i="4"/>
  <c r="W90" i="4"/>
  <c r="W91" i="4"/>
  <c r="W579" i="4"/>
  <c r="W580" i="4"/>
  <c r="W582" i="4"/>
  <c r="W581" i="4"/>
  <c r="W583" i="4"/>
  <c r="W584" i="4"/>
  <c r="W140" i="4"/>
  <c r="W141" i="4"/>
  <c r="W488" i="4"/>
  <c r="W28" i="4"/>
  <c r="W146" i="4"/>
  <c r="W147" i="4"/>
  <c r="W148" i="4"/>
  <c r="W149" i="4"/>
  <c r="W150" i="4"/>
  <c r="W152" i="4"/>
  <c r="W117" i="4"/>
  <c r="W116" i="4"/>
  <c r="W120" i="4"/>
  <c r="W119" i="4"/>
  <c r="W121" i="4"/>
  <c r="W407" i="4"/>
  <c r="W111" i="4"/>
  <c r="W109" i="4"/>
  <c r="W418" i="4"/>
  <c r="W417" i="4"/>
  <c r="W433" i="4"/>
  <c r="W437" i="4"/>
  <c r="W432" i="4"/>
  <c r="W419" i="4"/>
  <c r="W420" i="4"/>
  <c r="W421" i="4"/>
  <c r="W429" i="4"/>
  <c r="W430" i="4"/>
  <c r="W431" i="4"/>
  <c r="W122" i="4"/>
  <c r="W123" i="4"/>
  <c r="W125" i="4"/>
  <c r="W130" i="4"/>
  <c r="W131" i="4"/>
  <c r="W132" i="4"/>
  <c r="W133" i="4"/>
  <c r="W134" i="4"/>
  <c r="W135" i="4"/>
  <c r="W136" i="4"/>
  <c r="W56" i="4"/>
  <c r="W57" i="4"/>
  <c r="W58" i="4"/>
  <c r="W59" i="4"/>
  <c r="W435" i="4"/>
  <c r="W62" i="4"/>
  <c r="W1009" i="4"/>
  <c r="W64" i="4"/>
  <c r="W66" i="4"/>
  <c r="W65" i="4"/>
  <c r="W71" i="4"/>
  <c r="W72" i="4"/>
  <c r="W73" i="4"/>
  <c r="W74" i="4"/>
  <c r="W69" i="4"/>
  <c r="W473" i="4"/>
  <c r="W87" i="4"/>
  <c r="W80" i="4"/>
  <c r="W81" i="4"/>
  <c r="W173" i="4"/>
  <c r="W170" i="4"/>
  <c r="W165" i="4"/>
  <c r="W166" i="4"/>
  <c r="W167" i="4"/>
  <c r="W168" i="4"/>
  <c r="W169" i="4"/>
  <c r="W153" i="4"/>
  <c r="W154" i="4"/>
  <c r="W155" i="4"/>
  <c r="W156" i="4"/>
  <c r="W157" i="4"/>
  <c r="W158" i="4"/>
  <c r="W159" i="4"/>
  <c r="W501" i="4"/>
  <c r="W161" i="4"/>
  <c r="W164" i="4"/>
  <c r="W75" i="4"/>
  <c r="W76" i="4"/>
  <c r="W77" i="4"/>
  <c r="W79" i="4"/>
  <c r="W78" i="4"/>
  <c r="W226" i="4"/>
  <c r="W229" i="4"/>
  <c r="W227" i="4"/>
  <c r="W225" i="4"/>
  <c r="W208" i="4"/>
  <c r="W233" i="4"/>
  <c r="W234" i="4"/>
  <c r="W235" i="4"/>
  <c r="W236" i="4"/>
  <c r="W237" i="4"/>
  <c r="W238" i="4"/>
  <c r="W230" i="4"/>
  <c r="W231" i="4"/>
  <c r="W232" i="4"/>
  <c r="W212" i="4"/>
  <c r="W214" i="4"/>
  <c r="W216" i="4"/>
  <c r="W217" i="4"/>
  <c r="W218" i="4"/>
  <c r="W219" i="4"/>
  <c r="W221" i="4"/>
  <c r="W222" i="4"/>
  <c r="W223" i="4"/>
  <c r="W239" i="4"/>
  <c r="W240" i="4"/>
  <c r="W207" i="4"/>
  <c r="W206" i="4"/>
  <c r="W176" i="4"/>
  <c r="W177" i="4"/>
  <c r="W178" i="4"/>
  <c r="W504" i="4"/>
  <c r="W182" i="4"/>
  <c r="W183" i="4"/>
  <c r="W184" i="4"/>
  <c r="W185" i="4"/>
  <c r="W186" i="4"/>
  <c r="W187" i="4"/>
  <c r="W191" i="4"/>
  <c r="W189" i="4"/>
  <c r="W193" i="4"/>
  <c r="W194" i="4"/>
  <c r="W196" i="4"/>
  <c r="W197" i="4"/>
  <c r="W198" i="4"/>
  <c r="W199" i="4"/>
  <c r="W203" i="4"/>
  <c r="W200" i="4"/>
  <c r="W201" i="4"/>
  <c r="W202" i="4"/>
  <c r="W204" i="4"/>
  <c r="W244" i="4"/>
  <c r="W179" i="4"/>
  <c r="W250" i="4"/>
  <c r="W249" i="4"/>
  <c r="W247" i="4"/>
  <c r="W251" i="4"/>
  <c r="W254" i="4"/>
  <c r="W255" i="4"/>
  <c r="W256" i="4"/>
  <c r="W257" i="4"/>
  <c r="W269" i="4"/>
  <c r="W278" i="4"/>
  <c r="W282" i="4"/>
  <c r="W283" i="4"/>
  <c r="W285" i="4"/>
  <c r="W286" i="4"/>
  <c r="W507" i="4"/>
  <c r="W287" i="4"/>
  <c r="W272" i="4"/>
  <c r="W273" i="4"/>
  <c r="W279" i="4"/>
  <c r="W280" i="4"/>
  <c r="W281" i="4"/>
  <c r="W258" i="4"/>
  <c r="W259" i="4"/>
  <c r="W352" i="4"/>
  <c r="W357" i="4"/>
  <c r="W355" i="4"/>
  <c r="W356" i="4"/>
  <c r="W375" i="4"/>
  <c r="W353" i="4"/>
  <c r="W406" i="4"/>
  <c r="W359" i="4"/>
  <c r="W367" i="4"/>
  <c r="W369" i="4"/>
  <c r="W394" i="4"/>
  <c r="W395" i="4"/>
  <c r="W397" i="4"/>
  <c r="W358" i="4"/>
  <c r="W391" i="4"/>
  <c r="W392" i="4"/>
  <c r="W393" i="4"/>
  <c r="W399" i="4"/>
  <c r="W400" i="4"/>
  <c r="W401" i="4"/>
  <c r="W402" i="4"/>
  <c r="W403" i="4"/>
  <c r="W404" i="4"/>
  <c r="W405" i="4"/>
  <c r="W411" i="4"/>
  <c r="W379" i="4"/>
  <c r="W384" i="4"/>
  <c r="W385" i="4"/>
  <c r="W388" i="4"/>
  <c r="W389" i="4"/>
  <c r="W378" i="4"/>
  <c r="W386" i="4"/>
  <c r="W556" i="4"/>
  <c r="W557" i="4"/>
  <c r="W558" i="4"/>
  <c r="W561" i="4"/>
  <c r="W562" i="4"/>
  <c r="W563" i="4"/>
  <c r="W564" i="4"/>
  <c r="W567" i="4"/>
  <c r="W568" i="4"/>
  <c r="W570" i="4"/>
  <c r="W571" i="4"/>
  <c r="W572" i="4"/>
  <c r="W51" i="4"/>
  <c r="W52" i="4"/>
  <c r="W53" i="4"/>
  <c r="W289" i="4"/>
  <c r="W345" i="4"/>
  <c r="W346" i="4"/>
  <c r="W350" i="4"/>
  <c r="W347" i="4"/>
  <c r="W144" i="4"/>
  <c r="W145" i="4"/>
  <c r="W331" i="4"/>
  <c r="W325" i="4"/>
  <c r="W326" i="4"/>
  <c r="W327" i="4"/>
  <c r="W328" i="4"/>
  <c r="W329" i="4"/>
  <c r="W324" i="4"/>
  <c r="W321" i="4"/>
  <c r="W323" i="4"/>
  <c r="W319" i="4"/>
  <c r="W317" i="4"/>
  <c r="W313" i="4"/>
  <c r="W54" i="4"/>
  <c r="W340" i="4"/>
  <c r="W339" i="4"/>
  <c r="W338" i="4"/>
  <c r="W115" i="4"/>
  <c r="W336" i="4"/>
  <c r="W337" i="4"/>
  <c r="W311" i="4"/>
  <c r="W312" i="4"/>
  <c r="W304" i="4"/>
  <c r="W305" i="4"/>
  <c r="W306" i="4"/>
  <c r="W307" i="4"/>
  <c r="W309" i="4"/>
  <c r="W310" i="4"/>
  <c r="W303" i="4"/>
  <c r="W341" i="4"/>
  <c r="W342" i="4"/>
  <c r="W295" i="4"/>
  <c r="W296" i="4"/>
  <c r="W297" i="4"/>
  <c r="W299" i="4"/>
  <c r="W290" i="4"/>
  <c r="W291" i="4"/>
  <c r="W588" i="4"/>
  <c r="W589" i="4"/>
  <c r="W659" i="4"/>
  <c r="W664" i="4"/>
  <c r="W666" i="4"/>
  <c r="W667" i="4"/>
  <c r="W668" i="4"/>
  <c r="W669" i="4"/>
  <c r="W663" i="4"/>
  <c r="W672" i="4"/>
  <c r="W673" i="4"/>
  <c r="W674" i="4"/>
  <c r="W675" i="4"/>
  <c r="W678" i="4"/>
  <c r="W679" i="4"/>
  <c r="W597" i="4"/>
  <c r="W598" i="4"/>
  <c r="W599" i="4"/>
  <c r="W601" i="4"/>
  <c r="W600" i="4"/>
  <c r="W110" i="4"/>
  <c r="W594" i="4"/>
  <c r="W592" i="4"/>
  <c r="W593" i="4"/>
  <c r="W595" i="4"/>
  <c r="W898" i="4"/>
  <c r="W899" i="4"/>
  <c r="W900" i="4"/>
  <c r="W682" i="4"/>
  <c r="W621" i="4"/>
  <c r="W626" i="4"/>
  <c r="W625" i="4"/>
  <c r="W624" i="4"/>
  <c r="W623" i="4"/>
  <c r="W60" i="4"/>
  <c r="W630" i="4"/>
  <c r="W628" i="4"/>
  <c r="W629" i="4"/>
  <c r="W637" i="4"/>
  <c r="W636" i="4"/>
  <c r="W645" i="4"/>
  <c r="W635" i="4"/>
  <c r="W646" i="4"/>
  <c r="W68" i="4"/>
  <c r="W86" i="4"/>
  <c r="W160" i="4"/>
  <c r="W622" i="4"/>
  <c r="W615" i="4"/>
  <c r="W617" i="4"/>
  <c r="W619" i="4"/>
  <c r="W603" i="4"/>
  <c r="W605" i="4"/>
  <c r="W604" i="4"/>
  <c r="W609" i="4"/>
  <c r="W613" i="4"/>
  <c r="W614" i="4"/>
  <c r="W274" i="4"/>
  <c r="W1207" i="4"/>
  <c r="W1208" i="4"/>
  <c r="W1188" i="4"/>
  <c r="W1189" i="4"/>
  <c r="W1212" i="4"/>
  <c r="W1213" i="4"/>
  <c r="W1166" i="4"/>
  <c r="W1159" i="4"/>
  <c r="W1163" i="4"/>
  <c r="W1164" i="4"/>
  <c r="W1165" i="4"/>
  <c r="W1152" i="4"/>
  <c r="W1153" i="4"/>
  <c r="W1154" i="4"/>
  <c r="W1160" i="4"/>
  <c r="W1162" i="4"/>
  <c r="W1183" i="4"/>
  <c r="W1184" i="4"/>
  <c r="W1186" i="4"/>
  <c r="W1177" i="4"/>
  <c r="W1181" i="4"/>
  <c r="W1182" i="4"/>
  <c r="W1180" i="4"/>
  <c r="W1168" i="4"/>
  <c r="W348" i="4"/>
  <c r="W1170" i="4"/>
  <c r="W1171" i="4"/>
  <c r="W1172" i="4"/>
  <c r="W1175" i="4"/>
  <c r="W1176" i="4"/>
  <c r="W1149" i="4"/>
  <c r="W1150" i="4"/>
  <c r="W349" i="4"/>
  <c r="W1187" i="4"/>
  <c r="W1190" i="4"/>
  <c r="W1191" i="4"/>
  <c r="W335" i="4"/>
  <c r="W591" i="4"/>
  <c r="W1200" i="4"/>
  <c r="W1202" i="4"/>
  <c r="W1196" i="4"/>
  <c r="W1198" i="4"/>
  <c r="W627" i="4"/>
  <c r="W632" i="4"/>
  <c r="W633" i="4"/>
  <c r="W1193" i="4"/>
  <c r="W1194" i="4"/>
  <c r="W1206" i="4"/>
  <c r="W1132" i="4"/>
  <c r="W1127" i="4"/>
  <c r="W1126" i="4"/>
  <c r="W1128" i="4"/>
  <c r="W631" i="4"/>
  <c r="W1138" i="4"/>
  <c r="W1136" i="4"/>
  <c r="W1134" i="4"/>
  <c r="W1137" i="4"/>
  <c r="W1139" i="4"/>
  <c r="W1141" i="4"/>
  <c r="W1143" i="4"/>
  <c r="W1142" i="4"/>
  <c r="W1130" i="4"/>
  <c r="W1146" i="4"/>
  <c r="W1129" i="4"/>
  <c r="W1144" i="4"/>
  <c r="W1140" i="4"/>
  <c r="W1123" i="4"/>
  <c r="W1122" i="4"/>
  <c r="W906" i="4"/>
  <c r="W902" i="4"/>
  <c r="W611" i="4"/>
  <c r="W1030" i="4"/>
  <c r="W1041" i="4"/>
  <c r="W1043" i="4"/>
  <c r="W1042" i="4"/>
  <c r="W1044" i="4"/>
  <c r="W1035" i="4"/>
  <c r="W1036" i="4"/>
  <c r="W1037" i="4"/>
  <c r="W1031" i="4"/>
  <c r="W1032" i="4"/>
  <c r="W1079" i="4"/>
  <c r="W1080" i="4"/>
  <c r="W1059" i="4"/>
  <c r="W1064" i="4"/>
  <c r="W1066" i="4"/>
  <c r="W1068" i="4"/>
  <c r="W1051" i="4"/>
  <c r="W1052" i="4"/>
  <c r="W1065" i="4"/>
  <c r="W1056" i="4"/>
  <c r="W1058" i="4"/>
  <c r="W1057" i="4"/>
  <c r="W1179" i="4"/>
  <c r="W1074" i="4"/>
  <c r="W1073" i="4"/>
  <c r="W1069" i="4"/>
  <c r="W1070" i="4"/>
  <c r="W1071" i="4"/>
  <c r="W1072" i="4"/>
  <c r="W910" i="4"/>
  <c r="W968" i="4"/>
  <c r="W969" i="4"/>
  <c r="W970" i="4"/>
  <c r="W971" i="4"/>
  <c r="W973" i="4"/>
  <c r="W976" i="4"/>
  <c r="W975" i="4"/>
  <c r="W977" i="4"/>
  <c r="W988" i="4"/>
  <c r="W1151" i="4"/>
  <c r="W983" i="4"/>
  <c r="W985" i="4"/>
  <c r="W987" i="4"/>
  <c r="W992" i="4"/>
  <c r="W991" i="4"/>
  <c r="W989" i="4"/>
  <c r="W993" i="4"/>
  <c r="W994" i="4"/>
  <c r="W995" i="4"/>
  <c r="W997" i="4"/>
  <c r="W999" i="4"/>
  <c r="W1000" i="4"/>
  <c r="W946" i="4"/>
  <c r="W1002" i="4"/>
  <c r="W947" i="4"/>
  <c r="W1203" i="4"/>
  <c r="W948" i="4"/>
  <c r="W954" i="4"/>
  <c r="W958" i="4"/>
  <c r="W1201" i="4"/>
  <c r="W1004" i="4"/>
  <c r="W967" i="4"/>
  <c r="W962" i="4"/>
  <c r="W1099" i="4"/>
  <c r="W1204" i="4"/>
  <c r="W1012" i="4"/>
  <c r="W1013" i="4"/>
  <c r="W1014" i="4"/>
  <c r="W998" i="4"/>
  <c r="W939" i="4"/>
  <c r="W1005" i="4"/>
  <c r="W1006" i="4"/>
  <c r="W1007" i="4"/>
  <c r="W1026" i="4"/>
  <c r="W1028" i="4"/>
  <c r="W1029" i="4"/>
  <c r="W1023" i="4"/>
  <c r="W1024" i="4"/>
  <c r="W1019" i="4"/>
  <c r="W1020" i="4"/>
  <c r="W1021" i="4"/>
  <c r="W1016" i="4"/>
  <c r="W1017" i="4"/>
  <c r="W961" i="4"/>
  <c r="W941" i="4"/>
  <c r="W942" i="4"/>
  <c r="W943" i="4"/>
  <c r="W944" i="4"/>
  <c r="W937" i="4"/>
  <c r="W938" i="4"/>
  <c r="W935" i="4"/>
  <c r="W936" i="4"/>
  <c r="W940" i="4"/>
  <c r="W1089" i="4"/>
  <c r="W1083" i="4"/>
  <c r="W895" i="4"/>
  <c r="W1205" i="4"/>
  <c r="W1105" i="4"/>
  <c r="W1108" i="4"/>
  <c r="W1109" i="4"/>
  <c r="W683" i="4"/>
  <c r="W1192" i="4"/>
  <c r="W1147" i="4"/>
  <c r="W1117" i="4"/>
  <c r="W1112" i="4"/>
  <c r="W1119" i="4"/>
  <c r="W1115" i="4"/>
  <c r="W1116" i="4"/>
  <c r="W1091" i="4"/>
  <c r="W917" i="4"/>
  <c r="W918" i="4"/>
  <c r="W921" i="4"/>
  <c r="W922" i="4"/>
  <c r="W923" i="4"/>
  <c r="W915" i="4"/>
  <c r="W911" i="4"/>
  <c r="W913" i="4"/>
  <c r="W912" i="4"/>
  <c r="W930" i="4"/>
  <c r="W931" i="4"/>
  <c r="W929" i="4"/>
  <c r="W685" i="4"/>
  <c r="W686" i="4"/>
  <c r="W693" i="4"/>
  <c r="W692" i="4"/>
  <c r="W696" i="4"/>
  <c r="W695" i="4"/>
  <c r="W697" i="4"/>
  <c r="W698" i="4"/>
  <c r="W719" i="4"/>
  <c r="W717" i="4"/>
  <c r="W705" i="4"/>
  <c r="W704" i="4"/>
  <c r="W721" i="4"/>
  <c r="W699" i="4"/>
  <c r="W703" i="4"/>
  <c r="W701" i="4"/>
  <c r="W702" i="4"/>
  <c r="W711" i="4"/>
  <c r="W710" i="4"/>
  <c r="W716" i="4"/>
  <c r="W720" i="4"/>
  <c r="W712" i="4"/>
  <c r="W836" i="4"/>
  <c r="W1047" i="4"/>
  <c r="W845" i="4"/>
  <c r="W846" i="4"/>
  <c r="W866" i="4"/>
  <c r="W867" i="4"/>
  <c r="W863" i="4"/>
  <c r="W864" i="4"/>
  <c r="W865" i="4"/>
  <c r="W861" i="4"/>
  <c r="W858" i="4"/>
  <c r="W860" i="4"/>
  <c r="W859" i="4"/>
  <c r="W1075" i="4"/>
  <c r="W853" i="4"/>
  <c r="W848" i="4"/>
  <c r="W856" i="4"/>
  <c r="W850" i="4"/>
  <c r="W854" i="4"/>
  <c r="W851" i="4"/>
  <c r="W852" i="4"/>
  <c r="W731" i="4"/>
  <c r="W732" i="4"/>
  <c r="W733" i="4"/>
  <c r="W730" i="4"/>
  <c r="W724" i="4"/>
  <c r="W725" i="4"/>
  <c r="W726" i="4"/>
  <c r="W727" i="4"/>
  <c r="W728" i="4"/>
  <c r="W729" i="4"/>
  <c r="W757" i="4"/>
  <c r="W758" i="4"/>
  <c r="W759" i="4"/>
  <c r="W771" i="4"/>
  <c r="W760" i="4"/>
  <c r="W762" i="4"/>
  <c r="W763" i="4"/>
  <c r="W764" i="4"/>
  <c r="W767" i="4"/>
  <c r="W768" i="4"/>
  <c r="W769" i="4"/>
  <c r="W766" i="4"/>
  <c r="W770" i="4"/>
  <c r="W772" i="4"/>
  <c r="W774" i="4"/>
  <c r="W773" i="4"/>
  <c r="W778" i="4"/>
  <c r="W777" i="4"/>
  <c r="W779" i="4"/>
  <c r="W780" i="4"/>
  <c r="W781" i="4"/>
  <c r="W782" i="4"/>
  <c r="W784" i="4"/>
  <c r="W734" i="4"/>
  <c r="W735" i="4"/>
  <c r="W736" i="4"/>
  <c r="W737" i="4"/>
  <c r="W738" i="4"/>
  <c r="W739" i="4"/>
  <c r="W743" i="4"/>
  <c r="W745" i="4"/>
  <c r="W744" i="4"/>
  <c r="W742" i="4"/>
  <c r="W746" i="4"/>
  <c r="W747" i="4"/>
  <c r="W748" i="4"/>
  <c r="W752" i="4"/>
  <c r="W751" i="4"/>
  <c r="W755" i="4"/>
  <c r="W834" i="4"/>
  <c r="W722" i="4"/>
  <c r="W813" i="4"/>
  <c r="W814" i="4"/>
  <c r="W793" i="4"/>
  <c r="W794" i="4"/>
  <c r="W810" i="4"/>
  <c r="W811" i="4"/>
  <c r="W799" i="4"/>
  <c r="W792" i="4"/>
  <c r="W795" i="4"/>
  <c r="W788" i="4"/>
  <c r="W789" i="4"/>
  <c r="W787" i="4"/>
  <c r="W797" i="4"/>
  <c r="W798" i="4"/>
  <c r="W796" i="4"/>
  <c r="W801" i="4"/>
  <c r="W802" i="4"/>
  <c r="W803" i="4"/>
  <c r="W804" i="4"/>
  <c r="W805" i="4"/>
  <c r="W817" i="4"/>
  <c r="W818" i="4"/>
  <c r="W825" i="4"/>
  <c r="W819" i="4"/>
  <c r="W823" i="4"/>
  <c r="W815" i="4"/>
  <c r="W831" i="4"/>
  <c r="W833" i="4"/>
  <c r="W829" i="4"/>
  <c r="W830" i="4"/>
  <c r="W826" i="4"/>
  <c r="W828" i="4"/>
  <c r="W827" i="4"/>
  <c r="W869" i="4"/>
  <c r="W873" i="4"/>
  <c r="W874" i="4"/>
  <c r="W876" i="4"/>
  <c r="W877" i="4"/>
  <c r="W879" i="4"/>
  <c r="W880" i="4"/>
  <c r="W881" i="4"/>
  <c r="W868" i="4"/>
  <c r="W894" i="4"/>
  <c r="W151" i="4"/>
  <c r="W979" i="4"/>
  <c r="W31" i="4"/>
  <c r="W92" i="4"/>
  <c r="W94" i="4"/>
  <c r="W449" i="4"/>
  <c r="W949" i="4"/>
  <c r="W497" i="4"/>
  <c r="W957" i="4"/>
  <c r="W503" i="4"/>
  <c r="W516" i="4"/>
  <c r="W896" i="4"/>
  <c r="W188" i="4"/>
  <c r="W190" i="4"/>
  <c r="W398" i="4"/>
  <c r="W181" i="4"/>
  <c r="W320" i="4"/>
  <c r="W48" i="4"/>
  <c r="W127" i="4"/>
  <c r="W1110" i="4"/>
  <c r="W129" i="4"/>
  <c r="W1077" i="4"/>
  <c r="W972" i="4"/>
  <c r="W960" i="4"/>
  <c r="W681" i="4"/>
  <c r="W1111" i="4"/>
  <c r="W907" i="4"/>
  <c r="W875" i="4"/>
  <c r="W885" i="4"/>
  <c r="W790" i="4"/>
  <c r="W416" i="4"/>
  <c r="W677" i="4"/>
  <c r="W246" i="4"/>
  <c r="W887" i="4"/>
  <c r="W840" i="4"/>
  <c r="W1214" i="4"/>
  <c r="W363" i="4"/>
  <c r="W366" i="4"/>
  <c r="W643" i="4"/>
  <c r="W642" i="4"/>
  <c r="W316" i="4"/>
  <c r="W205" i="4"/>
  <c r="W676" i="4"/>
  <c r="W606" i="4"/>
  <c r="W344" i="4"/>
  <c r="W524" i="4"/>
  <c r="W415" i="4"/>
  <c r="W2" i="4"/>
  <c r="W175" i="4"/>
  <c r="W523" i="4"/>
  <c r="W574" i="4"/>
  <c r="W70" i="4"/>
  <c r="W11" i="4"/>
  <c r="W528" i="4"/>
  <c r="W545" i="4"/>
  <c r="W498" i="4"/>
  <c r="W426" i="4"/>
  <c r="W428" i="4"/>
  <c r="W423" i="4"/>
  <c r="W277" i="4"/>
  <c r="W162" i="4"/>
  <c r="W332" i="4"/>
  <c r="W596" i="4"/>
  <c r="W602" i="4"/>
  <c r="W126" i="4"/>
  <c r="W647" i="4"/>
  <c r="W908" i="4"/>
  <c r="W301" i="4"/>
  <c r="W660" i="4"/>
  <c r="W662" i="4"/>
  <c r="W608" i="4"/>
  <c r="W884" i="4"/>
  <c r="W816" i="4"/>
  <c r="W926" i="4"/>
  <c r="W932" i="4"/>
  <c r="W575" i="4"/>
  <c r="W951" i="4"/>
  <c r="W1199" i="4"/>
  <c r="W412" i="4"/>
  <c r="W965" i="4"/>
  <c r="W413" i="4"/>
  <c r="W980" i="4"/>
  <c r="W610" i="4"/>
  <c r="W996" i="4"/>
  <c r="W652" i="4"/>
  <c r="W709" i="4"/>
  <c r="W713" i="4"/>
  <c r="W714" i="4"/>
  <c r="W718" i="4"/>
  <c r="W753" i="4"/>
  <c r="W655" i="4"/>
  <c r="W761" i="4"/>
  <c r="W1033" i="4"/>
  <c r="W775" i="4"/>
  <c r="W1038" i="4"/>
  <c r="W791" i="4"/>
  <c r="W806" i="4"/>
  <c r="W812" i="4"/>
  <c r="W1049" i="4"/>
  <c r="W1050" i="4"/>
  <c r="W1060" i="4"/>
  <c r="W1078" i="4"/>
  <c r="W849" i="4"/>
  <c r="W847" i="4"/>
  <c r="W862" i="4"/>
  <c r="W1084" i="4"/>
  <c r="W1125" i="4"/>
  <c r="W1090" i="4"/>
  <c r="W1120" i="4"/>
  <c r="W1098" i="4"/>
  <c r="W883" i="4"/>
  <c r="W639" i="4"/>
  <c r="W882" i="4"/>
  <c r="W933" i="4"/>
  <c r="W1025" i="4"/>
  <c r="W820" i="4"/>
  <c r="W964" i="4"/>
  <c r="W1135" i="4"/>
  <c r="W974" i="4"/>
  <c r="W982" i="4"/>
  <c r="W706" i="4"/>
  <c r="W754" i="4"/>
  <c r="W1104" i="4"/>
  <c r="W638" i="4"/>
  <c r="W641" i="4"/>
  <c r="W821" i="4"/>
  <c r="W434" i="4"/>
  <c r="W1011" i="4"/>
  <c r="W650" i="4"/>
  <c r="W37" i="4"/>
  <c r="W41" i="4"/>
  <c r="W44" i="4"/>
  <c r="W45" i="4"/>
  <c r="W85" i="4"/>
  <c r="W124" i="4"/>
  <c r="W137" i="4"/>
  <c r="W138" i="4"/>
  <c r="W248" i="4"/>
  <c r="W275" i="4"/>
  <c r="W276" i="4"/>
  <c r="W284" i="4"/>
  <c r="W333" i="4"/>
  <c r="W387" i="4"/>
  <c r="W436" i="4"/>
  <c r="W491" i="4"/>
  <c r="W492" i="4"/>
  <c r="W493" i="4"/>
  <c r="W529" i="4"/>
  <c r="W648" i="4"/>
  <c r="W656" i="4"/>
  <c r="W658" i="4"/>
  <c r="W689" i="4"/>
  <c r="W691" i="4"/>
  <c r="W723" i="4"/>
  <c r="W807" i="4"/>
  <c r="W809" i="4"/>
  <c r="W824" i="4"/>
  <c r="W838" i="4"/>
  <c r="W839" i="4"/>
  <c r="W842" i="4"/>
  <c r="W843" i="4"/>
  <c r="W844" i="4"/>
  <c r="W870" i="4"/>
  <c r="W871" i="4"/>
  <c r="W886" i="4"/>
  <c r="W888" i="4"/>
  <c r="W889" i="4"/>
  <c r="W891" i="4"/>
  <c r="W892" i="4"/>
  <c r="W893" i="4"/>
  <c r="W901" i="4"/>
  <c r="W903" i="4"/>
  <c r="W904" i="4"/>
  <c r="W905" i="4"/>
  <c r="W920" i="4"/>
  <c r="W924" i="4"/>
  <c r="W925" i="4"/>
  <c r="W927" i="4"/>
  <c r="W928" i="4"/>
  <c r="W956" i="4"/>
  <c r="W984" i="4"/>
  <c r="W990" i="4"/>
  <c r="W1003" i="4"/>
  <c r="W1008" i="4"/>
  <c r="W1018" i="4"/>
  <c r="W1053" i="4"/>
  <c r="W1067" i="4"/>
  <c r="W1082" i="4"/>
  <c r="W1085" i="4"/>
  <c r="W1086" i="4"/>
  <c r="W1087" i="4"/>
  <c r="W1093" i="4"/>
  <c r="W1094" i="4"/>
  <c r="W1096" i="4"/>
  <c r="W1097" i="4"/>
  <c r="W1102" i="4"/>
  <c r="W1121" i="4"/>
  <c r="W1133" i="4"/>
  <c r="W1145" i="4"/>
  <c r="W1156" i="4"/>
  <c r="W1173" i="4"/>
  <c r="W1174" i="4"/>
  <c r="W32" i="4"/>
  <c r="W242" i="4"/>
  <c r="W1197" i="4"/>
  <c r="W1210" i="4"/>
  <c r="W1211" i="4"/>
  <c r="W260" i="4"/>
  <c r="W495" i="4"/>
  <c r="W263" i="4"/>
  <c r="W612" i="4"/>
  <c r="W318" i="4"/>
  <c r="W308" i="4"/>
  <c r="W522" i="4"/>
  <c r="W408" i="4"/>
  <c r="W657" i="4"/>
  <c r="W264" i="4"/>
  <c r="W916" i="4"/>
  <c r="W261" i="4"/>
  <c r="W521" i="4"/>
  <c r="W494" i="4"/>
  <c r="W457" i="4"/>
  <c r="W1148" i="4"/>
  <c r="W517" i="4"/>
  <c r="W559" i="4"/>
  <c r="W1167" i="4"/>
  <c r="W265" i="4"/>
  <c r="W163" i="4"/>
  <c r="W694" i="4"/>
  <c r="W590" i="4"/>
  <c r="W740" i="4"/>
  <c r="W750" i="4"/>
  <c r="W409" i="4"/>
  <c r="W266" i="4"/>
  <c r="W841" i="4"/>
  <c r="W262" i="4"/>
  <c r="W909" i="4"/>
  <c r="W46" i="4"/>
  <c r="W585" i="4"/>
  <c r="W180" i="4"/>
  <c r="W82" i="4"/>
  <c r="W83" i="4"/>
  <c r="W228" i="4"/>
  <c r="W210" i="4"/>
  <c r="W211" i="4"/>
  <c r="W209" i="4"/>
  <c r="W213" i="4"/>
  <c r="W215" i="4"/>
  <c r="W220" i="4"/>
  <c r="W224" i="4"/>
  <c r="W195" i="4"/>
  <c r="W252" i="4"/>
  <c r="W253" i="4"/>
  <c r="W360" i="4"/>
  <c r="W368" i="4"/>
  <c r="W396" i="4"/>
  <c r="W376" i="4"/>
  <c r="W55" i="4"/>
  <c r="W302" i="4"/>
  <c r="W671" i="4"/>
  <c r="W644" i="4"/>
  <c r="W616" i="4"/>
  <c r="W1178" i="4"/>
  <c r="W955" i="4"/>
  <c r="W684" i="4"/>
  <c r="W414" i="4"/>
  <c r="W49" i="4"/>
  <c r="W708" i="4"/>
  <c r="W63" i="4"/>
  <c r="W84" i="4"/>
  <c r="W118" i="4"/>
  <c r="W756" i="4"/>
  <c r="W14" i="4"/>
  <c r="W444" i="4"/>
  <c r="W445" i="4"/>
  <c r="W61" i="4"/>
  <c r="W172" i="4"/>
  <c r="W354" i="4"/>
  <c r="W380" i="4"/>
  <c r="W381" i="4"/>
  <c r="W383" i="4"/>
  <c r="W566" i="4"/>
  <c r="W569" i="4"/>
  <c r="W577" i="4"/>
  <c r="W1161" i="4"/>
  <c r="W1045" i="4"/>
  <c r="W986" i="4"/>
  <c r="W959" i="4"/>
  <c r="W1118" i="4"/>
  <c r="W1103" i="4"/>
  <c r="W3" i="4"/>
  <c r="W294" i="4"/>
  <c r="W1209" i="4"/>
  <c r="W365" i="4"/>
  <c r="W1015" i="4"/>
  <c r="W343" i="4"/>
  <c r="W112" i="4"/>
  <c r="W174" i="4"/>
  <c r="W192" i="4"/>
  <c r="W245" i="4"/>
  <c r="W267" i="4"/>
  <c r="W268" i="4"/>
  <c r="W288" i="4"/>
  <c r="W292" i="4"/>
  <c r="W315" i="4"/>
  <c r="W330" i="4"/>
  <c r="W487" i="4"/>
  <c r="W502" i="4"/>
  <c r="W540" i="4"/>
  <c r="W553" i="4"/>
  <c r="W634" i="4"/>
  <c r="W665" i="4"/>
  <c r="W680" i="4"/>
  <c r="W688" i="4"/>
  <c r="W783" i="4"/>
  <c r="W786" i="4"/>
  <c r="W832" i="4"/>
  <c r="W835" i="4"/>
  <c r="W966" i="4"/>
  <c r="W1001" i="4"/>
  <c r="W1034" i="4"/>
  <c r="W1046" i="4"/>
  <c r="W1048" i="4"/>
  <c r="W1055" i="4"/>
  <c r="W1124" i="4"/>
  <c r="W1095" i="4"/>
  <c r="W128" i="4"/>
  <c r="W43" i="4"/>
  <c r="W460" i="4"/>
  <c r="W1107" i="4"/>
  <c r="W525" i="4"/>
  <c r="W1195" i="4"/>
  <c r="W67" i="4"/>
  <c r="W1100" i="4"/>
  <c r="W15" i="4"/>
  <c r="W293" i="4"/>
  <c r="W300" i="4"/>
  <c r="W565" i="4"/>
  <c r="W475" i="4"/>
  <c r="W298" i="4"/>
  <c r="W314" i="4"/>
  <c r="W4" i="4"/>
  <c r="W33" i="4"/>
  <c r="W93" i="4"/>
  <c r="W113" i="4"/>
  <c r="W114" i="4"/>
  <c r="W270" i="4"/>
  <c r="W271" i="4"/>
  <c r="W334" i="4"/>
  <c r="W364" i="4"/>
  <c r="W410" i="4"/>
  <c r="W424" i="4"/>
  <c r="W427" i="4"/>
  <c r="W458" i="4"/>
  <c r="W459" i="4"/>
  <c r="W463" i="4"/>
  <c r="W484" i="4"/>
  <c r="W499" i="4"/>
  <c r="W508" i="4"/>
  <c r="W509" i="4"/>
  <c r="W518" i="4"/>
  <c r="W560" i="4"/>
  <c r="W576" i="4"/>
  <c r="W586" i="4"/>
  <c r="W587" i="4"/>
  <c r="W607" i="4"/>
  <c r="W640" i="4"/>
  <c r="W651" i="4"/>
  <c r="W653" i="4"/>
  <c r="W654" i="4"/>
  <c r="W661" i="4"/>
  <c r="W670" i="4"/>
  <c r="W707" i="4"/>
  <c r="W715" i="4"/>
  <c r="W741" i="4"/>
  <c r="W749" i="4"/>
  <c r="W808" i="4"/>
  <c r="W822" i="4"/>
  <c r="W837" i="4"/>
  <c r="W872" i="4"/>
  <c r="W878" i="4"/>
  <c r="W890" i="4"/>
  <c r="W897" i="4"/>
  <c r="W934" i="4"/>
  <c r="W952" i="4"/>
  <c r="W953" i="4"/>
  <c r="W963" i="4"/>
  <c r="W981" i="4"/>
  <c r="W1010" i="4"/>
  <c r="W1027" i="4"/>
  <c r="W1039" i="4"/>
  <c r="W1040" i="4"/>
  <c r="W1054" i="4"/>
  <c r="W1061" i="4"/>
  <c r="W1063" i="4"/>
  <c r="W1062" i="4"/>
  <c r="W1076" i="4"/>
  <c r="W1081" i="4"/>
  <c r="W1101" i="4"/>
  <c r="W1113" i="4"/>
  <c r="W1114" i="4"/>
  <c r="W1157" i="4"/>
  <c r="W1158" i="4"/>
  <c r="W1185" i="4"/>
  <c r="W1215" i="4"/>
  <c r="V372" i="4"/>
  <c r="V370" i="4"/>
  <c r="V373" i="4"/>
  <c r="V950" i="4"/>
  <c r="V978" i="4"/>
  <c r="V919" i="4"/>
  <c r="V8" i="4"/>
  <c r="V422" i="4"/>
  <c r="V171" i="4"/>
  <c r="V361" i="4"/>
  <c r="V374" i="4"/>
  <c r="V382" i="4"/>
  <c r="V377" i="4"/>
  <c r="V351" i="4"/>
  <c r="V573" i="4"/>
  <c r="V322" i="4"/>
  <c r="V1216" i="4"/>
  <c r="V1022" i="4"/>
  <c r="V855" i="4"/>
  <c r="V776" i="4"/>
  <c r="V578" i="4"/>
  <c r="V857" i="4"/>
  <c r="V690" i="4"/>
  <c r="V362" i="4"/>
  <c r="V1131" i="4"/>
  <c r="V47" i="4"/>
  <c r="V50" i="4"/>
  <c r="V39" i="4"/>
  <c r="V38" i="4"/>
  <c r="V40" i="4"/>
  <c r="V42" i="4"/>
  <c r="V35" i="4"/>
  <c r="V36" i="4"/>
  <c r="V34" i="4"/>
  <c r="V29" i="4"/>
  <c r="V30" i="4"/>
  <c r="V6" i="4"/>
  <c r="V5" i="4"/>
  <c r="V7" i="4"/>
  <c r="V9" i="4"/>
  <c r="V10" i="4"/>
  <c r="V12" i="4"/>
  <c r="V22" i="4"/>
  <c r="V20" i="4"/>
  <c r="V21" i="4"/>
  <c r="V23" i="4"/>
  <c r="V24" i="4"/>
  <c r="V25" i="4"/>
  <c r="V17" i="4"/>
  <c r="V26" i="4"/>
  <c r="V27" i="4"/>
  <c r="V18" i="4"/>
  <c r="V500" i="4"/>
  <c r="V19" i="4"/>
  <c r="V13" i="4"/>
  <c r="V16" i="4"/>
  <c r="V241" i="4"/>
  <c r="V243" i="4"/>
  <c r="V476" i="4"/>
  <c r="V477" i="4"/>
  <c r="V142" i="4"/>
  <c r="V474" i="4"/>
  <c r="V472" i="4"/>
  <c r="V471" i="4"/>
  <c r="V469" i="4"/>
  <c r="V470" i="4"/>
  <c r="V478" i="4"/>
  <c r="V479" i="4"/>
  <c r="V482" i="4"/>
  <c r="V483" i="4"/>
  <c r="V485" i="4"/>
  <c r="V486" i="4"/>
  <c r="V480" i="4"/>
  <c r="V481" i="4"/>
  <c r="V489" i="4"/>
  <c r="V490" i="4"/>
  <c r="V143" i="4"/>
  <c r="V425" i="4"/>
  <c r="V506" i="4"/>
  <c r="V505" i="4"/>
  <c r="V914" i="4"/>
  <c r="V511" i="4"/>
  <c r="V510" i="4"/>
  <c r="V512" i="4"/>
  <c r="V513" i="4"/>
  <c r="V514" i="4"/>
  <c r="V515" i="4"/>
  <c r="V519" i="4"/>
  <c r="V520" i="4"/>
  <c r="V496" i="4"/>
  <c r="V450" i="4"/>
  <c r="V452" i="4"/>
  <c r="V451" i="4"/>
  <c r="V446" i="4"/>
  <c r="V447" i="4"/>
  <c r="V448" i="4"/>
  <c r="V453" i="4"/>
  <c r="V455" i="4"/>
  <c r="V454" i="4"/>
  <c r="V456" i="4"/>
  <c r="V462" i="4"/>
  <c r="V465" i="4"/>
  <c r="V464" i="4"/>
  <c r="V461" i="4"/>
  <c r="V466" i="4"/>
  <c r="V467" i="4"/>
  <c r="V442" i="4"/>
  <c r="V443" i="4"/>
  <c r="V542" i="4"/>
  <c r="V541" i="4"/>
  <c r="V539" i="4"/>
  <c r="V538" i="4"/>
  <c r="V543" i="4"/>
  <c r="V547" i="4"/>
  <c r="V546" i="4"/>
  <c r="V544" i="4"/>
  <c r="V550" i="4"/>
  <c r="V554" i="4"/>
  <c r="V555" i="4"/>
  <c r="V551" i="4"/>
  <c r="V552" i="4"/>
  <c r="V548" i="4"/>
  <c r="V549" i="4"/>
  <c r="V530" i="4"/>
  <c r="V527" i="4"/>
  <c r="V526" i="4"/>
  <c r="V531" i="4"/>
  <c r="V532" i="4"/>
  <c r="V533" i="4"/>
  <c r="V534" i="4"/>
  <c r="V536" i="4"/>
  <c r="V537" i="4"/>
  <c r="V439" i="4"/>
  <c r="V440" i="4"/>
  <c r="V441" i="4"/>
  <c r="V95" i="4"/>
  <c r="V96" i="4"/>
  <c r="V97" i="4"/>
  <c r="V98" i="4"/>
  <c r="V103" i="4"/>
  <c r="V104" i="4"/>
  <c r="V105" i="4"/>
  <c r="V106" i="4"/>
  <c r="V108" i="4"/>
  <c r="V102" i="4"/>
  <c r="V99" i="4"/>
  <c r="V100" i="4"/>
  <c r="V101" i="4"/>
  <c r="V88" i="4"/>
  <c r="V89" i="4"/>
  <c r="V90" i="4"/>
  <c r="V91" i="4"/>
  <c r="V579" i="4"/>
  <c r="V580" i="4"/>
  <c r="V582" i="4"/>
  <c r="V581" i="4"/>
  <c r="V583" i="4"/>
  <c r="V584" i="4"/>
  <c r="V140" i="4"/>
  <c r="V141" i="4"/>
  <c r="V488" i="4"/>
  <c r="V28" i="4"/>
  <c r="V146" i="4"/>
  <c r="V147" i="4"/>
  <c r="V148" i="4"/>
  <c r="V149" i="4"/>
  <c r="V150" i="4"/>
  <c r="V152" i="4"/>
  <c r="V117" i="4"/>
  <c r="V116" i="4"/>
  <c r="V120" i="4"/>
  <c r="V119" i="4"/>
  <c r="V121" i="4"/>
  <c r="V407" i="4"/>
  <c r="V111" i="4"/>
  <c r="V109" i="4"/>
  <c r="V418" i="4"/>
  <c r="V417" i="4"/>
  <c r="V433" i="4"/>
  <c r="V437" i="4"/>
  <c r="V432" i="4"/>
  <c r="V419" i="4"/>
  <c r="V420" i="4"/>
  <c r="V421" i="4"/>
  <c r="V429" i="4"/>
  <c r="V430" i="4"/>
  <c r="V431" i="4"/>
  <c r="V122" i="4"/>
  <c r="V123" i="4"/>
  <c r="V125" i="4"/>
  <c r="V130" i="4"/>
  <c r="V131" i="4"/>
  <c r="V132" i="4"/>
  <c r="V133" i="4"/>
  <c r="V134" i="4"/>
  <c r="V135" i="4"/>
  <c r="V136" i="4"/>
  <c r="V56" i="4"/>
  <c r="V57" i="4"/>
  <c r="V58" i="4"/>
  <c r="V59" i="4"/>
  <c r="V435" i="4"/>
  <c r="V62" i="4"/>
  <c r="V1009" i="4"/>
  <c r="V64" i="4"/>
  <c r="V66" i="4"/>
  <c r="V65" i="4"/>
  <c r="V71" i="4"/>
  <c r="V72" i="4"/>
  <c r="V73" i="4"/>
  <c r="V74" i="4"/>
  <c r="V69" i="4"/>
  <c r="V473" i="4"/>
  <c r="V87" i="4"/>
  <c r="V80" i="4"/>
  <c r="V81" i="4"/>
  <c r="V173" i="4"/>
  <c r="V170" i="4"/>
  <c r="V165" i="4"/>
  <c r="V166" i="4"/>
  <c r="V167" i="4"/>
  <c r="V168" i="4"/>
  <c r="V169" i="4"/>
  <c r="V153" i="4"/>
  <c r="V154" i="4"/>
  <c r="V155" i="4"/>
  <c r="V156" i="4"/>
  <c r="V157" i="4"/>
  <c r="V158" i="4"/>
  <c r="V159" i="4"/>
  <c r="V501" i="4"/>
  <c r="V161" i="4"/>
  <c r="V164" i="4"/>
  <c r="V75" i="4"/>
  <c r="V76" i="4"/>
  <c r="V77" i="4"/>
  <c r="V79" i="4"/>
  <c r="V78" i="4"/>
  <c r="V226" i="4"/>
  <c r="V229" i="4"/>
  <c r="V227" i="4"/>
  <c r="V225" i="4"/>
  <c r="V208" i="4"/>
  <c r="V233" i="4"/>
  <c r="V234" i="4"/>
  <c r="V235" i="4"/>
  <c r="V236" i="4"/>
  <c r="V237" i="4"/>
  <c r="V238" i="4"/>
  <c r="V230" i="4"/>
  <c r="V231" i="4"/>
  <c r="V232" i="4"/>
  <c r="V212" i="4"/>
  <c r="V214" i="4"/>
  <c r="V216" i="4"/>
  <c r="V217" i="4"/>
  <c r="V218" i="4"/>
  <c r="V219" i="4"/>
  <c r="V221" i="4"/>
  <c r="V222" i="4"/>
  <c r="V223" i="4"/>
  <c r="V239" i="4"/>
  <c r="V240" i="4"/>
  <c r="V207" i="4"/>
  <c r="V206" i="4"/>
  <c r="V176" i="4"/>
  <c r="V177" i="4"/>
  <c r="V178" i="4"/>
  <c r="V504" i="4"/>
  <c r="V182" i="4"/>
  <c r="V183" i="4"/>
  <c r="V184" i="4"/>
  <c r="V185" i="4"/>
  <c r="V186" i="4"/>
  <c r="V187" i="4"/>
  <c r="V191" i="4"/>
  <c r="V189" i="4"/>
  <c r="V193" i="4"/>
  <c r="V194" i="4"/>
  <c r="V196" i="4"/>
  <c r="V197" i="4"/>
  <c r="V198" i="4"/>
  <c r="V199" i="4"/>
  <c r="V203" i="4"/>
  <c r="V200" i="4"/>
  <c r="V201" i="4"/>
  <c r="V202" i="4"/>
  <c r="V204" i="4"/>
  <c r="V244" i="4"/>
  <c r="V179" i="4"/>
  <c r="V250" i="4"/>
  <c r="V249" i="4"/>
  <c r="V247" i="4"/>
  <c r="V251" i="4"/>
  <c r="V254" i="4"/>
  <c r="V255" i="4"/>
  <c r="V256" i="4"/>
  <c r="V257" i="4"/>
  <c r="V269" i="4"/>
  <c r="V278" i="4"/>
  <c r="V282" i="4"/>
  <c r="V283" i="4"/>
  <c r="V285" i="4"/>
  <c r="V286" i="4"/>
  <c r="V507" i="4"/>
  <c r="V287" i="4"/>
  <c r="V272" i="4"/>
  <c r="V273" i="4"/>
  <c r="V279" i="4"/>
  <c r="V280" i="4"/>
  <c r="V281" i="4"/>
  <c r="V258" i="4"/>
  <c r="V259" i="4"/>
  <c r="V352" i="4"/>
  <c r="V357" i="4"/>
  <c r="V355" i="4"/>
  <c r="V356" i="4"/>
  <c r="V375" i="4"/>
  <c r="V353" i="4"/>
  <c r="V406" i="4"/>
  <c r="V359" i="4"/>
  <c r="V367" i="4"/>
  <c r="V369" i="4"/>
  <c r="V394" i="4"/>
  <c r="V395" i="4"/>
  <c r="V397" i="4"/>
  <c r="V358" i="4"/>
  <c r="V390" i="4"/>
  <c r="V391" i="4"/>
  <c r="V392" i="4"/>
  <c r="V393" i="4"/>
  <c r="V399" i="4"/>
  <c r="V400" i="4"/>
  <c r="V401" i="4"/>
  <c r="V402" i="4"/>
  <c r="V403" i="4"/>
  <c r="V404" i="4"/>
  <c r="V405" i="4"/>
  <c r="V411" i="4"/>
  <c r="V379" i="4"/>
  <c r="V384" i="4"/>
  <c r="V385" i="4"/>
  <c r="V388" i="4"/>
  <c r="V389" i="4"/>
  <c r="V378" i="4"/>
  <c r="V386" i="4"/>
  <c r="V556" i="4"/>
  <c r="V557" i="4"/>
  <c r="V558" i="4"/>
  <c r="V561" i="4"/>
  <c r="V562" i="4"/>
  <c r="V563" i="4"/>
  <c r="V564" i="4"/>
  <c r="V567" i="4"/>
  <c r="V568" i="4"/>
  <c r="V570" i="4"/>
  <c r="V571" i="4"/>
  <c r="V572" i="4"/>
  <c r="V51" i="4"/>
  <c r="V52" i="4"/>
  <c r="V53" i="4"/>
  <c r="V289" i="4"/>
  <c r="V345" i="4"/>
  <c r="V346" i="4"/>
  <c r="V350" i="4"/>
  <c r="V347" i="4"/>
  <c r="V144" i="4"/>
  <c r="V145" i="4"/>
  <c r="V331" i="4"/>
  <c r="V325" i="4"/>
  <c r="V326" i="4"/>
  <c r="V327" i="4"/>
  <c r="V328" i="4"/>
  <c r="V329" i="4"/>
  <c r="V324" i="4"/>
  <c r="V321" i="4"/>
  <c r="V323" i="4"/>
  <c r="V319" i="4"/>
  <c r="V317" i="4"/>
  <c r="V313" i="4"/>
  <c r="V54" i="4"/>
  <c r="V340" i="4"/>
  <c r="V339" i="4"/>
  <c r="V338" i="4"/>
  <c r="V115" i="4"/>
  <c r="V336" i="4"/>
  <c r="V337" i="4"/>
  <c r="V311" i="4"/>
  <c r="V312" i="4"/>
  <c r="V304" i="4"/>
  <c r="V305" i="4"/>
  <c r="V306" i="4"/>
  <c r="V307" i="4"/>
  <c r="V309" i="4"/>
  <c r="V310" i="4"/>
  <c r="V303" i="4"/>
  <c r="V341" i="4"/>
  <c r="V342" i="4"/>
  <c r="V295" i="4"/>
  <c r="V296" i="4"/>
  <c r="V297" i="4"/>
  <c r="V299" i="4"/>
  <c r="V290" i="4"/>
  <c r="V291" i="4"/>
  <c r="V588" i="4"/>
  <c r="V589" i="4"/>
  <c r="V659" i="4"/>
  <c r="V664" i="4"/>
  <c r="V666" i="4"/>
  <c r="V667" i="4"/>
  <c r="V668" i="4"/>
  <c r="V669" i="4"/>
  <c r="V663" i="4"/>
  <c r="V672" i="4"/>
  <c r="V673" i="4"/>
  <c r="V674" i="4"/>
  <c r="V675" i="4"/>
  <c r="V678" i="4"/>
  <c r="V679" i="4"/>
  <c r="V597" i="4"/>
  <c r="V598" i="4"/>
  <c r="V599" i="4"/>
  <c r="V601" i="4"/>
  <c r="V600" i="4"/>
  <c r="V110" i="4"/>
  <c r="V594" i="4"/>
  <c r="V592" i="4"/>
  <c r="V593" i="4"/>
  <c r="V595" i="4"/>
  <c r="V898" i="4"/>
  <c r="V899" i="4"/>
  <c r="V900" i="4"/>
  <c r="V682" i="4"/>
  <c r="V621" i="4"/>
  <c r="V626" i="4"/>
  <c r="V625" i="4"/>
  <c r="V624" i="4"/>
  <c r="V623" i="4"/>
  <c r="V60" i="4"/>
  <c r="V630" i="4"/>
  <c r="V628" i="4"/>
  <c r="V629" i="4"/>
  <c r="V637" i="4"/>
  <c r="V636" i="4"/>
  <c r="V645" i="4"/>
  <c r="V635" i="4"/>
  <c r="V646" i="4"/>
  <c r="V68" i="4"/>
  <c r="V86" i="4"/>
  <c r="V160" i="4"/>
  <c r="V622" i="4"/>
  <c r="V615" i="4"/>
  <c r="V617" i="4"/>
  <c r="V619" i="4"/>
  <c r="V603" i="4"/>
  <c r="V605" i="4"/>
  <c r="V604" i="4"/>
  <c r="V609" i="4"/>
  <c r="V613" i="4"/>
  <c r="V614" i="4"/>
  <c r="V274" i="4"/>
  <c r="V1207" i="4"/>
  <c r="V1208" i="4"/>
  <c r="V1188" i="4"/>
  <c r="V1189" i="4"/>
  <c r="V1212" i="4"/>
  <c r="V1213" i="4"/>
  <c r="V1166" i="4"/>
  <c r="V1159" i="4"/>
  <c r="V1163" i="4"/>
  <c r="V1164" i="4"/>
  <c r="V1165" i="4"/>
  <c r="V1152" i="4"/>
  <c r="V1153" i="4"/>
  <c r="V1154" i="4"/>
  <c r="V1160" i="4"/>
  <c r="V1162" i="4"/>
  <c r="V1183" i="4"/>
  <c r="V1184" i="4"/>
  <c r="V1186" i="4"/>
  <c r="V1177" i="4"/>
  <c r="V1181" i="4"/>
  <c r="V1182" i="4"/>
  <c r="V1180" i="4"/>
  <c r="V1168" i="4"/>
  <c r="V348" i="4"/>
  <c r="V1170" i="4"/>
  <c r="V1171" i="4"/>
  <c r="V1172" i="4"/>
  <c r="V1175" i="4"/>
  <c r="V1176" i="4"/>
  <c r="V1149" i="4"/>
  <c r="V1150" i="4"/>
  <c r="V349" i="4"/>
  <c r="V1187" i="4"/>
  <c r="V1190" i="4"/>
  <c r="V1191" i="4"/>
  <c r="V335" i="4"/>
  <c r="V591" i="4"/>
  <c r="V1200" i="4"/>
  <c r="V1202" i="4"/>
  <c r="V1196" i="4"/>
  <c r="V1198" i="4"/>
  <c r="V627" i="4"/>
  <c r="V632" i="4"/>
  <c r="V633" i="4"/>
  <c r="V1193" i="4"/>
  <c r="V1194" i="4"/>
  <c r="V1206" i="4"/>
  <c r="V1132" i="4"/>
  <c r="V1127" i="4"/>
  <c r="V1126" i="4"/>
  <c r="V1128" i="4"/>
  <c r="V631" i="4"/>
  <c r="V1138" i="4"/>
  <c r="V1136" i="4"/>
  <c r="V1134" i="4"/>
  <c r="V1137" i="4"/>
  <c r="V1139" i="4"/>
  <c r="V1141" i="4"/>
  <c r="V1143" i="4"/>
  <c r="V1142" i="4"/>
  <c r="V1130" i="4"/>
  <c r="V1146" i="4"/>
  <c r="V1129" i="4"/>
  <c r="V1144" i="4"/>
  <c r="V1140" i="4"/>
  <c r="V1123" i="4"/>
  <c r="V1122" i="4"/>
  <c r="V906" i="4"/>
  <c r="V902" i="4"/>
  <c r="V611" i="4"/>
  <c r="V1030" i="4"/>
  <c r="V1041" i="4"/>
  <c r="V1043" i="4"/>
  <c r="V1042" i="4"/>
  <c r="V1044" i="4"/>
  <c r="V1035" i="4"/>
  <c r="V1036" i="4"/>
  <c r="V1037" i="4"/>
  <c r="V1031" i="4"/>
  <c r="V1032" i="4"/>
  <c r="V1079" i="4"/>
  <c r="V1080" i="4"/>
  <c r="V1059" i="4"/>
  <c r="V1064" i="4"/>
  <c r="V1066" i="4"/>
  <c r="V1068" i="4"/>
  <c r="V1051" i="4"/>
  <c r="V1052" i="4"/>
  <c r="V1065" i="4"/>
  <c r="V1056" i="4"/>
  <c r="V1058" i="4"/>
  <c r="V1057" i="4"/>
  <c r="V1179" i="4"/>
  <c r="V1074" i="4"/>
  <c r="V1073" i="4"/>
  <c r="V1069" i="4"/>
  <c r="V1070" i="4"/>
  <c r="V1071" i="4"/>
  <c r="V1072" i="4"/>
  <c r="V910" i="4"/>
  <c r="V968" i="4"/>
  <c r="V969" i="4"/>
  <c r="V970" i="4"/>
  <c r="V971" i="4"/>
  <c r="V973" i="4"/>
  <c r="V976" i="4"/>
  <c r="V975" i="4"/>
  <c r="V977" i="4"/>
  <c r="V988" i="4"/>
  <c r="V1151" i="4"/>
  <c r="V983" i="4"/>
  <c r="V985" i="4"/>
  <c r="V987" i="4"/>
  <c r="V992" i="4"/>
  <c r="V991" i="4"/>
  <c r="V989" i="4"/>
  <c r="V993" i="4"/>
  <c r="V994" i="4"/>
  <c r="V995" i="4"/>
  <c r="V997" i="4"/>
  <c r="V999" i="4"/>
  <c r="V1000" i="4"/>
  <c r="V946" i="4"/>
  <c r="V1002" i="4"/>
  <c r="V947" i="4"/>
  <c r="V1203" i="4"/>
  <c r="V948" i="4"/>
  <c r="V954" i="4"/>
  <c r="V958" i="4"/>
  <c r="V1201" i="4"/>
  <c r="V1004" i="4"/>
  <c r="V967" i="4"/>
  <c r="V962" i="4"/>
  <c r="V1099" i="4"/>
  <c r="V1204" i="4"/>
  <c r="V1012" i="4"/>
  <c r="V1013" i="4"/>
  <c r="V1014" i="4"/>
  <c r="V998" i="4"/>
  <c r="V939" i="4"/>
  <c r="V1005" i="4"/>
  <c r="V1006" i="4"/>
  <c r="V1007" i="4"/>
  <c r="V1026" i="4"/>
  <c r="V1028" i="4"/>
  <c r="V1029" i="4"/>
  <c r="V1023" i="4"/>
  <c r="V1024" i="4"/>
  <c r="V1019" i="4"/>
  <c r="V1020" i="4"/>
  <c r="V1021" i="4"/>
  <c r="V1016" i="4"/>
  <c r="V1017" i="4"/>
  <c r="V961" i="4"/>
  <c r="V941" i="4"/>
  <c r="V942" i="4"/>
  <c r="V943" i="4"/>
  <c r="V944" i="4"/>
  <c r="V937" i="4"/>
  <c r="V938" i="4"/>
  <c r="V935" i="4"/>
  <c r="V936" i="4"/>
  <c r="V940" i="4"/>
  <c r="V1089" i="4"/>
  <c r="V1083" i="4"/>
  <c r="V895" i="4"/>
  <c r="V1205" i="4"/>
  <c r="V1105" i="4"/>
  <c r="V1108" i="4"/>
  <c r="V1109" i="4"/>
  <c r="V683" i="4"/>
  <c r="V1192" i="4"/>
  <c r="V1147" i="4"/>
  <c r="V1117" i="4"/>
  <c r="V1112" i="4"/>
  <c r="V1119" i="4"/>
  <c r="V1115" i="4"/>
  <c r="V1116" i="4"/>
  <c r="V1091" i="4"/>
  <c r="V917" i="4"/>
  <c r="V918" i="4"/>
  <c r="V921" i="4"/>
  <c r="V922" i="4"/>
  <c r="V923" i="4"/>
  <c r="V915" i="4"/>
  <c r="V911" i="4"/>
  <c r="V913" i="4"/>
  <c r="V912" i="4"/>
  <c r="V930" i="4"/>
  <c r="V931" i="4"/>
  <c r="V929" i="4"/>
  <c r="V685" i="4"/>
  <c r="V686" i="4"/>
  <c r="V693" i="4"/>
  <c r="V692" i="4"/>
  <c r="V696" i="4"/>
  <c r="V695" i="4"/>
  <c r="V697" i="4"/>
  <c r="V698" i="4"/>
  <c r="V719" i="4"/>
  <c r="V717" i="4"/>
  <c r="V705" i="4"/>
  <c r="V704" i="4"/>
  <c r="V721" i="4"/>
  <c r="V699" i="4"/>
  <c r="V703" i="4"/>
  <c r="V701" i="4"/>
  <c r="V702" i="4"/>
  <c r="V711" i="4"/>
  <c r="V710" i="4"/>
  <c r="V716" i="4"/>
  <c r="V720" i="4"/>
  <c r="V712" i="4"/>
  <c r="V836" i="4"/>
  <c r="V1047" i="4"/>
  <c r="V845" i="4"/>
  <c r="V846" i="4"/>
  <c r="V866" i="4"/>
  <c r="V867" i="4"/>
  <c r="V863" i="4"/>
  <c r="V864" i="4"/>
  <c r="V865" i="4"/>
  <c r="V861" i="4"/>
  <c r="V858" i="4"/>
  <c r="V860" i="4"/>
  <c r="V859" i="4"/>
  <c r="V1075" i="4"/>
  <c r="V853" i="4"/>
  <c r="V848" i="4"/>
  <c r="V856" i="4"/>
  <c r="V850" i="4"/>
  <c r="V854" i="4"/>
  <c r="V851" i="4"/>
  <c r="V852" i="4"/>
  <c r="V731" i="4"/>
  <c r="V732" i="4"/>
  <c r="V733" i="4"/>
  <c r="V730" i="4"/>
  <c r="V724" i="4"/>
  <c r="V725" i="4"/>
  <c r="V726" i="4"/>
  <c r="V727" i="4"/>
  <c r="V728" i="4"/>
  <c r="V729" i="4"/>
  <c r="V757" i="4"/>
  <c r="V758" i="4"/>
  <c r="V759" i="4"/>
  <c r="V771" i="4"/>
  <c r="V760" i="4"/>
  <c r="V762" i="4"/>
  <c r="V763" i="4"/>
  <c r="V764" i="4"/>
  <c r="V767" i="4"/>
  <c r="V768" i="4"/>
  <c r="V769" i="4"/>
  <c r="V766" i="4"/>
  <c r="V770" i="4"/>
  <c r="V772" i="4"/>
  <c r="V774" i="4"/>
  <c r="V773" i="4"/>
  <c r="V778" i="4"/>
  <c r="V777" i="4"/>
  <c r="V779" i="4"/>
  <c r="V780" i="4"/>
  <c r="V781" i="4"/>
  <c r="V782" i="4"/>
  <c r="V784" i="4"/>
  <c r="V734" i="4"/>
  <c r="V735" i="4"/>
  <c r="V736" i="4"/>
  <c r="V737" i="4"/>
  <c r="V738" i="4"/>
  <c r="V739" i="4"/>
  <c r="V743" i="4"/>
  <c r="V745" i="4"/>
  <c r="V744" i="4"/>
  <c r="V742" i="4"/>
  <c r="V746" i="4"/>
  <c r="V747" i="4"/>
  <c r="V748" i="4"/>
  <c r="V752" i="4"/>
  <c r="V751" i="4"/>
  <c r="V755" i="4"/>
  <c r="V834" i="4"/>
  <c r="V722" i="4"/>
  <c r="V813" i="4"/>
  <c r="V814" i="4"/>
  <c r="V793" i="4"/>
  <c r="V794" i="4"/>
  <c r="V810" i="4"/>
  <c r="V811" i="4"/>
  <c r="V799" i="4"/>
  <c r="V792" i="4"/>
  <c r="V795" i="4"/>
  <c r="V788" i="4"/>
  <c r="V789" i="4"/>
  <c r="V787" i="4"/>
  <c r="V797" i="4"/>
  <c r="V798" i="4"/>
  <c r="V796" i="4"/>
  <c r="V801" i="4"/>
  <c r="V802" i="4"/>
  <c r="V803" i="4"/>
  <c r="V804" i="4"/>
  <c r="V805" i="4"/>
  <c r="V817" i="4"/>
  <c r="V818" i="4"/>
  <c r="V825" i="4"/>
  <c r="V819" i="4"/>
  <c r="V823" i="4"/>
  <c r="V815" i="4"/>
  <c r="V831" i="4"/>
  <c r="V833" i="4"/>
  <c r="V829" i="4"/>
  <c r="V830" i="4"/>
  <c r="V826" i="4"/>
  <c r="V828" i="4"/>
  <c r="V827" i="4"/>
  <c r="V869" i="4"/>
  <c r="V873" i="4"/>
  <c r="V874" i="4"/>
  <c r="V876" i="4"/>
  <c r="V877" i="4"/>
  <c r="V879" i="4"/>
  <c r="V880" i="4"/>
  <c r="V881" i="4"/>
  <c r="V868" i="4"/>
  <c r="V894" i="4"/>
  <c r="V151" i="4"/>
  <c r="V979" i="4"/>
  <c r="V31" i="4"/>
  <c r="V92" i="4"/>
  <c r="V94" i="4"/>
  <c r="V449" i="4"/>
  <c r="V949" i="4"/>
  <c r="V497" i="4"/>
  <c r="V957" i="4"/>
  <c r="V503" i="4"/>
  <c r="V516" i="4"/>
  <c r="V896" i="4"/>
  <c r="V188" i="4"/>
  <c r="V190" i="4"/>
  <c r="V398" i="4"/>
  <c r="V181" i="4"/>
  <c r="V320" i="4"/>
  <c r="V48" i="4"/>
  <c r="V127" i="4"/>
  <c r="V1110" i="4"/>
  <c r="V129" i="4"/>
  <c r="V1077" i="4"/>
  <c r="V972" i="4"/>
  <c r="V960" i="4"/>
  <c r="V681" i="4"/>
  <c r="V1111" i="4"/>
  <c r="V907" i="4"/>
  <c r="V875" i="4"/>
  <c r="V885" i="4"/>
  <c r="V790" i="4"/>
  <c r="V416" i="4"/>
  <c r="V677" i="4"/>
  <c r="V246" i="4"/>
  <c r="V887" i="4"/>
  <c r="V840" i="4"/>
  <c r="V1214" i="4"/>
  <c r="V363" i="4"/>
  <c r="V366" i="4"/>
  <c r="V643" i="4"/>
  <c r="V642" i="4"/>
  <c r="V316" i="4"/>
  <c r="V205" i="4"/>
  <c r="V676" i="4"/>
  <c r="V606" i="4"/>
  <c r="V344" i="4"/>
  <c r="V524" i="4"/>
  <c r="V415" i="4"/>
  <c r="V2" i="4"/>
  <c r="V175" i="4"/>
  <c r="V523" i="4"/>
  <c r="V574" i="4"/>
  <c r="V70" i="4"/>
  <c r="V11" i="4"/>
  <c r="V528" i="4"/>
  <c r="V545" i="4"/>
  <c r="V498" i="4"/>
  <c r="V426" i="4"/>
  <c r="V428" i="4"/>
  <c r="V423" i="4"/>
  <c r="V277" i="4"/>
  <c r="V162" i="4"/>
  <c r="V332" i="4"/>
  <c r="V596" i="4"/>
  <c r="V602" i="4"/>
  <c r="V126" i="4"/>
  <c r="V647" i="4"/>
  <c r="V908" i="4"/>
  <c r="V301" i="4"/>
  <c r="V660" i="4"/>
  <c r="V662" i="4"/>
  <c r="V608" i="4"/>
  <c r="V884" i="4"/>
  <c r="V816" i="4"/>
  <c r="V926" i="4"/>
  <c r="V932" i="4"/>
  <c r="V575" i="4"/>
  <c r="V951" i="4"/>
  <c r="V1199" i="4"/>
  <c r="V412" i="4"/>
  <c r="V965" i="4"/>
  <c r="V413" i="4"/>
  <c r="V980" i="4"/>
  <c r="V610" i="4"/>
  <c r="V996" i="4"/>
  <c r="V652" i="4"/>
  <c r="V709" i="4"/>
  <c r="V713" i="4"/>
  <c r="V714" i="4"/>
  <c r="V718" i="4"/>
  <c r="V753" i="4"/>
  <c r="V655" i="4"/>
  <c r="V761" i="4"/>
  <c r="V1033" i="4"/>
  <c r="V775" i="4"/>
  <c r="V1038" i="4"/>
  <c r="V791" i="4"/>
  <c r="V806" i="4"/>
  <c r="V812" i="4"/>
  <c r="V1049" i="4"/>
  <c r="V1050" i="4"/>
  <c r="V1060" i="4"/>
  <c r="V1078" i="4"/>
  <c r="V849" i="4"/>
  <c r="V847" i="4"/>
  <c r="V862" i="4"/>
  <c r="V1084" i="4"/>
  <c r="V1090" i="4"/>
  <c r="V1120" i="4"/>
  <c r="V1098" i="4"/>
  <c r="V883" i="4"/>
  <c r="V639" i="4"/>
  <c r="V882" i="4"/>
  <c r="V933" i="4"/>
  <c r="V1025" i="4"/>
  <c r="V820" i="4"/>
  <c r="V964" i="4"/>
  <c r="V1135" i="4"/>
  <c r="V974" i="4"/>
  <c r="V982" i="4"/>
  <c r="V706" i="4"/>
  <c r="V754" i="4"/>
  <c r="V1104" i="4"/>
  <c r="V638" i="4"/>
  <c r="V641" i="4"/>
  <c r="V821" i="4"/>
  <c r="V434" i="4"/>
  <c r="V1011" i="4"/>
  <c r="V650" i="4"/>
  <c r="V37" i="4"/>
  <c r="V41" i="4"/>
  <c r="V44" i="4"/>
  <c r="V45" i="4"/>
  <c r="V85" i="4"/>
  <c r="V124" i="4"/>
  <c r="V137" i="4"/>
  <c r="V138" i="4"/>
  <c r="V248" i="4"/>
  <c r="V275" i="4"/>
  <c r="V276" i="4"/>
  <c r="V284" i="4"/>
  <c r="V333" i="4"/>
  <c r="V387" i="4"/>
  <c r="V436" i="4"/>
  <c r="V491" i="4"/>
  <c r="V492" i="4"/>
  <c r="V493" i="4"/>
  <c r="V529" i="4"/>
  <c r="V618" i="4"/>
  <c r="V648" i="4"/>
  <c r="V656" i="4"/>
  <c r="V658" i="4"/>
  <c r="V689" i="4"/>
  <c r="V691" i="4"/>
  <c r="V723" i="4"/>
  <c r="V807" i="4"/>
  <c r="V809" i="4"/>
  <c r="V824" i="4"/>
  <c r="V838" i="4"/>
  <c r="V839" i="4"/>
  <c r="V842" i="4"/>
  <c r="V843" i="4"/>
  <c r="V844" i="4"/>
  <c r="V870" i="4"/>
  <c r="V871" i="4"/>
  <c r="V886" i="4"/>
  <c r="V888" i="4"/>
  <c r="V889" i="4"/>
  <c r="V891" i="4"/>
  <c r="V892" i="4"/>
  <c r="V893" i="4"/>
  <c r="V901" i="4"/>
  <c r="V903" i="4"/>
  <c r="V904" i="4"/>
  <c r="V905" i="4"/>
  <c r="V920" i="4"/>
  <c r="V924" i="4"/>
  <c r="V925" i="4"/>
  <c r="V927" i="4"/>
  <c r="V928" i="4"/>
  <c r="V956" i="4"/>
  <c r="V984" i="4"/>
  <c r="V990" i="4"/>
  <c r="V1003" i="4"/>
  <c r="V1008" i="4"/>
  <c r="V1018" i="4"/>
  <c r="V1053" i="4"/>
  <c r="V1067" i="4"/>
  <c r="V1082" i="4"/>
  <c r="V1085" i="4"/>
  <c r="V1086" i="4"/>
  <c r="V1087" i="4"/>
  <c r="V1093" i="4"/>
  <c r="V1094" i="4"/>
  <c r="V1096" i="4"/>
  <c r="V1097" i="4"/>
  <c r="V1102" i="4"/>
  <c r="V1121" i="4"/>
  <c r="V1133" i="4"/>
  <c r="V1145" i="4"/>
  <c r="V1155" i="4"/>
  <c r="V1156" i="4"/>
  <c r="V1173" i="4"/>
  <c r="V1174" i="4"/>
  <c r="V32" i="4"/>
  <c r="V242" i="4"/>
  <c r="V1197" i="4"/>
  <c r="V1210" i="4"/>
  <c r="V1211" i="4"/>
  <c r="V260" i="4"/>
  <c r="V495" i="4"/>
  <c r="V263" i="4"/>
  <c r="V612" i="4"/>
  <c r="V318" i="4"/>
  <c r="V308" i="4"/>
  <c r="V522" i="4"/>
  <c r="V408" i="4"/>
  <c r="V657" i="4"/>
  <c r="V264" i="4"/>
  <c r="V916" i="4"/>
  <c r="V261" i="4"/>
  <c r="V521" i="4"/>
  <c r="V494" i="4"/>
  <c r="V457" i="4"/>
  <c r="V1148" i="4"/>
  <c r="V517" i="4"/>
  <c r="V559" i="4"/>
  <c r="V1167" i="4"/>
  <c r="V265" i="4"/>
  <c r="V163" i="4"/>
  <c r="V694" i="4"/>
  <c r="V590" i="4"/>
  <c r="V740" i="4"/>
  <c r="V750" i="4"/>
  <c r="V409" i="4"/>
  <c r="V266" i="4"/>
  <c r="V841" i="4"/>
  <c r="V262" i="4"/>
  <c r="V909" i="4"/>
  <c r="V46" i="4"/>
  <c r="V585" i="4"/>
  <c r="V180" i="4"/>
  <c r="V82" i="4"/>
  <c r="V83" i="4"/>
  <c r="V228" i="4"/>
  <c r="V210" i="4"/>
  <c r="V211" i="4"/>
  <c r="V209" i="4"/>
  <c r="V213" i="4"/>
  <c r="V215" i="4"/>
  <c r="V220" i="4"/>
  <c r="V224" i="4"/>
  <c r="V195" i="4"/>
  <c r="V252" i="4"/>
  <c r="V253" i="4"/>
  <c r="V360" i="4"/>
  <c r="V368" i="4"/>
  <c r="V396" i="4"/>
  <c r="V376" i="4"/>
  <c r="V55" i="4"/>
  <c r="V302" i="4"/>
  <c r="V671" i="4"/>
  <c r="V644" i="4"/>
  <c r="V616" i="4"/>
  <c r="V1178" i="4"/>
  <c r="V955" i="4"/>
  <c r="V684" i="4"/>
  <c r="V414" i="4"/>
  <c r="V49" i="4"/>
  <c r="V708" i="4"/>
  <c r="V63" i="4"/>
  <c r="V84" i="4"/>
  <c r="V118" i="4"/>
  <c r="V756" i="4"/>
  <c r="V945" i="4"/>
  <c r="V14" i="4"/>
  <c r="V444" i="4"/>
  <c r="V445" i="4"/>
  <c r="V61" i="4"/>
  <c r="V172" i="4"/>
  <c r="V354" i="4"/>
  <c r="V380" i="4"/>
  <c r="V381" i="4"/>
  <c r="V383" i="4"/>
  <c r="V566" i="4"/>
  <c r="V569" i="4"/>
  <c r="V577" i="4"/>
  <c r="V1161" i="4"/>
  <c r="V1045" i="4"/>
  <c r="V986" i="4"/>
  <c r="V959" i="4"/>
  <c r="V1118" i="4"/>
  <c r="V1103" i="4"/>
  <c r="V3" i="4"/>
  <c r="V294" i="4"/>
  <c r="V1209" i="4"/>
  <c r="V365" i="4"/>
  <c r="V1015" i="4"/>
  <c r="V343" i="4"/>
  <c r="V112" i="4"/>
  <c r="V174" i="4"/>
  <c r="V192" i="4"/>
  <c r="V245" i="4"/>
  <c r="V267" i="4"/>
  <c r="V268" i="4"/>
  <c r="V288" i="4"/>
  <c r="V292" i="4"/>
  <c r="V315" i="4"/>
  <c r="V330" i="4"/>
  <c r="V487" i="4"/>
  <c r="V502" i="4"/>
  <c r="V540" i="4"/>
  <c r="V553" i="4"/>
  <c r="V634" i="4"/>
  <c r="V665" i="4"/>
  <c r="V680" i="4"/>
  <c r="V688" i="4"/>
  <c r="V783" i="4"/>
  <c r="V786" i="4"/>
  <c r="V832" i="4"/>
  <c r="V835" i="4"/>
  <c r="V966" i="4"/>
  <c r="V1001" i="4"/>
  <c r="V1034" i="4"/>
  <c r="V1046" i="4"/>
  <c r="V1048" i="4"/>
  <c r="V1055" i="4"/>
  <c r="V1124" i="4"/>
  <c r="V1095" i="4"/>
  <c r="V128" i="4"/>
  <c r="V43" i="4"/>
  <c r="V460" i="4"/>
  <c r="V1107" i="4"/>
  <c r="V525" i="4"/>
  <c r="V1195" i="4"/>
  <c r="V67" i="4"/>
  <c r="V1100" i="4"/>
  <c r="V15" i="4"/>
  <c r="V293" i="4"/>
  <c r="V300" i="4"/>
  <c r="V565" i="4"/>
  <c r="V475" i="4"/>
  <c r="V298" i="4"/>
  <c r="V314" i="4"/>
  <c r="V4" i="4"/>
  <c r="V33" i="4"/>
  <c r="V93" i="4"/>
  <c r="V113" i="4"/>
  <c r="V114" i="4"/>
  <c r="V270" i="4"/>
  <c r="V271" i="4"/>
  <c r="V334" i="4"/>
  <c r="V364" i="4"/>
  <c r="V410" i="4"/>
  <c r="V424" i="4"/>
  <c r="V427" i="4"/>
  <c r="V458" i="4"/>
  <c r="V459" i="4"/>
  <c r="V463" i="4"/>
  <c r="V484" i="4"/>
  <c r="V499" i="4"/>
  <c r="V508" i="4"/>
  <c r="V509" i="4"/>
  <c r="V518" i="4"/>
  <c r="V560" i="4"/>
  <c r="V576" i="4"/>
  <c r="V586" i="4"/>
  <c r="V587" i="4"/>
  <c r="V607" i="4"/>
  <c r="V640" i="4"/>
  <c r="V651" i="4"/>
  <c r="V653" i="4"/>
  <c r="V654" i="4"/>
  <c r="V661" i="4"/>
  <c r="V670" i="4"/>
  <c r="V707" i="4"/>
  <c r="V715" i="4"/>
  <c r="V741" i="4"/>
  <c r="V749" i="4"/>
  <c r="V808" i="4"/>
  <c r="V822" i="4"/>
  <c r="V837" i="4"/>
  <c r="V872" i="4"/>
  <c r="V878" i="4"/>
  <c r="V890" i="4"/>
  <c r="V897" i="4"/>
  <c r="V934" i="4"/>
  <c r="V952" i="4"/>
  <c r="V953" i="4"/>
  <c r="V963" i="4"/>
  <c r="V981" i="4"/>
  <c r="V1010" i="4"/>
  <c r="V1027" i="4"/>
  <c r="V1039" i="4"/>
  <c r="V1040" i="4"/>
  <c r="V1054" i="4"/>
  <c r="V1061" i="4"/>
  <c r="V1063" i="4"/>
  <c r="V1062" i="4"/>
  <c r="V1076" i="4"/>
  <c r="V1081" i="4"/>
  <c r="V1101" i="4"/>
  <c r="V1113" i="4"/>
  <c r="V1114" i="4"/>
  <c r="V1157" i="4"/>
  <c r="V1158" i="4"/>
  <c r="V1185" i="4"/>
  <c r="V1215" i="4"/>
  <c r="U372" i="4"/>
  <c r="U370" i="4"/>
  <c r="U373" i="4"/>
  <c r="U950" i="4"/>
  <c r="U978" i="4"/>
  <c r="U919" i="4"/>
  <c r="U8" i="4"/>
  <c r="U422" i="4"/>
  <c r="U171" i="4"/>
  <c r="U361" i="4"/>
  <c r="U374" i="4"/>
  <c r="U382" i="4"/>
  <c r="U377" i="4"/>
  <c r="U351" i="4"/>
  <c r="U573" i="4"/>
  <c r="U322" i="4"/>
  <c r="U1216" i="4"/>
  <c r="U1022" i="4"/>
  <c r="U855" i="4"/>
  <c r="U776" i="4"/>
  <c r="U578" i="4"/>
  <c r="U857" i="4"/>
  <c r="U690" i="4"/>
  <c r="U362" i="4"/>
  <c r="U1131" i="4"/>
  <c r="U47" i="4"/>
  <c r="U50" i="4"/>
  <c r="U39" i="4"/>
  <c r="U38" i="4"/>
  <c r="U40" i="4"/>
  <c r="U42" i="4"/>
  <c r="U35" i="4"/>
  <c r="U36" i="4"/>
  <c r="U34" i="4"/>
  <c r="U29" i="4"/>
  <c r="U30" i="4"/>
  <c r="U6" i="4"/>
  <c r="U5" i="4"/>
  <c r="U7" i="4"/>
  <c r="U9" i="4"/>
  <c r="U10" i="4"/>
  <c r="U12" i="4"/>
  <c r="U22" i="4"/>
  <c r="U20" i="4"/>
  <c r="U21" i="4"/>
  <c r="U23" i="4"/>
  <c r="U24" i="4"/>
  <c r="U25" i="4"/>
  <c r="U17" i="4"/>
  <c r="U26" i="4"/>
  <c r="U27" i="4"/>
  <c r="U18" i="4"/>
  <c r="U500" i="4"/>
  <c r="U19" i="4"/>
  <c r="U13" i="4"/>
  <c r="U16" i="4"/>
  <c r="U241" i="4"/>
  <c r="U243" i="4"/>
  <c r="U476" i="4"/>
  <c r="U477" i="4"/>
  <c r="U142" i="4"/>
  <c r="U474" i="4"/>
  <c r="U472" i="4"/>
  <c r="U471" i="4"/>
  <c r="U469" i="4"/>
  <c r="U470" i="4"/>
  <c r="U478" i="4"/>
  <c r="U479" i="4"/>
  <c r="U482" i="4"/>
  <c r="U483" i="4"/>
  <c r="U485" i="4"/>
  <c r="U486" i="4"/>
  <c r="U480" i="4"/>
  <c r="U481" i="4"/>
  <c r="U489" i="4"/>
  <c r="U490" i="4"/>
  <c r="U143" i="4"/>
  <c r="U425" i="4"/>
  <c r="U506" i="4"/>
  <c r="U505" i="4"/>
  <c r="U914" i="4"/>
  <c r="U511" i="4"/>
  <c r="U510" i="4"/>
  <c r="U512" i="4"/>
  <c r="U513" i="4"/>
  <c r="U514" i="4"/>
  <c r="U515" i="4"/>
  <c r="U519" i="4"/>
  <c r="U520" i="4"/>
  <c r="U496" i="4"/>
  <c r="U450" i="4"/>
  <c r="U452" i="4"/>
  <c r="U451" i="4"/>
  <c r="U446" i="4"/>
  <c r="U447" i="4"/>
  <c r="U448" i="4"/>
  <c r="U453" i="4"/>
  <c r="U455" i="4"/>
  <c r="U454" i="4"/>
  <c r="U456" i="4"/>
  <c r="U462" i="4"/>
  <c r="U465" i="4"/>
  <c r="U464" i="4"/>
  <c r="U461" i="4"/>
  <c r="U466" i="4"/>
  <c r="U467" i="4"/>
  <c r="U442" i="4"/>
  <c r="U443" i="4"/>
  <c r="U542" i="4"/>
  <c r="U541" i="4"/>
  <c r="U539" i="4"/>
  <c r="U538" i="4"/>
  <c r="U543" i="4"/>
  <c r="U547" i="4"/>
  <c r="U546" i="4"/>
  <c r="U544" i="4"/>
  <c r="U550" i="4"/>
  <c r="U554" i="4"/>
  <c r="U555" i="4"/>
  <c r="U551" i="4"/>
  <c r="U552" i="4"/>
  <c r="U548" i="4"/>
  <c r="U549" i="4"/>
  <c r="U530" i="4"/>
  <c r="U527" i="4"/>
  <c r="U526" i="4"/>
  <c r="U531" i="4"/>
  <c r="U532" i="4"/>
  <c r="U533" i="4"/>
  <c r="U534" i="4"/>
  <c r="U536" i="4"/>
  <c r="U537" i="4"/>
  <c r="U439" i="4"/>
  <c r="U440" i="4"/>
  <c r="U441" i="4"/>
  <c r="U95" i="4"/>
  <c r="U96" i="4"/>
  <c r="U97" i="4"/>
  <c r="U98" i="4"/>
  <c r="U103" i="4"/>
  <c r="U104" i="4"/>
  <c r="U105" i="4"/>
  <c r="U106" i="4"/>
  <c r="U107" i="4"/>
  <c r="U108" i="4"/>
  <c r="U102" i="4"/>
  <c r="U99" i="4"/>
  <c r="U100" i="4"/>
  <c r="U101" i="4"/>
  <c r="U88" i="4"/>
  <c r="U89" i="4"/>
  <c r="U90" i="4"/>
  <c r="U91" i="4"/>
  <c r="U579" i="4"/>
  <c r="U580" i="4"/>
  <c r="U582" i="4"/>
  <c r="U581" i="4"/>
  <c r="U583" i="4"/>
  <c r="U584" i="4"/>
  <c r="U139" i="4"/>
  <c r="U140" i="4"/>
  <c r="U141" i="4"/>
  <c r="U488" i="4"/>
  <c r="U28" i="4"/>
  <c r="U146" i="4"/>
  <c r="U147" i="4"/>
  <c r="U148" i="4"/>
  <c r="U149" i="4"/>
  <c r="U150" i="4"/>
  <c r="U152" i="4"/>
  <c r="U117" i="4"/>
  <c r="U116" i="4"/>
  <c r="U120" i="4"/>
  <c r="U119" i="4"/>
  <c r="U121" i="4"/>
  <c r="U407" i="4"/>
  <c r="U111" i="4"/>
  <c r="U109" i="4"/>
  <c r="U418" i="4"/>
  <c r="U417" i="4"/>
  <c r="U433" i="4"/>
  <c r="U437" i="4"/>
  <c r="U438" i="4"/>
  <c r="U432" i="4"/>
  <c r="U419" i="4"/>
  <c r="U420" i="4"/>
  <c r="U421" i="4"/>
  <c r="U429" i="4"/>
  <c r="U430" i="4"/>
  <c r="U431" i="4"/>
  <c r="U122" i="4"/>
  <c r="U123" i="4"/>
  <c r="U125" i="4"/>
  <c r="U130" i="4"/>
  <c r="U131" i="4"/>
  <c r="U132" i="4"/>
  <c r="U133" i="4"/>
  <c r="U134" i="4"/>
  <c r="U135" i="4"/>
  <c r="U136" i="4"/>
  <c r="U56" i="4"/>
  <c r="U57" i="4"/>
  <c r="U58" i="4"/>
  <c r="U59" i="4"/>
  <c r="U435" i="4"/>
  <c r="U62" i="4"/>
  <c r="U1009" i="4"/>
  <c r="U64" i="4"/>
  <c r="U66" i="4"/>
  <c r="U65" i="4"/>
  <c r="U71" i="4"/>
  <c r="U72" i="4"/>
  <c r="U73" i="4"/>
  <c r="U74" i="4"/>
  <c r="U69" i="4"/>
  <c r="U473" i="4"/>
  <c r="U87" i="4"/>
  <c r="U80" i="4"/>
  <c r="U81" i="4"/>
  <c r="U173" i="4"/>
  <c r="U170" i="4"/>
  <c r="U165" i="4"/>
  <c r="U166" i="4"/>
  <c r="U167" i="4"/>
  <c r="U168" i="4"/>
  <c r="U169" i="4"/>
  <c r="U153" i="4"/>
  <c r="U154" i="4"/>
  <c r="U155" i="4"/>
  <c r="U156" i="4"/>
  <c r="U157" i="4"/>
  <c r="U158" i="4"/>
  <c r="U159" i="4"/>
  <c r="U501" i="4"/>
  <c r="U161" i="4"/>
  <c r="U164" i="4"/>
  <c r="U75" i="4"/>
  <c r="U76" i="4"/>
  <c r="U77" i="4"/>
  <c r="U79" i="4"/>
  <c r="U78" i="4"/>
  <c r="U226" i="4"/>
  <c r="U229" i="4"/>
  <c r="U227" i="4"/>
  <c r="U225" i="4"/>
  <c r="U208" i="4"/>
  <c r="U233" i="4"/>
  <c r="U234" i="4"/>
  <c r="U235" i="4"/>
  <c r="U236" i="4"/>
  <c r="U237" i="4"/>
  <c r="U238" i="4"/>
  <c r="U230" i="4"/>
  <c r="U231" i="4"/>
  <c r="U232" i="4"/>
  <c r="U212" i="4"/>
  <c r="U214" i="4"/>
  <c r="U216" i="4"/>
  <c r="U217" i="4"/>
  <c r="U218" i="4"/>
  <c r="U219" i="4"/>
  <c r="U221" i="4"/>
  <c r="U222" i="4"/>
  <c r="U223" i="4"/>
  <c r="U239" i="4"/>
  <c r="U240" i="4"/>
  <c r="U207" i="4"/>
  <c r="U206" i="4"/>
  <c r="U176" i="4"/>
  <c r="U177" i="4"/>
  <c r="U178" i="4"/>
  <c r="U504" i="4"/>
  <c r="U182" i="4"/>
  <c r="U183" i="4"/>
  <c r="U184" i="4"/>
  <c r="U185" i="4"/>
  <c r="U186" i="4"/>
  <c r="U187" i="4"/>
  <c r="U191" i="4"/>
  <c r="U189" i="4"/>
  <c r="U193" i="4"/>
  <c r="U194" i="4"/>
  <c r="U196" i="4"/>
  <c r="U197" i="4"/>
  <c r="U198" i="4"/>
  <c r="U199" i="4"/>
  <c r="U203" i="4"/>
  <c r="U200" i="4"/>
  <c r="U201" i="4"/>
  <c r="U202" i="4"/>
  <c r="U204" i="4"/>
  <c r="U244" i="4"/>
  <c r="U179" i="4"/>
  <c r="U250" i="4"/>
  <c r="U249" i="4"/>
  <c r="U247" i="4"/>
  <c r="U251" i="4"/>
  <c r="U254" i="4"/>
  <c r="U255" i="4"/>
  <c r="U256" i="4"/>
  <c r="U257" i="4"/>
  <c r="U269" i="4"/>
  <c r="U278" i="4"/>
  <c r="U282" i="4"/>
  <c r="U283" i="4"/>
  <c r="U285" i="4"/>
  <c r="U286" i="4"/>
  <c r="U507" i="4"/>
  <c r="U287" i="4"/>
  <c r="U272" i="4"/>
  <c r="U273" i="4"/>
  <c r="U279" i="4"/>
  <c r="U280" i="4"/>
  <c r="U281" i="4"/>
  <c r="U258" i="4"/>
  <c r="U259" i="4"/>
  <c r="U352" i="4"/>
  <c r="U357" i="4"/>
  <c r="U355" i="4"/>
  <c r="U356" i="4"/>
  <c r="U375" i="4"/>
  <c r="U353" i="4"/>
  <c r="U406" i="4"/>
  <c r="U359" i="4"/>
  <c r="U367" i="4"/>
  <c r="U369" i="4"/>
  <c r="U394" i="4"/>
  <c r="U395" i="4"/>
  <c r="U397" i="4"/>
  <c r="U358" i="4"/>
  <c r="U390" i="4"/>
  <c r="U391" i="4"/>
  <c r="U392" i="4"/>
  <c r="U393" i="4"/>
  <c r="U399" i="4"/>
  <c r="U400" i="4"/>
  <c r="U401" i="4"/>
  <c r="U402" i="4"/>
  <c r="U403" i="4"/>
  <c r="U404" i="4"/>
  <c r="U405" i="4"/>
  <c r="U411" i="4"/>
  <c r="U379" i="4"/>
  <c r="U384" i="4"/>
  <c r="U385" i="4"/>
  <c r="U388" i="4"/>
  <c r="U389" i="4"/>
  <c r="U378" i="4"/>
  <c r="U386" i="4"/>
  <c r="U556" i="4"/>
  <c r="U557" i="4"/>
  <c r="U558" i="4"/>
  <c r="U561" i="4"/>
  <c r="U562" i="4"/>
  <c r="U563" i="4"/>
  <c r="U564" i="4"/>
  <c r="U567" i="4"/>
  <c r="U568" i="4"/>
  <c r="U570" i="4"/>
  <c r="U571" i="4"/>
  <c r="U572" i="4"/>
  <c r="U51" i="4"/>
  <c r="U52" i="4"/>
  <c r="U53" i="4"/>
  <c r="U289" i="4"/>
  <c r="U345" i="4"/>
  <c r="U346" i="4"/>
  <c r="U350" i="4"/>
  <c r="U347" i="4"/>
  <c r="U144" i="4"/>
  <c r="U145" i="4"/>
  <c r="U331" i="4"/>
  <c r="U325" i="4"/>
  <c r="U326" i="4"/>
  <c r="U327" i="4"/>
  <c r="U328" i="4"/>
  <c r="U329" i="4"/>
  <c r="U324" i="4"/>
  <c r="U321" i="4"/>
  <c r="U323" i="4"/>
  <c r="U319" i="4"/>
  <c r="U317" i="4"/>
  <c r="U313" i="4"/>
  <c r="U54" i="4"/>
  <c r="U340" i="4"/>
  <c r="U339" i="4"/>
  <c r="U338" i="4"/>
  <c r="U115" i="4"/>
  <c r="U336" i="4"/>
  <c r="U337" i="4"/>
  <c r="U311" i="4"/>
  <c r="U312" i="4"/>
  <c r="U304" i="4"/>
  <c r="U305" i="4"/>
  <c r="U306" i="4"/>
  <c r="U307" i="4"/>
  <c r="U309" i="4"/>
  <c r="U310" i="4"/>
  <c r="U303" i="4"/>
  <c r="U341" i="4"/>
  <c r="U342" i="4"/>
  <c r="U295" i="4"/>
  <c r="U296" i="4"/>
  <c r="U297" i="4"/>
  <c r="U299" i="4"/>
  <c r="U290" i="4"/>
  <c r="U291" i="4"/>
  <c r="U588" i="4"/>
  <c r="U589" i="4"/>
  <c r="U659" i="4"/>
  <c r="U664" i="4"/>
  <c r="U666" i="4"/>
  <c r="U667" i="4"/>
  <c r="U668" i="4"/>
  <c r="U669" i="4"/>
  <c r="U663" i="4"/>
  <c r="U672" i="4"/>
  <c r="U673" i="4"/>
  <c r="U674" i="4"/>
  <c r="U675" i="4"/>
  <c r="U678" i="4"/>
  <c r="U679" i="4"/>
  <c r="U597" i="4"/>
  <c r="U598" i="4"/>
  <c r="U599" i="4"/>
  <c r="U601" i="4"/>
  <c r="U600" i="4"/>
  <c r="U110" i="4"/>
  <c r="U594" i="4"/>
  <c r="U592" i="4"/>
  <c r="U593" i="4"/>
  <c r="U595" i="4"/>
  <c r="U1088" i="4"/>
  <c r="U898" i="4"/>
  <c r="U899" i="4"/>
  <c r="U900" i="4"/>
  <c r="U682" i="4"/>
  <c r="U621" i="4"/>
  <c r="U626" i="4"/>
  <c r="U625" i="4"/>
  <c r="U624" i="4"/>
  <c r="U623" i="4"/>
  <c r="U60" i="4"/>
  <c r="U630" i="4"/>
  <c r="U628" i="4"/>
  <c r="U629" i="4"/>
  <c r="U637" i="4"/>
  <c r="U636" i="4"/>
  <c r="U645" i="4"/>
  <c r="U635" i="4"/>
  <c r="U646" i="4"/>
  <c r="U68" i="4"/>
  <c r="U86" i="4"/>
  <c r="U160" i="4"/>
  <c r="U622" i="4"/>
  <c r="U615" i="4"/>
  <c r="U617" i="4"/>
  <c r="U619" i="4"/>
  <c r="U620" i="4"/>
  <c r="U603" i="4"/>
  <c r="U605" i="4"/>
  <c r="U604" i="4"/>
  <c r="U609" i="4"/>
  <c r="U613" i="4"/>
  <c r="U614" i="4"/>
  <c r="U274" i="4"/>
  <c r="U1207" i="4"/>
  <c r="U1208" i="4"/>
  <c r="U1188" i="4"/>
  <c r="U1189" i="4"/>
  <c r="U1212" i="4"/>
  <c r="U1213" i="4"/>
  <c r="U1166" i="4"/>
  <c r="U1159" i="4"/>
  <c r="U1163" i="4"/>
  <c r="U1164" i="4"/>
  <c r="U1165" i="4"/>
  <c r="U1152" i="4"/>
  <c r="U1153" i="4"/>
  <c r="U1154" i="4"/>
  <c r="U1160" i="4"/>
  <c r="U1162" i="4"/>
  <c r="U1183" i="4"/>
  <c r="U1184" i="4"/>
  <c r="U1186" i="4"/>
  <c r="U1177" i="4"/>
  <c r="U1181" i="4"/>
  <c r="U1182" i="4"/>
  <c r="U1180" i="4"/>
  <c r="U1168" i="4"/>
  <c r="U348" i="4"/>
  <c r="U1169" i="4"/>
  <c r="U1170" i="4"/>
  <c r="U1171" i="4"/>
  <c r="U1172" i="4"/>
  <c r="U1175" i="4"/>
  <c r="U1176" i="4"/>
  <c r="U1149" i="4"/>
  <c r="U1150" i="4"/>
  <c r="U349" i="4"/>
  <c r="U1187" i="4"/>
  <c r="U1190" i="4"/>
  <c r="U1191" i="4"/>
  <c r="U335" i="4"/>
  <c r="U591" i="4"/>
  <c r="U1200" i="4"/>
  <c r="U1202" i="4"/>
  <c r="U1196" i="4"/>
  <c r="U1198" i="4"/>
  <c r="U627" i="4"/>
  <c r="U632" i="4"/>
  <c r="U633" i="4"/>
  <c r="U1193" i="4"/>
  <c r="U1194" i="4"/>
  <c r="U1206" i="4"/>
  <c r="U1132" i="4"/>
  <c r="U1127" i="4"/>
  <c r="U1126" i="4"/>
  <c r="U1128" i="4"/>
  <c r="U631" i="4"/>
  <c r="U1138" i="4"/>
  <c r="U1136" i="4"/>
  <c r="U1134" i="4"/>
  <c r="U1137" i="4"/>
  <c r="U1139" i="4"/>
  <c r="U1141" i="4"/>
  <c r="U1143" i="4"/>
  <c r="U1142" i="4"/>
  <c r="U1130" i="4"/>
  <c r="U1146" i="4"/>
  <c r="U1129" i="4"/>
  <c r="U1144" i="4"/>
  <c r="U1140" i="4"/>
  <c r="U1123" i="4"/>
  <c r="U1122" i="4"/>
  <c r="U906" i="4"/>
  <c r="U902" i="4"/>
  <c r="U611" i="4"/>
  <c r="U1030" i="4"/>
  <c r="U1041" i="4"/>
  <c r="U1043" i="4"/>
  <c r="U1042" i="4"/>
  <c r="U1044" i="4"/>
  <c r="U1035" i="4"/>
  <c r="U1036" i="4"/>
  <c r="U1037" i="4"/>
  <c r="U1031" i="4"/>
  <c r="U1032" i="4"/>
  <c r="U1079" i="4"/>
  <c r="U1080" i="4"/>
  <c r="U1059" i="4"/>
  <c r="U1064" i="4"/>
  <c r="U1066" i="4"/>
  <c r="U1068" i="4"/>
  <c r="U1051" i="4"/>
  <c r="U1052" i="4"/>
  <c r="U1065" i="4"/>
  <c r="U1056" i="4"/>
  <c r="U1058" i="4"/>
  <c r="U1057" i="4"/>
  <c r="U1179" i="4"/>
  <c r="U1074" i="4"/>
  <c r="U1073" i="4"/>
  <c r="U1069" i="4"/>
  <c r="U1070" i="4"/>
  <c r="U1071" i="4"/>
  <c r="U1072" i="4"/>
  <c r="U910" i="4"/>
  <c r="U968" i="4"/>
  <c r="U969" i="4"/>
  <c r="U970" i="4"/>
  <c r="U971" i="4"/>
  <c r="U973" i="4"/>
  <c r="U976" i="4"/>
  <c r="U975" i="4"/>
  <c r="U977" i="4"/>
  <c r="U988" i="4"/>
  <c r="U1151" i="4"/>
  <c r="U983" i="4"/>
  <c r="U985" i="4"/>
  <c r="U987" i="4"/>
  <c r="U992" i="4"/>
  <c r="U991" i="4"/>
  <c r="U989" i="4"/>
  <c r="U993" i="4"/>
  <c r="U994" i="4"/>
  <c r="U995" i="4"/>
  <c r="U997" i="4"/>
  <c r="U999" i="4"/>
  <c r="U1000" i="4"/>
  <c r="U946" i="4"/>
  <c r="U1002" i="4"/>
  <c r="U947" i="4"/>
  <c r="U1203" i="4"/>
  <c r="U948" i="4"/>
  <c r="U954" i="4"/>
  <c r="U958" i="4"/>
  <c r="U1201" i="4"/>
  <c r="U1004" i="4"/>
  <c r="U967" i="4"/>
  <c r="U962" i="4"/>
  <c r="U1099" i="4"/>
  <c r="U1204" i="4"/>
  <c r="U1012" i="4"/>
  <c r="U1013" i="4"/>
  <c r="U1014" i="4"/>
  <c r="U998" i="4"/>
  <c r="U939" i="4"/>
  <c r="U1005" i="4"/>
  <c r="U1006" i="4"/>
  <c r="U1007" i="4"/>
  <c r="U1026" i="4"/>
  <c r="U1028" i="4"/>
  <c r="U1029" i="4"/>
  <c r="U1023" i="4"/>
  <c r="U1024" i="4"/>
  <c r="U1019" i="4"/>
  <c r="U1020" i="4"/>
  <c r="U1021" i="4"/>
  <c r="U1016" i="4"/>
  <c r="U1017" i="4"/>
  <c r="U961" i="4"/>
  <c r="U941" i="4"/>
  <c r="U942" i="4"/>
  <c r="U943" i="4"/>
  <c r="U944" i="4"/>
  <c r="U937" i="4"/>
  <c r="U938" i="4"/>
  <c r="U935" i="4"/>
  <c r="U936" i="4"/>
  <c r="U940" i="4"/>
  <c r="U1089" i="4"/>
  <c r="U1083" i="4"/>
  <c r="U895" i="4"/>
  <c r="U1205" i="4"/>
  <c r="U1105" i="4"/>
  <c r="U1108" i="4"/>
  <c r="U1109" i="4"/>
  <c r="U683" i="4"/>
  <c r="U1192" i="4"/>
  <c r="U1147" i="4"/>
  <c r="U1117" i="4"/>
  <c r="U1112" i="4"/>
  <c r="U1119" i="4"/>
  <c r="U1115" i="4"/>
  <c r="U1116" i="4"/>
  <c r="U1091" i="4"/>
  <c r="U1092" i="4"/>
  <c r="U917" i="4"/>
  <c r="U918" i="4"/>
  <c r="U921" i="4"/>
  <c r="U922" i="4"/>
  <c r="U923" i="4"/>
  <c r="U915" i="4"/>
  <c r="U911" i="4"/>
  <c r="U913" i="4"/>
  <c r="U912" i="4"/>
  <c r="U930" i="4"/>
  <c r="U931" i="4"/>
  <c r="U929" i="4"/>
  <c r="U685" i="4"/>
  <c r="U686" i="4"/>
  <c r="U687" i="4"/>
  <c r="U693" i="4"/>
  <c r="U692" i="4"/>
  <c r="U696" i="4"/>
  <c r="U695" i="4"/>
  <c r="U697" i="4"/>
  <c r="U698" i="4"/>
  <c r="U719" i="4"/>
  <c r="U717" i="4"/>
  <c r="U705" i="4"/>
  <c r="U704" i="4"/>
  <c r="U721" i="4"/>
  <c r="U699" i="4"/>
  <c r="U700" i="4"/>
  <c r="U703" i="4"/>
  <c r="U701" i="4"/>
  <c r="U702" i="4"/>
  <c r="U711" i="4"/>
  <c r="U710" i="4"/>
  <c r="U716" i="4"/>
  <c r="U720" i="4"/>
  <c r="U712" i="4"/>
  <c r="U836" i="4"/>
  <c r="U1047" i="4"/>
  <c r="U845" i="4"/>
  <c r="U846" i="4"/>
  <c r="U866" i="4"/>
  <c r="U867" i="4"/>
  <c r="U863" i="4"/>
  <c r="U864" i="4"/>
  <c r="U865" i="4"/>
  <c r="U861" i="4"/>
  <c r="U858" i="4"/>
  <c r="U860" i="4"/>
  <c r="U859" i="4"/>
  <c r="U1075" i="4"/>
  <c r="U853" i="4"/>
  <c r="U848" i="4"/>
  <c r="U856" i="4"/>
  <c r="U850" i="4"/>
  <c r="U854" i="4"/>
  <c r="U851" i="4"/>
  <c r="U852" i="4"/>
  <c r="U731" i="4"/>
  <c r="U732" i="4"/>
  <c r="U733" i="4"/>
  <c r="U730" i="4"/>
  <c r="U724" i="4"/>
  <c r="U725" i="4"/>
  <c r="U726" i="4"/>
  <c r="U727" i="4"/>
  <c r="U728" i="4"/>
  <c r="U729" i="4"/>
  <c r="U757" i="4"/>
  <c r="U758" i="4"/>
  <c r="U759" i="4"/>
  <c r="U771" i="4"/>
  <c r="U760" i="4"/>
  <c r="U762" i="4"/>
  <c r="U763" i="4"/>
  <c r="U764" i="4"/>
  <c r="U765" i="4"/>
  <c r="U767" i="4"/>
  <c r="U768" i="4"/>
  <c r="U769" i="4"/>
  <c r="U766" i="4"/>
  <c r="U770" i="4"/>
  <c r="U772" i="4"/>
  <c r="U774" i="4"/>
  <c r="U773" i="4"/>
  <c r="U778" i="4"/>
  <c r="U777" i="4"/>
  <c r="U779" i="4"/>
  <c r="U780" i="4"/>
  <c r="U781" i="4"/>
  <c r="U782" i="4"/>
  <c r="U784" i="4"/>
  <c r="U785" i="4"/>
  <c r="U734" i="4"/>
  <c r="U735" i="4"/>
  <c r="U736" i="4"/>
  <c r="U737" i="4"/>
  <c r="U738" i="4"/>
  <c r="U739" i="4"/>
  <c r="U743" i="4"/>
  <c r="U745" i="4"/>
  <c r="U744" i="4"/>
  <c r="U742" i="4"/>
  <c r="U746" i="4"/>
  <c r="U747" i="4"/>
  <c r="U748" i="4"/>
  <c r="U752" i="4"/>
  <c r="U751" i="4"/>
  <c r="U755" i="4"/>
  <c r="U834" i="4"/>
  <c r="U722" i="4"/>
  <c r="U813" i="4"/>
  <c r="U814" i="4"/>
  <c r="U793" i="4"/>
  <c r="U794" i="4"/>
  <c r="U810" i="4"/>
  <c r="U811" i="4"/>
  <c r="U800" i="4"/>
  <c r="U799" i="4"/>
  <c r="U792" i="4"/>
  <c r="U795" i="4"/>
  <c r="U788" i="4"/>
  <c r="U789" i="4"/>
  <c r="U787" i="4"/>
  <c r="U797" i="4"/>
  <c r="U798" i="4"/>
  <c r="U796" i="4"/>
  <c r="U801" i="4"/>
  <c r="U802" i="4"/>
  <c r="U803" i="4"/>
  <c r="U804" i="4"/>
  <c r="U805" i="4"/>
  <c r="U817" i="4"/>
  <c r="U818" i="4"/>
  <c r="U825" i="4"/>
  <c r="U819" i="4"/>
  <c r="U823" i="4"/>
  <c r="U815" i="4"/>
  <c r="U831" i="4"/>
  <c r="U833" i="4"/>
  <c r="U829" i="4"/>
  <c r="U830" i="4"/>
  <c r="U826" i="4"/>
  <c r="U828" i="4"/>
  <c r="U827" i="4"/>
  <c r="U869" i="4"/>
  <c r="U873" i="4"/>
  <c r="U874" i="4"/>
  <c r="U876" i="4"/>
  <c r="U877" i="4"/>
  <c r="U879" i="4"/>
  <c r="U880" i="4"/>
  <c r="U881" i="4"/>
  <c r="U868" i="4"/>
  <c r="U894" i="4"/>
  <c r="U151" i="4"/>
  <c r="U979" i="4"/>
  <c r="U31" i="4"/>
  <c r="U92" i="4"/>
  <c r="U94" i="4"/>
  <c r="U449" i="4"/>
  <c r="U949" i="4"/>
  <c r="U497" i="4"/>
  <c r="U957" i="4"/>
  <c r="U503" i="4"/>
  <c r="U516" i="4"/>
  <c r="U896" i="4"/>
  <c r="U188" i="4"/>
  <c r="U190" i="4"/>
  <c r="U398" i="4"/>
  <c r="U181" i="4"/>
  <c r="U320" i="4"/>
  <c r="U48" i="4"/>
  <c r="U127" i="4"/>
  <c r="U1110" i="4"/>
  <c r="U129" i="4"/>
  <c r="U1077" i="4"/>
  <c r="U972" i="4"/>
  <c r="U960" i="4"/>
  <c r="U681" i="4"/>
  <c r="U1111" i="4"/>
  <c r="U907" i="4"/>
  <c r="U875" i="4"/>
  <c r="U885" i="4"/>
  <c r="U790" i="4"/>
  <c r="U416" i="4"/>
  <c r="U677" i="4"/>
  <c r="U246" i="4"/>
  <c r="U887" i="4"/>
  <c r="U840" i="4"/>
  <c r="U1214" i="4"/>
  <c r="U363" i="4"/>
  <c r="U366" i="4"/>
  <c r="U643" i="4"/>
  <c r="U642" i="4"/>
  <c r="U316" i="4"/>
  <c r="U205" i="4"/>
  <c r="U676" i="4"/>
  <c r="U606" i="4"/>
  <c r="U344" i="4"/>
  <c r="U524" i="4"/>
  <c r="U415" i="4"/>
  <c r="U2" i="4"/>
  <c r="U175" i="4"/>
  <c r="U523" i="4"/>
  <c r="U574" i="4"/>
  <c r="U70" i="4"/>
  <c r="U11" i="4"/>
  <c r="U528" i="4"/>
  <c r="U545" i="4"/>
  <c r="U498" i="4"/>
  <c r="U426" i="4"/>
  <c r="U428" i="4"/>
  <c r="U423" i="4"/>
  <c r="U277" i="4"/>
  <c r="U162" i="4"/>
  <c r="U332" i="4"/>
  <c r="U596" i="4"/>
  <c r="U602" i="4"/>
  <c r="U126" i="4"/>
  <c r="U647" i="4"/>
  <c r="U908" i="4"/>
  <c r="U301" i="4"/>
  <c r="U660" i="4"/>
  <c r="U662" i="4"/>
  <c r="U608" i="4"/>
  <c r="U884" i="4"/>
  <c r="U816" i="4"/>
  <c r="U926" i="4"/>
  <c r="U932" i="4"/>
  <c r="U575" i="4"/>
  <c r="U951" i="4"/>
  <c r="U1199" i="4"/>
  <c r="U412" i="4"/>
  <c r="U965" i="4"/>
  <c r="U413" i="4"/>
  <c r="U980" i="4"/>
  <c r="U610" i="4"/>
  <c r="U996" i="4"/>
  <c r="U652" i="4"/>
  <c r="U709" i="4"/>
  <c r="U713" i="4"/>
  <c r="U714" i="4"/>
  <c r="U718" i="4"/>
  <c r="U753" i="4"/>
  <c r="U655" i="4"/>
  <c r="U761" i="4"/>
  <c r="U1033" i="4"/>
  <c r="U775" i="4"/>
  <c r="U1038" i="4"/>
  <c r="U791" i="4"/>
  <c r="U806" i="4"/>
  <c r="U812" i="4"/>
  <c r="U1049" i="4"/>
  <c r="U1050" i="4"/>
  <c r="U1060" i="4"/>
  <c r="U1078" i="4"/>
  <c r="U849" i="4"/>
  <c r="U847" i="4"/>
  <c r="U862" i="4"/>
  <c r="U1084" i="4"/>
  <c r="U1106" i="4"/>
  <c r="U1125" i="4"/>
  <c r="U1090" i="4"/>
  <c r="U1120" i="4"/>
  <c r="U1098" i="4"/>
  <c r="U883" i="4"/>
  <c r="U639" i="4"/>
  <c r="U882" i="4"/>
  <c r="U933" i="4"/>
  <c r="U1025" i="4"/>
  <c r="U820" i="4"/>
  <c r="U964" i="4"/>
  <c r="U1135" i="4"/>
  <c r="U974" i="4"/>
  <c r="U982" i="4"/>
  <c r="U706" i="4"/>
  <c r="U754" i="4"/>
  <c r="U1104" i="4"/>
  <c r="U638" i="4"/>
  <c r="U641" i="4"/>
  <c r="U821" i="4"/>
  <c r="U434" i="4"/>
  <c r="U1011" i="4"/>
  <c r="U650" i="4"/>
  <c r="U649" i="4"/>
  <c r="U37" i="4"/>
  <c r="U41" i="4"/>
  <c r="U44" i="4"/>
  <c r="U45" i="4"/>
  <c r="U85" i="4"/>
  <c r="U124" i="4"/>
  <c r="U137" i="4"/>
  <c r="U138" i="4"/>
  <c r="U248" i="4"/>
  <c r="U275" i="4"/>
  <c r="U276" i="4"/>
  <c r="U284" i="4"/>
  <c r="U333" i="4"/>
  <c r="U387" i="4"/>
  <c r="U436" i="4"/>
  <c r="U491" i="4"/>
  <c r="U492" i="4"/>
  <c r="U493" i="4"/>
  <c r="U529" i="4"/>
  <c r="U618" i="4"/>
  <c r="U648" i="4"/>
  <c r="U656" i="4"/>
  <c r="U658" i="4"/>
  <c r="U689" i="4"/>
  <c r="U691" i="4"/>
  <c r="U723" i="4"/>
  <c r="U807" i="4"/>
  <c r="U809" i="4"/>
  <c r="U824" i="4"/>
  <c r="U838" i="4"/>
  <c r="U839" i="4"/>
  <c r="U842" i="4"/>
  <c r="U843" i="4"/>
  <c r="U844" i="4"/>
  <c r="U870" i="4"/>
  <c r="U871" i="4"/>
  <c r="U886" i="4"/>
  <c r="U888" i="4"/>
  <c r="U889" i="4"/>
  <c r="U891" i="4"/>
  <c r="U892" i="4"/>
  <c r="U893" i="4"/>
  <c r="U901" i="4"/>
  <c r="U903" i="4"/>
  <c r="U904" i="4"/>
  <c r="U905" i="4"/>
  <c r="U920" i="4"/>
  <c r="U924" i="4"/>
  <c r="U925" i="4"/>
  <c r="U927" i="4"/>
  <c r="U928" i="4"/>
  <c r="U956" i="4"/>
  <c r="U984" i="4"/>
  <c r="U990" i="4"/>
  <c r="U1003" i="4"/>
  <c r="U1008" i="4"/>
  <c r="U1018" i="4"/>
  <c r="U1053" i="4"/>
  <c r="U1067" i="4"/>
  <c r="U1082" i="4"/>
  <c r="U1085" i="4"/>
  <c r="U1086" i="4"/>
  <c r="U1087" i="4"/>
  <c r="U1093" i="4"/>
  <c r="U1094" i="4"/>
  <c r="U1096" i="4"/>
  <c r="U1097" i="4"/>
  <c r="U1102" i="4"/>
  <c r="U1121" i="4"/>
  <c r="U1133" i="4"/>
  <c r="U1145" i="4"/>
  <c r="U1155" i="4"/>
  <c r="U1156" i="4"/>
  <c r="U1173" i="4"/>
  <c r="U1174" i="4"/>
  <c r="U32" i="4"/>
  <c r="U242" i="4"/>
  <c r="U1197" i="4"/>
  <c r="U1210" i="4"/>
  <c r="U1211" i="4"/>
  <c r="U260" i="4"/>
  <c r="U495" i="4"/>
  <c r="U263" i="4"/>
  <c r="U612" i="4"/>
  <c r="U318" i="4"/>
  <c r="U308" i="4"/>
  <c r="U522" i="4"/>
  <c r="U408" i="4"/>
  <c r="U657" i="4"/>
  <c r="U264" i="4"/>
  <c r="U916" i="4"/>
  <c r="U261" i="4"/>
  <c r="U521" i="4"/>
  <c r="U494" i="4"/>
  <c r="U457" i="4"/>
  <c r="U1148" i="4"/>
  <c r="U517" i="4"/>
  <c r="U559" i="4"/>
  <c r="U1167" i="4"/>
  <c r="U265" i="4"/>
  <c r="U163" i="4"/>
  <c r="U694" i="4"/>
  <c r="U590" i="4"/>
  <c r="U740" i="4"/>
  <c r="U750" i="4"/>
  <c r="U409" i="4"/>
  <c r="U266" i="4"/>
  <c r="U841" i="4"/>
  <c r="U262" i="4"/>
  <c r="U909" i="4"/>
  <c r="U46" i="4"/>
  <c r="U585" i="4"/>
  <c r="U180" i="4"/>
  <c r="U82" i="4"/>
  <c r="U83" i="4"/>
  <c r="U228" i="4"/>
  <c r="U210" i="4"/>
  <c r="U211" i="4"/>
  <c r="U209" i="4"/>
  <c r="U213" i="4"/>
  <c r="U215" i="4"/>
  <c r="U220" i="4"/>
  <c r="U224" i="4"/>
  <c r="U195" i="4"/>
  <c r="U252" i="4"/>
  <c r="U253" i="4"/>
  <c r="U360" i="4"/>
  <c r="U368" i="4"/>
  <c r="U396" i="4"/>
  <c r="U376" i="4"/>
  <c r="U55" i="4"/>
  <c r="U302" i="4"/>
  <c r="U671" i="4"/>
  <c r="U644" i="4"/>
  <c r="U616" i="4"/>
  <c r="U1178" i="4"/>
  <c r="U955" i="4"/>
  <c r="U684" i="4"/>
  <c r="U414" i="4"/>
  <c r="U49" i="4"/>
  <c r="U708" i="4"/>
  <c r="U63" i="4"/>
  <c r="U84" i="4"/>
  <c r="U118" i="4"/>
  <c r="U756" i="4"/>
  <c r="U945" i="4"/>
  <c r="U14" i="4"/>
  <c r="U444" i="4"/>
  <c r="U445" i="4"/>
  <c r="U61" i="4"/>
  <c r="U172" i="4"/>
  <c r="U354" i="4"/>
  <c r="U380" i="4"/>
  <c r="U381" i="4"/>
  <c r="U383" i="4"/>
  <c r="U566" i="4"/>
  <c r="U569" i="4"/>
  <c r="U577" i="4"/>
  <c r="U1161" i="4"/>
  <c r="U1045" i="4"/>
  <c r="U986" i="4"/>
  <c r="U959" i="4"/>
  <c r="U1118" i="4"/>
  <c r="U1103" i="4"/>
  <c r="U3" i="4"/>
  <c r="U294" i="4"/>
  <c r="U1209" i="4"/>
  <c r="U365" i="4"/>
  <c r="U1015" i="4"/>
  <c r="U343" i="4"/>
  <c r="U112" i="4"/>
  <c r="U174" i="4"/>
  <c r="U192" i="4"/>
  <c r="U245" i="4"/>
  <c r="U267" i="4"/>
  <c r="U268" i="4"/>
  <c r="U288" i="4"/>
  <c r="U292" i="4"/>
  <c r="U315" i="4"/>
  <c r="U330" i="4"/>
  <c r="U487" i="4"/>
  <c r="U502" i="4"/>
  <c r="U540" i="4"/>
  <c r="U553" i="4"/>
  <c r="U634" i="4"/>
  <c r="U665" i="4"/>
  <c r="U680" i="4"/>
  <c r="U688" i="4"/>
  <c r="U783" i="4"/>
  <c r="U786" i="4"/>
  <c r="U832" i="4"/>
  <c r="U835" i="4"/>
  <c r="U966" i="4"/>
  <c r="U1001" i="4"/>
  <c r="U1034" i="4"/>
  <c r="U1046" i="4"/>
  <c r="U1048" i="4"/>
  <c r="U1055" i="4"/>
  <c r="U1124" i="4"/>
  <c r="U1095" i="4"/>
  <c r="U128" i="4"/>
  <c r="U43" i="4"/>
  <c r="U460" i="4"/>
  <c r="U1107" i="4"/>
  <c r="U525" i="4"/>
  <c r="U1195" i="4"/>
  <c r="U67" i="4"/>
  <c r="U1100" i="4"/>
  <c r="U15" i="4"/>
  <c r="U293" i="4"/>
  <c r="U300" i="4"/>
  <c r="U565" i="4"/>
  <c r="U475" i="4"/>
  <c r="U298" i="4"/>
  <c r="U314" i="4"/>
  <c r="U4" i="4"/>
  <c r="U33" i="4"/>
  <c r="U93" i="4"/>
  <c r="U113" i="4"/>
  <c r="U114" i="4"/>
  <c r="U270" i="4"/>
  <c r="U271" i="4"/>
  <c r="U334" i="4"/>
  <c r="U364" i="4"/>
  <c r="U410" i="4"/>
  <c r="U424" i="4"/>
  <c r="U427" i="4"/>
  <c r="U458" i="4"/>
  <c r="U459" i="4"/>
  <c r="U463" i="4"/>
  <c r="U484" i="4"/>
  <c r="U499" i="4"/>
  <c r="U508" i="4"/>
  <c r="U509" i="4"/>
  <c r="U518" i="4"/>
  <c r="U560" i="4"/>
  <c r="U576" i="4"/>
  <c r="U586" i="4"/>
  <c r="U587" i="4"/>
  <c r="U607" i="4"/>
  <c r="U640" i="4"/>
  <c r="U651" i="4"/>
  <c r="U653" i="4"/>
  <c r="U654" i="4"/>
  <c r="U661" i="4"/>
  <c r="U670" i="4"/>
  <c r="U707" i="4"/>
  <c r="U715" i="4"/>
  <c r="U741" i="4"/>
  <c r="U749" i="4"/>
  <c r="U808" i="4"/>
  <c r="U822" i="4"/>
  <c r="U837" i="4"/>
  <c r="U872" i="4"/>
  <c r="U878" i="4"/>
  <c r="U890" i="4"/>
  <c r="U897" i="4"/>
  <c r="U934" i="4"/>
  <c r="U952" i="4"/>
  <c r="U953" i="4"/>
  <c r="U963" i="4"/>
  <c r="U981" i="4"/>
  <c r="U1010" i="4"/>
  <c r="U1027" i="4"/>
  <c r="U1039" i="4"/>
  <c r="U1040" i="4"/>
  <c r="U1054" i="4"/>
  <c r="U1061" i="4"/>
  <c r="U1063" i="4"/>
  <c r="U1062" i="4"/>
  <c r="U1076" i="4"/>
  <c r="U1081" i="4"/>
  <c r="U1101" i="4"/>
  <c r="U1113" i="4"/>
  <c r="U1114" i="4"/>
  <c r="U1157" i="4"/>
  <c r="U1158" i="4"/>
  <c r="U1185" i="4"/>
  <c r="U1215" i="4"/>
  <c r="H4" i="2" a="1"/>
  <c r="H4" i="2" s="1"/>
  <c r="I5" i="2" a="1"/>
  <c r="I5" i="2" s="1"/>
  <c r="L1087" i="2" a="1"/>
  <c r="L1087" i="2" s="1"/>
  <c r="M1087" i="2" a="1"/>
  <c r="M1087" i="2" s="1"/>
  <c r="N1087" i="2" a="1"/>
  <c r="N1087" i="2" s="1"/>
  <c r="O1087" i="2" a="1"/>
  <c r="O1087" i="2" s="1"/>
  <c r="P1087" i="2" a="1"/>
  <c r="P1087" i="2" s="1"/>
  <c r="Q1087" i="2" a="1"/>
  <c r="Q1087" i="2" s="1"/>
  <c r="R1087" i="2" a="1"/>
  <c r="R1087" i="2" s="1"/>
  <c r="S1087" i="2" a="1"/>
  <c r="S1087" i="2" s="1"/>
  <c r="T1087" i="2" a="1"/>
  <c r="T1087" i="2" s="1"/>
  <c r="U1087" i="2" a="1"/>
  <c r="U1087" i="2" s="1"/>
  <c r="V1087" i="2" a="1"/>
  <c r="V1087" i="2" s="1"/>
  <c r="W1087" i="2" a="1"/>
  <c r="W1087" i="2" s="1"/>
  <c r="L1088" i="2" a="1"/>
  <c r="L1088" i="2" s="1"/>
  <c r="M1088" i="2" a="1"/>
  <c r="M1088" i="2" s="1"/>
  <c r="N1088" i="2" a="1"/>
  <c r="N1088" i="2" s="1"/>
  <c r="O1088" i="2" a="1"/>
  <c r="O1088" i="2" s="1"/>
  <c r="P1088" i="2" a="1"/>
  <c r="P1088" i="2" s="1"/>
  <c r="Q1088" i="2" a="1"/>
  <c r="Q1088" i="2" s="1"/>
  <c r="R1088" i="2" a="1"/>
  <c r="R1088" i="2" s="1"/>
  <c r="S1088" i="2" a="1"/>
  <c r="S1088" i="2" s="1"/>
  <c r="T1088" i="2" a="1"/>
  <c r="T1088" i="2" s="1"/>
  <c r="U1088" i="2" a="1"/>
  <c r="U1088" i="2" s="1"/>
  <c r="V1088" i="2" a="1"/>
  <c r="V1088" i="2" s="1"/>
  <c r="W1088" i="2" a="1"/>
  <c r="W1088" i="2" s="1"/>
  <c r="L1072" i="2" a="1"/>
  <c r="L1072" i="2" s="1"/>
  <c r="M1072" i="2" a="1"/>
  <c r="M1072" i="2" s="1"/>
  <c r="N1072" i="2" a="1"/>
  <c r="N1072" i="2" s="1"/>
  <c r="O1072" i="2" a="1"/>
  <c r="O1072" i="2" s="1"/>
  <c r="P1072" i="2" a="1"/>
  <c r="P1072" i="2" s="1"/>
  <c r="Q1072" i="2" a="1"/>
  <c r="Q1072" i="2" s="1"/>
  <c r="R1072" i="2" a="1"/>
  <c r="R1072" i="2" s="1"/>
  <c r="S1072" i="2" a="1"/>
  <c r="S1072" i="2" s="1"/>
  <c r="T1072" i="2" a="1"/>
  <c r="T1072" i="2" s="1"/>
  <c r="U1072" i="2" a="1"/>
  <c r="U1072" i="2" s="1"/>
  <c r="V1072" i="2" a="1"/>
  <c r="V1072" i="2" s="1"/>
  <c r="W1072" i="2" a="1"/>
  <c r="W1072" i="2" s="1"/>
  <c r="L1078" i="2" a="1"/>
  <c r="L1078" i="2" s="1"/>
  <c r="M1078" i="2" a="1"/>
  <c r="M1078" i="2" s="1"/>
  <c r="N1078" i="2" a="1"/>
  <c r="N1078" i="2" s="1"/>
  <c r="O1078" i="2" a="1"/>
  <c r="O1078" i="2" s="1"/>
  <c r="P1078" i="2" a="1"/>
  <c r="P1078" i="2" s="1"/>
  <c r="Q1078" i="2" a="1"/>
  <c r="Q1078" i="2" s="1"/>
  <c r="R1078" i="2" a="1"/>
  <c r="R1078" i="2" s="1"/>
  <c r="S1078" i="2" a="1"/>
  <c r="S1078" i="2" s="1"/>
  <c r="T1078" i="2" a="1"/>
  <c r="T1078" i="2" s="1"/>
  <c r="U1078" i="2" a="1"/>
  <c r="U1078" i="2" s="1"/>
  <c r="V1078" i="2" a="1"/>
  <c r="V1078" i="2" s="1"/>
  <c r="W1078" i="2" a="1"/>
  <c r="W1078" i="2" s="1"/>
  <c r="L1069" i="2" a="1"/>
  <c r="L1069" i="2" s="1"/>
  <c r="M1069" i="2" a="1"/>
  <c r="M1069" i="2" s="1"/>
  <c r="N1069" i="2" a="1"/>
  <c r="N1069" i="2" s="1"/>
  <c r="O1069" i="2" a="1"/>
  <c r="O1069" i="2" s="1"/>
  <c r="P1069" i="2" a="1"/>
  <c r="P1069" i="2" s="1"/>
  <c r="Q1069" i="2" a="1"/>
  <c r="Q1069" i="2" s="1"/>
  <c r="R1069" i="2" a="1"/>
  <c r="R1069" i="2" s="1"/>
  <c r="S1069" i="2" a="1"/>
  <c r="S1069" i="2" s="1"/>
  <c r="T1069" i="2" a="1"/>
  <c r="T1069" i="2" s="1"/>
  <c r="U1069" i="2" a="1"/>
  <c r="U1069" i="2" s="1"/>
  <c r="V1069" i="2" a="1"/>
  <c r="V1069" i="2" s="1"/>
  <c r="W1069" i="2" a="1"/>
  <c r="W1069" i="2" s="1"/>
  <c r="L1075" i="2" a="1"/>
  <c r="L1075" i="2" s="1"/>
  <c r="M1075" i="2" a="1"/>
  <c r="M1075" i="2" s="1"/>
  <c r="N1075" i="2" a="1"/>
  <c r="N1075" i="2" s="1"/>
  <c r="O1075" i="2" a="1"/>
  <c r="O1075" i="2" s="1"/>
  <c r="P1075" i="2" a="1"/>
  <c r="P1075" i="2" s="1"/>
  <c r="Q1075" i="2" a="1"/>
  <c r="Q1075" i="2" s="1"/>
  <c r="R1075" i="2" a="1"/>
  <c r="R1075" i="2" s="1"/>
  <c r="S1075" i="2" a="1"/>
  <c r="S1075" i="2" s="1"/>
  <c r="T1075" i="2" a="1"/>
  <c r="T1075" i="2" s="1"/>
  <c r="U1075" i="2" a="1"/>
  <c r="U1075" i="2" s="1"/>
  <c r="V1075" i="2" a="1"/>
  <c r="V1075" i="2" s="1"/>
  <c r="W1075" i="2" a="1"/>
  <c r="W1075" i="2" s="1"/>
  <c r="L1068" i="2" a="1"/>
  <c r="L1068" i="2" s="1"/>
  <c r="M1068" i="2" a="1"/>
  <c r="M1068" i="2" s="1"/>
  <c r="N1068" i="2" a="1"/>
  <c r="N1068" i="2" s="1"/>
  <c r="O1068" i="2" a="1"/>
  <c r="O1068" i="2" s="1"/>
  <c r="P1068" i="2" a="1"/>
  <c r="P1068" i="2" s="1"/>
  <c r="Q1068" i="2" a="1"/>
  <c r="Q1068" i="2" s="1"/>
  <c r="R1068" i="2" a="1"/>
  <c r="R1068" i="2" s="1"/>
  <c r="S1068" i="2" a="1"/>
  <c r="S1068" i="2" s="1"/>
  <c r="T1068" i="2" a="1"/>
  <c r="T1068" i="2" s="1"/>
  <c r="U1068" i="2" a="1"/>
  <c r="U1068" i="2" s="1"/>
  <c r="V1068" i="2" a="1"/>
  <c r="V1068" i="2" s="1"/>
  <c r="W1068" i="2" a="1"/>
  <c r="W1068" i="2" s="1"/>
  <c r="L1071" i="2" a="1"/>
  <c r="L1071" i="2" s="1"/>
  <c r="M1071" i="2" a="1"/>
  <c r="M1071" i="2" s="1"/>
  <c r="N1071" i="2" a="1"/>
  <c r="N1071" i="2" s="1"/>
  <c r="O1071" i="2" a="1"/>
  <c r="O1071" i="2" s="1"/>
  <c r="P1071" i="2" a="1"/>
  <c r="P1071" i="2" s="1"/>
  <c r="Q1071" i="2" a="1"/>
  <c r="Q1071" i="2" s="1"/>
  <c r="R1071" i="2" a="1"/>
  <c r="R1071" i="2" s="1"/>
  <c r="S1071" i="2" a="1"/>
  <c r="S1071" i="2" s="1"/>
  <c r="T1071" i="2" a="1"/>
  <c r="T1071" i="2" s="1"/>
  <c r="U1071" i="2" a="1"/>
  <c r="U1071" i="2" s="1"/>
  <c r="V1071" i="2" a="1"/>
  <c r="V1071" i="2" s="1"/>
  <c r="W1071" i="2" a="1"/>
  <c r="W1071" i="2" s="1"/>
  <c r="L1070" i="2" a="1"/>
  <c r="L1070" i="2" s="1"/>
  <c r="M1070" i="2" a="1"/>
  <c r="M1070" i="2" s="1"/>
  <c r="N1070" i="2" a="1"/>
  <c r="N1070" i="2" s="1"/>
  <c r="O1070" i="2" a="1"/>
  <c r="O1070" i="2" s="1"/>
  <c r="P1070" i="2" a="1"/>
  <c r="P1070" i="2" s="1"/>
  <c r="Q1070" i="2" a="1"/>
  <c r="Q1070" i="2" s="1"/>
  <c r="R1070" i="2" a="1"/>
  <c r="R1070" i="2" s="1"/>
  <c r="S1070" i="2" a="1"/>
  <c r="S1070" i="2" s="1"/>
  <c r="T1070" i="2" a="1"/>
  <c r="T1070" i="2" s="1"/>
  <c r="U1070" i="2" a="1"/>
  <c r="U1070" i="2" s="1"/>
  <c r="V1070" i="2" a="1"/>
  <c r="V1070" i="2" s="1"/>
  <c r="W1070" i="2" a="1"/>
  <c r="W1070" i="2" s="1"/>
  <c r="L1089" i="2" a="1"/>
  <c r="L1089" i="2" s="1"/>
  <c r="M1089" i="2" a="1"/>
  <c r="M1089" i="2" s="1"/>
  <c r="N1089" i="2" a="1"/>
  <c r="N1089" i="2" s="1"/>
  <c r="O1089" i="2" a="1"/>
  <c r="O1089" i="2" s="1"/>
  <c r="P1089" i="2" a="1"/>
  <c r="P1089" i="2" s="1"/>
  <c r="Q1089" i="2" a="1"/>
  <c r="Q1089" i="2" s="1"/>
  <c r="R1089" i="2" a="1"/>
  <c r="R1089" i="2" s="1"/>
  <c r="S1089" i="2" a="1"/>
  <c r="S1089" i="2" s="1"/>
  <c r="T1089" i="2" a="1"/>
  <c r="T1089" i="2" s="1"/>
  <c r="U1089" i="2" a="1"/>
  <c r="U1089" i="2" s="1"/>
  <c r="V1089" i="2" a="1"/>
  <c r="V1089" i="2" s="1"/>
  <c r="W1089" i="2" a="1"/>
  <c r="W1089" i="2" s="1"/>
  <c r="L1077" i="2" a="1"/>
  <c r="L1077" i="2" s="1"/>
  <c r="M1077" i="2" a="1"/>
  <c r="M1077" i="2" s="1"/>
  <c r="N1077" i="2" a="1"/>
  <c r="N1077" i="2" s="1"/>
  <c r="O1077" i="2" a="1"/>
  <c r="O1077" i="2" s="1"/>
  <c r="P1077" i="2" a="1"/>
  <c r="P1077" i="2" s="1"/>
  <c r="Q1077" i="2" a="1"/>
  <c r="Q1077" i="2" s="1"/>
  <c r="R1077" i="2" a="1"/>
  <c r="R1077" i="2" s="1"/>
  <c r="S1077" i="2" a="1"/>
  <c r="S1077" i="2" s="1"/>
  <c r="T1077" i="2" a="1"/>
  <c r="T1077" i="2" s="1"/>
  <c r="U1077" i="2" a="1"/>
  <c r="U1077" i="2" s="1"/>
  <c r="V1077" i="2" a="1"/>
  <c r="V1077" i="2" s="1"/>
  <c r="W1077" i="2" a="1"/>
  <c r="W1077" i="2" s="1"/>
  <c r="L1086" i="2" a="1"/>
  <c r="L1086" i="2" s="1"/>
  <c r="M1086" i="2" a="1"/>
  <c r="M1086" i="2" s="1"/>
  <c r="N1086" i="2" a="1"/>
  <c r="N1086" i="2" s="1"/>
  <c r="O1086" i="2" a="1"/>
  <c r="O1086" i="2" s="1"/>
  <c r="P1086" i="2" a="1"/>
  <c r="P1086" i="2" s="1"/>
  <c r="Q1086" i="2" a="1"/>
  <c r="Q1086" i="2" s="1"/>
  <c r="R1086" i="2" a="1"/>
  <c r="R1086" i="2" s="1"/>
  <c r="S1086" i="2" a="1"/>
  <c r="S1086" i="2" s="1"/>
  <c r="T1086" i="2" a="1"/>
  <c r="T1086" i="2" s="1"/>
  <c r="U1086" i="2" a="1"/>
  <c r="U1086" i="2" s="1"/>
  <c r="V1086" i="2" a="1"/>
  <c r="V1086" i="2" s="1"/>
  <c r="W1086" i="2" a="1"/>
  <c r="W1086" i="2" s="1"/>
  <c r="L1090" i="2" a="1"/>
  <c r="L1090" i="2" s="1"/>
  <c r="M1090" i="2" a="1"/>
  <c r="M1090" i="2" s="1"/>
  <c r="N1090" i="2" a="1"/>
  <c r="N1090" i="2" s="1"/>
  <c r="O1090" i="2" a="1"/>
  <c r="O1090" i="2" s="1"/>
  <c r="P1090" i="2" a="1"/>
  <c r="P1090" i="2" s="1"/>
  <c r="Q1090" i="2" a="1"/>
  <c r="Q1090" i="2" s="1"/>
  <c r="R1090" i="2" a="1"/>
  <c r="R1090" i="2" s="1"/>
  <c r="S1090" i="2" a="1"/>
  <c r="S1090" i="2" s="1"/>
  <c r="T1090" i="2" a="1"/>
  <c r="T1090" i="2" s="1"/>
  <c r="U1090" i="2" a="1"/>
  <c r="U1090" i="2" s="1"/>
  <c r="V1090" i="2" a="1"/>
  <c r="V1090" i="2" s="1"/>
  <c r="W1090" i="2" a="1"/>
  <c r="W1090" i="2" s="1"/>
  <c r="L1079" i="2" a="1"/>
  <c r="L1079" i="2" s="1"/>
  <c r="M1079" i="2" a="1"/>
  <c r="M1079" i="2" s="1"/>
  <c r="N1079" i="2" a="1"/>
  <c r="N1079" i="2" s="1"/>
  <c r="O1079" i="2" a="1"/>
  <c r="O1079" i="2" s="1"/>
  <c r="P1079" i="2" a="1"/>
  <c r="P1079" i="2" s="1"/>
  <c r="Q1079" i="2" a="1"/>
  <c r="Q1079" i="2" s="1"/>
  <c r="R1079" i="2" a="1"/>
  <c r="R1079" i="2" s="1"/>
  <c r="S1079" i="2" a="1"/>
  <c r="S1079" i="2" s="1"/>
  <c r="T1079" i="2" a="1"/>
  <c r="T1079" i="2" s="1"/>
  <c r="U1079" i="2" a="1"/>
  <c r="U1079" i="2" s="1"/>
  <c r="V1079" i="2" a="1"/>
  <c r="V1079" i="2" s="1"/>
  <c r="W1079" i="2" a="1"/>
  <c r="W1079" i="2" s="1"/>
  <c r="L1082" i="2" a="1"/>
  <c r="L1082" i="2" s="1"/>
  <c r="M1082" i="2" a="1"/>
  <c r="M1082" i="2" s="1"/>
  <c r="N1082" i="2" a="1"/>
  <c r="N1082" i="2" s="1"/>
  <c r="O1082" i="2" a="1"/>
  <c r="O1082" i="2" s="1"/>
  <c r="P1082" i="2" a="1"/>
  <c r="P1082" i="2" s="1"/>
  <c r="Q1082" i="2" a="1"/>
  <c r="Q1082" i="2" s="1"/>
  <c r="R1082" i="2" a="1"/>
  <c r="R1082" i="2" s="1"/>
  <c r="S1082" i="2" a="1"/>
  <c r="S1082" i="2" s="1"/>
  <c r="T1082" i="2" a="1"/>
  <c r="T1082" i="2" s="1"/>
  <c r="U1082" i="2" a="1"/>
  <c r="U1082" i="2" s="1"/>
  <c r="V1082" i="2" a="1"/>
  <c r="V1082" i="2" s="1"/>
  <c r="W1082" i="2" a="1"/>
  <c r="W1082" i="2" s="1"/>
  <c r="L1091" i="2" a="1"/>
  <c r="L1091" i="2" s="1"/>
  <c r="M1091" i="2" a="1"/>
  <c r="M1091" i="2" s="1"/>
  <c r="N1091" i="2" a="1"/>
  <c r="N1091" i="2" s="1"/>
  <c r="O1091" i="2" a="1"/>
  <c r="O1091" i="2" s="1"/>
  <c r="P1091" i="2" a="1"/>
  <c r="P1091" i="2" s="1"/>
  <c r="Q1091" i="2" a="1"/>
  <c r="Q1091" i="2" s="1"/>
  <c r="R1091" i="2" a="1"/>
  <c r="R1091" i="2" s="1"/>
  <c r="S1091" i="2" a="1"/>
  <c r="S1091" i="2" s="1"/>
  <c r="T1091" i="2" a="1"/>
  <c r="T1091" i="2" s="1"/>
  <c r="U1091" i="2" a="1"/>
  <c r="U1091" i="2" s="1"/>
  <c r="V1091" i="2" a="1"/>
  <c r="V1091" i="2" s="1"/>
  <c r="W1091" i="2" a="1"/>
  <c r="W1091" i="2" s="1"/>
  <c r="L1074" i="2" a="1"/>
  <c r="L1074" i="2" s="1"/>
  <c r="M1074" i="2" a="1"/>
  <c r="M1074" i="2" s="1"/>
  <c r="N1074" i="2" a="1"/>
  <c r="N1074" i="2" s="1"/>
  <c r="O1074" i="2" a="1"/>
  <c r="O1074" i="2" s="1"/>
  <c r="P1074" i="2" a="1"/>
  <c r="P1074" i="2" s="1"/>
  <c r="Q1074" i="2" a="1"/>
  <c r="Q1074" i="2" s="1"/>
  <c r="R1074" i="2" a="1"/>
  <c r="R1074" i="2" s="1"/>
  <c r="S1074" i="2" a="1"/>
  <c r="S1074" i="2" s="1"/>
  <c r="T1074" i="2" a="1"/>
  <c r="T1074" i="2" s="1"/>
  <c r="U1074" i="2" a="1"/>
  <c r="U1074" i="2" s="1"/>
  <c r="V1074" i="2" a="1"/>
  <c r="V1074" i="2" s="1"/>
  <c r="W1074" i="2" a="1"/>
  <c r="W1074" i="2" s="1"/>
  <c r="L1080" i="2" a="1"/>
  <c r="L1080" i="2" s="1"/>
  <c r="M1080" i="2" a="1"/>
  <c r="M1080" i="2" s="1"/>
  <c r="N1080" i="2" a="1"/>
  <c r="N1080" i="2" s="1"/>
  <c r="O1080" i="2" a="1"/>
  <c r="O1080" i="2" s="1"/>
  <c r="P1080" i="2" a="1"/>
  <c r="P1080" i="2" s="1"/>
  <c r="Q1080" i="2" a="1"/>
  <c r="Q1080" i="2" s="1"/>
  <c r="R1080" i="2" a="1"/>
  <c r="R1080" i="2" s="1"/>
  <c r="S1080" i="2" a="1"/>
  <c r="S1080" i="2" s="1"/>
  <c r="T1080" i="2" a="1"/>
  <c r="T1080" i="2" s="1"/>
  <c r="U1080" i="2" a="1"/>
  <c r="U1080" i="2" s="1"/>
  <c r="V1080" i="2" a="1"/>
  <c r="V1080" i="2" s="1"/>
  <c r="W1080" i="2" a="1"/>
  <c r="W1080" i="2" s="1"/>
  <c r="L1084" i="2" a="1"/>
  <c r="L1084" i="2" s="1"/>
  <c r="M1084" i="2" a="1"/>
  <c r="M1084" i="2" s="1"/>
  <c r="N1084" i="2" a="1"/>
  <c r="N1084" i="2" s="1"/>
  <c r="O1084" i="2" a="1"/>
  <c r="O1084" i="2" s="1"/>
  <c r="P1084" i="2" a="1"/>
  <c r="P1084" i="2" s="1"/>
  <c r="Q1084" i="2" a="1"/>
  <c r="Q1084" i="2" s="1"/>
  <c r="R1084" i="2" a="1"/>
  <c r="R1084" i="2" s="1"/>
  <c r="S1084" i="2" a="1"/>
  <c r="S1084" i="2" s="1"/>
  <c r="T1084" i="2" a="1"/>
  <c r="T1084" i="2" s="1"/>
  <c r="U1084" i="2" a="1"/>
  <c r="U1084" i="2" s="1"/>
  <c r="V1084" i="2" a="1"/>
  <c r="V1084" i="2" s="1"/>
  <c r="W1084" i="2" a="1"/>
  <c r="W1084" i="2" s="1"/>
  <c r="L1083" i="2" a="1"/>
  <c r="L1083" i="2" s="1"/>
  <c r="M1083" i="2" a="1"/>
  <c r="M1083" i="2" s="1"/>
  <c r="N1083" i="2" a="1"/>
  <c r="N1083" i="2" s="1"/>
  <c r="O1083" i="2" a="1"/>
  <c r="O1083" i="2" s="1"/>
  <c r="P1083" i="2" a="1"/>
  <c r="P1083" i="2" s="1"/>
  <c r="Q1083" i="2" a="1"/>
  <c r="Q1083" i="2" s="1"/>
  <c r="R1083" i="2" a="1"/>
  <c r="R1083" i="2" s="1"/>
  <c r="S1083" i="2" a="1"/>
  <c r="S1083" i="2" s="1"/>
  <c r="T1083" i="2" a="1"/>
  <c r="T1083" i="2" s="1"/>
  <c r="U1083" i="2" a="1"/>
  <c r="U1083" i="2" s="1"/>
  <c r="V1083" i="2" a="1"/>
  <c r="V1083" i="2" s="1"/>
  <c r="W1083" i="2" a="1"/>
  <c r="W1083" i="2" s="1"/>
  <c r="L1085" i="2" a="1"/>
  <c r="L1085" i="2" s="1"/>
  <c r="M1085" i="2" a="1"/>
  <c r="M1085" i="2" s="1"/>
  <c r="N1085" i="2" a="1"/>
  <c r="N1085" i="2" s="1"/>
  <c r="O1085" i="2" a="1"/>
  <c r="O1085" i="2" s="1"/>
  <c r="P1085" i="2" a="1"/>
  <c r="P1085" i="2" s="1"/>
  <c r="Q1085" i="2" a="1"/>
  <c r="Q1085" i="2" s="1"/>
  <c r="R1085" i="2" a="1"/>
  <c r="R1085" i="2" s="1"/>
  <c r="S1085" i="2" a="1"/>
  <c r="S1085" i="2" s="1"/>
  <c r="T1085" i="2" a="1"/>
  <c r="T1085" i="2" s="1"/>
  <c r="U1085" i="2" a="1"/>
  <c r="U1085" i="2" s="1"/>
  <c r="V1085" i="2" a="1"/>
  <c r="V1085" i="2" s="1"/>
  <c r="W1085" i="2" a="1"/>
  <c r="W1085" i="2" s="1"/>
  <c r="L1081" i="2" a="1"/>
  <c r="L1081" i="2" s="1"/>
  <c r="M1081" i="2" a="1"/>
  <c r="M1081" i="2" s="1"/>
  <c r="N1081" i="2" a="1"/>
  <c r="N1081" i="2" s="1"/>
  <c r="O1081" i="2" a="1"/>
  <c r="O1081" i="2" s="1"/>
  <c r="P1081" i="2" a="1"/>
  <c r="P1081" i="2" s="1"/>
  <c r="Q1081" i="2" a="1"/>
  <c r="Q1081" i="2" s="1"/>
  <c r="R1081" i="2" a="1"/>
  <c r="R1081" i="2" s="1"/>
  <c r="S1081" i="2" a="1"/>
  <c r="S1081" i="2" s="1"/>
  <c r="T1081" i="2" a="1"/>
  <c r="T1081" i="2" s="1"/>
  <c r="U1081" i="2" a="1"/>
  <c r="U1081" i="2" s="1"/>
  <c r="V1081" i="2" a="1"/>
  <c r="V1081" i="2" s="1"/>
  <c r="W1081" i="2" a="1"/>
  <c r="W1081" i="2" s="1"/>
  <c r="L909" i="2" a="1"/>
  <c r="L909" i="2" s="1"/>
  <c r="M909" i="2" a="1"/>
  <c r="M909" i="2" s="1"/>
  <c r="N909" i="2" a="1"/>
  <c r="N909" i="2" s="1"/>
  <c r="O909" i="2" a="1"/>
  <c r="O909" i="2" s="1"/>
  <c r="P909" i="2" a="1"/>
  <c r="P909" i="2" s="1"/>
  <c r="Q909" i="2" a="1"/>
  <c r="Q909" i="2" s="1"/>
  <c r="R909" i="2" a="1"/>
  <c r="R909" i="2" s="1"/>
  <c r="S909" i="2" a="1"/>
  <c r="S909" i="2" s="1"/>
  <c r="T909" i="2" a="1"/>
  <c r="T909" i="2" s="1"/>
  <c r="U909" i="2" a="1"/>
  <c r="U909" i="2" s="1"/>
  <c r="V909" i="2" a="1"/>
  <c r="V909" i="2" s="1"/>
  <c r="W909" i="2" a="1"/>
  <c r="W909" i="2" s="1"/>
  <c r="L1076" i="2" a="1"/>
  <c r="L1076" i="2" s="1"/>
  <c r="M1076" i="2" a="1"/>
  <c r="M1076" i="2" s="1"/>
  <c r="N1076" i="2" a="1"/>
  <c r="N1076" i="2" s="1"/>
  <c r="O1076" i="2" a="1"/>
  <c r="O1076" i="2" s="1"/>
  <c r="P1076" i="2" a="1"/>
  <c r="P1076" i="2" s="1"/>
  <c r="Q1076" i="2" a="1"/>
  <c r="Q1076" i="2" s="1"/>
  <c r="R1076" i="2" a="1"/>
  <c r="R1076" i="2" s="1"/>
  <c r="S1076" i="2" a="1"/>
  <c r="S1076" i="2" s="1"/>
  <c r="T1076" i="2" a="1"/>
  <c r="T1076" i="2" s="1"/>
  <c r="U1076" i="2" a="1"/>
  <c r="U1076" i="2" s="1"/>
  <c r="V1076" i="2" a="1"/>
  <c r="V1076" i="2" s="1"/>
  <c r="W1076" i="2" a="1"/>
  <c r="W1076" i="2" s="1"/>
  <c r="L788" i="2" a="1"/>
  <c r="L788" i="2" s="1"/>
  <c r="M788" i="2" a="1"/>
  <c r="M788" i="2" s="1"/>
  <c r="N788" i="2" a="1"/>
  <c r="N788" i="2" s="1"/>
  <c r="O788" i="2" a="1"/>
  <c r="O788" i="2" s="1"/>
  <c r="P788" i="2" a="1"/>
  <c r="P788" i="2" s="1"/>
  <c r="Q788" i="2" a="1"/>
  <c r="Q788" i="2" s="1"/>
  <c r="R788" i="2" a="1"/>
  <c r="R788" i="2" s="1"/>
  <c r="S788" i="2" a="1"/>
  <c r="S788" i="2" s="1"/>
  <c r="T788" i="2" a="1"/>
  <c r="T788" i="2" s="1"/>
  <c r="U788" i="2" a="1"/>
  <c r="U788" i="2" s="1"/>
  <c r="V788" i="2" a="1"/>
  <c r="V788" i="2" s="1"/>
  <c r="W788" i="2" a="1"/>
  <c r="W788" i="2" s="1"/>
  <c r="L56" i="2" a="1"/>
  <c r="L56" i="2" s="1"/>
  <c r="M56" i="2" a="1"/>
  <c r="M56" i="2" s="1"/>
  <c r="N56" i="2" a="1"/>
  <c r="N56" i="2" s="1"/>
  <c r="O56" i="2" a="1"/>
  <c r="O56" i="2" s="1"/>
  <c r="P56" i="2" a="1"/>
  <c r="P56" i="2" s="1"/>
  <c r="Q56" i="2" a="1"/>
  <c r="Q56" i="2" s="1"/>
  <c r="R56" i="2" a="1"/>
  <c r="R56" i="2" s="1"/>
  <c r="S56" i="2" a="1"/>
  <c r="S56" i="2" s="1"/>
  <c r="T56" i="2" a="1"/>
  <c r="T56" i="2" s="1"/>
  <c r="U56" i="2" a="1"/>
  <c r="U56" i="2" s="1"/>
  <c r="V56" i="2" a="1"/>
  <c r="V56" i="2" s="1"/>
  <c r="W56" i="2" a="1"/>
  <c r="W56" i="2" s="1"/>
  <c r="L63" i="2" a="1"/>
  <c r="L63" i="2" s="1"/>
  <c r="M63" i="2" a="1"/>
  <c r="M63" i="2" s="1"/>
  <c r="N63" i="2" a="1"/>
  <c r="N63" i="2" s="1"/>
  <c r="O63" i="2" a="1"/>
  <c r="O63" i="2" s="1"/>
  <c r="P63" i="2" a="1"/>
  <c r="P63" i="2" s="1"/>
  <c r="Q63" i="2" a="1"/>
  <c r="Q63" i="2" s="1"/>
  <c r="R63" i="2" a="1"/>
  <c r="R63" i="2" s="1"/>
  <c r="S63" i="2" a="1"/>
  <c r="S63" i="2" s="1"/>
  <c r="T63" i="2" a="1"/>
  <c r="T63" i="2" s="1"/>
  <c r="U63" i="2" a="1"/>
  <c r="U63" i="2" s="1"/>
  <c r="V63" i="2" a="1"/>
  <c r="V63" i="2" s="1"/>
  <c r="W63" i="2" a="1"/>
  <c r="W63" i="2" s="1"/>
  <c r="L57" i="2" a="1"/>
  <c r="L57" i="2" s="1"/>
  <c r="M57" i="2" a="1"/>
  <c r="M57" i="2" s="1"/>
  <c r="N57" i="2" a="1"/>
  <c r="N57" i="2" s="1"/>
  <c r="O57" i="2" a="1"/>
  <c r="O57" i="2" s="1"/>
  <c r="P57" i="2" a="1"/>
  <c r="P57" i="2" s="1"/>
  <c r="Q57" i="2" a="1"/>
  <c r="Q57" i="2" s="1"/>
  <c r="R57" i="2" a="1"/>
  <c r="R57" i="2" s="1"/>
  <c r="S57" i="2" a="1"/>
  <c r="S57" i="2" s="1"/>
  <c r="T57" i="2" a="1"/>
  <c r="T57" i="2" s="1"/>
  <c r="U57" i="2" a="1"/>
  <c r="U57" i="2" s="1"/>
  <c r="V57" i="2" a="1"/>
  <c r="V57" i="2" s="1"/>
  <c r="W57" i="2" a="1"/>
  <c r="W57" i="2" s="1"/>
  <c r="L59" i="2" a="1"/>
  <c r="L59" i="2" s="1"/>
  <c r="M59" i="2" a="1"/>
  <c r="M59" i="2" s="1"/>
  <c r="N59" i="2" a="1"/>
  <c r="N59" i="2" s="1"/>
  <c r="O59" i="2" a="1"/>
  <c r="O59" i="2" s="1"/>
  <c r="P59" i="2" a="1"/>
  <c r="P59" i="2" s="1"/>
  <c r="Q59" i="2" a="1"/>
  <c r="Q59" i="2" s="1"/>
  <c r="R59" i="2" a="1"/>
  <c r="R59" i="2" s="1"/>
  <c r="S59" i="2" a="1"/>
  <c r="S59" i="2" s="1"/>
  <c r="T59" i="2" a="1"/>
  <c r="T59" i="2" s="1"/>
  <c r="U59" i="2" a="1"/>
  <c r="U59" i="2" s="1"/>
  <c r="V59" i="2" a="1"/>
  <c r="V59" i="2" s="1"/>
  <c r="W59" i="2" a="1"/>
  <c r="W59" i="2" s="1"/>
  <c r="L60" i="2" a="1"/>
  <c r="L60" i="2" s="1"/>
  <c r="M60" i="2" a="1"/>
  <c r="M60" i="2" s="1"/>
  <c r="N60" i="2" a="1"/>
  <c r="N60" i="2" s="1"/>
  <c r="O60" i="2" a="1"/>
  <c r="O60" i="2" s="1"/>
  <c r="P60" i="2" a="1"/>
  <c r="P60" i="2" s="1"/>
  <c r="Q60" i="2" a="1"/>
  <c r="Q60" i="2" s="1"/>
  <c r="R60" i="2" a="1"/>
  <c r="R60" i="2" s="1"/>
  <c r="S60" i="2" a="1"/>
  <c r="S60" i="2" s="1"/>
  <c r="T60" i="2" a="1"/>
  <c r="T60" i="2" s="1"/>
  <c r="U60" i="2" a="1"/>
  <c r="U60" i="2" s="1"/>
  <c r="V60" i="2" a="1"/>
  <c r="V60" i="2" s="1"/>
  <c r="W60" i="2" a="1"/>
  <c r="W60" i="2" s="1"/>
  <c r="L61" i="2" a="1"/>
  <c r="L61" i="2" s="1"/>
  <c r="M61" i="2" a="1"/>
  <c r="M61" i="2" s="1"/>
  <c r="N61" i="2" a="1"/>
  <c r="N61" i="2" s="1"/>
  <c r="O61" i="2" a="1"/>
  <c r="O61" i="2" s="1"/>
  <c r="P61" i="2" a="1"/>
  <c r="P61" i="2" s="1"/>
  <c r="Q61" i="2" a="1"/>
  <c r="Q61" i="2" s="1"/>
  <c r="R61" i="2" a="1"/>
  <c r="R61" i="2" s="1"/>
  <c r="S61" i="2" a="1"/>
  <c r="S61" i="2" s="1"/>
  <c r="T61" i="2" a="1"/>
  <c r="T61" i="2" s="1"/>
  <c r="U61" i="2" a="1"/>
  <c r="U61" i="2" s="1"/>
  <c r="V61" i="2" a="1"/>
  <c r="V61" i="2" s="1"/>
  <c r="W61" i="2" a="1"/>
  <c r="W61" i="2" s="1"/>
  <c r="L62" i="2" a="1"/>
  <c r="L62" i="2" s="1"/>
  <c r="M62" i="2" a="1"/>
  <c r="M62" i="2" s="1"/>
  <c r="N62" i="2" a="1"/>
  <c r="N62" i="2" s="1"/>
  <c r="O62" i="2" a="1"/>
  <c r="O62" i="2" s="1"/>
  <c r="P62" i="2" a="1"/>
  <c r="P62" i="2" s="1"/>
  <c r="Q62" i="2" a="1"/>
  <c r="Q62" i="2" s="1"/>
  <c r="R62" i="2" a="1"/>
  <c r="R62" i="2" s="1"/>
  <c r="S62" i="2" a="1"/>
  <c r="S62" i="2" s="1"/>
  <c r="T62" i="2" a="1"/>
  <c r="T62" i="2" s="1"/>
  <c r="U62" i="2" a="1"/>
  <c r="U62" i="2" s="1"/>
  <c r="V62" i="2" a="1"/>
  <c r="V62" i="2" s="1"/>
  <c r="W62" i="2" a="1"/>
  <c r="W62" i="2" s="1"/>
  <c r="L803" i="2" a="1"/>
  <c r="L803" i="2" s="1"/>
  <c r="M803" i="2" a="1"/>
  <c r="M803" i="2" s="1"/>
  <c r="N803" i="2" a="1"/>
  <c r="N803" i="2" s="1"/>
  <c r="O803" i="2" a="1"/>
  <c r="O803" i="2" s="1"/>
  <c r="P803" i="2" a="1"/>
  <c r="P803" i="2" s="1"/>
  <c r="Q803" i="2" a="1"/>
  <c r="Q803" i="2" s="1"/>
  <c r="R803" i="2" a="1"/>
  <c r="R803" i="2" s="1"/>
  <c r="S803" i="2" a="1"/>
  <c r="S803" i="2" s="1"/>
  <c r="T803" i="2" a="1"/>
  <c r="T803" i="2" s="1"/>
  <c r="U803" i="2" a="1"/>
  <c r="U803" i="2" s="1"/>
  <c r="V803" i="2" a="1"/>
  <c r="V803" i="2" s="1"/>
  <c r="W803" i="2" a="1"/>
  <c r="W803" i="2" s="1"/>
  <c r="L471" i="2" a="1"/>
  <c r="L471" i="2" s="1"/>
  <c r="M471" i="2" a="1"/>
  <c r="M471" i="2" s="1"/>
  <c r="N471" i="2" a="1"/>
  <c r="N471" i="2" s="1"/>
  <c r="O471" i="2" a="1"/>
  <c r="O471" i="2" s="1"/>
  <c r="P471" i="2" a="1"/>
  <c r="P471" i="2" s="1"/>
  <c r="Q471" i="2" a="1"/>
  <c r="Q471" i="2" s="1"/>
  <c r="R471" i="2" a="1"/>
  <c r="R471" i="2" s="1"/>
  <c r="S471" i="2" a="1"/>
  <c r="S471" i="2" s="1"/>
  <c r="T471" i="2" a="1"/>
  <c r="T471" i="2" s="1"/>
  <c r="U471" i="2" a="1"/>
  <c r="U471" i="2" s="1"/>
  <c r="V471" i="2" a="1"/>
  <c r="V471" i="2" s="1"/>
  <c r="W471" i="2" a="1"/>
  <c r="W471" i="2" s="1"/>
  <c r="L597" i="2" a="1"/>
  <c r="L597" i="2" s="1"/>
  <c r="M597" i="2" a="1"/>
  <c r="M597" i="2" s="1"/>
  <c r="N597" i="2" a="1"/>
  <c r="N597" i="2" s="1"/>
  <c r="O597" i="2" a="1"/>
  <c r="O597" i="2" s="1"/>
  <c r="P597" i="2" a="1"/>
  <c r="P597" i="2" s="1"/>
  <c r="Q597" i="2" a="1"/>
  <c r="Q597" i="2" s="1"/>
  <c r="R597" i="2" a="1"/>
  <c r="R597" i="2" s="1"/>
  <c r="S597" i="2" a="1"/>
  <c r="S597" i="2" s="1"/>
  <c r="T597" i="2" a="1"/>
  <c r="T597" i="2" s="1"/>
  <c r="U597" i="2" a="1"/>
  <c r="U597" i="2" s="1"/>
  <c r="V597" i="2" a="1"/>
  <c r="V597" i="2" s="1"/>
  <c r="W597" i="2" a="1"/>
  <c r="W597" i="2" s="1"/>
  <c r="L415" i="2" a="1"/>
  <c r="L415" i="2" s="1"/>
  <c r="M415" i="2" a="1"/>
  <c r="M415" i="2" s="1"/>
  <c r="N415" i="2" a="1"/>
  <c r="N415" i="2" s="1"/>
  <c r="O415" i="2" a="1"/>
  <c r="O415" i="2" s="1"/>
  <c r="P415" i="2" a="1"/>
  <c r="P415" i="2" s="1"/>
  <c r="Q415" i="2" a="1"/>
  <c r="Q415" i="2" s="1"/>
  <c r="R415" i="2" a="1"/>
  <c r="R415" i="2" s="1"/>
  <c r="S415" i="2" a="1"/>
  <c r="S415" i="2" s="1"/>
  <c r="T415" i="2" a="1"/>
  <c r="T415" i="2" s="1"/>
  <c r="U415" i="2" a="1"/>
  <c r="U415" i="2" s="1"/>
  <c r="V415" i="2" a="1"/>
  <c r="V415" i="2" s="1"/>
  <c r="W415" i="2" a="1"/>
  <c r="W415" i="2" s="1"/>
  <c r="L1045" i="2" a="1"/>
  <c r="L1045" i="2" s="1"/>
  <c r="M1045" i="2" a="1"/>
  <c r="M1045" i="2" s="1"/>
  <c r="N1045" i="2" a="1"/>
  <c r="N1045" i="2" s="1"/>
  <c r="O1045" i="2" a="1"/>
  <c r="O1045" i="2" s="1"/>
  <c r="P1045" i="2" a="1"/>
  <c r="P1045" i="2" s="1"/>
  <c r="Q1045" i="2" a="1"/>
  <c r="Q1045" i="2" s="1"/>
  <c r="R1045" i="2" a="1"/>
  <c r="R1045" i="2" s="1"/>
  <c r="S1045" i="2" a="1"/>
  <c r="S1045" i="2" s="1"/>
  <c r="T1045" i="2" a="1"/>
  <c r="T1045" i="2" s="1"/>
  <c r="U1045" i="2" a="1"/>
  <c r="U1045" i="2" s="1"/>
  <c r="V1045" i="2" a="1"/>
  <c r="V1045" i="2" s="1"/>
  <c r="W1045" i="2" a="1"/>
  <c r="W1045" i="2" s="1"/>
  <c r="L989" i="2" a="1"/>
  <c r="L989" i="2" s="1"/>
  <c r="M989" i="2" a="1"/>
  <c r="M989" i="2" s="1"/>
  <c r="N989" i="2" a="1"/>
  <c r="N989" i="2" s="1"/>
  <c r="O989" i="2" a="1"/>
  <c r="O989" i="2" s="1"/>
  <c r="P989" i="2" a="1"/>
  <c r="P989" i="2" s="1"/>
  <c r="Q989" i="2" a="1"/>
  <c r="Q989" i="2" s="1"/>
  <c r="R989" i="2" a="1"/>
  <c r="R989" i="2" s="1"/>
  <c r="S989" i="2" a="1"/>
  <c r="S989" i="2" s="1"/>
  <c r="T989" i="2" a="1"/>
  <c r="T989" i="2" s="1"/>
  <c r="U989" i="2" a="1"/>
  <c r="U989" i="2" s="1"/>
  <c r="V989" i="2" a="1"/>
  <c r="V989" i="2" s="1"/>
  <c r="W989" i="2" a="1"/>
  <c r="W989"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L367" i="2" a="1"/>
  <c r="L367" i="2" s="1"/>
  <c r="M367" i="2" a="1"/>
  <c r="M367" i="2" s="1"/>
  <c r="N367" i="2" a="1"/>
  <c r="N367" i="2" s="1"/>
  <c r="O367" i="2" a="1"/>
  <c r="O367" i="2" s="1"/>
  <c r="P367" i="2" a="1"/>
  <c r="P367" i="2" s="1"/>
  <c r="Q367" i="2" a="1"/>
  <c r="Q367" i="2" s="1"/>
  <c r="R367" i="2" a="1"/>
  <c r="R367" i="2" s="1"/>
  <c r="S367" i="2" a="1"/>
  <c r="S367" i="2" s="1"/>
  <c r="T367" i="2" a="1"/>
  <c r="T367" i="2" s="1"/>
  <c r="U367" i="2" a="1"/>
  <c r="U367" i="2" s="1"/>
  <c r="V367" i="2" a="1"/>
  <c r="V367" i="2" s="1"/>
  <c r="W367" i="2" a="1"/>
  <c r="W367" i="2" s="1"/>
  <c r="L325" i="2" a="1"/>
  <c r="L325" i="2" s="1"/>
  <c r="M325" i="2" a="1"/>
  <c r="M325" i="2" s="1"/>
  <c r="N325" i="2" a="1"/>
  <c r="N325" i="2" s="1"/>
  <c r="O325" i="2" a="1"/>
  <c r="O325" i="2" s="1"/>
  <c r="P325" i="2" a="1"/>
  <c r="P325" i="2" s="1"/>
  <c r="Q325" i="2" a="1"/>
  <c r="Q325" i="2" s="1"/>
  <c r="R325" i="2" a="1"/>
  <c r="R325" i="2" s="1"/>
  <c r="S325" i="2" a="1"/>
  <c r="S325" i="2" s="1"/>
  <c r="T325" i="2" a="1"/>
  <c r="T325" i="2" s="1"/>
  <c r="U325" i="2" a="1"/>
  <c r="U325" i="2" s="1"/>
  <c r="V325" i="2" a="1"/>
  <c r="V325" i="2" s="1"/>
  <c r="W325" i="2" a="1"/>
  <c r="W325" i="2" s="1"/>
  <c r="L507" i="2" a="1"/>
  <c r="L507" i="2" s="1"/>
  <c r="M507" i="2" a="1"/>
  <c r="M507" i="2" s="1"/>
  <c r="N507" i="2" a="1"/>
  <c r="N507" i="2" s="1"/>
  <c r="O507" i="2" a="1"/>
  <c r="O507" i="2" s="1"/>
  <c r="P507" i="2" a="1"/>
  <c r="P507" i="2" s="1"/>
  <c r="Q507" i="2" a="1"/>
  <c r="Q507" i="2" s="1"/>
  <c r="R507" i="2" a="1"/>
  <c r="R507" i="2" s="1"/>
  <c r="S507" i="2" a="1"/>
  <c r="S507" i="2" s="1"/>
  <c r="T507" i="2" a="1"/>
  <c r="T507" i="2" s="1"/>
  <c r="U507" i="2" a="1"/>
  <c r="U507" i="2" s="1"/>
  <c r="V507" i="2" a="1"/>
  <c r="V507" i="2" s="1"/>
  <c r="W507" i="2" a="1"/>
  <c r="W507" i="2" s="1"/>
  <c r="L503" i="2" a="1"/>
  <c r="L503" i="2" s="1"/>
  <c r="M503" i="2" a="1"/>
  <c r="M503" i="2" s="1"/>
  <c r="N503" i="2" a="1"/>
  <c r="N503" i="2" s="1"/>
  <c r="O503" i="2" a="1"/>
  <c r="O503" i="2" s="1"/>
  <c r="P503" i="2" a="1"/>
  <c r="P503" i="2" s="1"/>
  <c r="Q503" i="2" a="1"/>
  <c r="Q503" i="2" s="1"/>
  <c r="R503" i="2" a="1"/>
  <c r="R503" i="2" s="1"/>
  <c r="S503" i="2" a="1"/>
  <c r="S503" i="2" s="1"/>
  <c r="T503" i="2" a="1"/>
  <c r="T503" i="2" s="1"/>
  <c r="U503" i="2" a="1"/>
  <c r="U503" i="2" s="1"/>
  <c r="V503" i="2" a="1"/>
  <c r="V503" i="2" s="1"/>
  <c r="W503" i="2" a="1"/>
  <c r="W503" i="2" s="1"/>
  <c r="L499" i="2" a="1"/>
  <c r="L499" i="2" s="1"/>
  <c r="M499" i="2" a="1"/>
  <c r="M499" i="2" s="1"/>
  <c r="N499" i="2" a="1"/>
  <c r="N499" i="2" s="1"/>
  <c r="O499" i="2" a="1"/>
  <c r="O499" i="2" s="1"/>
  <c r="P499" i="2" a="1"/>
  <c r="P499" i="2" s="1"/>
  <c r="Q499" i="2" a="1"/>
  <c r="Q499" i="2" s="1"/>
  <c r="R499" i="2" a="1"/>
  <c r="R499" i="2" s="1"/>
  <c r="S499" i="2" a="1"/>
  <c r="S499" i="2" s="1"/>
  <c r="T499" i="2" a="1"/>
  <c r="T499" i="2" s="1"/>
  <c r="U499" i="2" a="1"/>
  <c r="U499" i="2" s="1"/>
  <c r="V499" i="2" a="1"/>
  <c r="V499" i="2" s="1"/>
  <c r="W499" i="2" a="1"/>
  <c r="W499" i="2" s="1"/>
  <c r="L363" i="2" a="1"/>
  <c r="L363" i="2" s="1"/>
  <c r="M363" i="2" a="1"/>
  <c r="M363" i="2" s="1"/>
  <c r="N363" i="2" a="1"/>
  <c r="N363" i="2" s="1"/>
  <c r="O363" i="2" a="1"/>
  <c r="O363" i="2" s="1"/>
  <c r="P363" i="2" a="1"/>
  <c r="P363" i="2" s="1"/>
  <c r="Q363" i="2" a="1"/>
  <c r="Q363" i="2" s="1"/>
  <c r="R363" i="2" a="1"/>
  <c r="R363" i="2" s="1"/>
  <c r="S363" i="2" a="1"/>
  <c r="S363" i="2" s="1"/>
  <c r="T363" i="2" a="1"/>
  <c r="T363" i="2" s="1"/>
  <c r="U363" i="2" a="1"/>
  <c r="U363" i="2" s="1"/>
  <c r="V363" i="2" a="1"/>
  <c r="V363" i="2" s="1"/>
  <c r="W363" i="2" a="1"/>
  <c r="W363" i="2" s="1"/>
  <c r="L493" i="2" a="1"/>
  <c r="L493" i="2" s="1"/>
  <c r="M493" i="2" a="1"/>
  <c r="M493" i="2" s="1"/>
  <c r="N493" i="2" a="1"/>
  <c r="N493" i="2" s="1"/>
  <c r="O493" i="2" a="1"/>
  <c r="O493" i="2" s="1"/>
  <c r="P493" i="2" a="1"/>
  <c r="P493" i="2" s="1"/>
  <c r="Q493" i="2" a="1"/>
  <c r="Q493" i="2" s="1"/>
  <c r="R493" i="2" a="1"/>
  <c r="R493" i="2" s="1"/>
  <c r="S493" i="2" a="1"/>
  <c r="S493" i="2" s="1"/>
  <c r="T493" i="2" a="1"/>
  <c r="T493" i="2" s="1"/>
  <c r="U493" i="2" a="1"/>
  <c r="U493" i="2" s="1"/>
  <c r="V493" i="2" a="1"/>
  <c r="V493" i="2" s="1"/>
  <c r="W493" i="2" a="1"/>
  <c r="W493" i="2" s="1"/>
  <c r="L496" i="2" a="1"/>
  <c r="L496" i="2" s="1"/>
  <c r="M496" i="2" a="1"/>
  <c r="M496" i="2" s="1"/>
  <c r="N496" i="2" a="1"/>
  <c r="N496" i="2" s="1"/>
  <c r="O496" i="2" a="1"/>
  <c r="O496" i="2" s="1"/>
  <c r="P496" i="2" a="1"/>
  <c r="P496" i="2" s="1"/>
  <c r="Q496" i="2" a="1"/>
  <c r="Q496" i="2" s="1"/>
  <c r="R496" i="2" a="1"/>
  <c r="R496" i="2" s="1"/>
  <c r="S496" i="2" a="1"/>
  <c r="S496" i="2" s="1"/>
  <c r="T496" i="2" a="1"/>
  <c r="T496" i="2" s="1"/>
  <c r="U496" i="2" a="1"/>
  <c r="U496" i="2" s="1"/>
  <c r="V496" i="2" a="1"/>
  <c r="V496" i="2" s="1"/>
  <c r="W496" i="2" a="1"/>
  <c r="W496" i="2" s="1"/>
  <c r="L804" i="2" a="1"/>
  <c r="L804" i="2" s="1"/>
  <c r="M804" i="2" a="1"/>
  <c r="M804" i="2" s="1"/>
  <c r="N804" i="2" a="1"/>
  <c r="N804" i="2" s="1"/>
  <c r="O804" i="2" a="1"/>
  <c r="O804" i="2" s="1"/>
  <c r="P804" i="2" a="1"/>
  <c r="P804" i="2" s="1"/>
  <c r="Q804" i="2" a="1"/>
  <c r="Q804" i="2" s="1"/>
  <c r="R804" i="2" a="1"/>
  <c r="R804" i="2" s="1"/>
  <c r="S804" i="2" a="1"/>
  <c r="S804" i="2" s="1"/>
  <c r="T804" i="2" a="1"/>
  <c r="T804" i="2" s="1"/>
  <c r="U804" i="2" a="1"/>
  <c r="U804" i="2" s="1"/>
  <c r="V804" i="2" a="1"/>
  <c r="V804" i="2" s="1"/>
  <c r="W804" i="2" a="1"/>
  <c r="W804" i="2" s="1"/>
  <c r="L447" i="2" a="1"/>
  <c r="L447" i="2" s="1"/>
  <c r="M447" i="2" a="1"/>
  <c r="M447" i="2" s="1"/>
  <c r="N447" i="2" a="1"/>
  <c r="N447" i="2" s="1"/>
  <c r="O447" i="2" a="1"/>
  <c r="O447" i="2" s="1"/>
  <c r="P447" i="2" a="1"/>
  <c r="P447" i="2" s="1"/>
  <c r="Q447" i="2" a="1"/>
  <c r="Q447" i="2" s="1"/>
  <c r="R447" i="2" a="1"/>
  <c r="R447" i="2" s="1"/>
  <c r="S447" i="2" a="1"/>
  <c r="S447" i="2" s="1"/>
  <c r="T447" i="2" a="1"/>
  <c r="T447" i="2" s="1"/>
  <c r="U447" i="2" a="1"/>
  <c r="U447" i="2" s="1"/>
  <c r="V447" i="2" a="1"/>
  <c r="V447" i="2" s="1"/>
  <c r="W447" i="2" a="1"/>
  <c r="W447" i="2" s="1"/>
  <c r="L846" i="2" a="1"/>
  <c r="L846" i="2" s="1"/>
  <c r="M846" i="2" a="1"/>
  <c r="M846" i="2" s="1"/>
  <c r="N846" i="2" a="1"/>
  <c r="N846" i="2" s="1"/>
  <c r="O846" i="2" a="1"/>
  <c r="O846" i="2" s="1"/>
  <c r="P846" i="2" a="1"/>
  <c r="P846" i="2" s="1"/>
  <c r="Q846" i="2" a="1"/>
  <c r="Q846" i="2" s="1"/>
  <c r="R846" i="2" a="1"/>
  <c r="R846" i="2" s="1"/>
  <c r="S846" i="2" a="1"/>
  <c r="S846" i="2" s="1"/>
  <c r="T846" i="2" a="1"/>
  <c r="T846" i="2" s="1"/>
  <c r="U846" i="2" a="1"/>
  <c r="U846" i="2" s="1"/>
  <c r="V846" i="2" a="1"/>
  <c r="V846" i="2" s="1"/>
  <c r="W846" i="2" a="1"/>
  <c r="W846" i="2" s="1"/>
  <c r="L858" i="2" a="1"/>
  <c r="L858" i="2" s="1"/>
  <c r="M858" i="2" a="1"/>
  <c r="M858" i="2" s="1"/>
  <c r="N858" i="2" a="1"/>
  <c r="N858" i="2" s="1"/>
  <c r="O858" i="2" a="1"/>
  <c r="O858" i="2" s="1"/>
  <c r="P858" i="2" a="1"/>
  <c r="P858" i="2" s="1"/>
  <c r="Q858" i="2" a="1"/>
  <c r="Q858" i="2" s="1"/>
  <c r="R858" i="2" a="1"/>
  <c r="R858" i="2" s="1"/>
  <c r="S858" i="2" a="1"/>
  <c r="S858" i="2" s="1"/>
  <c r="T858" i="2" a="1"/>
  <c r="T858" i="2" s="1"/>
  <c r="U858" i="2" a="1"/>
  <c r="U858" i="2" s="1"/>
  <c r="V858" i="2" a="1"/>
  <c r="V858" i="2" s="1"/>
  <c r="W858" i="2" a="1"/>
  <c r="W858" i="2" s="1"/>
  <c r="L1063" i="2" a="1"/>
  <c r="L1063" i="2" s="1"/>
  <c r="M1063" i="2" a="1"/>
  <c r="M1063" i="2" s="1"/>
  <c r="N1063" i="2" a="1"/>
  <c r="N1063" i="2" s="1"/>
  <c r="O1063" i="2" a="1"/>
  <c r="O1063" i="2" s="1"/>
  <c r="P1063" i="2" a="1"/>
  <c r="P1063" i="2" s="1"/>
  <c r="Q1063" i="2" a="1"/>
  <c r="Q1063" i="2" s="1"/>
  <c r="R1063" i="2" a="1"/>
  <c r="R1063" i="2" s="1"/>
  <c r="S1063" i="2" a="1"/>
  <c r="S1063" i="2" s="1"/>
  <c r="T1063" i="2" a="1"/>
  <c r="T1063" i="2" s="1"/>
  <c r="U1063" i="2" a="1"/>
  <c r="U1063" i="2" s="1"/>
  <c r="V1063" i="2" a="1"/>
  <c r="V1063" i="2" s="1"/>
  <c r="W1063" i="2" a="1"/>
  <c r="W1063" i="2" s="1"/>
  <c r="L731" i="2" a="1"/>
  <c r="L731" i="2" s="1"/>
  <c r="M731" i="2" a="1"/>
  <c r="M731" i="2" s="1"/>
  <c r="N731" i="2" a="1"/>
  <c r="N731" i="2" s="1"/>
  <c r="O731" i="2" a="1"/>
  <c r="O731" i="2" s="1"/>
  <c r="P731" i="2" a="1"/>
  <c r="P731" i="2" s="1"/>
  <c r="Q731" i="2" a="1"/>
  <c r="Q731" i="2" s="1"/>
  <c r="R731" i="2" a="1"/>
  <c r="R731" i="2" s="1"/>
  <c r="S731" i="2" a="1"/>
  <c r="S731" i="2" s="1"/>
  <c r="T731" i="2" a="1"/>
  <c r="T731" i="2" s="1"/>
  <c r="U731" i="2" a="1"/>
  <c r="U731" i="2" s="1"/>
  <c r="V731" i="2" a="1"/>
  <c r="V731" i="2" s="1"/>
  <c r="W731" i="2" a="1"/>
  <c r="W731" i="2" s="1"/>
  <c r="L746" i="2" a="1"/>
  <c r="L746" i="2" s="1"/>
  <c r="M746" i="2" a="1"/>
  <c r="M746" i="2" s="1"/>
  <c r="N746" i="2" a="1"/>
  <c r="N746" i="2" s="1"/>
  <c r="O746" i="2" a="1"/>
  <c r="O746" i="2" s="1"/>
  <c r="P746" i="2" a="1"/>
  <c r="P746" i="2" s="1"/>
  <c r="Q746" i="2" a="1"/>
  <c r="Q746" i="2" s="1"/>
  <c r="R746" i="2" a="1"/>
  <c r="R746" i="2" s="1"/>
  <c r="S746" i="2" a="1"/>
  <c r="S746" i="2" s="1"/>
  <c r="T746" i="2" a="1"/>
  <c r="T746" i="2" s="1"/>
  <c r="U746" i="2" a="1"/>
  <c r="U746" i="2" s="1"/>
  <c r="V746" i="2" a="1"/>
  <c r="V746" i="2" s="1"/>
  <c r="W746" i="2" a="1"/>
  <c r="W746" i="2" s="1"/>
  <c r="L755" i="2" a="1"/>
  <c r="L755" i="2" s="1"/>
  <c r="M755" i="2" a="1"/>
  <c r="M755" i="2" s="1"/>
  <c r="N755" i="2" a="1"/>
  <c r="N755" i="2" s="1"/>
  <c r="O755" i="2" a="1"/>
  <c r="O755" i="2" s="1"/>
  <c r="P755" i="2" a="1"/>
  <c r="P755" i="2" s="1"/>
  <c r="Q755" i="2" a="1"/>
  <c r="Q755" i="2" s="1"/>
  <c r="R755" i="2" a="1"/>
  <c r="R755" i="2" s="1"/>
  <c r="S755" i="2" a="1"/>
  <c r="S755" i="2" s="1"/>
  <c r="T755" i="2" a="1"/>
  <c r="T755" i="2" s="1"/>
  <c r="U755" i="2" a="1"/>
  <c r="U755" i="2" s="1"/>
  <c r="V755" i="2" a="1"/>
  <c r="V755" i="2" s="1"/>
  <c r="W755" i="2" a="1"/>
  <c r="W755" i="2" s="1"/>
  <c r="L759" i="2" a="1"/>
  <c r="L759" i="2" s="1"/>
  <c r="M759" i="2" a="1"/>
  <c r="M759" i="2" s="1"/>
  <c r="N759" i="2" a="1"/>
  <c r="N759" i="2" s="1"/>
  <c r="O759" i="2" a="1"/>
  <c r="O759" i="2" s="1"/>
  <c r="P759" i="2" a="1"/>
  <c r="P759" i="2" s="1"/>
  <c r="Q759" i="2" a="1"/>
  <c r="Q759" i="2" s="1"/>
  <c r="R759" i="2" a="1"/>
  <c r="R759" i="2" s="1"/>
  <c r="S759" i="2" a="1"/>
  <c r="S759" i="2" s="1"/>
  <c r="T759" i="2" a="1"/>
  <c r="T759" i="2" s="1"/>
  <c r="U759" i="2" a="1"/>
  <c r="U759" i="2" s="1"/>
  <c r="V759" i="2" a="1"/>
  <c r="V759" i="2" s="1"/>
  <c r="W759" i="2" a="1"/>
  <c r="W759" i="2" s="1"/>
  <c r="L387" i="2" a="1"/>
  <c r="L387" i="2" s="1"/>
  <c r="M387" i="2" a="1"/>
  <c r="M387" i="2" s="1"/>
  <c r="N387" i="2" a="1"/>
  <c r="N387" i="2" s="1"/>
  <c r="O387" i="2" a="1"/>
  <c r="O387" i="2" s="1"/>
  <c r="P387" i="2" a="1"/>
  <c r="P387" i="2" s="1"/>
  <c r="Q387" i="2" a="1"/>
  <c r="Q387" i="2" s="1"/>
  <c r="R387" i="2" a="1"/>
  <c r="R387" i="2" s="1"/>
  <c r="S387" i="2" a="1"/>
  <c r="S387" i="2" s="1"/>
  <c r="T387" i="2" a="1"/>
  <c r="T387" i="2" s="1"/>
  <c r="U387" i="2" a="1"/>
  <c r="U387" i="2" s="1"/>
  <c r="V387" i="2" a="1"/>
  <c r="V387" i="2" s="1"/>
  <c r="W387" i="2" a="1"/>
  <c r="W387" i="2" s="1"/>
  <c r="L212" i="2" a="1"/>
  <c r="L212" i="2" s="1"/>
  <c r="M212" i="2" a="1"/>
  <c r="M212" i="2" s="1"/>
  <c r="N212" i="2" a="1"/>
  <c r="N212" i="2" s="1"/>
  <c r="O212" i="2" a="1"/>
  <c r="O212" i="2" s="1"/>
  <c r="P212" i="2" a="1"/>
  <c r="P212" i="2" s="1"/>
  <c r="Q212" i="2" a="1"/>
  <c r="Q212" i="2" s="1"/>
  <c r="R212" i="2" a="1"/>
  <c r="R212" i="2" s="1"/>
  <c r="S212" i="2" a="1"/>
  <c r="S212" i="2" s="1"/>
  <c r="T212" i="2" a="1"/>
  <c r="T212" i="2" s="1"/>
  <c r="U212" i="2" a="1"/>
  <c r="U212" i="2" s="1"/>
  <c r="V212" i="2" a="1"/>
  <c r="V212" i="2" s="1"/>
  <c r="W212" i="2" a="1"/>
  <c r="W212" i="2" s="1"/>
  <c r="L42" i="2" a="1"/>
  <c r="L42" i="2" s="1"/>
  <c r="M42" i="2" a="1"/>
  <c r="M42" i="2" s="1"/>
  <c r="N42" i="2" a="1"/>
  <c r="N42" i="2" s="1"/>
  <c r="O42" i="2" a="1"/>
  <c r="O42" i="2" s="1"/>
  <c r="P42" i="2" a="1"/>
  <c r="P42" i="2" s="1"/>
  <c r="Q42" i="2" a="1"/>
  <c r="Q42" i="2" s="1"/>
  <c r="R42" i="2" a="1"/>
  <c r="R42" i="2" s="1"/>
  <c r="S42" i="2" a="1"/>
  <c r="S42" i="2" s="1"/>
  <c r="T42" i="2" a="1"/>
  <c r="T42" i="2" s="1"/>
  <c r="U42" i="2" a="1"/>
  <c r="U42" i="2" s="1"/>
  <c r="V42" i="2" a="1"/>
  <c r="V42" i="2" s="1"/>
  <c r="W42" i="2" a="1"/>
  <c r="W42" i="2" s="1"/>
  <c r="L532" i="2" a="1"/>
  <c r="L532" i="2" s="1"/>
  <c r="M532" i="2" a="1"/>
  <c r="M532" i="2" s="1"/>
  <c r="N532" i="2" a="1"/>
  <c r="N532" i="2" s="1"/>
  <c r="O532" i="2" a="1"/>
  <c r="O532" i="2" s="1"/>
  <c r="P532" i="2" a="1"/>
  <c r="P532" i="2" s="1"/>
  <c r="Q532" i="2" a="1"/>
  <c r="Q532" i="2" s="1"/>
  <c r="R532" i="2" a="1"/>
  <c r="R532" i="2" s="1"/>
  <c r="S532" i="2" a="1"/>
  <c r="S532" i="2" s="1"/>
  <c r="T532" i="2" a="1"/>
  <c r="T532" i="2" s="1"/>
  <c r="U532" i="2" a="1"/>
  <c r="U532" i="2" s="1"/>
  <c r="V532" i="2" a="1"/>
  <c r="V532" i="2" s="1"/>
  <c r="W532" i="2" a="1"/>
  <c r="W532" i="2" s="1"/>
  <c r="L545" i="2" a="1"/>
  <c r="L545" i="2" s="1"/>
  <c r="M545" i="2" a="1"/>
  <c r="M545" i="2" s="1"/>
  <c r="N545" i="2" a="1"/>
  <c r="N545" i="2" s="1"/>
  <c r="O545" i="2" a="1"/>
  <c r="O545" i="2" s="1"/>
  <c r="P545" i="2" a="1"/>
  <c r="P545" i="2" s="1"/>
  <c r="Q545" i="2" a="1"/>
  <c r="Q545" i="2" s="1"/>
  <c r="R545" i="2" a="1"/>
  <c r="R545" i="2" s="1"/>
  <c r="S545" i="2" a="1"/>
  <c r="S545" i="2" s="1"/>
  <c r="T545" i="2" a="1"/>
  <c r="T545" i="2" s="1"/>
  <c r="U545" i="2" a="1"/>
  <c r="U545" i="2" s="1"/>
  <c r="V545" i="2" a="1"/>
  <c r="V545" i="2" s="1"/>
  <c r="W545" i="2" a="1"/>
  <c r="W545" i="2" s="1"/>
  <c r="L365" i="2" a="1"/>
  <c r="L365" i="2" s="1"/>
  <c r="M365" i="2" a="1"/>
  <c r="M365" i="2" s="1"/>
  <c r="N365" i="2" a="1"/>
  <c r="N365" i="2" s="1"/>
  <c r="O365" i="2" a="1"/>
  <c r="O365" i="2" s="1"/>
  <c r="P365" i="2" a="1"/>
  <c r="P365" i="2" s="1"/>
  <c r="Q365" i="2" a="1"/>
  <c r="Q365" i="2" s="1"/>
  <c r="R365" i="2" a="1"/>
  <c r="R365" i="2" s="1"/>
  <c r="S365" i="2" a="1"/>
  <c r="S365" i="2" s="1"/>
  <c r="T365" i="2" a="1"/>
  <c r="T365" i="2" s="1"/>
  <c r="U365" i="2" a="1"/>
  <c r="U365" i="2" s="1"/>
  <c r="V365" i="2" a="1"/>
  <c r="V365" i="2" s="1"/>
  <c r="W365" i="2" a="1"/>
  <c r="W365" i="2" s="1"/>
  <c r="L662" i="2" a="1"/>
  <c r="L662" i="2" s="1"/>
  <c r="M662" i="2" a="1"/>
  <c r="M662" i="2" s="1"/>
  <c r="N662" i="2" a="1"/>
  <c r="N662" i="2" s="1"/>
  <c r="O662" i="2" a="1"/>
  <c r="O662" i="2" s="1"/>
  <c r="P662" i="2" a="1"/>
  <c r="P662" i="2" s="1"/>
  <c r="Q662" i="2" a="1"/>
  <c r="Q662" i="2" s="1"/>
  <c r="R662" i="2" a="1"/>
  <c r="R662" i="2" s="1"/>
  <c r="S662" i="2" a="1"/>
  <c r="S662" i="2" s="1"/>
  <c r="T662" i="2" a="1"/>
  <c r="T662" i="2" s="1"/>
  <c r="U662" i="2" a="1"/>
  <c r="U662" i="2" s="1"/>
  <c r="V662" i="2" a="1"/>
  <c r="V662" i="2" s="1"/>
  <c r="W662" i="2" a="1"/>
  <c r="W662" i="2" s="1"/>
  <c r="L663" i="2" a="1"/>
  <c r="L663" i="2" s="1"/>
  <c r="M663" i="2" a="1"/>
  <c r="M663" i="2" s="1"/>
  <c r="N663" i="2" a="1"/>
  <c r="N663" i="2" s="1"/>
  <c r="O663" i="2" a="1"/>
  <c r="O663" i="2" s="1"/>
  <c r="P663" i="2" a="1"/>
  <c r="P663" i="2" s="1"/>
  <c r="Q663" i="2" a="1"/>
  <c r="Q663" i="2" s="1"/>
  <c r="R663" i="2" a="1"/>
  <c r="R663" i="2" s="1"/>
  <c r="S663" i="2" a="1"/>
  <c r="S663" i="2" s="1"/>
  <c r="T663" i="2" a="1"/>
  <c r="T663" i="2" s="1"/>
  <c r="U663" i="2" a="1"/>
  <c r="U663" i="2" s="1"/>
  <c r="V663" i="2" a="1"/>
  <c r="V663" i="2" s="1"/>
  <c r="W663" i="2" a="1"/>
  <c r="W663" i="2" s="1"/>
  <c r="L863" i="2" a="1"/>
  <c r="L863" i="2" s="1"/>
  <c r="M863" i="2" a="1"/>
  <c r="M863" i="2" s="1"/>
  <c r="N863" i="2" a="1"/>
  <c r="N863" i="2" s="1"/>
  <c r="O863" i="2" a="1"/>
  <c r="O863" i="2" s="1"/>
  <c r="P863" i="2" a="1"/>
  <c r="P863" i="2" s="1"/>
  <c r="Q863" i="2" a="1"/>
  <c r="Q863" i="2" s="1"/>
  <c r="R863" i="2" a="1"/>
  <c r="R863" i="2" s="1"/>
  <c r="S863" i="2" a="1"/>
  <c r="S863" i="2" s="1"/>
  <c r="T863" i="2" a="1"/>
  <c r="T863" i="2" s="1"/>
  <c r="U863" i="2" a="1"/>
  <c r="U863" i="2" s="1"/>
  <c r="V863" i="2" a="1"/>
  <c r="V863" i="2" s="1"/>
  <c r="W863" i="2" a="1"/>
  <c r="W863" i="2" s="1"/>
  <c r="L908" i="2" a="1"/>
  <c r="L908" i="2" s="1"/>
  <c r="M908" i="2" a="1"/>
  <c r="M908" i="2" s="1"/>
  <c r="N908" i="2" a="1"/>
  <c r="N908" i="2" s="1"/>
  <c r="O908" i="2" a="1"/>
  <c r="O908" i="2" s="1"/>
  <c r="P908" i="2" a="1"/>
  <c r="P908" i="2" s="1"/>
  <c r="Q908" i="2" a="1"/>
  <c r="Q908" i="2" s="1"/>
  <c r="R908" i="2" a="1"/>
  <c r="R908" i="2" s="1"/>
  <c r="S908" i="2" a="1"/>
  <c r="S908" i="2" s="1"/>
  <c r="T908" i="2" a="1"/>
  <c r="T908" i="2" s="1"/>
  <c r="U908" i="2" a="1"/>
  <c r="U908" i="2" s="1"/>
  <c r="V908" i="2" a="1"/>
  <c r="V908" i="2" s="1"/>
  <c r="W908" i="2" a="1"/>
  <c r="W908" i="2" s="1"/>
  <c r="L917" i="2" a="1"/>
  <c r="L917" i="2" s="1"/>
  <c r="M917" i="2" a="1"/>
  <c r="M917" i="2" s="1"/>
  <c r="N917" i="2" a="1"/>
  <c r="N917" i="2" s="1"/>
  <c r="O917" i="2" a="1"/>
  <c r="O917" i="2" s="1"/>
  <c r="P917" i="2" a="1"/>
  <c r="P917" i="2" s="1"/>
  <c r="Q917" i="2" a="1"/>
  <c r="Q917" i="2" s="1"/>
  <c r="R917" i="2" a="1"/>
  <c r="R917" i="2" s="1"/>
  <c r="S917" i="2" a="1"/>
  <c r="S917" i="2" s="1"/>
  <c r="T917" i="2" a="1"/>
  <c r="T917" i="2" s="1"/>
  <c r="U917" i="2" a="1"/>
  <c r="U917" i="2" s="1"/>
  <c r="V917" i="2" a="1"/>
  <c r="V917" i="2" s="1"/>
  <c r="W917" i="2" a="1"/>
  <c r="W917" i="2" s="1"/>
  <c r="L919" i="2" a="1"/>
  <c r="L919" i="2" s="1"/>
  <c r="M919" i="2" a="1"/>
  <c r="M919" i="2" s="1"/>
  <c r="N919" i="2" a="1"/>
  <c r="N919" i="2" s="1"/>
  <c r="O919" i="2" a="1"/>
  <c r="O919" i="2" s="1"/>
  <c r="P919" i="2" a="1"/>
  <c r="P919" i="2" s="1"/>
  <c r="Q919" i="2" a="1"/>
  <c r="Q919" i="2" s="1"/>
  <c r="R919" i="2" a="1"/>
  <c r="R919" i="2" s="1"/>
  <c r="S919" i="2" a="1"/>
  <c r="S919" i="2" s="1"/>
  <c r="T919" i="2" a="1"/>
  <c r="T919" i="2" s="1"/>
  <c r="U919" i="2" a="1"/>
  <c r="U919" i="2" s="1"/>
  <c r="V919" i="2" a="1"/>
  <c r="V919" i="2" s="1"/>
  <c r="W919" i="2" a="1"/>
  <c r="W919" i="2" s="1"/>
  <c r="L933" i="2" a="1"/>
  <c r="L933" i="2" s="1"/>
  <c r="M933" i="2" a="1"/>
  <c r="M933" i="2" s="1"/>
  <c r="N933" i="2" a="1"/>
  <c r="N933" i="2" s="1"/>
  <c r="O933" i="2" a="1"/>
  <c r="O933" i="2" s="1"/>
  <c r="P933" i="2" a="1"/>
  <c r="P933" i="2" s="1"/>
  <c r="Q933" i="2" a="1"/>
  <c r="Q933" i="2" s="1"/>
  <c r="R933" i="2" a="1"/>
  <c r="R933" i="2" s="1"/>
  <c r="S933" i="2" a="1"/>
  <c r="S933" i="2" s="1"/>
  <c r="T933" i="2" a="1"/>
  <c r="T933" i="2" s="1"/>
  <c r="U933" i="2" a="1"/>
  <c r="U933" i="2" s="1"/>
  <c r="V933" i="2" a="1"/>
  <c r="V933" i="2" s="1"/>
  <c r="W933" i="2" a="1"/>
  <c r="W933" i="2" s="1"/>
  <c r="L556" i="2" a="1"/>
  <c r="L556" i="2" s="1"/>
  <c r="M556" i="2" a="1"/>
  <c r="M556" i="2" s="1"/>
  <c r="N556" i="2" a="1"/>
  <c r="N556" i="2" s="1"/>
  <c r="O556" i="2" a="1"/>
  <c r="O556" i="2" s="1"/>
  <c r="P556" i="2" a="1"/>
  <c r="P556" i="2" s="1"/>
  <c r="Q556" i="2" a="1"/>
  <c r="Q556" i="2" s="1"/>
  <c r="R556" i="2" a="1"/>
  <c r="R556" i="2" s="1"/>
  <c r="S556" i="2" a="1"/>
  <c r="S556" i="2" s="1"/>
  <c r="T556" i="2" a="1"/>
  <c r="T556" i="2" s="1"/>
  <c r="U556" i="2" a="1"/>
  <c r="U556" i="2" s="1"/>
  <c r="V556" i="2" a="1"/>
  <c r="V556" i="2" s="1"/>
  <c r="W556" i="2" a="1"/>
  <c r="W556" i="2" s="1"/>
  <c r="L41" i="2" a="1"/>
  <c r="L41" i="2" s="1"/>
  <c r="M41" i="2" a="1"/>
  <c r="M41" i="2" s="1"/>
  <c r="N41" i="2" a="1"/>
  <c r="N41" i="2" s="1"/>
  <c r="O41" i="2" a="1"/>
  <c r="O41" i="2" s="1"/>
  <c r="P41" i="2" a="1"/>
  <c r="P41" i="2" s="1"/>
  <c r="Q41" i="2" a="1"/>
  <c r="Q41" i="2" s="1"/>
  <c r="R41" i="2" a="1"/>
  <c r="R41" i="2" s="1"/>
  <c r="S41" i="2" a="1"/>
  <c r="S41" i="2" s="1"/>
  <c r="T41" i="2" a="1"/>
  <c r="T41" i="2" s="1"/>
  <c r="U41" i="2" a="1"/>
  <c r="U41" i="2" s="1"/>
  <c r="V41" i="2" a="1"/>
  <c r="V41" i="2" s="1"/>
  <c r="W41" i="2" a="1"/>
  <c r="W41" i="2" s="1"/>
  <c r="L951" i="2" a="1"/>
  <c r="L951" i="2" s="1"/>
  <c r="M951" i="2" a="1"/>
  <c r="M951" i="2" s="1"/>
  <c r="N951" i="2" a="1"/>
  <c r="N951" i="2" s="1"/>
  <c r="O951" i="2" a="1"/>
  <c r="O951" i="2" s="1"/>
  <c r="P951" i="2" a="1"/>
  <c r="P951" i="2" s="1"/>
  <c r="Q951" i="2" a="1"/>
  <c r="Q951" i="2" s="1"/>
  <c r="R951" i="2" a="1"/>
  <c r="R951" i="2" s="1"/>
  <c r="S951" i="2" a="1"/>
  <c r="S951" i="2" s="1"/>
  <c r="T951" i="2" a="1"/>
  <c r="T951" i="2" s="1"/>
  <c r="U951" i="2" a="1"/>
  <c r="U951" i="2" s="1"/>
  <c r="V951" i="2" a="1"/>
  <c r="V951" i="2" s="1"/>
  <c r="W951" i="2" a="1"/>
  <c r="W951" i="2" s="1"/>
  <c r="L967" i="2" a="1"/>
  <c r="L967" i="2" s="1"/>
  <c r="M967" i="2" a="1"/>
  <c r="M967" i="2" s="1"/>
  <c r="N967" i="2" a="1"/>
  <c r="N967" i="2" s="1"/>
  <c r="O967" i="2" a="1"/>
  <c r="O967" i="2" s="1"/>
  <c r="P967" i="2" a="1"/>
  <c r="P967" i="2" s="1"/>
  <c r="Q967" i="2" a="1"/>
  <c r="Q967" i="2" s="1"/>
  <c r="R967" i="2" a="1"/>
  <c r="R967" i="2" s="1"/>
  <c r="S967" i="2" a="1"/>
  <c r="S967" i="2" s="1"/>
  <c r="T967" i="2" a="1"/>
  <c r="T967" i="2" s="1"/>
  <c r="U967" i="2" a="1"/>
  <c r="U967" i="2" s="1"/>
  <c r="V967" i="2" a="1"/>
  <c r="V967" i="2" s="1"/>
  <c r="W967" i="2" a="1"/>
  <c r="W967" i="2" s="1"/>
  <c r="L244" i="2" a="1"/>
  <c r="L244" i="2" s="1"/>
  <c r="M244" i="2" a="1"/>
  <c r="M244" i="2" s="1"/>
  <c r="N244" i="2" a="1"/>
  <c r="N244" i="2" s="1"/>
  <c r="O244" i="2" a="1"/>
  <c r="O244" i="2" s="1"/>
  <c r="P244" i="2" a="1"/>
  <c r="P244" i="2" s="1"/>
  <c r="Q244" i="2" a="1"/>
  <c r="Q244" i="2" s="1"/>
  <c r="R244" i="2" a="1"/>
  <c r="R244" i="2" s="1"/>
  <c r="S244" i="2" a="1"/>
  <c r="S244" i="2" s="1"/>
  <c r="T244" i="2" a="1"/>
  <c r="T244" i="2" s="1"/>
  <c r="U244" i="2" a="1"/>
  <c r="U244" i="2" s="1"/>
  <c r="V244" i="2" a="1"/>
  <c r="V244" i="2" s="1"/>
  <c r="W244" i="2" a="1"/>
  <c r="W244" i="2" s="1"/>
  <c r="L245" i="2" a="1"/>
  <c r="L245" i="2" s="1"/>
  <c r="M245" i="2" a="1"/>
  <c r="M245" i="2" s="1"/>
  <c r="N245" i="2" a="1"/>
  <c r="N245" i="2" s="1"/>
  <c r="O245" i="2" a="1"/>
  <c r="O245" i="2" s="1"/>
  <c r="P245" i="2" a="1"/>
  <c r="P245" i="2" s="1"/>
  <c r="Q245" i="2" a="1"/>
  <c r="Q245" i="2" s="1"/>
  <c r="R245" i="2" a="1"/>
  <c r="R245" i="2" s="1"/>
  <c r="S245" i="2" a="1"/>
  <c r="S245" i="2" s="1"/>
  <c r="T245" i="2" a="1"/>
  <c r="T245" i="2" s="1"/>
  <c r="U245" i="2" a="1"/>
  <c r="U245" i="2" s="1"/>
  <c r="V245" i="2" a="1"/>
  <c r="V245" i="2" s="1"/>
  <c r="W245" i="2" a="1"/>
  <c r="W245" i="2" s="1"/>
  <c r="L838" i="2" a="1"/>
  <c r="L838" i="2" s="1"/>
  <c r="M838" i="2" a="1"/>
  <c r="M838" i="2" s="1"/>
  <c r="N838" i="2" a="1"/>
  <c r="N838" i="2" s="1"/>
  <c r="O838" i="2" a="1"/>
  <c r="O838" i="2" s="1"/>
  <c r="P838" i="2" a="1"/>
  <c r="P838" i="2" s="1"/>
  <c r="Q838" i="2" a="1"/>
  <c r="Q838" i="2" s="1"/>
  <c r="R838" i="2" a="1"/>
  <c r="R838" i="2" s="1"/>
  <c r="S838" i="2" a="1"/>
  <c r="S838" i="2" s="1"/>
  <c r="T838" i="2" a="1"/>
  <c r="T838" i="2" s="1"/>
  <c r="U838" i="2" a="1"/>
  <c r="U838" i="2" s="1"/>
  <c r="V838" i="2" a="1"/>
  <c r="V838" i="2" s="1"/>
  <c r="W838" i="2" a="1"/>
  <c r="W838" i="2" s="1"/>
  <c r="L839" i="2" a="1"/>
  <c r="L839" i="2" s="1"/>
  <c r="M839" i="2" a="1"/>
  <c r="M839" i="2" s="1"/>
  <c r="N839" i="2" a="1"/>
  <c r="N839" i="2" s="1"/>
  <c r="O839" i="2" a="1"/>
  <c r="O839" i="2" s="1"/>
  <c r="P839" i="2" a="1"/>
  <c r="P839" i="2" s="1"/>
  <c r="Q839" i="2" a="1"/>
  <c r="Q839" i="2" s="1"/>
  <c r="R839" i="2" a="1"/>
  <c r="R839" i="2" s="1"/>
  <c r="S839" i="2" a="1"/>
  <c r="S839" i="2" s="1"/>
  <c r="T839" i="2" a="1"/>
  <c r="T839" i="2" s="1"/>
  <c r="U839" i="2" a="1"/>
  <c r="U839" i="2" s="1"/>
  <c r="V839" i="2" a="1"/>
  <c r="V839" i="2" s="1"/>
  <c r="W839" i="2" a="1"/>
  <c r="W839" i="2" s="1"/>
  <c r="L379" i="2" a="1"/>
  <c r="L379" i="2" s="1"/>
  <c r="M379" i="2" a="1"/>
  <c r="M379" i="2" s="1"/>
  <c r="N379" i="2" a="1"/>
  <c r="N379" i="2" s="1"/>
  <c r="O379" i="2" a="1"/>
  <c r="O379" i="2" s="1"/>
  <c r="P379" i="2" a="1"/>
  <c r="P379" i="2" s="1"/>
  <c r="Q379" i="2" a="1"/>
  <c r="Q379" i="2" s="1"/>
  <c r="R379" i="2" a="1"/>
  <c r="R379" i="2" s="1"/>
  <c r="S379" i="2" a="1"/>
  <c r="S379" i="2" s="1"/>
  <c r="T379" i="2" a="1"/>
  <c r="T379" i="2" s="1"/>
  <c r="U379" i="2" a="1"/>
  <c r="U379" i="2" s="1"/>
  <c r="V379" i="2" a="1"/>
  <c r="V379" i="2" s="1"/>
  <c r="W379" i="2" a="1"/>
  <c r="W379" i="2" s="1"/>
  <c r="L380" i="2" a="1"/>
  <c r="L380" i="2" s="1"/>
  <c r="M380" i="2" a="1"/>
  <c r="M380" i="2" s="1"/>
  <c r="N380" i="2" a="1"/>
  <c r="N380" i="2" s="1"/>
  <c r="O380" i="2" a="1"/>
  <c r="O380" i="2" s="1"/>
  <c r="P380" i="2" a="1"/>
  <c r="P380" i="2" s="1"/>
  <c r="Q380" i="2" a="1"/>
  <c r="Q380" i="2" s="1"/>
  <c r="R380" i="2" a="1"/>
  <c r="R380" i="2" s="1"/>
  <c r="S380" i="2" a="1"/>
  <c r="S380" i="2" s="1"/>
  <c r="T380" i="2" a="1"/>
  <c r="T380" i="2" s="1"/>
  <c r="U380" i="2" a="1"/>
  <c r="U380" i="2" s="1"/>
  <c r="V380" i="2" a="1"/>
  <c r="V380" i="2" s="1"/>
  <c r="W380" i="2" a="1"/>
  <c r="W380" i="2" s="1"/>
  <c r="L381" i="2" a="1"/>
  <c r="L381" i="2" s="1"/>
  <c r="M381" i="2" a="1"/>
  <c r="M381" i="2" s="1"/>
  <c r="N381" i="2" a="1"/>
  <c r="N381" i="2" s="1"/>
  <c r="O381" i="2" a="1"/>
  <c r="O381" i="2" s="1"/>
  <c r="P381" i="2" a="1"/>
  <c r="P381" i="2" s="1"/>
  <c r="Q381" i="2" a="1"/>
  <c r="Q381" i="2" s="1"/>
  <c r="R381" i="2" a="1"/>
  <c r="R381" i="2" s="1"/>
  <c r="S381" i="2" a="1"/>
  <c r="S381" i="2" s="1"/>
  <c r="T381" i="2" a="1"/>
  <c r="T381" i="2" s="1"/>
  <c r="U381" i="2" a="1"/>
  <c r="U381" i="2" s="1"/>
  <c r="V381" i="2" a="1"/>
  <c r="V381" i="2" s="1"/>
  <c r="W381" i="2" a="1"/>
  <c r="W381" i="2" s="1"/>
  <c r="L203" i="2" a="1"/>
  <c r="L203" i="2" s="1"/>
  <c r="M203" i="2" a="1"/>
  <c r="M203" i="2" s="1"/>
  <c r="N203" i="2" a="1"/>
  <c r="N203" i="2" s="1"/>
  <c r="O203" i="2" a="1"/>
  <c r="O203" i="2" s="1"/>
  <c r="P203" i="2" a="1"/>
  <c r="P203" i="2" s="1"/>
  <c r="Q203" i="2" a="1"/>
  <c r="Q203" i="2" s="1"/>
  <c r="R203" i="2" a="1"/>
  <c r="R203" i="2" s="1"/>
  <c r="S203" i="2" a="1"/>
  <c r="S203" i="2" s="1"/>
  <c r="T203" i="2" a="1"/>
  <c r="T203" i="2" s="1"/>
  <c r="U203" i="2" a="1"/>
  <c r="U203" i="2" s="1"/>
  <c r="V203" i="2" a="1"/>
  <c r="V203" i="2" s="1"/>
  <c r="W203" i="2" a="1"/>
  <c r="W203" i="2" s="1"/>
  <c r="L217" i="2" a="1"/>
  <c r="L217" i="2" s="1"/>
  <c r="M217" i="2" a="1"/>
  <c r="M217" i="2" s="1"/>
  <c r="N217" i="2" a="1"/>
  <c r="N217" i="2" s="1"/>
  <c r="O217" i="2" a="1"/>
  <c r="O217" i="2" s="1"/>
  <c r="P217" i="2" a="1"/>
  <c r="P217" i="2" s="1"/>
  <c r="Q217" i="2" a="1"/>
  <c r="Q217" i="2" s="1"/>
  <c r="R217" i="2" a="1"/>
  <c r="R217" i="2" s="1"/>
  <c r="S217" i="2" a="1"/>
  <c r="S217" i="2" s="1"/>
  <c r="T217" i="2" a="1"/>
  <c r="T217" i="2" s="1"/>
  <c r="U217" i="2" a="1"/>
  <c r="U217" i="2" s="1"/>
  <c r="V217" i="2" a="1"/>
  <c r="V217" i="2" s="1"/>
  <c r="W217" i="2" a="1"/>
  <c r="W217" i="2" s="1"/>
  <c r="L75" i="2" a="1"/>
  <c r="L75" i="2" s="1"/>
  <c r="M75" i="2" a="1"/>
  <c r="M75" i="2" s="1"/>
  <c r="N75" i="2" a="1"/>
  <c r="N75" i="2" s="1"/>
  <c r="O75" i="2" a="1"/>
  <c r="O75" i="2" s="1"/>
  <c r="P75" i="2" a="1"/>
  <c r="P75" i="2" s="1"/>
  <c r="Q75" i="2" a="1"/>
  <c r="Q75" i="2" s="1"/>
  <c r="R75" i="2" a="1"/>
  <c r="R75" i="2" s="1"/>
  <c r="S75" i="2" a="1"/>
  <c r="S75" i="2" s="1"/>
  <c r="T75" i="2" a="1"/>
  <c r="T75" i="2" s="1"/>
  <c r="U75" i="2" a="1"/>
  <c r="U75" i="2" s="1"/>
  <c r="V75" i="2" a="1"/>
  <c r="V75" i="2" s="1"/>
  <c r="W75" i="2" a="1"/>
  <c r="W75" i="2" s="1"/>
  <c r="L76" i="2" a="1"/>
  <c r="L76" i="2" s="1"/>
  <c r="M76" i="2" a="1"/>
  <c r="M76" i="2" s="1"/>
  <c r="N76" i="2" a="1"/>
  <c r="N76" i="2" s="1"/>
  <c r="O76" i="2" a="1"/>
  <c r="O76" i="2" s="1"/>
  <c r="P76" i="2" a="1"/>
  <c r="P76" i="2" s="1"/>
  <c r="Q76" i="2" a="1"/>
  <c r="Q76" i="2" s="1"/>
  <c r="R76" i="2" a="1"/>
  <c r="R76" i="2" s="1"/>
  <c r="S76" i="2" a="1"/>
  <c r="S76" i="2" s="1"/>
  <c r="T76" i="2" a="1"/>
  <c r="T76" i="2" s="1"/>
  <c r="U76" i="2" a="1"/>
  <c r="U76" i="2" s="1"/>
  <c r="V76" i="2" a="1"/>
  <c r="V76" i="2" s="1"/>
  <c r="W76" i="2" a="1"/>
  <c r="W76" i="2" s="1"/>
  <c r="L319" i="2" a="1"/>
  <c r="L319" i="2" s="1"/>
  <c r="M319" i="2" a="1"/>
  <c r="M319" i="2" s="1"/>
  <c r="N319" i="2" a="1"/>
  <c r="N319" i="2" s="1"/>
  <c r="O319" i="2" a="1"/>
  <c r="O319" i="2" s="1"/>
  <c r="P319" i="2" a="1"/>
  <c r="P319" i="2" s="1"/>
  <c r="Q319" i="2" a="1"/>
  <c r="Q319" i="2" s="1"/>
  <c r="R319" i="2" a="1"/>
  <c r="R319" i="2" s="1"/>
  <c r="S319" i="2" a="1"/>
  <c r="S319" i="2" s="1"/>
  <c r="T319" i="2" a="1"/>
  <c r="T319" i="2" s="1"/>
  <c r="U319" i="2" a="1"/>
  <c r="U319" i="2" s="1"/>
  <c r="V319" i="2" a="1"/>
  <c r="V319" i="2" s="1"/>
  <c r="W319" i="2" a="1"/>
  <c r="W319" i="2" s="1"/>
  <c r="L320" i="2" a="1"/>
  <c r="L320" i="2" s="1"/>
  <c r="M320" i="2" a="1"/>
  <c r="M320" i="2" s="1"/>
  <c r="N320" i="2" a="1"/>
  <c r="N320" i="2" s="1"/>
  <c r="O320" i="2" a="1"/>
  <c r="O320" i="2" s="1"/>
  <c r="P320" i="2" a="1"/>
  <c r="P320" i="2" s="1"/>
  <c r="Q320" i="2" a="1"/>
  <c r="Q320" i="2" s="1"/>
  <c r="R320" i="2" a="1"/>
  <c r="R320" i="2" s="1"/>
  <c r="S320" i="2" a="1"/>
  <c r="S320" i="2" s="1"/>
  <c r="T320" i="2" a="1"/>
  <c r="T320" i="2" s="1"/>
  <c r="U320" i="2" a="1"/>
  <c r="U320" i="2" s="1"/>
  <c r="V320" i="2" a="1"/>
  <c r="V320" i="2" s="1"/>
  <c r="W320" i="2" a="1"/>
  <c r="W320" i="2" s="1"/>
  <c r="L45" i="2" a="1"/>
  <c r="L45" i="2" s="1"/>
  <c r="M45" i="2" a="1"/>
  <c r="M45" i="2" s="1"/>
  <c r="N45" i="2" a="1"/>
  <c r="N45" i="2" s="1"/>
  <c r="O45" i="2" a="1"/>
  <c r="O45" i="2" s="1"/>
  <c r="P45" i="2" a="1"/>
  <c r="P45" i="2" s="1"/>
  <c r="Q45" i="2" a="1"/>
  <c r="Q45" i="2" s="1"/>
  <c r="R45" i="2" a="1"/>
  <c r="R45" i="2" s="1"/>
  <c r="S45" i="2" a="1"/>
  <c r="S45" i="2" s="1"/>
  <c r="T45" i="2" a="1"/>
  <c r="T45" i="2" s="1"/>
  <c r="U45" i="2" a="1"/>
  <c r="U45" i="2" s="1"/>
  <c r="V45" i="2" a="1"/>
  <c r="V45" i="2" s="1"/>
  <c r="W45" i="2" a="1"/>
  <c r="W45" i="2" s="1"/>
  <c r="L327" i="2" a="1"/>
  <c r="L327" i="2" s="1"/>
  <c r="M327" i="2" a="1"/>
  <c r="M327" i="2" s="1"/>
  <c r="N327" i="2" a="1"/>
  <c r="N327" i="2" s="1"/>
  <c r="O327" i="2" a="1"/>
  <c r="O327" i="2" s="1"/>
  <c r="P327" i="2" a="1"/>
  <c r="P327" i="2" s="1"/>
  <c r="Q327" i="2" a="1"/>
  <c r="Q327" i="2" s="1"/>
  <c r="R327" i="2" a="1"/>
  <c r="R327" i="2" s="1"/>
  <c r="S327" i="2" a="1"/>
  <c r="S327" i="2" s="1"/>
  <c r="T327" i="2" a="1"/>
  <c r="T327" i="2" s="1"/>
  <c r="U327" i="2" a="1"/>
  <c r="U327" i="2" s="1"/>
  <c r="V327" i="2" a="1"/>
  <c r="V327" i="2" s="1"/>
  <c r="W327" i="2" a="1"/>
  <c r="W327"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L83" i="2" a="1"/>
  <c r="L83" i="2" s="1"/>
  <c r="M83" i="2" a="1"/>
  <c r="M83" i="2" s="1"/>
  <c r="N83" i="2" a="1"/>
  <c r="N83" i="2" s="1"/>
  <c r="O83" i="2" a="1"/>
  <c r="O83" i="2" s="1"/>
  <c r="P83" i="2" a="1"/>
  <c r="P83" i="2" s="1"/>
  <c r="Q83" i="2" a="1"/>
  <c r="Q83" i="2" s="1"/>
  <c r="R83" i="2" a="1"/>
  <c r="R83" i="2" s="1"/>
  <c r="S83" i="2" a="1"/>
  <c r="S83" i="2" s="1"/>
  <c r="T83" i="2" a="1"/>
  <c r="T83" i="2" s="1"/>
  <c r="U83" i="2" a="1"/>
  <c r="U83" i="2" s="1"/>
  <c r="V83" i="2" a="1"/>
  <c r="V83" i="2" s="1"/>
  <c r="W83" i="2" a="1"/>
  <c r="W83" i="2" s="1"/>
  <c r="L87" i="2" a="1"/>
  <c r="L87" i="2" s="1"/>
  <c r="M87" i="2" a="1"/>
  <c r="M87" i="2" s="1"/>
  <c r="N87" i="2" a="1"/>
  <c r="N87" i="2" s="1"/>
  <c r="O87" i="2" a="1"/>
  <c r="O87" i="2" s="1"/>
  <c r="P87" i="2" a="1"/>
  <c r="P87" i="2" s="1"/>
  <c r="Q87" i="2" a="1"/>
  <c r="Q87" i="2" s="1"/>
  <c r="R87" i="2" a="1"/>
  <c r="R87" i="2" s="1"/>
  <c r="S87" i="2" a="1"/>
  <c r="S87" i="2" s="1"/>
  <c r="T87" i="2" a="1"/>
  <c r="T87" i="2" s="1"/>
  <c r="U87" i="2" a="1"/>
  <c r="U87" i="2" s="1"/>
  <c r="V87" i="2" a="1"/>
  <c r="V87" i="2" s="1"/>
  <c r="W87" i="2" a="1"/>
  <c r="W87" i="2" s="1"/>
  <c r="L506" i="2" a="1"/>
  <c r="L506" i="2" s="1"/>
  <c r="M506" i="2" a="1"/>
  <c r="M506" i="2" s="1"/>
  <c r="N506" i="2" a="1"/>
  <c r="N506" i="2" s="1"/>
  <c r="O506" i="2" a="1"/>
  <c r="O506" i="2" s="1"/>
  <c r="P506" i="2" a="1"/>
  <c r="P506" i="2" s="1"/>
  <c r="Q506" i="2" a="1"/>
  <c r="Q506" i="2" s="1"/>
  <c r="R506" i="2" a="1"/>
  <c r="R506" i="2" s="1"/>
  <c r="S506" i="2" a="1"/>
  <c r="S506" i="2" s="1"/>
  <c r="T506" i="2" a="1"/>
  <c r="T506" i="2" s="1"/>
  <c r="U506" i="2" a="1"/>
  <c r="U506" i="2" s="1"/>
  <c r="V506" i="2" a="1"/>
  <c r="V506" i="2" s="1"/>
  <c r="W506" i="2" a="1"/>
  <c r="W506" i="2" s="1"/>
  <c r="L509" i="2" a="1"/>
  <c r="L509" i="2" s="1"/>
  <c r="M509" i="2" a="1"/>
  <c r="M509" i="2" s="1"/>
  <c r="N509" i="2" a="1"/>
  <c r="N509" i="2" s="1"/>
  <c r="O509" i="2" a="1"/>
  <c r="O509" i="2" s="1"/>
  <c r="P509" i="2" a="1"/>
  <c r="P509" i="2" s="1"/>
  <c r="Q509" i="2" a="1"/>
  <c r="Q509" i="2" s="1"/>
  <c r="R509" i="2" a="1"/>
  <c r="R509" i="2" s="1"/>
  <c r="S509" i="2" a="1"/>
  <c r="S509" i="2" s="1"/>
  <c r="T509" i="2" a="1"/>
  <c r="T509" i="2" s="1"/>
  <c r="U509" i="2" a="1"/>
  <c r="U509" i="2" s="1"/>
  <c r="V509" i="2" a="1"/>
  <c r="V509" i="2" s="1"/>
  <c r="W509" i="2" a="1"/>
  <c r="W5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L440" i="2" a="1"/>
  <c r="L440" i="2" s="1"/>
  <c r="M440" i="2" a="1"/>
  <c r="M440" i="2" s="1"/>
  <c r="N440" i="2" a="1"/>
  <c r="N440" i="2" s="1"/>
  <c r="O440" i="2" a="1"/>
  <c r="O440" i="2" s="1"/>
  <c r="P440" i="2" a="1"/>
  <c r="P440" i="2" s="1"/>
  <c r="Q440" i="2" a="1"/>
  <c r="Q440" i="2" s="1"/>
  <c r="R440" i="2" a="1"/>
  <c r="R440" i="2" s="1"/>
  <c r="S440" i="2" a="1"/>
  <c r="S440" i="2" s="1"/>
  <c r="T440" i="2" a="1"/>
  <c r="T440" i="2" s="1"/>
  <c r="U440" i="2" a="1"/>
  <c r="U440" i="2" s="1"/>
  <c r="V440" i="2" a="1"/>
  <c r="V440" i="2" s="1"/>
  <c r="W440" i="2" a="1"/>
  <c r="W440" i="2" s="1"/>
  <c r="L529" i="2" a="1"/>
  <c r="L529" i="2" s="1"/>
  <c r="M529" i="2" a="1"/>
  <c r="M529" i="2" s="1"/>
  <c r="N529" i="2" a="1"/>
  <c r="N529" i="2" s="1"/>
  <c r="O529" i="2" a="1"/>
  <c r="O529" i="2" s="1"/>
  <c r="P529" i="2" a="1"/>
  <c r="P529" i="2" s="1"/>
  <c r="Q529" i="2" a="1"/>
  <c r="Q529" i="2" s="1"/>
  <c r="R529" i="2" a="1"/>
  <c r="R529" i="2" s="1"/>
  <c r="S529" i="2" a="1"/>
  <c r="S529" i="2" s="1"/>
  <c r="T529" i="2" a="1"/>
  <c r="T529" i="2" s="1"/>
  <c r="U529" i="2" a="1"/>
  <c r="U529" i="2" s="1"/>
  <c r="V529" i="2" a="1"/>
  <c r="V529" i="2" s="1"/>
  <c r="W529" i="2" a="1"/>
  <c r="W529" i="2" s="1"/>
  <c r="L548" i="2" a="1"/>
  <c r="L548" i="2" s="1"/>
  <c r="M548" i="2" a="1"/>
  <c r="M548" i="2" s="1"/>
  <c r="N548" i="2" a="1"/>
  <c r="N548" i="2" s="1"/>
  <c r="O548" i="2" a="1"/>
  <c r="O548" i="2" s="1"/>
  <c r="P548" i="2" a="1"/>
  <c r="P548" i="2" s="1"/>
  <c r="Q548" i="2" a="1"/>
  <c r="Q548" i="2" s="1"/>
  <c r="R548" i="2" a="1"/>
  <c r="R548" i="2" s="1"/>
  <c r="S548" i="2" a="1"/>
  <c r="S548" i="2" s="1"/>
  <c r="T548" i="2" a="1"/>
  <c r="T548" i="2" s="1"/>
  <c r="U548" i="2" a="1"/>
  <c r="U548" i="2" s="1"/>
  <c r="V548" i="2" a="1"/>
  <c r="V548" i="2" s="1"/>
  <c r="W548" i="2" a="1"/>
  <c r="W548" i="2" s="1"/>
  <c r="L715" i="2" a="1"/>
  <c r="L715" i="2" s="1"/>
  <c r="M715" i="2" a="1"/>
  <c r="M715" i="2" s="1"/>
  <c r="N715" i="2" a="1"/>
  <c r="N715" i="2" s="1"/>
  <c r="O715" i="2" a="1"/>
  <c r="O715" i="2" s="1"/>
  <c r="P715" i="2" a="1"/>
  <c r="P715" i="2" s="1"/>
  <c r="Q715" i="2" a="1"/>
  <c r="Q715" i="2" s="1"/>
  <c r="R715" i="2" a="1"/>
  <c r="R715" i="2" s="1"/>
  <c r="S715" i="2" a="1"/>
  <c r="S715" i="2" s="1"/>
  <c r="T715" i="2" a="1"/>
  <c r="T715" i="2" s="1"/>
  <c r="U715" i="2" a="1"/>
  <c r="U715" i="2" s="1"/>
  <c r="V715" i="2" a="1"/>
  <c r="V715" i="2" s="1"/>
  <c r="W715" i="2" a="1"/>
  <c r="W715" i="2" s="1"/>
  <c r="L716" i="2" a="1"/>
  <c r="L716" i="2" s="1"/>
  <c r="M716" i="2" a="1"/>
  <c r="M716" i="2" s="1"/>
  <c r="N716" i="2" a="1"/>
  <c r="N716" i="2" s="1"/>
  <c r="O716" i="2" a="1"/>
  <c r="O716" i="2" s="1"/>
  <c r="P716" i="2" a="1"/>
  <c r="P716" i="2" s="1"/>
  <c r="Q716" i="2" a="1"/>
  <c r="Q716" i="2" s="1"/>
  <c r="R716" i="2" a="1"/>
  <c r="R716" i="2" s="1"/>
  <c r="S716" i="2" a="1"/>
  <c r="S716" i="2" s="1"/>
  <c r="T716" i="2" a="1"/>
  <c r="T716" i="2" s="1"/>
  <c r="U716" i="2" a="1"/>
  <c r="U716" i="2" s="1"/>
  <c r="V716" i="2" a="1"/>
  <c r="V716" i="2" s="1"/>
  <c r="W716" i="2" a="1"/>
  <c r="W716" i="2" s="1"/>
  <c r="L572" i="2" a="1"/>
  <c r="L572" i="2" s="1"/>
  <c r="M572" i="2" a="1"/>
  <c r="M572" i="2" s="1"/>
  <c r="N572" i="2" a="1"/>
  <c r="N572" i="2" s="1"/>
  <c r="O572" i="2" a="1"/>
  <c r="O572" i="2" s="1"/>
  <c r="P572" i="2" a="1"/>
  <c r="P572" i="2" s="1"/>
  <c r="Q572" i="2" a="1"/>
  <c r="Q572" i="2" s="1"/>
  <c r="R572" i="2" a="1"/>
  <c r="R572" i="2" s="1"/>
  <c r="S572" i="2" a="1"/>
  <c r="S572" i="2" s="1"/>
  <c r="T572" i="2" a="1"/>
  <c r="T572" i="2" s="1"/>
  <c r="U572" i="2" a="1"/>
  <c r="U572" i="2" s="1"/>
  <c r="V572" i="2" a="1"/>
  <c r="V572" i="2" s="1"/>
  <c r="W572" i="2" a="1"/>
  <c r="W572" i="2" s="1"/>
  <c r="L693" i="2" a="1"/>
  <c r="L693" i="2" s="1"/>
  <c r="M693" i="2" a="1"/>
  <c r="M693" i="2" s="1"/>
  <c r="N693" i="2" a="1"/>
  <c r="N693" i="2" s="1"/>
  <c r="O693" i="2" a="1"/>
  <c r="O693" i="2" s="1"/>
  <c r="P693" i="2" a="1"/>
  <c r="P693" i="2" s="1"/>
  <c r="Q693" i="2" a="1"/>
  <c r="Q693" i="2" s="1"/>
  <c r="R693" i="2" a="1"/>
  <c r="R693" i="2" s="1"/>
  <c r="S693" i="2" a="1"/>
  <c r="S693" i="2" s="1"/>
  <c r="T693" i="2" a="1"/>
  <c r="T693" i="2" s="1"/>
  <c r="U693" i="2" a="1"/>
  <c r="U693" i="2" s="1"/>
  <c r="V693" i="2" a="1"/>
  <c r="V693" i="2" s="1"/>
  <c r="W693" i="2" a="1"/>
  <c r="W693" i="2" s="1"/>
  <c r="L694" i="2" a="1"/>
  <c r="L694" i="2" s="1"/>
  <c r="M694" i="2" a="1"/>
  <c r="M694" i="2" s="1"/>
  <c r="N694" i="2" a="1"/>
  <c r="N694" i="2" s="1"/>
  <c r="O694" i="2" a="1"/>
  <c r="O694" i="2" s="1"/>
  <c r="P694" i="2" a="1"/>
  <c r="P694" i="2" s="1"/>
  <c r="Q694" i="2" a="1"/>
  <c r="Q694" i="2" s="1"/>
  <c r="R694" i="2" a="1"/>
  <c r="R694" i="2" s="1"/>
  <c r="S694" i="2" a="1"/>
  <c r="S694" i="2" s="1"/>
  <c r="T694" i="2" a="1"/>
  <c r="T694" i="2" s="1"/>
  <c r="U694" i="2" a="1"/>
  <c r="U694" i="2" s="1"/>
  <c r="V694" i="2" a="1"/>
  <c r="V694" i="2" s="1"/>
  <c r="W694" i="2" a="1"/>
  <c r="W694" i="2" s="1"/>
  <c r="L695" i="2" a="1"/>
  <c r="L695" i="2" s="1"/>
  <c r="M695" i="2" a="1"/>
  <c r="M695" i="2" s="1"/>
  <c r="N695" i="2" a="1"/>
  <c r="N695" i="2" s="1"/>
  <c r="O695" i="2" a="1"/>
  <c r="O695" i="2" s="1"/>
  <c r="P695" i="2" a="1"/>
  <c r="P695" i="2" s="1"/>
  <c r="Q695" i="2" a="1"/>
  <c r="Q695" i="2" s="1"/>
  <c r="R695" i="2" a="1"/>
  <c r="R695" i="2" s="1"/>
  <c r="S695" i="2" a="1"/>
  <c r="S695" i="2" s="1"/>
  <c r="T695" i="2" a="1"/>
  <c r="T695" i="2" s="1"/>
  <c r="U695" i="2" a="1"/>
  <c r="U695" i="2" s="1"/>
  <c r="V695" i="2" a="1"/>
  <c r="V695" i="2" s="1"/>
  <c r="W695" i="2" a="1"/>
  <c r="W695" i="2" s="1"/>
  <c r="L697" i="2" a="1"/>
  <c r="L697" i="2" s="1"/>
  <c r="M697" i="2" a="1"/>
  <c r="M697" i="2" s="1"/>
  <c r="N697" i="2" a="1"/>
  <c r="N697" i="2" s="1"/>
  <c r="O697" i="2" a="1"/>
  <c r="O697" i="2" s="1"/>
  <c r="P697" i="2" a="1"/>
  <c r="P697" i="2" s="1"/>
  <c r="Q697" i="2" a="1"/>
  <c r="Q697" i="2" s="1"/>
  <c r="R697" i="2" a="1"/>
  <c r="R697" i="2" s="1"/>
  <c r="S697" i="2" a="1"/>
  <c r="S697" i="2" s="1"/>
  <c r="T697" i="2" a="1"/>
  <c r="T697" i="2" s="1"/>
  <c r="U697" i="2" a="1"/>
  <c r="U697" i="2" s="1"/>
  <c r="V697" i="2" a="1"/>
  <c r="V697" i="2" s="1"/>
  <c r="W697" i="2" a="1"/>
  <c r="W697" i="2" s="1"/>
  <c r="L701" i="2" a="1"/>
  <c r="L701" i="2" s="1"/>
  <c r="M701" i="2" a="1"/>
  <c r="M701" i="2" s="1"/>
  <c r="N701" i="2" a="1"/>
  <c r="N701" i="2" s="1"/>
  <c r="O701" i="2" a="1"/>
  <c r="O701" i="2" s="1"/>
  <c r="P701" i="2" a="1"/>
  <c r="P701" i="2" s="1"/>
  <c r="Q701" i="2" a="1"/>
  <c r="Q701" i="2" s="1"/>
  <c r="R701" i="2" a="1"/>
  <c r="R701" i="2" s="1"/>
  <c r="S701" i="2" a="1"/>
  <c r="S701" i="2" s="1"/>
  <c r="T701" i="2" a="1"/>
  <c r="T701" i="2" s="1"/>
  <c r="U701" i="2" a="1"/>
  <c r="U701" i="2" s="1"/>
  <c r="V701" i="2" a="1"/>
  <c r="V701" i="2" s="1"/>
  <c r="W701" i="2" a="1"/>
  <c r="W701" i="2" s="1"/>
  <c r="L702" i="2" a="1"/>
  <c r="L702" i="2" s="1"/>
  <c r="M702" i="2" a="1"/>
  <c r="M702" i="2" s="1"/>
  <c r="N702" i="2" a="1"/>
  <c r="N702" i="2" s="1"/>
  <c r="O702" i="2" a="1"/>
  <c r="O702" i="2" s="1"/>
  <c r="P702" i="2" a="1"/>
  <c r="P702" i="2" s="1"/>
  <c r="Q702" i="2" a="1"/>
  <c r="Q702" i="2" s="1"/>
  <c r="R702" i="2" a="1"/>
  <c r="R702" i="2" s="1"/>
  <c r="S702" i="2" a="1"/>
  <c r="S702" i="2" s="1"/>
  <c r="T702" i="2" a="1"/>
  <c r="T702" i="2" s="1"/>
  <c r="U702" i="2" a="1"/>
  <c r="U702" i="2" s="1"/>
  <c r="V702" i="2" a="1"/>
  <c r="V702" i="2" s="1"/>
  <c r="W702" i="2" a="1"/>
  <c r="W702" i="2" s="1"/>
  <c r="L703" i="2" a="1"/>
  <c r="L703" i="2" s="1"/>
  <c r="M703" i="2" a="1"/>
  <c r="M703" i="2" s="1"/>
  <c r="N703" i="2" a="1"/>
  <c r="N703" i="2" s="1"/>
  <c r="O703" i="2" a="1"/>
  <c r="O703" i="2" s="1"/>
  <c r="P703" i="2" a="1"/>
  <c r="P703" i="2" s="1"/>
  <c r="Q703" i="2" a="1"/>
  <c r="Q703" i="2" s="1"/>
  <c r="R703" i="2" a="1"/>
  <c r="R703" i="2" s="1"/>
  <c r="S703" i="2" a="1"/>
  <c r="S703" i="2" s="1"/>
  <c r="T703" i="2" a="1"/>
  <c r="T703" i="2" s="1"/>
  <c r="U703" i="2" a="1"/>
  <c r="U703" i="2" s="1"/>
  <c r="V703" i="2" a="1"/>
  <c r="V703" i="2" s="1"/>
  <c r="W703" i="2" a="1"/>
  <c r="W703" i="2" s="1"/>
  <c r="L272" i="2" a="1"/>
  <c r="L272" i="2" s="1"/>
  <c r="M272" i="2" a="1"/>
  <c r="M272" i="2" s="1"/>
  <c r="N272" i="2" a="1"/>
  <c r="N272" i="2" s="1"/>
  <c r="O272" i="2" a="1"/>
  <c r="O272" i="2" s="1"/>
  <c r="P272" i="2" a="1"/>
  <c r="P272" i="2" s="1"/>
  <c r="Q272" i="2" a="1"/>
  <c r="Q272" i="2" s="1"/>
  <c r="R272" i="2" a="1"/>
  <c r="R272" i="2" s="1"/>
  <c r="S272" i="2" a="1"/>
  <c r="S272" i="2" s="1"/>
  <c r="T272" i="2" a="1"/>
  <c r="T272" i="2" s="1"/>
  <c r="U272" i="2" a="1"/>
  <c r="U272" i="2" s="1"/>
  <c r="V272" i="2" a="1"/>
  <c r="V272" i="2" s="1"/>
  <c r="W272" i="2" a="1"/>
  <c r="W272" i="2" s="1"/>
  <c r="L275" i="2" a="1"/>
  <c r="L275" i="2" s="1"/>
  <c r="M275" i="2" a="1"/>
  <c r="M275" i="2" s="1"/>
  <c r="N275" i="2" a="1"/>
  <c r="N275" i="2" s="1"/>
  <c r="O275" i="2" a="1"/>
  <c r="O275" i="2" s="1"/>
  <c r="P275" i="2" a="1"/>
  <c r="P275" i="2" s="1"/>
  <c r="Q275" i="2" a="1"/>
  <c r="Q275" i="2" s="1"/>
  <c r="R275" i="2" a="1"/>
  <c r="R275" i="2" s="1"/>
  <c r="S275" i="2" a="1"/>
  <c r="S275" i="2" s="1"/>
  <c r="T275" i="2" a="1"/>
  <c r="T275" i="2" s="1"/>
  <c r="U275" i="2" a="1"/>
  <c r="U275" i="2" s="1"/>
  <c r="V275" i="2" a="1"/>
  <c r="V275" i="2" s="1"/>
  <c r="W275" i="2" a="1"/>
  <c r="W275" i="2" s="1"/>
  <c r="L278" i="2" a="1"/>
  <c r="L278" i="2" s="1"/>
  <c r="M278" i="2" a="1"/>
  <c r="M278" i="2" s="1"/>
  <c r="N278" i="2" a="1"/>
  <c r="N278" i="2" s="1"/>
  <c r="O278" i="2" a="1"/>
  <c r="O278" i="2" s="1"/>
  <c r="P278" i="2" a="1"/>
  <c r="P278" i="2" s="1"/>
  <c r="Q278" i="2" a="1"/>
  <c r="Q278" i="2" s="1"/>
  <c r="R278" i="2" a="1"/>
  <c r="R278" i="2" s="1"/>
  <c r="S278" i="2" a="1"/>
  <c r="S278" i="2" s="1"/>
  <c r="T278" i="2" a="1"/>
  <c r="T278" i="2" s="1"/>
  <c r="U278" i="2" a="1"/>
  <c r="U278" i="2" s="1"/>
  <c r="V278" i="2" a="1"/>
  <c r="V278" i="2" s="1"/>
  <c r="W278" i="2" a="1"/>
  <c r="W278" i="2" s="1"/>
  <c r="L282" i="2" a="1"/>
  <c r="L282" i="2" s="1"/>
  <c r="M282" i="2" a="1"/>
  <c r="M282" i="2" s="1"/>
  <c r="N282" i="2" a="1"/>
  <c r="N282" i="2" s="1"/>
  <c r="O282" i="2" a="1"/>
  <c r="O282" i="2" s="1"/>
  <c r="P282" i="2" a="1"/>
  <c r="P282" i="2" s="1"/>
  <c r="Q282" i="2" a="1"/>
  <c r="Q282" i="2" s="1"/>
  <c r="R282" i="2" a="1"/>
  <c r="R282" i="2" s="1"/>
  <c r="S282" i="2" a="1"/>
  <c r="S282" i="2" s="1"/>
  <c r="T282" i="2" a="1"/>
  <c r="T282" i="2" s="1"/>
  <c r="U282" i="2" a="1"/>
  <c r="U282" i="2" s="1"/>
  <c r="V282" i="2" a="1"/>
  <c r="V282" i="2" s="1"/>
  <c r="W282" i="2" a="1"/>
  <c r="W282" i="2" s="1"/>
  <c r="L283" i="2" a="1"/>
  <c r="L283" i="2" s="1"/>
  <c r="M283" i="2" a="1"/>
  <c r="M283" i="2" s="1"/>
  <c r="N283" i="2" a="1"/>
  <c r="N283" i="2" s="1"/>
  <c r="O283" i="2" a="1"/>
  <c r="O283" i="2" s="1"/>
  <c r="P283" i="2" a="1"/>
  <c r="P283" i="2" s="1"/>
  <c r="Q283" i="2" a="1"/>
  <c r="Q283" i="2" s="1"/>
  <c r="R283" i="2" a="1"/>
  <c r="R283" i="2" s="1"/>
  <c r="S283" i="2" a="1"/>
  <c r="S283" i="2" s="1"/>
  <c r="T283" i="2" a="1"/>
  <c r="T283" i="2" s="1"/>
  <c r="U283" i="2" a="1"/>
  <c r="U283" i="2" s="1"/>
  <c r="V283" i="2" a="1"/>
  <c r="V283" i="2" s="1"/>
  <c r="W283" i="2" a="1"/>
  <c r="W283" i="2" s="1"/>
  <c r="L659" i="2" a="1"/>
  <c r="L659" i="2" s="1"/>
  <c r="M659" i="2" a="1"/>
  <c r="M659" i="2" s="1"/>
  <c r="N659" i="2" a="1"/>
  <c r="N659" i="2" s="1"/>
  <c r="O659" i="2" a="1"/>
  <c r="O659" i="2" s="1"/>
  <c r="P659" i="2" a="1"/>
  <c r="P659" i="2" s="1"/>
  <c r="Q659" i="2" a="1"/>
  <c r="Q659" i="2" s="1"/>
  <c r="R659" i="2" a="1"/>
  <c r="R659" i="2" s="1"/>
  <c r="S659" i="2" a="1"/>
  <c r="S659" i="2" s="1"/>
  <c r="T659" i="2" a="1"/>
  <c r="T659" i="2" s="1"/>
  <c r="U659" i="2" a="1"/>
  <c r="U659" i="2" s="1"/>
  <c r="V659" i="2" a="1"/>
  <c r="V659" i="2" s="1"/>
  <c r="W659" i="2" a="1"/>
  <c r="W659" i="2" s="1"/>
  <c r="L669" i="2" a="1"/>
  <c r="L669" i="2" s="1"/>
  <c r="M669" i="2" a="1"/>
  <c r="M669" i="2" s="1"/>
  <c r="N669" i="2" a="1"/>
  <c r="N669" i="2" s="1"/>
  <c r="O669" i="2" a="1"/>
  <c r="O669" i="2" s="1"/>
  <c r="P669" i="2" a="1"/>
  <c r="P669" i="2" s="1"/>
  <c r="Q669" i="2" a="1"/>
  <c r="Q669" i="2" s="1"/>
  <c r="R669" i="2" a="1"/>
  <c r="R669" i="2" s="1"/>
  <c r="S669" i="2" a="1"/>
  <c r="S669" i="2" s="1"/>
  <c r="T669" i="2" a="1"/>
  <c r="T669" i="2" s="1"/>
  <c r="U669" i="2" a="1"/>
  <c r="U669" i="2" s="1"/>
  <c r="V669" i="2" a="1"/>
  <c r="V669" i="2" s="1"/>
  <c r="W669" i="2" a="1"/>
  <c r="W669" i="2" s="1"/>
  <c r="L783" i="2" a="1"/>
  <c r="L783" i="2" s="1"/>
  <c r="M783" i="2" a="1"/>
  <c r="M783" i="2" s="1"/>
  <c r="N783" i="2" a="1"/>
  <c r="N783" i="2" s="1"/>
  <c r="O783" i="2" a="1"/>
  <c r="O783" i="2" s="1"/>
  <c r="P783" i="2" a="1"/>
  <c r="P783" i="2" s="1"/>
  <c r="Q783" i="2" a="1"/>
  <c r="Q783" i="2" s="1"/>
  <c r="R783" i="2" a="1"/>
  <c r="R783" i="2" s="1"/>
  <c r="S783" i="2" a="1"/>
  <c r="S783" i="2" s="1"/>
  <c r="T783" i="2" a="1"/>
  <c r="T783" i="2" s="1"/>
  <c r="U783" i="2" a="1"/>
  <c r="U783" i="2" s="1"/>
  <c r="V783" i="2" a="1"/>
  <c r="V783" i="2" s="1"/>
  <c r="W783" i="2" a="1"/>
  <c r="W783" i="2" s="1"/>
  <c r="L790" i="2" a="1"/>
  <c r="L790" i="2" s="1"/>
  <c r="M790" i="2" a="1"/>
  <c r="M790" i="2" s="1"/>
  <c r="N790" i="2" a="1"/>
  <c r="N790" i="2" s="1"/>
  <c r="O790" i="2" a="1"/>
  <c r="O790" i="2" s="1"/>
  <c r="P790" i="2" a="1"/>
  <c r="P790" i="2" s="1"/>
  <c r="Q790" i="2" a="1"/>
  <c r="Q790" i="2" s="1"/>
  <c r="R790" i="2" a="1"/>
  <c r="R790" i="2" s="1"/>
  <c r="S790" i="2" a="1"/>
  <c r="S790" i="2" s="1"/>
  <c r="T790" i="2" a="1"/>
  <c r="T790" i="2" s="1"/>
  <c r="U790" i="2" a="1"/>
  <c r="U790" i="2" s="1"/>
  <c r="V790" i="2" a="1"/>
  <c r="V790" i="2" s="1"/>
  <c r="W790" i="2" a="1"/>
  <c r="W790" i="2" s="1"/>
  <c r="L791" i="2" a="1"/>
  <c r="L791" i="2" s="1"/>
  <c r="M791" i="2" a="1"/>
  <c r="M791" i="2" s="1"/>
  <c r="N791" i="2" a="1"/>
  <c r="N791" i="2" s="1"/>
  <c r="O791" i="2" a="1"/>
  <c r="O791" i="2" s="1"/>
  <c r="P791" i="2" a="1"/>
  <c r="P791" i="2" s="1"/>
  <c r="Q791" i="2" a="1"/>
  <c r="Q791" i="2" s="1"/>
  <c r="R791" i="2" a="1"/>
  <c r="R791" i="2" s="1"/>
  <c r="S791" i="2" a="1"/>
  <c r="S791" i="2" s="1"/>
  <c r="T791" i="2" a="1"/>
  <c r="T791" i="2" s="1"/>
  <c r="U791" i="2" a="1"/>
  <c r="U791" i="2" s="1"/>
  <c r="V791" i="2" a="1"/>
  <c r="V791" i="2" s="1"/>
  <c r="W791" i="2" a="1"/>
  <c r="W791" i="2" s="1"/>
  <c r="L864" i="2" a="1"/>
  <c r="L864" i="2" s="1"/>
  <c r="M864" i="2" a="1"/>
  <c r="M864" i="2" s="1"/>
  <c r="N864" i="2" a="1"/>
  <c r="N864" i="2" s="1"/>
  <c r="O864" i="2" a="1"/>
  <c r="O864" i="2" s="1"/>
  <c r="P864" i="2" a="1"/>
  <c r="P864" i="2" s="1"/>
  <c r="Q864" i="2" a="1"/>
  <c r="Q864" i="2" s="1"/>
  <c r="R864" i="2" a="1"/>
  <c r="R864" i="2" s="1"/>
  <c r="S864" i="2" a="1"/>
  <c r="S864" i="2" s="1"/>
  <c r="T864" i="2" a="1"/>
  <c r="T864" i="2" s="1"/>
  <c r="U864" i="2" a="1"/>
  <c r="U864" i="2" s="1"/>
  <c r="V864" i="2" a="1"/>
  <c r="V864" i="2" s="1"/>
  <c r="W864" i="2" a="1"/>
  <c r="W864" i="2" s="1"/>
  <c r="L878" i="2" a="1"/>
  <c r="L878" i="2" s="1"/>
  <c r="M878" i="2" a="1"/>
  <c r="M878" i="2" s="1"/>
  <c r="N878" i="2" a="1"/>
  <c r="N878" i="2" s="1"/>
  <c r="O878" i="2" a="1"/>
  <c r="O878" i="2" s="1"/>
  <c r="P878" i="2" a="1"/>
  <c r="P878" i="2" s="1"/>
  <c r="Q878" i="2" a="1"/>
  <c r="Q878" i="2" s="1"/>
  <c r="R878" i="2" a="1"/>
  <c r="R878" i="2" s="1"/>
  <c r="S878" i="2" a="1"/>
  <c r="S878" i="2" s="1"/>
  <c r="T878" i="2" a="1"/>
  <c r="T878" i="2" s="1"/>
  <c r="U878" i="2" a="1"/>
  <c r="U878" i="2" s="1"/>
  <c r="V878" i="2" a="1"/>
  <c r="V878" i="2" s="1"/>
  <c r="W878" i="2" a="1"/>
  <c r="W878" i="2" s="1"/>
  <c r="L890" i="2" a="1"/>
  <c r="L890" i="2" s="1"/>
  <c r="M890" i="2" a="1"/>
  <c r="M890" i="2" s="1"/>
  <c r="N890" i="2" a="1"/>
  <c r="N890" i="2" s="1"/>
  <c r="O890" i="2" a="1"/>
  <c r="O890" i="2" s="1"/>
  <c r="P890" i="2" a="1"/>
  <c r="P890" i="2" s="1"/>
  <c r="Q890" i="2" a="1"/>
  <c r="Q890" i="2" s="1"/>
  <c r="R890" i="2" a="1"/>
  <c r="R890" i="2" s="1"/>
  <c r="S890" i="2" a="1"/>
  <c r="S890" i="2" s="1"/>
  <c r="T890" i="2" a="1"/>
  <c r="T890" i="2" s="1"/>
  <c r="U890" i="2" a="1"/>
  <c r="U890" i="2" s="1"/>
  <c r="V890" i="2" a="1"/>
  <c r="V890" i="2" s="1"/>
  <c r="W890" i="2" a="1"/>
  <c r="W890" i="2" s="1"/>
  <c r="L422" i="2" a="1"/>
  <c r="L422" i="2" s="1"/>
  <c r="M422" i="2" a="1"/>
  <c r="M422" i="2" s="1"/>
  <c r="N422" i="2" a="1"/>
  <c r="N422" i="2" s="1"/>
  <c r="O422" i="2" a="1"/>
  <c r="O422" i="2" s="1"/>
  <c r="P422" i="2" a="1"/>
  <c r="P422" i="2" s="1"/>
  <c r="Q422" i="2" a="1"/>
  <c r="Q422" i="2" s="1"/>
  <c r="R422" i="2" a="1"/>
  <c r="R422" i="2" s="1"/>
  <c r="S422" i="2" a="1"/>
  <c r="S422" i="2" s="1"/>
  <c r="T422" i="2" a="1"/>
  <c r="T422" i="2" s="1"/>
  <c r="U422" i="2" a="1"/>
  <c r="U422" i="2" s="1"/>
  <c r="V422" i="2" a="1"/>
  <c r="V422" i="2" s="1"/>
  <c r="W422" i="2" a="1"/>
  <c r="W422" i="2" s="1"/>
  <c r="L47" i="2" a="1"/>
  <c r="L47" i="2" s="1"/>
  <c r="M47" i="2" a="1"/>
  <c r="M47" i="2" s="1"/>
  <c r="N47" i="2" a="1"/>
  <c r="N47" i="2" s="1"/>
  <c r="O47" i="2" a="1"/>
  <c r="O47" i="2" s="1"/>
  <c r="P47" i="2" a="1"/>
  <c r="P47" i="2" s="1"/>
  <c r="Q47" i="2" a="1"/>
  <c r="Q47" i="2" s="1"/>
  <c r="R47" i="2" a="1"/>
  <c r="R47" i="2" s="1"/>
  <c r="S47" i="2" a="1"/>
  <c r="S47" i="2" s="1"/>
  <c r="T47" i="2" a="1"/>
  <c r="T47" i="2" s="1"/>
  <c r="U47" i="2" a="1"/>
  <c r="U47" i="2" s="1"/>
  <c r="V47" i="2" a="1"/>
  <c r="V47" i="2" s="1"/>
  <c r="W47" i="2" a="1"/>
  <c r="W47" i="2" s="1"/>
  <c r="L423" i="2" a="1"/>
  <c r="L423" i="2" s="1"/>
  <c r="M423" i="2" a="1"/>
  <c r="M423" i="2" s="1"/>
  <c r="N423" i="2" a="1"/>
  <c r="N423" i="2" s="1"/>
  <c r="O423" i="2" a="1"/>
  <c r="O423" i="2" s="1"/>
  <c r="P423" i="2" a="1"/>
  <c r="P423" i="2" s="1"/>
  <c r="Q423" i="2" a="1"/>
  <c r="Q423" i="2" s="1"/>
  <c r="R423" i="2" a="1"/>
  <c r="R423" i="2" s="1"/>
  <c r="S423" i="2" a="1"/>
  <c r="S423" i="2" s="1"/>
  <c r="T423" i="2" a="1"/>
  <c r="T423" i="2" s="1"/>
  <c r="U423" i="2" a="1"/>
  <c r="U423" i="2" s="1"/>
  <c r="V423" i="2" a="1"/>
  <c r="V423" i="2" s="1"/>
  <c r="W423" i="2" a="1"/>
  <c r="W423" i="2" s="1"/>
  <c r="L1024" i="2" a="1"/>
  <c r="L1024" i="2" s="1"/>
  <c r="M1024" i="2" a="1"/>
  <c r="M1024" i="2" s="1"/>
  <c r="N1024" i="2" a="1"/>
  <c r="N1024" i="2" s="1"/>
  <c r="O1024" i="2" a="1"/>
  <c r="O1024" i="2" s="1"/>
  <c r="P1024" i="2" a="1"/>
  <c r="P1024" i="2" s="1"/>
  <c r="Q1024" i="2" a="1"/>
  <c r="Q1024" i="2" s="1"/>
  <c r="R1024" i="2" a="1"/>
  <c r="R1024" i="2" s="1"/>
  <c r="S1024" i="2" a="1"/>
  <c r="S1024" i="2" s="1"/>
  <c r="T1024" i="2" a="1"/>
  <c r="T1024" i="2" s="1"/>
  <c r="U1024" i="2" a="1"/>
  <c r="U1024" i="2" s="1"/>
  <c r="V1024" i="2" a="1"/>
  <c r="V1024" i="2" s="1"/>
  <c r="W1024" i="2" a="1"/>
  <c r="W1024" i="2" s="1"/>
  <c r="L939" i="2" a="1"/>
  <c r="L939" i="2" s="1"/>
  <c r="M939" i="2" a="1"/>
  <c r="M939" i="2" s="1"/>
  <c r="N939" i="2" a="1"/>
  <c r="N939" i="2" s="1"/>
  <c r="O939" i="2" a="1"/>
  <c r="O939" i="2" s="1"/>
  <c r="P939" i="2" a="1"/>
  <c r="P939" i="2" s="1"/>
  <c r="Q939" i="2" a="1"/>
  <c r="Q939" i="2" s="1"/>
  <c r="R939" i="2" a="1"/>
  <c r="R939" i="2" s="1"/>
  <c r="S939" i="2" a="1"/>
  <c r="S939" i="2" s="1"/>
  <c r="T939" i="2" a="1"/>
  <c r="T939" i="2" s="1"/>
  <c r="U939" i="2" a="1"/>
  <c r="U939" i="2" s="1"/>
  <c r="V939" i="2" a="1"/>
  <c r="V939" i="2" s="1"/>
  <c r="W939" i="2" a="1"/>
  <c r="W939" i="2" s="1"/>
  <c r="L940" i="2" a="1"/>
  <c r="L940" i="2" s="1"/>
  <c r="M940" i="2" a="1"/>
  <c r="M940" i="2" s="1"/>
  <c r="N940" i="2" a="1"/>
  <c r="N940" i="2" s="1"/>
  <c r="O940" i="2" a="1"/>
  <c r="O940" i="2" s="1"/>
  <c r="P940" i="2" a="1"/>
  <c r="P940" i="2" s="1"/>
  <c r="Q940" i="2" a="1"/>
  <c r="Q940" i="2" s="1"/>
  <c r="R940" i="2" a="1"/>
  <c r="R940" i="2" s="1"/>
  <c r="S940" i="2" a="1"/>
  <c r="S940" i="2" s="1"/>
  <c r="T940" i="2" a="1"/>
  <c r="T940" i="2" s="1"/>
  <c r="U940" i="2" a="1"/>
  <c r="U940" i="2" s="1"/>
  <c r="V940" i="2" a="1"/>
  <c r="V940" i="2" s="1"/>
  <c r="W940" i="2" a="1"/>
  <c r="W940" i="2" s="1"/>
  <c r="L941" i="2" a="1"/>
  <c r="L941" i="2" s="1"/>
  <c r="M941" i="2" a="1"/>
  <c r="M941" i="2" s="1"/>
  <c r="N941" i="2" a="1"/>
  <c r="N941" i="2" s="1"/>
  <c r="O941" i="2" a="1"/>
  <c r="O941" i="2" s="1"/>
  <c r="P941" i="2" a="1"/>
  <c r="P941" i="2" s="1"/>
  <c r="Q941" i="2" a="1"/>
  <c r="Q941" i="2" s="1"/>
  <c r="R941" i="2" a="1"/>
  <c r="R941" i="2" s="1"/>
  <c r="S941" i="2" a="1"/>
  <c r="S941" i="2" s="1"/>
  <c r="T941" i="2" a="1"/>
  <c r="T941" i="2" s="1"/>
  <c r="U941" i="2" a="1"/>
  <c r="U941" i="2" s="1"/>
  <c r="V941" i="2" a="1"/>
  <c r="V941" i="2" s="1"/>
  <c r="W941" i="2" a="1"/>
  <c r="W941" i="2" s="1"/>
  <c r="L348" i="2" a="1"/>
  <c r="L348" i="2" s="1"/>
  <c r="M348" i="2" a="1"/>
  <c r="M348" i="2" s="1"/>
  <c r="N348" i="2" a="1"/>
  <c r="N348" i="2" s="1"/>
  <c r="O348" i="2" a="1"/>
  <c r="O348" i="2" s="1"/>
  <c r="P348" i="2" a="1"/>
  <c r="P348" i="2" s="1"/>
  <c r="Q348" i="2" a="1"/>
  <c r="Q348" i="2" s="1"/>
  <c r="R348" i="2" a="1"/>
  <c r="R348" i="2" s="1"/>
  <c r="S348" i="2" a="1"/>
  <c r="S348" i="2" s="1"/>
  <c r="T348" i="2" a="1"/>
  <c r="T348" i="2" s="1"/>
  <c r="U348" i="2" a="1"/>
  <c r="U348" i="2" s="1"/>
  <c r="V348" i="2" a="1"/>
  <c r="V348" i="2" s="1"/>
  <c r="W348" i="2" a="1"/>
  <c r="W348" i="2" s="1"/>
  <c r="L399" i="2" a="1"/>
  <c r="L399" i="2" s="1"/>
  <c r="M399" i="2" a="1"/>
  <c r="M399" i="2" s="1"/>
  <c r="N399" i="2" a="1"/>
  <c r="N399" i="2" s="1"/>
  <c r="O399" i="2" a="1"/>
  <c r="O399" i="2" s="1"/>
  <c r="P399" i="2" a="1"/>
  <c r="P399" i="2" s="1"/>
  <c r="Q399" i="2" a="1"/>
  <c r="Q399" i="2" s="1"/>
  <c r="R399" i="2" a="1"/>
  <c r="R399" i="2" s="1"/>
  <c r="S399" i="2" a="1"/>
  <c r="S399" i="2" s="1"/>
  <c r="T399" i="2" a="1"/>
  <c r="T399" i="2" s="1"/>
  <c r="U399" i="2" a="1"/>
  <c r="U399" i="2" s="1"/>
  <c r="V399" i="2" a="1"/>
  <c r="V399" i="2" s="1"/>
  <c r="W399" i="2" a="1"/>
  <c r="W399"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L52" i="2" a="1"/>
  <c r="L52" i="2" s="1"/>
  <c r="M52" i="2" a="1"/>
  <c r="M52" i="2" s="1"/>
  <c r="N52" i="2" a="1"/>
  <c r="N52" i="2" s="1"/>
  <c r="O52" i="2" a="1"/>
  <c r="O52" i="2" s="1"/>
  <c r="P52" i="2" a="1"/>
  <c r="P52" i="2" s="1"/>
  <c r="Q52" i="2" a="1"/>
  <c r="Q52" i="2" s="1"/>
  <c r="R52" i="2" a="1"/>
  <c r="R52" i="2" s="1"/>
  <c r="S52" i="2" a="1"/>
  <c r="S52" i="2" s="1"/>
  <c r="T52" i="2" a="1"/>
  <c r="T52" i="2" s="1"/>
  <c r="U52" i="2" a="1"/>
  <c r="U52" i="2" s="1"/>
  <c r="V52" i="2" a="1"/>
  <c r="V52" i="2" s="1"/>
  <c r="W52" i="2" a="1"/>
  <c r="W52" i="2" s="1"/>
  <c r="L368" i="2" a="1"/>
  <c r="L368" i="2" s="1"/>
  <c r="M368" i="2" a="1"/>
  <c r="M368" i="2" s="1"/>
  <c r="N368" i="2" a="1"/>
  <c r="N368" i="2" s="1"/>
  <c r="O368" i="2" a="1"/>
  <c r="O368" i="2" s="1"/>
  <c r="P368" i="2" a="1"/>
  <c r="P368" i="2" s="1"/>
  <c r="Q368" i="2" a="1"/>
  <c r="Q368" i="2" s="1"/>
  <c r="R368" i="2" a="1"/>
  <c r="R368" i="2" s="1"/>
  <c r="S368" i="2" a="1"/>
  <c r="S368" i="2" s="1"/>
  <c r="T368" i="2" a="1"/>
  <c r="T368" i="2" s="1"/>
  <c r="U368" i="2" a="1"/>
  <c r="U368" i="2" s="1"/>
  <c r="V368" i="2" a="1"/>
  <c r="V368" i="2" s="1"/>
  <c r="W368" i="2" a="1"/>
  <c r="W368" i="2" s="1"/>
  <c r="L462" i="2" a="1"/>
  <c r="L462" i="2" s="1"/>
  <c r="M462" i="2" a="1"/>
  <c r="M462" i="2" s="1"/>
  <c r="N462" i="2" a="1"/>
  <c r="N462" i="2" s="1"/>
  <c r="O462" i="2" a="1"/>
  <c r="O462" i="2" s="1"/>
  <c r="P462" i="2" a="1"/>
  <c r="P462" i="2" s="1"/>
  <c r="Q462" i="2" a="1"/>
  <c r="Q462" i="2" s="1"/>
  <c r="R462" i="2" a="1"/>
  <c r="R462" i="2" s="1"/>
  <c r="S462" i="2" a="1"/>
  <c r="S462" i="2" s="1"/>
  <c r="T462" i="2" a="1"/>
  <c r="T462" i="2" s="1"/>
  <c r="U462" i="2" a="1"/>
  <c r="U462" i="2" s="1"/>
  <c r="V462" i="2" a="1"/>
  <c r="V462" i="2" s="1"/>
  <c r="W462" i="2" a="1"/>
  <c r="W462" i="2" s="1"/>
  <c r="L515" i="2" a="1"/>
  <c r="L515" i="2" s="1"/>
  <c r="M515" i="2" a="1"/>
  <c r="M515" i="2" s="1"/>
  <c r="N515" i="2" a="1"/>
  <c r="N515" i="2" s="1"/>
  <c r="O515" i="2" a="1"/>
  <c r="O515" i="2" s="1"/>
  <c r="P515" i="2" a="1"/>
  <c r="P515" i="2" s="1"/>
  <c r="Q515" i="2" a="1"/>
  <c r="Q515" i="2" s="1"/>
  <c r="R515" i="2" a="1"/>
  <c r="R515" i="2" s="1"/>
  <c r="S515" i="2" a="1"/>
  <c r="S515" i="2" s="1"/>
  <c r="T515" i="2" a="1"/>
  <c r="T515" i="2" s="1"/>
  <c r="U515" i="2" a="1"/>
  <c r="U515" i="2" s="1"/>
  <c r="V515" i="2" a="1"/>
  <c r="V515" i="2" s="1"/>
  <c r="W515" i="2" a="1"/>
  <c r="W515" i="2" s="1"/>
  <c r="L568" i="2" a="1"/>
  <c r="L568" i="2" s="1"/>
  <c r="M568" i="2" a="1"/>
  <c r="M568" i="2" s="1"/>
  <c r="N568" i="2" a="1"/>
  <c r="N568" i="2" s="1"/>
  <c r="O568" i="2" a="1"/>
  <c r="O568" i="2" s="1"/>
  <c r="P568" i="2" a="1"/>
  <c r="P568" i="2" s="1"/>
  <c r="Q568" i="2" a="1"/>
  <c r="Q568" i="2" s="1"/>
  <c r="R568" i="2" a="1"/>
  <c r="R568" i="2" s="1"/>
  <c r="S568" i="2" a="1"/>
  <c r="S568" i="2" s="1"/>
  <c r="T568" i="2" a="1"/>
  <c r="T568" i="2" s="1"/>
  <c r="U568" i="2" a="1"/>
  <c r="U568" i="2" s="1"/>
  <c r="V568" i="2" a="1"/>
  <c r="V568" i="2" s="1"/>
  <c r="W568" i="2" a="1"/>
  <c r="W568" i="2" s="1"/>
  <c r="L569" i="2" a="1"/>
  <c r="L569" i="2" s="1"/>
  <c r="M569" i="2" a="1"/>
  <c r="M569" i="2" s="1"/>
  <c r="N569" i="2" a="1"/>
  <c r="N569" i="2" s="1"/>
  <c r="O569" i="2" a="1"/>
  <c r="O569" i="2" s="1"/>
  <c r="P569" i="2" a="1"/>
  <c r="P569" i="2" s="1"/>
  <c r="Q569" i="2" a="1"/>
  <c r="Q569" i="2" s="1"/>
  <c r="R569" i="2" a="1"/>
  <c r="R569" i="2" s="1"/>
  <c r="S569" i="2" a="1"/>
  <c r="S569" i="2" s="1"/>
  <c r="T569" i="2" a="1"/>
  <c r="T569" i="2" s="1"/>
  <c r="U569" i="2" a="1"/>
  <c r="U569" i="2" s="1"/>
  <c r="V569" i="2" a="1"/>
  <c r="V569" i="2" s="1"/>
  <c r="W569" i="2" a="1"/>
  <c r="W569" i="2" s="1"/>
  <c r="L680" i="2" a="1"/>
  <c r="L680" i="2" s="1"/>
  <c r="M680" i="2" a="1"/>
  <c r="M680" i="2" s="1"/>
  <c r="N680" i="2" a="1"/>
  <c r="N680" i="2" s="1"/>
  <c r="O680" i="2" a="1"/>
  <c r="O680" i="2" s="1"/>
  <c r="P680" i="2" a="1"/>
  <c r="P680" i="2" s="1"/>
  <c r="Q680" i="2" a="1"/>
  <c r="Q680" i="2" s="1"/>
  <c r="R680" i="2" a="1"/>
  <c r="R680" i="2" s="1"/>
  <c r="S680" i="2" a="1"/>
  <c r="S680" i="2" s="1"/>
  <c r="T680" i="2" a="1"/>
  <c r="T680" i="2" s="1"/>
  <c r="U680" i="2" a="1"/>
  <c r="U680" i="2" s="1"/>
  <c r="V680" i="2" a="1"/>
  <c r="V680" i="2" s="1"/>
  <c r="W680" i="2" a="1"/>
  <c r="W680" i="2" s="1"/>
  <c r="L684" i="2" a="1"/>
  <c r="L684" i="2" s="1"/>
  <c r="M684" i="2" a="1"/>
  <c r="M684" i="2" s="1"/>
  <c r="N684" i="2" a="1"/>
  <c r="N684" i="2" s="1"/>
  <c r="O684" i="2" a="1"/>
  <c r="O684" i="2" s="1"/>
  <c r="P684" i="2" a="1"/>
  <c r="P684" i="2" s="1"/>
  <c r="Q684" i="2" a="1"/>
  <c r="Q684" i="2" s="1"/>
  <c r="R684" i="2" a="1"/>
  <c r="R684" i="2" s="1"/>
  <c r="S684" i="2" a="1"/>
  <c r="S684" i="2" s="1"/>
  <c r="T684" i="2" a="1"/>
  <c r="T684" i="2" s="1"/>
  <c r="U684" i="2" a="1"/>
  <c r="U684" i="2" s="1"/>
  <c r="V684" i="2" a="1"/>
  <c r="V684" i="2" s="1"/>
  <c r="W684" i="2" a="1"/>
  <c r="W684" i="2" s="1"/>
  <c r="L742" i="2" a="1"/>
  <c r="L742" i="2" s="1"/>
  <c r="M742" i="2" a="1"/>
  <c r="M742" i="2" s="1"/>
  <c r="N742" i="2" a="1"/>
  <c r="N742" i="2" s="1"/>
  <c r="O742" i="2" a="1"/>
  <c r="O742" i="2" s="1"/>
  <c r="P742" i="2" a="1"/>
  <c r="P742" i="2" s="1"/>
  <c r="Q742" i="2" a="1"/>
  <c r="Q742" i="2" s="1"/>
  <c r="R742" i="2" a="1"/>
  <c r="R742" i="2" s="1"/>
  <c r="S742" i="2" a="1"/>
  <c r="S742" i="2" s="1"/>
  <c r="T742" i="2" a="1"/>
  <c r="T742" i="2" s="1"/>
  <c r="U742" i="2" a="1"/>
  <c r="U742" i="2" s="1"/>
  <c r="V742" i="2" a="1"/>
  <c r="V742" i="2" s="1"/>
  <c r="W742" i="2" a="1"/>
  <c r="W742" i="2" s="1"/>
  <c r="L763" i="2" a="1"/>
  <c r="L763" i="2" s="1"/>
  <c r="M763" i="2" a="1"/>
  <c r="M763" i="2" s="1"/>
  <c r="N763" i="2" a="1"/>
  <c r="N763" i="2" s="1"/>
  <c r="O763" i="2" a="1"/>
  <c r="O763" i="2" s="1"/>
  <c r="P763" i="2" a="1"/>
  <c r="P763" i="2" s="1"/>
  <c r="Q763" i="2" a="1"/>
  <c r="Q763" i="2" s="1"/>
  <c r="R763" i="2" a="1"/>
  <c r="R763" i="2" s="1"/>
  <c r="S763" i="2" a="1"/>
  <c r="S763" i="2" s="1"/>
  <c r="T763" i="2" a="1"/>
  <c r="T763" i="2" s="1"/>
  <c r="U763" i="2" a="1"/>
  <c r="U763" i="2" s="1"/>
  <c r="V763" i="2" a="1"/>
  <c r="V763" i="2" s="1"/>
  <c r="W763" i="2" a="1"/>
  <c r="W763" i="2" s="1"/>
  <c r="L800" i="2" a="1"/>
  <c r="L800" i="2" s="1"/>
  <c r="M800" i="2" a="1"/>
  <c r="M800" i="2" s="1"/>
  <c r="N800" i="2" a="1"/>
  <c r="N800" i="2" s="1"/>
  <c r="O800" i="2" a="1"/>
  <c r="O800" i="2" s="1"/>
  <c r="P800" i="2" a="1"/>
  <c r="P800" i="2" s="1"/>
  <c r="Q800" i="2" a="1"/>
  <c r="Q800" i="2" s="1"/>
  <c r="R800" i="2" a="1"/>
  <c r="R800" i="2" s="1"/>
  <c r="S800" i="2" a="1"/>
  <c r="S800" i="2" s="1"/>
  <c r="T800" i="2" a="1"/>
  <c r="T800" i="2" s="1"/>
  <c r="U800" i="2" a="1"/>
  <c r="U800" i="2" s="1"/>
  <c r="V800" i="2" a="1"/>
  <c r="V800" i="2" s="1"/>
  <c r="W800" i="2" a="1"/>
  <c r="W800" i="2" s="1"/>
  <c r="L851" i="2" a="1"/>
  <c r="L851" i="2" s="1"/>
  <c r="M851" i="2" a="1"/>
  <c r="M851" i="2" s="1"/>
  <c r="N851" i="2" a="1"/>
  <c r="N851" i="2" s="1"/>
  <c r="O851" i="2" a="1"/>
  <c r="O851" i="2" s="1"/>
  <c r="P851" i="2" a="1"/>
  <c r="P851" i="2" s="1"/>
  <c r="Q851" i="2" a="1"/>
  <c r="Q851" i="2" s="1"/>
  <c r="R851" i="2" a="1"/>
  <c r="R851" i="2" s="1"/>
  <c r="S851" i="2" a="1"/>
  <c r="S851" i="2" s="1"/>
  <c r="T851" i="2" a="1"/>
  <c r="T851" i="2" s="1"/>
  <c r="U851" i="2" a="1"/>
  <c r="U851" i="2" s="1"/>
  <c r="V851" i="2" a="1"/>
  <c r="V851" i="2" s="1"/>
  <c r="W851" i="2" a="1"/>
  <c r="W851" i="2" s="1"/>
  <c r="L860" i="2" a="1"/>
  <c r="L860" i="2" s="1"/>
  <c r="M860" i="2" a="1"/>
  <c r="M860" i="2" s="1"/>
  <c r="N860" i="2" a="1"/>
  <c r="N860" i="2" s="1"/>
  <c r="O860" i="2" a="1"/>
  <c r="O860" i="2" s="1"/>
  <c r="P860" i="2" a="1"/>
  <c r="P860" i="2" s="1"/>
  <c r="Q860" i="2" a="1"/>
  <c r="Q860" i="2" s="1"/>
  <c r="R860" i="2" a="1"/>
  <c r="R860" i="2" s="1"/>
  <c r="S860" i="2" a="1"/>
  <c r="S860" i="2" s="1"/>
  <c r="T860" i="2" a="1"/>
  <c r="T860" i="2" s="1"/>
  <c r="U860" i="2" a="1"/>
  <c r="U860" i="2" s="1"/>
  <c r="V860" i="2" a="1"/>
  <c r="V860" i="2" s="1"/>
  <c r="W860" i="2" a="1"/>
  <c r="W860" i="2" s="1"/>
  <c r="L915" i="2" a="1"/>
  <c r="L915" i="2" s="1"/>
  <c r="M915" i="2" a="1"/>
  <c r="M915" i="2" s="1"/>
  <c r="N915" i="2" a="1"/>
  <c r="N915" i="2" s="1"/>
  <c r="O915" i="2" a="1"/>
  <c r="O915" i="2" s="1"/>
  <c r="P915" i="2" a="1"/>
  <c r="P915" i="2" s="1"/>
  <c r="Q915" i="2" a="1"/>
  <c r="Q915" i="2" s="1"/>
  <c r="R915" i="2" a="1"/>
  <c r="R915" i="2" s="1"/>
  <c r="S915" i="2" a="1"/>
  <c r="S915" i="2" s="1"/>
  <c r="T915" i="2" a="1"/>
  <c r="T915" i="2" s="1"/>
  <c r="U915" i="2" a="1"/>
  <c r="U915" i="2" s="1"/>
  <c r="V915" i="2" a="1"/>
  <c r="V915" i="2" s="1"/>
  <c r="W915" i="2" a="1"/>
  <c r="W915" i="2" s="1"/>
  <c r="L924" i="2" a="1"/>
  <c r="L924" i="2" s="1"/>
  <c r="M924" i="2" a="1"/>
  <c r="M924" i="2" s="1"/>
  <c r="N924" i="2" a="1"/>
  <c r="N924" i="2" s="1"/>
  <c r="O924" i="2" a="1"/>
  <c r="O924" i="2" s="1"/>
  <c r="P924" i="2" a="1"/>
  <c r="P924" i="2" s="1"/>
  <c r="Q924" i="2" a="1"/>
  <c r="Q924" i="2" s="1"/>
  <c r="R924" i="2" a="1"/>
  <c r="R924" i="2" s="1"/>
  <c r="S924" i="2" a="1"/>
  <c r="S924" i="2" s="1"/>
  <c r="T924" i="2" a="1"/>
  <c r="T924" i="2" s="1"/>
  <c r="U924" i="2" a="1"/>
  <c r="U924" i="2" s="1"/>
  <c r="V924" i="2" a="1"/>
  <c r="V924" i="2" s="1"/>
  <c r="W924" i="2" a="1"/>
  <c r="W924" i="2" s="1"/>
  <c r="L1037" i="2" a="1"/>
  <c r="L1037" i="2" s="1"/>
  <c r="M1037" i="2" a="1"/>
  <c r="M1037" i="2" s="1"/>
  <c r="N1037" i="2" a="1"/>
  <c r="N1037" i="2" s="1"/>
  <c r="O1037" i="2" a="1"/>
  <c r="O1037" i="2" s="1"/>
  <c r="P1037" i="2" a="1"/>
  <c r="P1037" i="2" s="1"/>
  <c r="Q1037" i="2" a="1"/>
  <c r="Q1037" i="2" s="1"/>
  <c r="R1037" i="2" a="1"/>
  <c r="R1037" i="2" s="1"/>
  <c r="S1037" i="2" a="1"/>
  <c r="S1037" i="2" s="1"/>
  <c r="T1037" i="2" a="1"/>
  <c r="T1037" i="2" s="1"/>
  <c r="U1037" i="2" a="1"/>
  <c r="U1037" i="2" s="1"/>
  <c r="V1037" i="2" a="1"/>
  <c r="V1037" i="2" s="1"/>
  <c r="W1037" i="2" a="1"/>
  <c r="W1037" i="2" s="1"/>
  <c r="L1049" i="2" a="1"/>
  <c r="L1049" i="2" s="1"/>
  <c r="M1049" i="2" a="1"/>
  <c r="M1049" i="2" s="1"/>
  <c r="N1049" i="2" a="1"/>
  <c r="N1049" i="2" s="1"/>
  <c r="O1049" i="2" a="1"/>
  <c r="O1049" i="2" s="1"/>
  <c r="P1049" i="2" a="1"/>
  <c r="P1049" i="2" s="1"/>
  <c r="Q1049" i="2" a="1"/>
  <c r="Q1049" i="2" s="1"/>
  <c r="R1049" i="2" a="1"/>
  <c r="R1049" i="2" s="1"/>
  <c r="S1049" i="2" a="1"/>
  <c r="S1049" i="2" s="1"/>
  <c r="T1049" i="2" a="1"/>
  <c r="T1049" i="2" s="1"/>
  <c r="U1049" i="2" a="1"/>
  <c r="U1049" i="2" s="1"/>
  <c r="V1049" i="2" a="1"/>
  <c r="V1049" i="2" s="1"/>
  <c r="W1049" i="2" a="1"/>
  <c r="W1049" i="2" s="1"/>
  <c r="L1056" i="2" a="1"/>
  <c r="L1056" i="2" s="1"/>
  <c r="M1056" i="2" a="1"/>
  <c r="M1056" i="2" s="1"/>
  <c r="N1056" i="2" a="1"/>
  <c r="N1056" i="2" s="1"/>
  <c r="O1056" i="2" a="1"/>
  <c r="O1056" i="2" s="1"/>
  <c r="P1056" i="2" a="1"/>
  <c r="P1056" i="2" s="1"/>
  <c r="Q1056" i="2" a="1"/>
  <c r="Q1056" i="2" s="1"/>
  <c r="R1056" i="2" a="1"/>
  <c r="R1056" i="2" s="1"/>
  <c r="S1056" i="2" a="1"/>
  <c r="S1056" i="2" s="1"/>
  <c r="T1056" i="2" a="1"/>
  <c r="T1056" i="2" s="1"/>
  <c r="U1056" i="2" a="1"/>
  <c r="U1056" i="2" s="1"/>
  <c r="V1056" i="2" a="1"/>
  <c r="V1056" i="2" s="1"/>
  <c r="W1056" i="2" a="1"/>
  <c r="W1056" i="2" s="1"/>
  <c r="L1062" i="2" a="1"/>
  <c r="L1062" i="2" s="1"/>
  <c r="M1062" i="2" a="1"/>
  <c r="M1062" i="2" s="1"/>
  <c r="N1062" i="2" a="1"/>
  <c r="N1062" i="2" s="1"/>
  <c r="O1062" i="2" a="1"/>
  <c r="O1062" i="2" s="1"/>
  <c r="P1062" i="2" a="1"/>
  <c r="P1062" i="2" s="1"/>
  <c r="Q1062" i="2" a="1"/>
  <c r="Q1062" i="2" s="1"/>
  <c r="R1062" i="2" a="1"/>
  <c r="R1062" i="2" s="1"/>
  <c r="S1062" i="2" a="1"/>
  <c r="S1062" i="2" s="1"/>
  <c r="T1062" i="2" a="1"/>
  <c r="T1062" i="2" s="1"/>
  <c r="U1062" i="2" a="1"/>
  <c r="U1062" i="2" s="1"/>
  <c r="V1062" i="2" a="1"/>
  <c r="V1062" i="2" s="1"/>
  <c r="W1062" i="2" a="1"/>
  <c r="W1062" i="2" s="1"/>
  <c r="L243" i="2" a="1"/>
  <c r="L243" i="2" s="1"/>
  <c r="M243" i="2" a="1"/>
  <c r="M243" i="2" s="1"/>
  <c r="N243" i="2" a="1"/>
  <c r="N243" i="2" s="1"/>
  <c r="O243" i="2" a="1"/>
  <c r="O243" i="2" s="1"/>
  <c r="P243" i="2" a="1"/>
  <c r="P243" i="2" s="1"/>
  <c r="Q243" i="2" a="1"/>
  <c r="Q243" i="2" s="1"/>
  <c r="R243" i="2" a="1"/>
  <c r="R243" i="2" s="1"/>
  <c r="S243" i="2" a="1"/>
  <c r="S243" i="2" s="1"/>
  <c r="T243" i="2" a="1"/>
  <c r="T243" i="2" s="1"/>
  <c r="U243" i="2" a="1"/>
  <c r="U243" i="2" s="1"/>
  <c r="V243" i="2" a="1"/>
  <c r="V243" i="2" s="1"/>
  <c r="W243" i="2" a="1"/>
  <c r="W243" i="2" s="1"/>
  <c r="L246" i="2" a="1"/>
  <c r="L246" i="2" s="1"/>
  <c r="M246" i="2" a="1"/>
  <c r="M246" i="2" s="1"/>
  <c r="N246" i="2" a="1"/>
  <c r="N246" i="2" s="1"/>
  <c r="O246" i="2" a="1"/>
  <c r="O246" i="2" s="1"/>
  <c r="P246" i="2" a="1"/>
  <c r="P246" i="2" s="1"/>
  <c r="Q246" i="2" a="1"/>
  <c r="Q246" i="2" s="1"/>
  <c r="R246" i="2" a="1"/>
  <c r="R246" i="2" s="1"/>
  <c r="S246" i="2" a="1"/>
  <c r="S246" i="2" s="1"/>
  <c r="T246" i="2" a="1"/>
  <c r="T246" i="2" s="1"/>
  <c r="U246" i="2" a="1"/>
  <c r="U246" i="2" s="1"/>
  <c r="V246" i="2" a="1"/>
  <c r="V246" i="2" s="1"/>
  <c r="W246" i="2" a="1"/>
  <c r="W246" i="2" s="1"/>
  <c r="L247" i="2" a="1"/>
  <c r="L247" i="2" s="1"/>
  <c r="M247" i="2" a="1"/>
  <c r="M247" i="2" s="1"/>
  <c r="N247" i="2" a="1"/>
  <c r="N247" i="2" s="1"/>
  <c r="O247" i="2" a="1"/>
  <c r="O247" i="2" s="1"/>
  <c r="P247" i="2" a="1"/>
  <c r="P247" i="2" s="1"/>
  <c r="Q247" i="2" a="1"/>
  <c r="Q247" i="2" s="1"/>
  <c r="R247" i="2" a="1"/>
  <c r="R247" i="2" s="1"/>
  <c r="S247" i="2" a="1"/>
  <c r="S247" i="2" s="1"/>
  <c r="T247" i="2" a="1"/>
  <c r="T247" i="2" s="1"/>
  <c r="U247" i="2" a="1"/>
  <c r="U247" i="2" s="1"/>
  <c r="V247" i="2" a="1"/>
  <c r="V247" i="2" s="1"/>
  <c r="W247" i="2" a="1"/>
  <c r="W247" i="2" s="1"/>
  <c r="L248" i="2" a="1"/>
  <c r="L248" i="2" s="1"/>
  <c r="M248" i="2" a="1"/>
  <c r="M248" i="2" s="1"/>
  <c r="N248" i="2" a="1"/>
  <c r="N248" i="2" s="1"/>
  <c r="O248" i="2" a="1"/>
  <c r="O248" i="2" s="1"/>
  <c r="P248" i="2" a="1"/>
  <c r="P248" i="2" s="1"/>
  <c r="Q248" i="2" a="1"/>
  <c r="Q248" i="2" s="1"/>
  <c r="R248" i="2" a="1"/>
  <c r="R248" i="2" s="1"/>
  <c r="S248" i="2" a="1"/>
  <c r="S248" i="2" s="1"/>
  <c r="T248" i="2" a="1"/>
  <c r="T248" i="2" s="1"/>
  <c r="U248" i="2" a="1"/>
  <c r="U248" i="2" s="1"/>
  <c r="V248" i="2" a="1"/>
  <c r="V248" i="2" s="1"/>
  <c r="W248" i="2" a="1"/>
  <c r="W248" i="2" s="1"/>
  <c r="L249" i="2" a="1"/>
  <c r="L249" i="2" s="1"/>
  <c r="M249" i="2" a="1"/>
  <c r="M249" i="2" s="1"/>
  <c r="N249" i="2" a="1"/>
  <c r="N249" i="2" s="1"/>
  <c r="O249" i="2" a="1"/>
  <c r="O249" i="2" s="1"/>
  <c r="P249" i="2" a="1"/>
  <c r="P249" i="2" s="1"/>
  <c r="Q249" i="2" a="1"/>
  <c r="Q249" i="2" s="1"/>
  <c r="R249" i="2" a="1"/>
  <c r="R249" i="2" s="1"/>
  <c r="S249" i="2" a="1"/>
  <c r="S249" i="2" s="1"/>
  <c r="T249" i="2" a="1"/>
  <c r="T249" i="2" s="1"/>
  <c r="U249" i="2" a="1"/>
  <c r="U249" i="2" s="1"/>
  <c r="V249" i="2" a="1"/>
  <c r="V249" i="2" s="1"/>
  <c r="W249" i="2" a="1"/>
  <c r="W249" i="2" s="1"/>
  <c r="L250" i="2" a="1"/>
  <c r="L250" i="2" s="1"/>
  <c r="M250" i="2" a="1"/>
  <c r="M250" i="2" s="1"/>
  <c r="N250" i="2" a="1"/>
  <c r="N250" i="2" s="1"/>
  <c r="O250" i="2" a="1"/>
  <c r="O250" i="2" s="1"/>
  <c r="P250" i="2" a="1"/>
  <c r="P250" i="2" s="1"/>
  <c r="Q250" i="2" a="1"/>
  <c r="Q250" i="2" s="1"/>
  <c r="R250" i="2" a="1"/>
  <c r="R250" i="2" s="1"/>
  <c r="S250" i="2" a="1"/>
  <c r="S250" i="2" s="1"/>
  <c r="T250" i="2" a="1"/>
  <c r="T250" i="2" s="1"/>
  <c r="U250" i="2" a="1"/>
  <c r="U250" i="2" s="1"/>
  <c r="V250" i="2" a="1"/>
  <c r="V250" i="2" s="1"/>
  <c r="W250" i="2" a="1"/>
  <c r="W250" i="2" s="1"/>
  <c r="L526" i="2" a="1"/>
  <c r="L526" i="2" s="1"/>
  <c r="M526" i="2" a="1"/>
  <c r="M526" i="2" s="1"/>
  <c r="N526" i="2" a="1"/>
  <c r="N526" i="2" s="1"/>
  <c r="O526" i="2" a="1"/>
  <c r="O526" i="2" s="1"/>
  <c r="P526" i="2" a="1"/>
  <c r="P526" i="2" s="1"/>
  <c r="Q526" i="2" a="1"/>
  <c r="Q526" i="2" s="1"/>
  <c r="R526" i="2" a="1"/>
  <c r="R526" i="2" s="1"/>
  <c r="S526" i="2" a="1"/>
  <c r="S526" i="2" s="1"/>
  <c r="T526" i="2" a="1"/>
  <c r="T526" i="2" s="1"/>
  <c r="U526" i="2" a="1"/>
  <c r="U526" i="2" s="1"/>
  <c r="V526" i="2" a="1"/>
  <c r="V526" i="2" s="1"/>
  <c r="W526" i="2" a="1"/>
  <c r="W526" i="2" s="1"/>
  <c r="L360" i="2" a="1"/>
  <c r="L360" i="2" s="1"/>
  <c r="M360" i="2" a="1"/>
  <c r="M360" i="2" s="1"/>
  <c r="N360" i="2" a="1"/>
  <c r="N360" i="2" s="1"/>
  <c r="O360" i="2" a="1"/>
  <c r="O360" i="2" s="1"/>
  <c r="P360" i="2" a="1"/>
  <c r="P360" i="2" s="1"/>
  <c r="Q360" i="2" a="1"/>
  <c r="Q360" i="2" s="1"/>
  <c r="R360" i="2" a="1"/>
  <c r="R360" i="2" s="1"/>
  <c r="S360" i="2" a="1"/>
  <c r="S360" i="2" s="1"/>
  <c r="T360" i="2" a="1"/>
  <c r="T360" i="2" s="1"/>
  <c r="U360" i="2" a="1"/>
  <c r="U360" i="2" s="1"/>
  <c r="V360" i="2" a="1"/>
  <c r="V360" i="2" s="1"/>
  <c r="W360" i="2" a="1"/>
  <c r="W360" i="2" s="1"/>
  <c r="L361" i="2" a="1"/>
  <c r="L361" i="2" s="1"/>
  <c r="M361" i="2" a="1"/>
  <c r="M361" i="2" s="1"/>
  <c r="N361" i="2" a="1"/>
  <c r="N361" i="2" s="1"/>
  <c r="O361" i="2" a="1"/>
  <c r="O361" i="2" s="1"/>
  <c r="P361" i="2" a="1"/>
  <c r="P361" i="2" s="1"/>
  <c r="Q361" i="2" a="1"/>
  <c r="Q361" i="2" s="1"/>
  <c r="R361" i="2" a="1"/>
  <c r="R361" i="2" s="1"/>
  <c r="S361" i="2" a="1"/>
  <c r="S361" i="2" s="1"/>
  <c r="T361" i="2" a="1"/>
  <c r="T361" i="2" s="1"/>
  <c r="U361" i="2" a="1"/>
  <c r="U361" i="2" s="1"/>
  <c r="V361" i="2" a="1"/>
  <c r="V361" i="2" s="1"/>
  <c r="W361" i="2" a="1"/>
  <c r="W361" i="2" s="1"/>
  <c r="L362" i="2" a="1"/>
  <c r="L362" i="2" s="1"/>
  <c r="M362" i="2" a="1"/>
  <c r="M362" i="2" s="1"/>
  <c r="N362" i="2" a="1"/>
  <c r="N362" i="2" s="1"/>
  <c r="O362" i="2" a="1"/>
  <c r="O362" i="2" s="1"/>
  <c r="P362" i="2" a="1"/>
  <c r="P362" i="2" s="1"/>
  <c r="Q362" i="2" a="1"/>
  <c r="Q362" i="2" s="1"/>
  <c r="R362" i="2" a="1"/>
  <c r="R362" i="2" s="1"/>
  <c r="S362" i="2" a="1"/>
  <c r="S362" i="2" s="1"/>
  <c r="T362" i="2" a="1"/>
  <c r="T362" i="2" s="1"/>
  <c r="U362" i="2" a="1"/>
  <c r="U362" i="2" s="1"/>
  <c r="V362" i="2" a="1"/>
  <c r="V362" i="2" s="1"/>
  <c r="W362" i="2" a="1"/>
  <c r="W362" i="2" s="1"/>
  <c r="L364" i="2" a="1"/>
  <c r="L364" i="2" s="1"/>
  <c r="M364" i="2" a="1"/>
  <c r="M364" i="2" s="1"/>
  <c r="N364" i="2" a="1"/>
  <c r="N364" i="2" s="1"/>
  <c r="O364" i="2" a="1"/>
  <c r="O364" i="2" s="1"/>
  <c r="P364" i="2" a="1"/>
  <c r="P364" i="2" s="1"/>
  <c r="Q364" i="2" a="1"/>
  <c r="Q364" i="2" s="1"/>
  <c r="R364" i="2" a="1"/>
  <c r="R364" i="2" s="1"/>
  <c r="S364" i="2" a="1"/>
  <c r="S364" i="2" s="1"/>
  <c r="T364" i="2" a="1"/>
  <c r="T364" i="2" s="1"/>
  <c r="U364" i="2" a="1"/>
  <c r="U364" i="2" s="1"/>
  <c r="V364" i="2" a="1"/>
  <c r="V364" i="2" s="1"/>
  <c r="W364" i="2" a="1"/>
  <c r="W364" i="2" s="1"/>
  <c r="L479" i="2" a="1"/>
  <c r="L479" i="2" s="1"/>
  <c r="M479" i="2" a="1"/>
  <c r="M479" i="2" s="1"/>
  <c r="N479" i="2" a="1"/>
  <c r="N479" i="2" s="1"/>
  <c r="O479" i="2" a="1"/>
  <c r="O479" i="2" s="1"/>
  <c r="P479" i="2" a="1"/>
  <c r="P479" i="2" s="1"/>
  <c r="Q479" i="2" a="1"/>
  <c r="Q479" i="2" s="1"/>
  <c r="R479" i="2" a="1"/>
  <c r="R479" i="2" s="1"/>
  <c r="S479" i="2" a="1"/>
  <c r="S479" i="2" s="1"/>
  <c r="T479" i="2" a="1"/>
  <c r="T479" i="2" s="1"/>
  <c r="U479" i="2" a="1"/>
  <c r="U479" i="2" s="1"/>
  <c r="V479" i="2" a="1"/>
  <c r="V479" i="2" s="1"/>
  <c r="W479" i="2" a="1"/>
  <c r="W479" i="2" s="1"/>
  <c r="L480" i="2" a="1"/>
  <c r="L480" i="2" s="1"/>
  <c r="M480" i="2" a="1"/>
  <c r="M480" i="2" s="1"/>
  <c r="N480" i="2" a="1"/>
  <c r="N480" i="2" s="1"/>
  <c r="O480" i="2" a="1"/>
  <c r="O480" i="2" s="1"/>
  <c r="P480" i="2" a="1"/>
  <c r="P480" i="2" s="1"/>
  <c r="Q480" i="2" a="1"/>
  <c r="Q480" i="2" s="1"/>
  <c r="R480" i="2" a="1"/>
  <c r="R480" i="2" s="1"/>
  <c r="S480" i="2" a="1"/>
  <c r="S480" i="2" s="1"/>
  <c r="T480" i="2" a="1"/>
  <c r="T480" i="2" s="1"/>
  <c r="U480" i="2" a="1"/>
  <c r="U480" i="2" s="1"/>
  <c r="V480" i="2" a="1"/>
  <c r="V480" i="2" s="1"/>
  <c r="W480" i="2" a="1"/>
  <c r="W480" i="2" s="1"/>
  <c r="L481" i="2" a="1"/>
  <c r="L481" i="2" s="1"/>
  <c r="M481" i="2" a="1"/>
  <c r="M481" i="2" s="1"/>
  <c r="N481" i="2" a="1"/>
  <c r="N481" i="2" s="1"/>
  <c r="O481" i="2" a="1"/>
  <c r="O481" i="2" s="1"/>
  <c r="P481" i="2" a="1"/>
  <c r="P481" i="2" s="1"/>
  <c r="Q481" i="2" a="1"/>
  <c r="Q481" i="2" s="1"/>
  <c r="R481" i="2" a="1"/>
  <c r="R481" i="2" s="1"/>
  <c r="S481" i="2" a="1"/>
  <c r="S481" i="2" s="1"/>
  <c r="T481" i="2" a="1"/>
  <c r="T481" i="2" s="1"/>
  <c r="U481" i="2" a="1"/>
  <c r="U481" i="2" s="1"/>
  <c r="V481" i="2" a="1"/>
  <c r="V481" i="2" s="1"/>
  <c r="W481" i="2" a="1"/>
  <c r="W481" i="2" s="1"/>
  <c r="L482" i="2" a="1"/>
  <c r="L482" i="2" s="1"/>
  <c r="M482" i="2" a="1"/>
  <c r="M482" i="2" s="1"/>
  <c r="N482" i="2" a="1"/>
  <c r="N482" i="2" s="1"/>
  <c r="O482" i="2" a="1"/>
  <c r="O482" i="2" s="1"/>
  <c r="P482" i="2" a="1"/>
  <c r="P482" i="2" s="1"/>
  <c r="Q482" i="2" a="1"/>
  <c r="Q482" i="2" s="1"/>
  <c r="R482" i="2" a="1"/>
  <c r="R482" i="2" s="1"/>
  <c r="S482" i="2" a="1"/>
  <c r="S482" i="2" s="1"/>
  <c r="T482" i="2" a="1"/>
  <c r="T482" i="2" s="1"/>
  <c r="U482" i="2" a="1"/>
  <c r="U482" i="2" s="1"/>
  <c r="V482" i="2" a="1"/>
  <c r="V482" i="2" s="1"/>
  <c r="W482" i="2" a="1"/>
  <c r="W482" i="2" s="1"/>
  <c r="L483" i="2" a="1"/>
  <c r="L483" i="2" s="1"/>
  <c r="M483" i="2" a="1"/>
  <c r="M483" i="2" s="1"/>
  <c r="N483" i="2" a="1"/>
  <c r="N483" i="2" s="1"/>
  <c r="O483" i="2" a="1"/>
  <c r="O483" i="2" s="1"/>
  <c r="P483" i="2" a="1"/>
  <c r="P483" i="2" s="1"/>
  <c r="Q483" i="2" a="1"/>
  <c r="Q483" i="2" s="1"/>
  <c r="R483" i="2" a="1"/>
  <c r="R483" i="2" s="1"/>
  <c r="S483" i="2" a="1"/>
  <c r="S483" i="2" s="1"/>
  <c r="T483" i="2" a="1"/>
  <c r="T483" i="2" s="1"/>
  <c r="U483" i="2" a="1"/>
  <c r="U483" i="2" s="1"/>
  <c r="V483" i="2" a="1"/>
  <c r="V483" i="2" s="1"/>
  <c r="W483" i="2" a="1"/>
  <c r="W483" i="2" s="1"/>
  <c r="L484" i="2" a="1"/>
  <c r="L484" i="2" s="1"/>
  <c r="M484" i="2" a="1"/>
  <c r="M484" i="2" s="1"/>
  <c r="N484" i="2" a="1"/>
  <c r="N484" i="2" s="1"/>
  <c r="O484" i="2" a="1"/>
  <c r="O484" i="2" s="1"/>
  <c r="P484" i="2" a="1"/>
  <c r="P484" i="2" s="1"/>
  <c r="Q484" i="2" a="1"/>
  <c r="Q484" i="2" s="1"/>
  <c r="R484" i="2" a="1"/>
  <c r="R484" i="2" s="1"/>
  <c r="S484" i="2" a="1"/>
  <c r="S484" i="2" s="1"/>
  <c r="T484" i="2" a="1"/>
  <c r="T484" i="2" s="1"/>
  <c r="U484" i="2" a="1"/>
  <c r="U484" i="2" s="1"/>
  <c r="V484" i="2" a="1"/>
  <c r="V484" i="2" s="1"/>
  <c r="W484" i="2" a="1"/>
  <c r="W484" i="2" s="1"/>
  <c r="L485" i="2" a="1"/>
  <c r="L485" i="2" s="1"/>
  <c r="M485" i="2" a="1"/>
  <c r="M485" i="2" s="1"/>
  <c r="N485" i="2" a="1"/>
  <c r="N485" i="2" s="1"/>
  <c r="O485" i="2" a="1"/>
  <c r="O485" i="2" s="1"/>
  <c r="P485" i="2" a="1"/>
  <c r="P485" i="2" s="1"/>
  <c r="Q485" i="2" a="1"/>
  <c r="Q485" i="2" s="1"/>
  <c r="R485" i="2" a="1"/>
  <c r="R485" i="2" s="1"/>
  <c r="S485" i="2" a="1"/>
  <c r="S485" i="2" s="1"/>
  <c r="T485" i="2" a="1"/>
  <c r="T485" i="2" s="1"/>
  <c r="U485" i="2" a="1"/>
  <c r="U485" i="2" s="1"/>
  <c r="V485" i="2" a="1"/>
  <c r="V485" i="2" s="1"/>
  <c r="W485" i="2" a="1"/>
  <c r="W485" i="2" s="1"/>
  <c r="L486" i="2" a="1"/>
  <c r="L486" i="2" s="1"/>
  <c r="M486" i="2" a="1"/>
  <c r="M486" i="2" s="1"/>
  <c r="N486" i="2" a="1"/>
  <c r="N486" i="2" s="1"/>
  <c r="O486" i="2" a="1"/>
  <c r="O486" i="2" s="1"/>
  <c r="P486" i="2" a="1"/>
  <c r="P486" i="2" s="1"/>
  <c r="Q486" i="2" a="1"/>
  <c r="Q486" i="2" s="1"/>
  <c r="R486" i="2" a="1"/>
  <c r="R486" i="2" s="1"/>
  <c r="S486" i="2" a="1"/>
  <c r="S486" i="2" s="1"/>
  <c r="T486" i="2" a="1"/>
  <c r="T486" i="2" s="1"/>
  <c r="U486" i="2" a="1"/>
  <c r="U486" i="2" s="1"/>
  <c r="V486" i="2" a="1"/>
  <c r="V486" i="2" s="1"/>
  <c r="W486" i="2" a="1"/>
  <c r="W486" i="2" s="1"/>
  <c r="L487" i="2" a="1"/>
  <c r="L487" i="2" s="1"/>
  <c r="M487" i="2" a="1"/>
  <c r="M487" i="2" s="1"/>
  <c r="N487" i="2" a="1"/>
  <c r="N487" i="2" s="1"/>
  <c r="O487" i="2" a="1"/>
  <c r="O487" i="2" s="1"/>
  <c r="P487" i="2" a="1"/>
  <c r="P487" i="2" s="1"/>
  <c r="Q487" i="2" a="1"/>
  <c r="Q487" i="2" s="1"/>
  <c r="R487" i="2" a="1"/>
  <c r="R487" i="2" s="1"/>
  <c r="S487" i="2" a="1"/>
  <c r="S487" i="2" s="1"/>
  <c r="T487" i="2" a="1"/>
  <c r="T487" i="2" s="1"/>
  <c r="U487" i="2" a="1"/>
  <c r="U487" i="2" s="1"/>
  <c r="V487" i="2" a="1"/>
  <c r="V487" i="2" s="1"/>
  <c r="W487" i="2" a="1"/>
  <c r="W487" i="2" s="1"/>
  <c r="L488" i="2" a="1"/>
  <c r="L488" i="2" s="1"/>
  <c r="M488" i="2" a="1"/>
  <c r="M488" i="2" s="1"/>
  <c r="N488" i="2" a="1"/>
  <c r="N488" i="2" s="1"/>
  <c r="O488" i="2" a="1"/>
  <c r="O488" i="2" s="1"/>
  <c r="P488" i="2" a="1"/>
  <c r="P488" i="2" s="1"/>
  <c r="Q488" i="2" a="1"/>
  <c r="Q488" i="2" s="1"/>
  <c r="R488" i="2" a="1"/>
  <c r="R488" i="2" s="1"/>
  <c r="S488" i="2" a="1"/>
  <c r="S488" i="2" s="1"/>
  <c r="T488" i="2" a="1"/>
  <c r="T488" i="2" s="1"/>
  <c r="U488" i="2" a="1"/>
  <c r="U488" i="2" s="1"/>
  <c r="V488" i="2" a="1"/>
  <c r="V488" i="2" s="1"/>
  <c r="W488" i="2" a="1"/>
  <c r="W488" i="2" s="1"/>
  <c r="L489" i="2" a="1"/>
  <c r="L489" i="2" s="1"/>
  <c r="M489" i="2" a="1"/>
  <c r="M489" i="2" s="1"/>
  <c r="N489" i="2" a="1"/>
  <c r="N489" i="2" s="1"/>
  <c r="O489" i="2" a="1"/>
  <c r="O489" i="2" s="1"/>
  <c r="P489" i="2" a="1"/>
  <c r="P489" i="2" s="1"/>
  <c r="Q489" i="2" a="1"/>
  <c r="Q489" i="2" s="1"/>
  <c r="R489" i="2" a="1"/>
  <c r="R489" i="2" s="1"/>
  <c r="S489" i="2" a="1"/>
  <c r="S489" i="2" s="1"/>
  <c r="T489" i="2" a="1"/>
  <c r="T489" i="2" s="1"/>
  <c r="U489" i="2" a="1"/>
  <c r="U489" i="2" s="1"/>
  <c r="V489" i="2" a="1"/>
  <c r="V489" i="2" s="1"/>
  <c r="W489" i="2" a="1"/>
  <c r="W489" i="2" s="1"/>
  <c r="L490" i="2" a="1"/>
  <c r="L490" i="2" s="1"/>
  <c r="M490" i="2" a="1"/>
  <c r="M490" i="2" s="1"/>
  <c r="N490" i="2" a="1"/>
  <c r="N490" i="2" s="1"/>
  <c r="O490" i="2" a="1"/>
  <c r="O490" i="2" s="1"/>
  <c r="P490" i="2" a="1"/>
  <c r="P490" i="2" s="1"/>
  <c r="Q490" i="2" a="1"/>
  <c r="Q490" i="2" s="1"/>
  <c r="R490" i="2" a="1"/>
  <c r="R490" i="2" s="1"/>
  <c r="S490" i="2" a="1"/>
  <c r="S490" i="2" s="1"/>
  <c r="T490" i="2" a="1"/>
  <c r="T490" i="2" s="1"/>
  <c r="U490" i="2" a="1"/>
  <c r="U490" i="2" s="1"/>
  <c r="V490" i="2" a="1"/>
  <c r="V490" i="2" s="1"/>
  <c r="W490" i="2" a="1"/>
  <c r="W490" i="2" s="1"/>
  <c r="L491" i="2" a="1"/>
  <c r="L491" i="2" s="1"/>
  <c r="M491" i="2" a="1"/>
  <c r="M491" i="2" s="1"/>
  <c r="N491" i="2" a="1"/>
  <c r="N491" i="2" s="1"/>
  <c r="O491" i="2" a="1"/>
  <c r="O491" i="2" s="1"/>
  <c r="P491" i="2" a="1"/>
  <c r="P491" i="2" s="1"/>
  <c r="Q491" i="2" a="1"/>
  <c r="Q491" i="2" s="1"/>
  <c r="R491" i="2" a="1"/>
  <c r="R491" i="2" s="1"/>
  <c r="S491" i="2" a="1"/>
  <c r="S491" i="2" s="1"/>
  <c r="T491" i="2" a="1"/>
  <c r="T491" i="2" s="1"/>
  <c r="U491" i="2" a="1"/>
  <c r="U491" i="2" s="1"/>
  <c r="V491" i="2" a="1"/>
  <c r="V491" i="2" s="1"/>
  <c r="W491" i="2" a="1"/>
  <c r="W491" i="2" s="1"/>
  <c r="L492" i="2" a="1"/>
  <c r="L492" i="2" s="1"/>
  <c r="M492" i="2" a="1"/>
  <c r="M492" i="2" s="1"/>
  <c r="N492" i="2" a="1"/>
  <c r="N492" i="2" s="1"/>
  <c r="O492" i="2" a="1"/>
  <c r="O492" i="2" s="1"/>
  <c r="P492" i="2" a="1"/>
  <c r="P492" i="2" s="1"/>
  <c r="Q492" i="2" a="1"/>
  <c r="Q492" i="2" s="1"/>
  <c r="R492" i="2" a="1"/>
  <c r="R492" i="2" s="1"/>
  <c r="S492" i="2" a="1"/>
  <c r="S492" i="2" s="1"/>
  <c r="T492" i="2" a="1"/>
  <c r="T492" i="2" s="1"/>
  <c r="U492" i="2" a="1"/>
  <c r="U492" i="2" s="1"/>
  <c r="V492" i="2" a="1"/>
  <c r="V492" i="2" s="1"/>
  <c r="W492" i="2" a="1"/>
  <c r="W492" i="2" s="1"/>
  <c r="L494" i="2" a="1"/>
  <c r="L494" i="2" s="1"/>
  <c r="M494" i="2" a="1"/>
  <c r="M494" i="2" s="1"/>
  <c r="N494" i="2" a="1"/>
  <c r="N494" i="2" s="1"/>
  <c r="O494" i="2" a="1"/>
  <c r="O494" i="2" s="1"/>
  <c r="P494" i="2" a="1"/>
  <c r="P494" i="2" s="1"/>
  <c r="Q494" i="2" a="1"/>
  <c r="Q494" i="2" s="1"/>
  <c r="R494" i="2" a="1"/>
  <c r="R494" i="2" s="1"/>
  <c r="S494" i="2" a="1"/>
  <c r="S494" i="2" s="1"/>
  <c r="T494" i="2" a="1"/>
  <c r="T494" i="2" s="1"/>
  <c r="U494" i="2" a="1"/>
  <c r="U494" i="2" s="1"/>
  <c r="V494" i="2" a="1"/>
  <c r="V494" i="2" s="1"/>
  <c r="W494" i="2" a="1"/>
  <c r="W494" i="2" s="1"/>
  <c r="L495" i="2" a="1"/>
  <c r="L495" i="2" s="1"/>
  <c r="M495" i="2" a="1"/>
  <c r="M495" i="2" s="1"/>
  <c r="N495" i="2" a="1"/>
  <c r="N495" i="2" s="1"/>
  <c r="O495" i="2" a="1"/>
  <c r="O495" i="2" s="1"/>
  <c r="P495" i="2" a="1"/>
  <c r="P495" i="2" s="1"/>
  <c r="Q495" i="2" a="1"/>
  <c r="Q495" i="2" s="1"/>
  <c r="R495" i="2" a="1"/>
  <c r="R495" i="2" s="1"/>
  <c r="S495" i="2" a="1"/>
  <c r="S495" i="2" s="1"/>
  <c r="T495" i="2" a="1"/>
  <c r="T495" i="2" s="1"/>
  <c r="U495" i="2" a="1"/>
  <c r="U495" i="2" s="1"/>
  <c r="V495" i="2" a="1"/>
  <c r="V495" i="2" s="1"/>
  <c r="W495" i="2" a="1"/>
  <c r="W495" i="2" s="1"/>
  <c r="L497" i="2" a="1"/>
  <c r="L497" i="2" s="1"/>
  <c r="M497" i="2" a="1"/>
  <c r="M497" i="2" s="1"/>
  <c r="N497" i="2" a="1"/>
  <c r="N497" i="2" s="1"/>
  <c r="O497" i="2" a="1"/>
  <c r="O497" i="2" s="1"/>
  <c r="P497" i="2" a="1"/>
  <c r="P497" i="2" s="1"/>
  <c r="Q497" i="2" a="1"/>
  <c r="Q497" i="2" s="1"/>
  <c r="R497" i="2" a="1"/>
  <c r="R497" i="2" s="1"/>
  <c r="S497" i="2" a="1"/>
  <c r="S497" i="2" s="1"/>
  <c r="T497" i="2" a="1"/>
  <c r="T497" i="2" s="1"/>
  <c r="U497" i="2" a="1"/>
  <c r="U497" i="2" s="1"/>
  <c r="V497" i="2" a="1"/>
  <c r="V497" i="2" s="1"/>
  <c r="W497" i="2" a="1"/>
  <c r="W497" i="2" s="1"/>
  <c r="L498" i="2" a="1"/>
  <c r="L498" i="2" s="1"/>
  <c r="M498" i="2" a="1"/>
  <c r="M498" i="2" s="1"/>
  <c r="N498" i="2" a="1"/>
  <c r="N498" i="2" s="1"/>
  <c r="O498" i="2" a="1"/>
  <c r="O498" i="2" s="1"/>
  <c r="P498" i="2" a="1"/>
  <c r="P498" i="2" s="1"/>
  <c r="Q498" i="2" a="1"/>
  <c r="Q498" i="2" s="1"/>
  <c r="R498" i="2" a="1"/>
  <c r="R498" i="2" s="1"/>
  <c r="S498" i="2" a="1"/>
  <c r="S498" i="2" s="1"/>
  <c r="T498" i="2" a="1"/>
  <c r="T498" i="2" s="1"/>
  <c r="U498" i="2" a="1"/>
  <c r="U498" i="2" s="1"/>
  <c r="V498" i="2" a="1"/>
  <c r="V498" i="2" s="1"/>
  <c r="W498" i="2" a="1"/>
  <c r="W498" i="2" s="1"/>
  <c r="L501" i="2" a="1"/>
  <c r="L501" i="2" s="1"/>
  <c r="M501" i="2" a="1"/>
  <c r="M501" i="2" s="1"/>
  <c r="N501" i="2" a="1"/>
  <c r="N501" i="2" s="1"/>
  <c r="O501" i="2" a="1"/>
  <c r="O501" i="2" s="1"/>
  <c r="P501" i="2" a="1"/>
  <c r="P501" i="2" s="1"/>
  <c r="Q501" i="2" a="1"/>
  <c r="Q501" i="2" s="1"/>
  <c r="R501" i="2" a="1"/>
  <c r="R501" i="2" s="1"/>
  <c r="S501" i="2" a="1"/>
  <c r="S501" i="2" s="1"/>
  <c r="T501" i="2" a="1"/>
  <c r="T501" i="2" s="1"/>
  <c r="U501" i="2" a="1"/>
  <c r="U501" i="2" s="1"/>
  <c r="V501" i="2" a="1"/>
  <c r="V501" i="2" s="1"/>
  <c r="W501" i="2" a="1"/>
  <c r="W501" i="2" s="1"/>
  <c r="L391" i="2" a="1"/>
  <c r="L391" i="2" s="1"/>
  <c r="M391" i="2" a="1"/>
  <c r="M391" i="2" s="1"/>
  <c r="N391" i="2" a="1"/>
  <c r="N391" i="2" s="1"/>
  <c r="O391" i="2" a="1"/>
  <c r="O391" i="2" s="1"/>
  <c r="P391" i="2" a="1"/>
  <c r="P391" i="2" s="1"/>
  <c r="Q391" i="2" a="1"/>
  <c r="Q391" i="2" s="1"/>
  <c r="R391" i="2" a="1"/>
  <c r="R391" i="2" s="1"/>
  <c r="S391" i="2" a="1"/>
  <c r="S391" i="2" s="1"/>
  <c r="T391" i="2" a="1"/>
  <c r="T391" i="2" s="1"/>
  <c r="U391" i="2" a="1"/>
  <c r="U391" i="2" s="1"/>
  <c r="V391" i="2" a="1"/>
  <c r="V391" i="2" s="1"/>
  <c r="W391" i="2" a="1"/>
  <c r="W391" i="2" s="1"/>
  <c r="L392" i="2" a="1"/>
  <c r="L392" i="2" s="1"/>
  <c r="M392" i="2" a="1"/>
  <c r="M392" i="2" s="1"/>
  <c r="N392" i="2" a="1"/>
  <c r="N392" i="2" s="1"/>
  <c r="O392" i="2" a="1"/>
  <c r="O392" i="2" s="1"/>
  <c r="P392" i="2" a="1"/>
  <c r="P392" i="2" s="1"/>
  <c r="Q392" i="2" a="1"/>
  <c r="Q392" i="2" s="1"/>
  <c r="R392" i="2" a="1"/>
  <c r="R392" i="2" s="1"/>
  <c r="S392" i="2" a="1"/>
  <c r="S392" i="2" s="1"/>
  <c r="T392" i="2" a="1"/>
  <c r="T392" i="2" s="1"/>
  <c r="U392" i="2" a="1"/>
  <c r="U392" i="2" s="1"/>
  <c r="V392" i="2" a="1"/>
  <c r="V392" i="2" s="1"/>
  <c r="W392" i="2" a="1"/>
  <c r="W392" i="2" s="1"/>
  <c r="L798" i="2" a="1"/>
  <c r="L798" i="2" s="1"/>
  <c r="M798" i="2" a="1"/>
  <c r="M798" i="2" s="1"/>
  <c r="N798" i="2" a="1"/>
  <c r="N798" i="2" s="1"/>
  <c r="O798" i="2" a="1"/>
  <c r="O798" i="2" s="1"/>
  <c r="P798" i="2" a="1"/>
  <c r="P798" i="2" s="1"/>
  <c r="Q798" i="2" a="1"/>
  <c r="Q798" i="2" s="1"/>
  <c r="R798" i="2" a="1"/>
  <c r="R798" i="2" s="1"/>
  <c r="S798" i="2" a="1"/>
  <c r="S798" i="2" s="1"/>
  <c r="T798" i="2" a="1"/>
  <c r="T798" i="2" s="1"/>
  <c r="U798" i="2" a="1"/>
  <c r="U798" i="2" s="1"/>
  <c r="V798" i="2" a="1"/>
  <c r="V798" i="2" s="1"/>
  <c r="W798" i="2" a="1"/>
  <c r="W798" i="2" s="1"/>
  <c r="L799" i="2" a="1"/>
  <c r="L799" i="2" s="1"/>
  <c r="M799" i="2" a="1"/>
  <c r="M799" i="2" s="1"/>
  <c r="N799" i="2" a="1"/>
  <c r="N799" i="2" s="1"/>
  <c r="O799" i="2" a="1"/>
  <c r="O799" i="2" s="1"/>
  <c r="P799" i="2" a="1"/>
  <c r="P799" i="2" s="1"/>
  <c r="Q799" i="2" a="1"/>
  <c r="Q799" i="2" s="1"/>
  <c r="R799" i="2" a="1"/>
  <c r="R799" i="2" s="1"/>
  <c r="S799" i="2" a="1"/>
  <c r="S799" i="2" s="1"/>
  <c r="T799" i="2" a="1"/>
  <c r="T799" i="2" s="1"/>
  <c r="U799" i="2" a="1"/>
  <c r="U799" i="2" s="1"/>
  <c r="V799" i="2" a="1"/>
  <c r="V799" i="2" s="1"/>
  <c r="W799" i="2" a="1"/>
  <c r="W799" i="2" s="1"/>
  <c r="L801" i="2" a="1"/>
  <c r="L801" i="2" s="1"/>
  <c r="M801" i="2" a="1"/>
  <c r="M801" i="2" s="1"/>
  <c r="N801" i="2" a="1"/>
  <c r="N801" i="2" s="1"/>
  <c r="O801" i="2" a="1"/>
  <c r="O801" i="2" s="1"/>
  <c r="P801" i="2" a="1"/>
  <c r="P801" i="2" s="1"/>
  <c r="Q801" i="2" a="1"/>
  <c r="Q801" i="2" s="1"/>
  <c r="R801" i="2" a="1"/>
  <c r="R801" i="2" s="1"/>
  <c r="S801" i="2" a="1"/>
  <c r="S801" i="2" s="1"/>
  <c r="T801" i="2" a="1"/>
  <c r="T801" i="2" s="1"/>
  <c r="U801" i="2" a="1"/>
  <c r="U801" i="2" s="1"/>
  <c r="V801" i="2" a="1"/>
  <c r="V801" i="2" s="1"/>
  <c r="W801" i="2" a="1"/>
  <c r="W801" i="2" s="1"/>
  <c r="L802" i="2" a="1"/>
  <c r="L802" i="2" s="1"/>
  <c r="M802" i="2" a="1"/>
  <c r="M802" i="2" s="1"/>
  <c r="N802" i="2" a="1"/>
  <c r="N802" i="2" s="1"/>
  <c r="O802" i="2" a="1"/>
  <c r="O802" i="2" s="1"/>
  <c r="P802" i="2" a="1"/>
  <c r="P802" i="2" s="1"/>
  <c r="Q802" i="2" a="1"/>
  <c r="Q802" i="2" s="1"/>
  <c r="R802" i="2" a="1"/>
  <c r="R802" i="2" s="1"/>
  <c r="S802" i="2" a="1"/>
  <c r="S802" i="2" s="1"/>
  <c r="T802" i="2" a="1"/>
  <c r="T802" i="2" s="1"/>
  <c r="U802" i="2" a="1"/>
  <c r="U802" i="2" s="1"/>
  <c r="V802" i="2" a="1"/>
  <c r="V802" i="2" s="1"/>
  <c r="W802" i="2" a="1"/>
  <c r="W802" i="2" s="1"/>
  <c r="L805" i="2" a="1"/>
  <c r="L805" i="2" s="1"/>
  <c r="M805" i="2" a="1"/>
  <c r="M805" i="2" s="1"/>
  <c r="N805" i="2" a="1"/>
  <c r="N805" i="2" s="1"/>
  <c r="O805" i="2" a="1"/>
  <c r="O805" i="2" s="1"/>
  <c r="P805" i="2" a="1"/>
  <c r="P805" i="2" s="1"/>
  <c r="Q805" i="2" a="1"/>
  <c r="Q805" i="2" s="1"/>
  <c r="R805" i="2" a="1"/>
  <c r="R805" i="2" s="1"/>
  <c r="S805" i="2" a="1"/>
  <c r="S805" i="2" s="1"/>
  <c r="T805" i="2" a="1"/>
  <c r="T805" i="2" s="1"/>
  <c r="U805" i="2" a="1"/>
  <c r="U805" i="2" s="1"/>
  <c r="V805" i="2" a="1"/>
  <c r="V805" i="2" s="1"/>
  <c r="W805" i="2" a="1"/>
  <c r="W805" i="2" s="1"/>
  <c r="L806" i="2" a="1"/>
  <c r="L806" i="2" s="1"/>
  <c r="M806" i="2" a="1"/>
  <c r="M806" i="2" s="1"/>
  <c r="N806" i="2" a="1"/>
  <c r="N806" i="2" s="1"/>
  <c r="O806" i="2" a="1"/>
  <c r="O806" i="2" s="1"/>
  <c r="P806" i="2" a="1"/>
  <c r="P806" i="2" s="1"/>
  <c r="Q806" i="2" a="1"/>
  <c r="Q806" i="2" s="1"/>
  <c r="R806" i="2" a="1"/>
  <c r="R806" i="2" s="1"/>
  <c r="S806" i="2" a="1"/>
  <c r="S806" i="2" s="1"/>
  <c r="T806" i="2" a="1"/>
  <c r="T806" i="2" s="1"/>
  <c r="U806" i="2" a="1"/>
  <c r="U806" i="2" s="1"/>
  <c r="V806" i="2" a="1"/>
  <c r="V806" i="2" s="1"/>
  <c r="W806" i="2" a="1"/>
  <c r="W806" i="2" s="1"/>
  <c r="L807" i="2" a="1"/>
  <c r="L807" i="2" s="1"/>
  <c r="M807" i="2" a="1"/>
  <c r="M807" i="2" s="1"/>
  <c r="N807" i="2" a="1"/>
  <c r="N807" i="2" s="1"/>
  <c r="O807" i="2" a="1"/>
  <c r="O807" i="2" s="1"/>
  <c r="P807" i="2" a="1"/>
  <c r="P807" i="2" s="1"/>
  <c r="Q807" i="2" a="1"/>
  <c r="Q807" i="2" s="1"/>
  <c r="R807" i="2" a="1"/>
  <c r="R807" i="2" s="1"/>
  <c r="S807" i="2" a="1"/>
  <c r="S807" i="2" s="1"/>
  <c r="T807" i="2" a="1"/>
  <c r="T807" i="2" s="1"/>
  <c r="U807" i="2" a="1"/>
  <c r="U807" i="2" s="1"/>
  <c r="V807" i="2" a="1"/>
  <c r="V807" i="2" s="1"/>
  <c r="W807" i="2" a="1"/>
  <c r="W807" i="2" s="1"/>
  <c r="L808" i="2" a="1"/>
  <c r="L808" i="2" s="1"/>
  <c r="M808" i="2" a="1"/>
  <c r="M808" i="2" s="1"/>
  <c r="N808" i="2" a="1"/>
  <c r="N808" i="2" s="1"/>
  <c r="O808" i="2" a="1"/>
  <c r="O808" i="2" s="1"/>
  <c r="P808" i="2" a="1"/>
  <c r="P808" i="2" s="1"/>
  <c r="Q808" i="2" a="1"/>
  <c r="Q808" i="2" s="1"/>
  <c r="R808" i="2" a="1"/>
  <c r="R808" i="2" s="1"/>
  <c r="S808" i="2" a="1"/>
  <c r="S808" i="2" s="1"/>
  <c r="T808" i="2" a="1"/>
  <c r="T808" i="2" s="1"/>
  <c r="U808" i="2" a="1"/>
  <c r="U808" i="2" s="1"/>
  <c r="V808" i="2" a="1"/>
  <c r="V808" i="2" s="1"/>
  <c r="W808" i="2" a="1"/>
  <c r="W808" i="2" s="1"/>
  <c r="L444" i="2" a="1"/>
  <c r="L444" i="2" s="1"/>
  <c r="M444" i="2" a="1"/>
  <c r="M444" i="2" s="1"/>
  <c r="N444" i="2" a="1"/>
  <c r="N444" i="2" s="1"/>
  <c r="O444" i="2" a="1"/>
  <c r="O444" i="2" s="1"/>
  <c r="P444" i="2" a="1"/>
  <c r="P444" i="2" s="1"/>
  <c r="Q444" i="2" a="1"/>
  <c r="Q444" i="2" s="1"/>
  <c r="R444" i="2" a="1"/>
  <c r="R444" i="2" s="1"/>
  <c r="S444" i="2" a="1"/>
  <c r="S444" i="2" s="1"/>
  <c r="T444" i="2" a="1"/>
  <c r="T444" i="2" s="1"/>
  <c r="U444" i="2" a="1"/>
  <c r="U444" i="2" s="1"/>
  <c r="V444" i="2" a="1"/>
  <c r="V444" i="2" s="1"/>
  <c r="W444" i="2" a="1"/>
  <c r="W444" i="2" s="1"/>
  <c r="L445" i="2" a="1"/>
  <c r="L445" i="2" s="1"/>
  <c r="M445" i="2" a="1"/>
  <c r="M445" i="2" s="1"/>
  <c r="N445" i="2" a="1"/>
  <c r="N445" i="2" s="1"/>
  <c r="O445" i="2" a="1"/>
  <c r="O445" i="2" s="1"/>
  <c r="P445" i="2" a="1"/>
  <c r="P445" i="2" s="1"/>
  <c r="Q445" i="2" a="1"/>
  <c r="Q445" i="2" s="1"/>
  <c r="R445" i="2" a="1"/>
  <c r="R445" i="2" s="1"/>
  <c r="S445" i="2" a="1"/>
  <c r="S445" i="2" s="1"/>
  <c r="T445" i="2" a="1"/>
  <c r="T445" i="2" s="1"/>
  <c r="U445" i="2" a="1"/>
  <c r="U445" i="2" s="1"/>
  <c r="V445" i="2" a="1"/>
  <c r="V445" i="2" s="1"/>
  <c r="W445" i="2" a="1"/>
  <c r="W445" i="2" s="1"/>
  <c r="L446" i="2" a="1"/>
  <c r="L446" i="2" s="1"/>
  <c r="M446" i="2" a="1"/>
  <c r="M446" i="2" s="1"/>
  <c r="N446" i="2" a="1"/>
  <c r="N446" i="2" s="1"/>
  <c r="O446" i="2" a="1"/>
  <c r="O446" i="2" s="1"/>
  <c r="P446" i="2" a="1"/>
  <c r="P446" i="2" s="1"/>
  <c r="Q446" i="2" a="1"/>
  <c r="Q446" i="2" s="1"/>
  <c r="R446" i="2" a="1"/>
  <c r="R446" i="2" s="1"/>
  <c r="S446" i="2" a="1"/>
  <c r="S446" i="2" s="1"/>
  <c r="T446" i="2" a="1"/>
  <c r="T446" i="2" s="1"/>
  <c r="U446" i="2" a="1"/>
  <c r="U446" i="2" s="1"/>
  <c r="V446" i="2" a="1"/>
  <c r="V446" i="2" s="1"/>
  <c r="W446" i="2" a="1"/>
  <c r="W446" i="2" s="1"/>
  <c r="L448" i="2" a="1"/>
  <c r="L448" i="2" s="1"/>
  <c r="M448" i="2" a="1"/>
  <c r="M448" i="2" s="1"/>
  <c r="N448" i="2" a="1"/>
  <c r="N448" i="2" s="1"/>
  <c r="O448" i="2" a="1"/>
  <c r="O448" i="2" s="1"/>
  <c r="P448" i="2" a="1"/>
  <c r="P448" i="2" s="1"/>
  <c r="Q448" i="2" a="1"/>
  <c r="Q448" i="2" s="1"/>
  <c r="R448" i="2" a="1"/>
  <c r="R448" i="2" s="1"/>
  <c r="S448" i="2" a="1"/>
  <c r="S448" i="2" s="1"/>
  <c r="T448" i="2" a="1"/>
  <c r="T448" i="2" s="1"/>
  <c r="U448" i="2" a="1"/>
  <c r="U448" i="2" s="1"/>
  <c r="V448" i="2" a="1"/>
  <c r="V448" i="2" s="1"/>
  <c r="W448" i="2" a="1"/>
  <c r="W448" i="2" s="1"/>
  <c r="L449" i="2" a="1"/>
  <c r="L449" i="2" s="1"/>
  <c r="M449" i="2" a="1"/>
  <c r="M449" i="2" s="1"/>
  <c r="N449" i="2" a="1"/>
  <c r="N449" i="2" s="1"/>
  <c r="O449" i="2" a="1"/>
  <c r="O449" i="2" s="1"/>
  <c r="P449" i="2" a="1"/>
  <c r="P449" i="2" s="1"/>
  <c r="Q449" i="2" a="1"/>
  <c r="Q449" i="2" s="1"/>
  <c r="R449" i="2" a="1"/>
  <c r="R449" i="2" s="1"/>
  <c r="S449" i="2" a="1"/>
  <c r="S449" i="2" s="1"/>
  <c r="T449" i="2" a="1"/>
  <c r="T449" i="2" s="1"/>
  <c r="U449" i="2" a="1"/>
  <c r="U449" i="2" s="1"/>
  <c r="V449" i="2" a="1"/>
  <c r="V449" i="2" s="1"/>
  <c r="W449" i="2" a="1"/>
  <c r="W449" i="2" s="1"/>
  <c r="L450" i="2" a="1"/>
  <c r="L450" i="2" s="1"/>
  <c r="M450" i="2" a="1"/>
  <c r="M450" i="2" s="1"/>
  <c r="N450" i="2" a="1"/>
  <c r="N450" i="2" s="1"/>
  <c r="O450" i="2" a="1"/>
  <c r="O450" i="2" s="1"/>
  <c r="P450" i="2" a="1"/>
  <c r="P450" i="2" s="1"/>
  <c r="Q450" i="2" a="1"/>
  <c r="Q450" i="2" s="1"/>
  <c r="R450" i="2" a="1"/>
  <c r="R450" i="2" s="1"/>
  <c r="S450" i="2" a="1"/>
  <c r="S450" i="2" s="1"/>
  <c r="T450" i="2" a="1"/>
  <c r="T450" i="2" s="1"/>
  <c r="U450" i="2" a="1"/>
  <c r="U450" i="2" s="1"/>
  <c r="V450" i="2" a="1"/>
  <c r="V450" i="2" s="1"/>
  <c r="W450" i="2" a="1"/>
  <c r="W450" i="2" s="1"/>
  <c r="L451" i="2" a="1"/>
  <c r="L451" i="2" s="1"/>
  <c r="M451" i="2" a="1"/>
  <c r="M451" i="2" s="1"/>
  <c r="N451" i="2" a="1"/>
  <c r="N451" i="2" s="1"/>
  <c r="O451" i="2" a="1"/>
  <c r="O451" i="2" s="1"/>
  <c r="P451" i="2" a="1"/>
  <c r="P451" i="2" s="1"/>
  <c r="Q451" i="2" a="1"/>
  <c r="Q451" i="2" s="1"/>
  <c r="R451" i="2" a="1"/>
  <c r="R451" i="2" s="1"/>
  <c r="S451" i="2" a="1"/>
  <c r="S451" i="2" s="1"/>
  <c r="T451" i="2" a="1"/>
  <c r="T451" i="2" s="1"/>
  <c r="U451" i="2" a="1"/>
  <c r="U451" i="2" s="1"/>
  <c r="V451" i="2" a="1"/>
  <c r="V451" i="2" s="1"/>
  <c r="W451" i="2" a="1"/>
  <c r="W451" i="2" s="1"/>
  <c r="L452" i="2" a="1"/>
  <c r="L452" i="2" s="1"/>
  <c r="M452" i="2" a="1"/>
  <c r="M452" i="2" s="1"/>
  <c r="N452" i="2" a="1"/>
  <c r="N452" i="2" s="1"/>
  <c r="O452" i="2" a="1"/>
  <c r="O452" i="2" s="1"/>
  <c r="P452" i="2" a="1"/>
  <c r="P452" i="2" s="1"/>
  <c r="Q452" i="2" a="1"/>
  <c r="Q452" i="2" s="1"/>
  <c r="R452" i="2" a="1"/>
  <c r="R452" i="2" s="1"/>
  <c r="S452" i="2" a="1"/>
  <c r="S452" i="2" s="1"/>
  <c r="T452" i="2" a="1"/>
  <c r="T452" i="2" s="1"/>
  <c r="U452" i="2" a="1"/>
  <c r="U452" i="2" s="1"/>
  <c r="V452" i="2" a="1"/>
  <c r="V452" i="2" s="1"/>
  <c r="W452" i="2" a="1"/>
  <c r="W452" i="2" s="1"/>
  <c r="L453" i="2" a="1"/>
  <c r="L453" i="2" s="1"/>
  <c r="M453" i="2" a="1"/>
  <c r="M453" i="2" s="1"/>
  <c r="N453" i="2" a="1"/>
  <c r="N453" i="2" s="1"/>
  <c r="O453" i="2" a="1"/>
  <c r="O453" i="2" s="1"/>
  <c r="P453" i="2" a="1"/>
  <c r="P453" i="2" s="1"/>
  <c r="Q453" i="2" a="1"/>
  <c r="Q453" i="2" s="1"/>
  <c r="R453" i="2" a="1"/>
  <c r="R453" i="2" s="1"/>
  <c r="S453" i="2" a="1"/>
  <c r="S453" i="2" s="1"/>
  <c r="T453" i="2" a="1"/>
  <c r="T453" i="2" s="1"/>
  <c r="U453" i="2" a="1"/>
  <c r="U453" i="2" s="1"/>
  <c r="V453" i="2" a="1"/>
  <c r="V453" i="2" s="1"/>
  <c r="W453" i="2" a="1"/>
  <c r="W453" i="2" s="1"/>
  <c r="L454" i="2" a="1"/>
  <c r="L454" i="2" s="1"/>
  <c r="M454" i="2" a="1"/>
  <c r="M454" i="2" s="1"/>
  <c r="N454" i="2" a="1"/>
  <c r="N454" i="2" s="1"/>
  <c r="O454" i="2" a="1"/>
  <c r="O454" i="2" s="1"/>
  <c r="P454" i="2" a="1"/>
  <c r="P454" i="2" s="1"/>
  <c r="Q454" i="2" a="1"/>
  <c r="Q454" i="2" s="1"/>
  <c r="R454" i="2" a="1"/>
  <c r="R454" i="2" s="1"/>
  <c r="S454" i="2" a="1"/>
  <c r="S454" i="2" s="1"/>
  <c r="T454" i="2" a="1"/>
  <c r="T454" i="2" s="1"/>
  <c r="U454" i="2" a="1"/>
  <c r="U454" i="2" s="1"/>
  <c r="V454" i="2" a="1"/>
  <c r="V454" i="2" s="1"/>
  <c r="W454" i="2" a="1"/>
  <c r="W454" i="2" s="1"/>
  <c r="L455" i="2" a="1"/>
  <c r="L455" i="2" s="1"/>
  <c r="M455" i="2" a="1"/>
  <c r="M455" i="2" s="1"/>
  <c r="N455" i="2" a="1"/>
  <c r="N455" i="2" s="1"/>
  <c r="O455" i="2" a="1"/>
  <c r="O455" i="2" s="1"/>
  <c r="P455" i="2" a="1"/>
  <c r="P455" i="2" s="1"/>
  <c r="Q455" i="2" a="1"/>
  <c r="Q455" i="2" s="1"/>
  <c r="R455" i="2" a="1"/>
  <c r="R455" i="2" s="1"/>
  <c r="S455" i="2" a="1"/>
  <c r="S455" i="2" s="1"/>
  <c r="T455" i="2" a="1"/>
  <c r="T455" i="2" s="1"/>
  <c r="U455" i="2" a="1"/>
  <c r="U455" i="2" s="1"/>
  <c r="V455" i="2" a="1"/>
  <c r="V455" i="2" s="1"/>
  <c r="W455" i="2" a="1"/>
  <c r="W455" i="2" s="1"/>
  <c r="L69" i="2" a="1"/>
  <c r="L69" i="2" s="1"/>
  <c r="M69" i="2" a="1"/>
  <c r="M69" i="2" s="1"/>
  <c r="N69" i="2" a="1"/>
  <c r="N69" i="2" s="1"/>
  <c r="O69" i="2" a="1"/>
  <c r="O69" i="2" s="1"/>
  <c r="P69" i="2" a="1"/>
  <c r="P69" i="2" s="1"/>
  <c r="Q69" i="2" a="1"/>
  <c r="Q69" i="2" s="1"/>
  <c r="R69" i="2" a="1"/>
  <c r="R69" i="2" s="1"/>
  <c r="S69" i="2" a="1"/>
  <c r="S69" i="2" s="1"/>
  <c r="T69" i="2" a="1"/>
  <c r="T69" i="2" s="1"/>
  <c r="U69" i="2" a="1"/>
  <c r="U69" i="2" s="1"/>
  <c r="V69" i="2" a="1"/>
  <c r="V69" i="2" s="1"/>
  <c r="W69" i="2" a="1"/>
  <c r="W69" i="2" s="1"/>
  <c r="L70" i="2" a="1"/>
  <c r="L70" i="2" s="1"/>
  <c r="M70" i="2" a="1"/>
  <c r="M70" i="2" s="1"/>
  <c r="N70" i="2" a="1"/>
  <c r="N70" i="2" s="1"/>
  <c r="O70" i="2" a="1"/>
  <c r="O70" i="2" s="1"/>
  <c r="P70" i="2" a="1"/>
  <c r="P70" i="2" s="1"/>
  <c r="Q70" i="2" a="1"/>
  <c r="Q70" i="2" s="1"/>
  <c r="R70" i="2" a="1"/>
  <c r="R70" i="2" s="1"/>
  <c r="S70" i="2" a="1"/>
  <c r="S70" i="2" s="1"/>
  <c r="T70" i="2" a="1"/>
  <c r="T70" i="2" s="1"/>
  <c r="U70" i="2" a="1"/>
  <c r="U70" i="2" s="1"/>
  <c r="V70" i="2" a="1"/>
  <c r="V70" i="2" s="1"/>
  <c r="W70" i="2" a="1"/>
  <c r="W70" i="2" s="1"/>
  <c r="L71" i="2" a="1"/>
  <c r="L71" i="2" s="1"/>
  <c r="M71" i="2" a="1"/>
  <c r="M71" i="2" s="1"/>
  <c r="N71" i="2" a="1"/>
  <c r="N71" i="2" s="1"/>
  <c r="O71" i="2" a="1"/>
  <c r="O71" i="2" s="1"/>
  <c r="P71" i="2" a="1"/>
  <c r="P71" i="2" s="1"/>
  <c r="Q71" i="2" a="1"/>
  <c r="Q71" i="2" s="1"/>
  <c r="R71" i="2" a="1"/>
  <c r="R71" i="2" s="1"/>
  <c r="S71" i="2" a="1"/>
  <c r="S71" i="2" s="1"/>
  <c r="T71" i="2" a="1"/>
  <c r="T71" i="2" s="1"/>
  <c r="U71" i="2" a="1"/>
  <c r="U71" i="2" s="1"/>
  <c r="V71" i="2" a="1"/>
  <c r="V71" i="2" s="1"/>
  <c r="W71" i="2" a="1"/>
  <c r="W71" i="2" s="1"/>
  <c r="L611" i="2" a="1"/>
  <c r="L611" i="2" s="1"/>
  <c r="M611" i="2" a="1"/>
  <c r="M611" i="2" s="1"/>
  <c r="N611" i="2" a="1"/>
  <c r="N611" i="2" s="1"/>
  <c r="O611" i="2" a="1"/>
  <c r="O611" i="2" s="1"/>
  <c r="P611" i="2" a="1"/>
  <c r="P611" i="2" s="1"/>
  <c r="Q611" i="2" a="1"/>
  <c r="Q611" i="2" s="1"/>
  <c r="R611" i="2" a="1"/>
  <c r="R611" i="2" s="1"/>
  <c r="S611" i="2" a="1"/>
  <c r="S611" i="2" s="1"/>
  <c r="T611" i="2" a="1"/>
  <c r="T611" i="2" s="1"/>
  <c r="U611" i="2" a="1"/>
  <c r="U611" i="2" s="1"/>
  <c r="V611" i="2" a="1"/>
  <c r="V611" i="2" s="1"/>
  <c r="W611" i="2" a="1"/>
  <c r="W611" i="2" s="1"/>
  <c r="L612" i="2" a="1"/>
  <c r="L612" i="2" s="1"/>
  <c r="M612" i="2" a="1"/>
  <c r="M612" i="2" s="1"/>
  <c r="N612" i="2" a="1"/>
  <c r="N612" i="2" s="1"/>
  <c r="O612" i="2" a="1"/>
  <c r="O612" i="2" s="1"/>
  <c r="P612" i="2" a="1"/>
  <c r="P612" i="2" s="1"/>
  <c r="Q612" i="2" a="1"/>
  <c r="Q612" i="2" s="1"/>
  <c r="R612" i="2" a="1"/>
  <c r="R612" i="2" s="1"/>
  <c r="S612" i="2" a="1"/>
  <c r="S612" i="2" s="1"/>
  <c r="T612" i="2" a="1"/>
  <c r="T612" i="2" s="1"/>
  <c r="U612" i="2" a="1"/>
  <c r="U612" i="2" s="1"/>
  <c r="V612" i="2" a="1"/>
  <c r="V612" i="2" s="1"/>
  <c r="W612" i="2" a="1"/>
  <c r="W612" i="2" s="1"/>
  <c r="L613" i="2" a="1"/>
  <c r="L613" i="2" s="1"/>
  <c r="M613" i="2" a="1"/>
  <c r="M613" i="2" s="1"/>
  <c r="N613" i="2" a="1"/>
  <c r="N613" i="2" s="1"/>
  <c r="O613" i="2" a="1"/>
  <c r="O613" i="2" s="1"/>
  <c r="P613" i="2" a="1"/>
  <c r="P613" i="2" s="1"/>
  <c r="Q613" i="2" a="1"/>
  <c r="Q613" i="2" s="1"/>
  <c r="R613" i="2" a="1"/>
  <c r="R613" i="2" s="1"/>
  <c r="S613" i="2" a="1"/>
  <c r="S613" i="2" s="1"/>
  <c r="T613" i="2" a="1"/>
  <c r="T613" i="2" s="1"/>
  <c r="U613" i="2" a="1"/>
  <c r="U613" i="2" s="1"/>
  <c r="V613" i="2" a="1"/>
  <c r="V613" i="2" s="1"/>
  <c r="W613" i="2" a="1"/>
  <c r="W613" i="2" s="1"/>
  <c r="L614" i="2" a="1"/>
  <c r="L614" i="2" s="1"/>
  <c r="M614" i="2" a="1"/>
  <c r="M614" i="2" s="1"/>
  <c r="N614" i="2" a="1"/>
  <c r="N614" i="2" s="1"/>
  <c r="O614" i="2" a="1"/>
  <c r="O614" i="2" s="1"/>
  <c r="P614" i="2" a="1"/>
  <c r="P614" i="2" s="1"/>
  <c r="Q614" i="2" a="1"/>
  <c r="Q614" i="2" s="1"/>
  <c r="R614" i="2" a="1"/>
  <c r="R614" i="2" s="1"/>
  <c r="S614" i="2" a="1"/>
  <c r="S614" i="2" s="1"/>
  <c r="T614" i="2" a="1"/>
  <c r="T614" i="2" s="1"/>
  <c r="U614" i="2" a="1"/>
  <c r="U614" i="2" s="1"/>
  <c r="V614" i="2" a="1"/>
  <c r="V614" i="2" s="1"/>
  <c r="W614" i="2" a="1"/>
  <c r="W614" i="2" s="1"/>
  <c r="L615" i="2" a="1"/>
  <c r="L615" i="2" s="1"/>
  <c r="M615" i="2" a="1"/>
  <c r="M615" i="2" s="1"/>
  <c r="N615" i="2" a="1"/>
  <c r="N615" i="2" s="1"/>
  <c r="O615" i="2" a="1"/>
  <c r="O615" i="2" s="1"/>
  <c r="P615" i="2" a="1"/>
  <c r="P615" i="2" s="1"/>
  <c r="Q615" i="2" a="1"/>
  <c r="Q615" i="2" s="1"/>
  <c r="R615" i="2" a="1"/>
  <c r="R615" i="2" s="1"/>
  <c r="S615" i="2" a="1"/>
  <c r="S615" i="2" s="1"/>
  <c r="T615" i="2" a="1"/>
  <c r="T615" i="2" s="1"/>
  <c r="U615" i="2" a="1"/>
  <c r="U615" i="2" s="1"/>
  <c r="V615" i="2" a="1"/>
  <c r="V615" i="2" s="1"/>
  <c r="W615" i="2" a="1"/>
  <c r="W615" i="2" s="1"/>
  <c r="L616" i="2" a="1"/>
  <c r="L616" i="2" s="1"/>
  <c r="M616" i="2" a="1"/>
  <c r="M616" i="2" s="1"/>
  <c r="N616" i="2" a="1"/>
  <c r="N616" i="2" s="1"/>
  <c r="O616" i="2" a="1"/>
  <c r="O616" i="2" s="1"/>
  <c r="P616" i="2" a="1"/>
  <c r="P616" i="2" s="1"/>
  <c r="Q616" i="2" a="1"/>
  <c r="Q616" i="2" s="1"/>
  <c r="R616" i="2" a="1"/>
  <c r="R616" i="2" s="1"/>
  <c r="S616" i="2" a="1"/>
  <c r="S616" i="2" s="1"/>
  <c r="T616" i="2" a="1"/>
  <c r="T616" i="2" s="1"/>
  <c r="U616" i="2" a="1"/>
  <c r="U616" i="2" s="1"/>
  <c r="V616" i="2" a="1"/>
  <c r="V616" i="2" s="1"/>
  <c r="W616" i="2" a="1"/>
  <c r="W616" i="2" s="1"/>
  <c r="L617" i="2" a="1"/>
  <c r="L617" i="2" s="1"/>
  <c r="M617" i="2" a="1"/>
  <c r="M617" i="2" s="1"/>
  <c r="N617" i="2" a="1"/>
  <c r="N617" i="2" s="1"/>
  <c r="O617" i="2" a="1"/>
  <c r="O617" i="2" s="1"/>
  <c r="P617" i="2" a="1"/>
  <c r="P617" i="2" s="1"/>
  <c r="Q617" i="2" a="1"/>
  <c r="Q617" i="2" s="1"/>
  <c r="R617" i="2" a="1"/>
  <c r="R617" i="2" s="1"/>
  <c r="S617" i="2" a="1"/>
  <c r="S617" i="2" s="1"/>
  <c r="T617" i="2" a="1"/>
  <c r="T617" i="2" s="1"/>
  <c r="U617" i="2" a="1"/>
  <c r="U617" i="2" s="1"/>
  <c r="V617" i="2" a="1"/>
  <c r="V617" i="2" s="1"/>
  <c r="W617" i="2" a="1"/>
  <c r="W617" i="2" s="1"/>
  <c r="L618" i="2" a="1"/>
  <c r="L618" i="2" s="1"/>
  <c r="M618" i="2" a="1"/>
  <c r="M618" i="2" s="1"/>
  <c r="N618" i="2" a="1"/>
  <c r="N618" i="2" s="1"/>
  <c r="O618" i="2" a="1"/>
  <c r="O618" i="2" s="1"/>
  <c r="P618" i="2" a="1"/>
  <c r="P618" i="2" s="1"/>
  <c r="Q618" i="2" a="1"/>
  <c r="Q618" i="2" s="1"/>
  <c r="R618" i="2" a="1"/>
  <c r="R618" i="2" s="1"/>
  <c r="S618" i="2" a="1"/>
  <c r="S618" i="2" s="1"/>
  <c r="T618" i="2" a="1"/>
  <c r="T618" i="2" s="1"/>
  <c r="U618" i="2" a="1"/>
  <c r="U618" i="2" s="1"/>
  <c r="V618" i="2" a="1"/>
  <c r="V618" i="2" s="1"/>
  <c r="W618" i="2" a="1"/>
  <c r="W618" i="2" s="1"/>
  <c r="L619" i="2" a="1"/>
  <c r="L619" i="2" s="1"/>
  <c r="M619" i="2" a="1"/>
  <c r="M619" i="2" s="1"/>
  <c r="N619" i="2" a="1"/>
  <c r="N619" i="2" s="1"/>
  <c r="O619" i="2" a="1"/>
  <c r="O619" i="2" s="1"/>
  <c r="P619" i="2" a="1"/>
  <c r="P619" i="2" s="1"/>
  <c r="Q619" i="2" a="1"/>
  <c r="Q619" i="2" s="1"/>
  <c r="R619" i="2" a="1"/>
  <c r="R619" i="2" s="1"/>
  <c r="S619" i="2" a="1"/>
  <c r="S619" i="2" s="1"/>
  <c r="T619" i="2" a="1"/>
  <c r="T619" i="2" s="1"/>
  <c r="U619" i="2" a="1"/>
  <c r="U619" i="2" s="1"/>
  <c r="V619" i="2" a="1"/>
  <c r="V619" i="2" s="1"/>
  <c r="W619" i="2" a="1"/>
  <c r="W619" i="2" s="1"/>
  <c r="L620" i="2" a="1"/>
  <c r="L620" i="2" s="1"/>
  <c r="M620" i="2" a="1"/>
  <c r="M620" i="2" s="1"/>
  <c r="N620" i="2" a="1"/>
  <c r="N620" i="2" s="1"/>
  <c r="O620" i="2" a="1"/>
  <c r="O620" i="2" s="1"/>
  <c r="P620" i="2" a="1"/>
  <c r="P620" i="2" s="1"/>
  <c r="Q620" i="2" a="1"/>
  <c r="Q620" i="2" s="1"/>
  <c r="R620" i="2" a="1"/>
  <c r="R620" i="2" s="1"/>
  <c r="S620" i="2" a="1"/>
  <c r="S620" i="2" s="1"/>
  <c r="T620" i="2" a="1"/>
  <c r="T620" i="2" s="1"/>
  <c r="U620" i="2" a="1"/>
  <c r="U620" i="2" s="1"/>
  <c r="V620" i="2" a="1"/>
  <c r="V620" i="2" s="1"/>
  <c r="W620" i="2" a="1"/>
  <c r="W620" i="2" s="1"/>
  <c r="L621" i="2" a="1"/>
  <c r="L621" i="2" s="1"/>
  <c r="M621" i="2" a="1"/>
  <c r="M621" i="2" s="1"/>
  <c r="N621" i="2" a="1"/>
  <c r="N621" i="2" s="1"/>
  <c r="O621" i="2" a="1"/>
  <c r="O621" i="2" s="1"/>
  <c r="P621" i="2" a="1"/>
  <c r="P621" i="2" s="1"/>
  <c r="Q621" i="2" a="1"/>
  <c r="Q621" i="2" s="1"/>
  <c r="R621" i="2" a="1"/>
  <c r="R621" i="2" s="1"/>
  <c r="S621" i="2" a="1"/>
  <c r="S621" i="2" s="1"/>
  <c r="T621" i="2" a="1"/>
  <c r="T621" i="2" s="1"/>
  <c r="U621" i="2" a="1"/>
  <c r="U621" i="2" s="1"/>
  <c r="V621" i="2" a="1"/>
  <c r="V621" i="2" s="1"/>
  <c r="W621" i="2" a="1"/>
  <c r="W621" i="2" s="1"/>
  <c r="L622" i="2" a="1"/>
  <c r="L622" i="2" s="1"/>
  <c r="M622" i="2" a="1"/>
  <c r="M622" i="2" s="1"/>
  <c r="N622" i="2" a="1"/>
  <c r="N622" i="2" s="1"/>
  <c r="O622" i="2" a="1"/>
  <c r="O622" i="2" s="1"/>
  <c r="P622" i="2" a="1"/>
  <c r="P622" i="2" s="1"/>
  <c r="Q622" i="2" a="1"/>
  <c r="Q622" i="2" s="1"/>
  <c r="R622" i="2" a="1"/>
  <c r="R622" i="2" s="1"/>
  <c r="S622" i="2" a="1"/>
  <c r="S622" i="2" s="1"/>
  <c r="T622" i="2" a="1"/>
  <c r="T622" i="2" s="1"/>
  <c r="U622" i="2" a="1"/>
  <c r="U622" i="2" s="1"/>
  <c r="V622" i="2" a="1"/>
  <c r="V622" i="2" s="1"/>
  <c r="W622" i="2" a="1"/>
  <c r="W622" i="2" s="1"/>
  <c r="L623" i="2" a="1"/>
  <c r="L623" i="2" s="1"/>
  <c r="M623" i="2" a="1"/>
  <c r="M623" i="2" s="1"/>
  <c r="N623" i="2" a="1"/>
  <c r="N623" i="2" s="1"/>
  <c r="O623" i="2" a="1"/>
  <c r="O623" i="2" s="1"/>
  <c r="P623" i="2" a="1"/>
  <c r="P623" i="2" s="1"/>
  <c r="Q623" i="2" a="1"/>
  <c r="Q623" i="2" s="1"/>
  <c r="R623" i="2" a="1"/>
  <c r="R623" i="2" s="1"/>
  <c r="S623" i="2" a="1"/>
  <c r="S623" i="2" s="1"/>
  <c r="T623" i="2" a="1"/>
  <c r="T623" i="2" s="1"/>
  <c r="U623" i="2" a="1"/>
  <c r="U623" i="2" s="1"/>
  <c r="V623" i="2" a="1"/>
  <c r="V623" i="2" s="1"/>
  <c r="W623" i="2" a="1"/>
  <c r="W623" i="2" s="1"/>
  <c r="L624" i="2" a="1"/>
  <c r="L624" i="2" s="1"/>
  <c r="M624" i="2" a="1"/>
  <c r="M624" i="2" s="1"/>
  <c r="N624" i="2" a="1"/>
  <c r="N624" i="2" s="1"/>
  <c r="O624" i="2" a="1"/>
  <c r="O624" i="2" s="1"/>
  <c r="P624" i="2" a="1"/>
  <c r="P624" i="2" s="1"/>
  <c r="Q624" i="2" a="1"/>
  <c r="Q624" i="2" s="1"/>
  <c r="R624" i="2" a="1"/>
  <c r="R624" i="2" s="1"/>
  <c r="S624" i="2" a="1"/>
  <c r="S624" i="2" s="1"/>
  <c r="T624" i="2" a="1"/>
  <c r="T624" i="2" s="1"/>
  <c r="U624" i="2" a="1"/>
  <c r="U624" i="2" s="1"/>
  <c r="V624" i="2" a="1"/>
  <c r="V624" i="2" s="1"/>
  <c r="W624" i="2" a="1"/>
  <c r="W624" i="2" s="1"/>
  <c r="L625" i="2" a="1"/>
  <c r="L625" i="2" s="1"/>
  <c r="M625" i="2" a="1"/>
  <c r="M625" i="2" s="1"/>
  <c r="N625" i="2" a="1"/>
  <c r="N625" i="2" s="1"/>
  <c r="O625" i="2" a="1"/>
  <c r="O625" i="2" s="1"/>
  <c r="P625" i="2" a="1"/>
  <c r="P625" i="2" s="1"/>
  <c r="Q625" i="2" a="1"/>
  <c r="Q625" i="2" s="1"/>
  <c r="R625" i="2" a="1"/>
  <c r="R625" i="2" s="1"/>
  <c r="S625" i="2" a="1"/>
  <c r="S625" i="2" s="1"/>
  <c r="T625" i="2" a="1"/>
  <c r="T625" i="2" s="1"/>
  <c r="U625" i="2" a="1"/>
  <c r="U625" i="2" s="1"/>
  <c r="V625" i="2" a="1"/>
  <c r="V625" i="2" s="1"/>
  <c r="W625" i="2" a="1"/>
  <c r="W625" i="2" s="1"/>
  <c r="L626" i="2" a="1"/>
  <c r="L626" i="2" s="1"/>
  <c r="M626" i="2" a="1"/>
  <c r="M626" i="2" s="1"/>
  <c r="N626" i="2" a="1"/>
  <c r="N626" i="2" s="1"/>
  <c r="O626" i="2" a="1"/>
  <c r="O626" i="2" s="1"/>
  <c r="P626" i="2" a="1"/>
  <c r="P626" i="2" s="1"/>
  <c r="Q626" i="2" a="1"/>
  <c r="Q626" i="2" s="1"/>
  <c r="R626" i="2" a="1"/>
  <c r="R626" i="2" s="1"/>
  <c r="S626" i="2" a="1"/>
  <c r="S626" i="2" s="1"/>
  <c r="T626" i="2" a="1"/>
  <c r="T626" i="2" s="1"/>
  <c r="U626" i="2" a="1"/>
  <c r="U626" i="2" s="1"/>
  <c r="V626" i="2" a="1"/>
  <c r="V626" i="2" s="1"/>
  <c r="W626" i="2" a="1"/>
  <c r="W626" i="2" s="1"/>
  <c r="L627" i="2" a="1"/>
  <c r="L627" i="2" s="1"/>
  <c r="M627" i="2" a="1"/>
  <c r="M627" i="2" s="1"/>
  <c r="N627" i="2" a="1"/>
  <c r="N627" i="2" s="1"/>
  <c r="O627" i="2" a="1"/>
  <c r="O627" i="2" s="1"/>
  <c r="P627" i="2" a="1"/>
  <c r="P627" i="2" s="1"/>
  <c r="Q627" i="2" a="1"/>
  <c r="Q627" i="2" s="1"/>
  <c r="R627" i="2" a="1"/>
  <c r="R627" i="2" s="1"/>
  <c r="S627" i="2" a="1"/>
  <c r="S627" i="2" s="1"/>
  <c r="T627" i="2" a="1"/>
  <c r="T627" i="2" s="1"/>
  <c r="U627" i="2" a="1"/>
  <c r="U627" i="2" s="1"/>
  <c r="V627" i="2" a="1"/>
  <c r="V627" i="2" s="1"/>
  <c r="W627" i="2" a="1"/>
  <c r="W627" i="2" s="1"/>
  <c r="L628" i="2" a="1"/>
  <c r="L628" i="2" s="1"/>
  <c r="M628" i="2" a="1"/>
  <c r="M628" i="2" s="1"/>
  <c r="N628" i="2" a="1"/>
  <c r="N628" i="2" s="1"/>
  <c r="O628" i="2" a="1"/>
  <c r="O628" i="2" s="1"/>
  <c r="P628" i="2" a="1"/>
  <c r="P628" i="2" s="1"/>
  <c r="Q628" i="2" a="1"/>
  <c r="Q628" i="2" s="1"/>
  <c r="R628" i="2" a="1"/>
  <c r="R628" i="2" s="1"/>
  <c r="S628" i="2" a="1"/>
  <c r="S628" i="2" s="1"/>
  <c r="T628" i="2" a="1"/>
  <c r="T628" i="2" s="1"/>
  <c r="U628" i="2" a="1"/>
  <c r="U628" i="2" s="1"/>
  <c r="V628" i="2" a="1"/>
  <c r="V628" i="2" s="1"/>
  <c r="W628" i="2" a="1"/>
  <c r="W628" i="2" s="1"/>
  <c r="L629" i="2" a="1"/>
  <c r="L629" i="2" s="1"/>
  <c r="M629" i="2" a="1"/>
  <c r="M629" i="2" s="1"/>
  <c r="N629" i="2" a="1"/>
  <c r="N629" i="2" s="1"/>
  <c r="O629" i="2" a="1"/>
  <c r="O629" i="2" s="1"/>
  <c r="P629" i="2" a="1"/>
  <c r="P629" i="2" s="1"/>
  <c r="Q629" i="2" a="1"/>
  <c r="Q629" i="2" s="1"/>
  <c r="R629" i="2" a="1"/>
  <c r="R629" i="2" s="1"/>
  <c r="S629" i="2" a="1"/>
  <c r="S629" i="2" s="1"/>
  <c r="T629" i="2" a="1"/>
  <c r="T629" i="2" s="1"/>
  <c r="U629" i="2" a="1"/>
  <c r="U629" i="2" s="1"/>
  <c r="V629" i="2" a="1"/>
  <c r="V629" i="2" s="1"/>
  <c r="W629" i="2" a="1"/>
  <c r="W629" i="2" s="1"/>
  <c r="L630" i="2" a="1"/>
  <c r="L630" i="2" s="1"/>
  <c r="M630" i="2" a="1"/>
  <c r="M630" i="2" s="1"/>
  <c r="N630" i="2" a="1"/>
  <c r="N630" i="2" s="1"/>
  <c r="O630" i="2" a="1"/>
  <c r="O630" i="2" s="1"/>
  <c r="P630" i="2" a="1"/>
  <c r="P630" i="2" s="1"/>
  <c r="Q630" i="2" a="1"/>
  <c r="Q630" i="2" s="1"/>
  <c r="R630" i="2" a="1"/>
  <c r="R630" i="2" s="1"/>
  <c r="S630" i="2" a="1"/>
  <c r="S630" i="2" s="1"/>
  <c r="T630" i="2" a="1"/>
  <c r="T630" i="2" s="1"/>
  <c r="U630" i="2" a="1"/>
  <c r="U630" i="2" s="1"/>
  <c r="V630" i="2" a="1"/>
  <c r="V630" i="2" s="1"/>
  <c r="W630" i="2" a="1"/>
  <c r="W630" i="2" s="1"/>
  <c r="L631" i="2" a="1"/>
  <c r="L631" i="2" s="1"/>
  <c r="M631" i="2" a="1"/>
  <c r="M631" i="2" s="1"/>
  <c r="N631" i="2" a="1"/>
  <c r="N631" i="2" s="1"/>
  <c r="O631" i="2" a="1"/>
  <c r="O631" i="2" s="1"/>
  <c r="P631" i="2" a="1"/>
  <c r="P631" i="2" s="1"/>
  <c r="Q631" i="2" a="1"/>
  <c r="Q631" i="2" s="1"/>
  <c r="R631" i="2" a="1"/>
  <c r="R631" i="2" s="1"/>
  <c r="S631" i="2" a="1"/>
  <c r="S631" i="2" s="1"/>
  <c r="T631" i="2" a="1"/>
  <c r="T631" i="2" s="1"/>
  <c r="U631" i="2" a="1"/>
  <c r="U631" i="2" s="1"/>
  <c r="V631" i="2" a="1"/>
  <c r="V631" i="2" s="1"/>
  <c r="W631" i="2" a="1"/>
  <c r="W631" i="2" s="1"/>
  <c r="L632" i="2" a="1"/>
  <c r="L632" i="2" s="1"/>
  <c r="M632" i="2" a="1"/>
  <c r="M632" i="2" s="1"/>
  <c r="N632" i="2" a="1"/>
  <c r="N632" i="2" s="1"/>
  <c r="O632" i="2" a="1"/>
  <c r="O632" i="2" s="1"/>
  <c r="P632" i="2" a="1"/>
  <c r="P632" i="2" s="1"/>
  <c r="Q632" i="2" a="1"/>
  <c r="Q632" i="2" s="1"/>
  <c r="R632" i="2" a="1"/>
  <c r="R632" i="2" s="1"/>
  <c r="S632" i="2" a="1"/>
  <c r="S632" i="2" s="1"/>
  <c r="T632" i="2" a="1"/>
  <c r="T632" i="2" s="1"/>
  <c r="U632" i="2" a="1"/>
  <c r="U632" i="2" s="1"/>
  <c r="V632" i="2" a="1"/>
  <c r="V632" i="2" s="1"/>
  <c r="W632" i="2" a="1"/>
  <c r="W632" i="2" s="1"/>
  <c r="L633" i="2" a="1"/>
  <c r="L633" i="2" s="1"/>
  <c r="M633" i="2" a="1"/>
  <c r="M633" i="2" s="1"/>
  <c r="N633" i="2" a="1"/>
  <c r="N633" i="2" s="1"/>
  <c r="O633" i="2" a="1"/>
  <c r="O633" i="2" s="1"/>
  <c r="P633" i="2" a="1"/>
  <c r="P633" i="2" s="1"/>
  <c r="Q633" i="2" a="1"/>
  <c r="Q633" i="2" s="1"/>
  <c r="R633" i="2" a="1"/>
  <c r="R633" i="2" s="1"/>
  <c r="S633" i="2" a="1"/>
  <c r="S633" i="2" s="1"/>
  <c r="T633" i="2" a="1"/>
  <c r="T633" i="2" s="1"/>
  <c r="U633" i="2" a="1"/>
  <c r="U633" i="2" s="1"/>
  <c r="V633" i="2" a="1"/>
  <c r="V633" i="2" s="1"/>
  <c r="W633" i="2" a="1"/>
  <c r="W633" i="2" s="1"/>
  <c r="L634" i="2" a="1"/>
  <c r="L634" i="2" s="1"/>
  <c r="M634" i="2" a="1"/>
  <c r="M634" i="2" s="1"/>
  <c r="N634" i="2" a="1"/>
  <c r="N634" i="2" s="1"/>
  <c r="O634" i="2" a="1"/>
  <c r="O634" i="2" s="1"/>
  <c r="P634" i="2" a="1"/>
  <c r="P634" i="2" s="1"/>
  <c r="Q634" i="2" a="1"/>
  <c r="Q634" i="2" s="1"/>
  <c r="R634" i="2" a="1"/>
  <c r="R634" i="2" s="1"/>
  <c r="S634" i="2" a="1"/>
  <c r="S634" i="2" s="1"/>
  <c r="T634" i="2" a="1"/>
  <c r="T634" i="2" s="1"/>
  <c r="U634" i="2" a="1"/>
  <c r="U634" i="2" s="1"/>
  <c r="V634" i="2" a="1"/>
  <c r="V634" i="2" s="1"/>
  <c r="W634" i="2" a="1"/>
  <c r="W634" i="2" s="1"/>
  <c r="L837" i="2" a="1"/>
  <c r="L837" i="2" s="1"/>
  <c r="M837" i="2" a="1"/>
  <c r="M837" i="2" s="1"/>
  <c r="N837" i="2" a="1"/>
  <c r="N837" i="2" s="1"/>
  <c r="O837" i="2" a="1"/>
  <c r="O837" i="2" s="1"/>
  <c r="P837" i="2" a="1"/>
  <c r="P837" i="2" s="1"/>
  <c r="Q837" i="2" a="1"/>
  <c r="Q837" i="2" s="1"/>
  <c r="R837" i="2" a="1"/>
  <c r="R837" i="2" s="1"/>
  <c r="S837" i="2" a="1"/>
  <c r="S837" i="2" s="1"/>
  <c r="T837" i="2" a="1"/>
  <c r="T837" i="2" s="1"/>
  <c r="U837" i="2" a="1"/>
  <c r="U837" i="2" s="1"/>
  <c r="V837" i="2" a="1"/>
  <c r="V837" i="2" s="1"/>
  <c r="W837" i="2" a="1"/>
  <c r="W837" i="2" s="1"/>
  <c r="L840" i="2" a="1"/>
  <c r="L840" i="2" s="1"/>
  <c r="M840" i="2" a="1"/>
  <c r="M840" i="2" s="1"/>
  <c r="N840" i="2" a="1"/>
  <c r="N840" i="2" s="1"/>
  <c r="O840" i="2" a="1"/>
  <c r="O840" i="2" s="1"/>
  <c r="P840" i="2" a="1"/>
  <c r="P840" i="2" s="1"/>
  <c r="Q840" i="2" a="1"/>
  <c r="Q840" i="2" s="1"/>
  <c r="R840" i="2" a="1"/>
  <c r="R840" i="2" s="1"/>
  <c r="S840" i="2" a="1"/>
  <c r="S840" i="2" s="1"/>
  <c r="T840" i="2" a="1"/>
  <c r="T840" i="2" s="1"/>
  <c r="U840" i="2" a="1"/>
  <c r="U840" i="2" s="1"/>
  <c r="V840" i="2" a="1"/>
  <c r="V840" i="2" s="1"/>
  <c r="W840" i="2" a="1"/>
  <c r="W840" i="2" s="1"/>
  <c r="L841" i="2" a="1"/>
  <c r="L841" i="2" s="1"/>
  <c r="M841" i="2" a="1"/>
  <c r="M841" i="2" s="1"/>
  <c r="N841" i="2" a="1"/>
  <c r="N841" i="2" s="1"/>
  <c r="O841" i="2" a="1"/>
  <c r="O841" i="2" s="1"/>
  <c r="P841" i="2" a="1"/>
  <c r="P841" i="2" s="1"/>
  <c r="Q841" i="2" a="1"/>
  <c r="Q841" i="2" s="1"/>
  <c r="R841" i="2" a="1"/>
  <c r="R841" i="2" s="1"/>
  <c r="S841" i="2" a="1"/>
  <c r="S841" i="2" s="1"/>
  <c r="T841" i="2" a="1"/>
  <c r="T841" i="2" s="1"/>
  <c r="U841" i="2" a="1"/>
  <c r="U841" i="2" s="1"/>
  <c r="V841" i="2" a="1"/>
  <c r="V841" i="2" s="1"/>
  <c r="W841" i="2" a="1"/>
  <c r="W841" i="2" s="1"/>
  <c r="L842" i="2" a="1"/>
  <c r="L842" i="2" s="1"/>
  <c r="M842" i="2" a="1"/>
  <c r="M842" i="2" s="1"/>
  <c r="N842" i="2" a="1"/>
  <c r="N842" i="2" s="1"/>
  <c r="O842" i="2" a="1"/>
  <c r="O842" i="2" s="1"/>
  <c r="P842" i="2" a="1"/>
  <c r="P842" i="2" s="1"/>
  <c r="Q842" i="2" a="1"/>
  <c r="Q842" i="2" s="1"/>
  <c r="R842" i="2" a="1"/>
  <c r="R842" i="2" s="1"/>
  <c r="S842" i="2" a="1"/>
  <c r="S842" i="2" s="1"/>
  <c r="T842" i="2" a="1"/>
  <c r="T842" i="2" s="1"/>
  <c r="U842" i="2" a="1"/>
  <c r="U842" i="2" s="1"/>
  <c r="V842" i="2" a="1"/>
  <c r="V842" i="2" s="1"/>
  <c r="W842" i="2" a="1"/>
  <c r="W842" i="2" s="1"/>
  <c r="L843" i="2" a="1"/>
  <c r="L843" i="2" s="1"/>
  <c r="M843" i="2" a="1"/>
  <c r="M843" i="2" s="1"/>
  <c r="N843" i="2" a="1"/>
  <c r="N843" i="2" s="1"/>
  <c r="O843" i="2" a="1"/>
  <c r="O843" i="2" s="1"/>
  <c r="P843" i="2" a="1"/>
  <c r="P843" i="2" s="1"/>
  <c r="Q843" i="2" a="1"/>
  <c r="Q843" i="2" s="1"/>
  <c r="R843" i="2" a="1"/>
  <c r="R843" i="2" s="1"/>
  <c r="S843" i="2" a="1"/>
  <c r="S843" i="2" s="1"/>
  <c r="T843" i="2" a="1"/>
  <c r="T843" i="2" s="1"/>
  <c r="U843" i="2" a="1"/>
  <c r="U843" i="2" s="1"/>
  <c r="V843" i="2" a="1"/>
  <c r="V843" i="2" s="1"/>
  <c r="W843" i="2" a="1"/>
  <c r="W843" i="2" s="1"/>
  <c r="L844" i="2" a="1"/>
  <c r="L844" i="2" s="1"/>
  <c r="M844" i="2" a="1"/>
  <c r="M844" i="2" s="1"/>
  <c r="N844" i="2" a="1"/>
  <c r="N844" i="2" s="1"/>
  <c r="O844" i="2" a="1"/>
  <c r="O844" i="2" s="1"/>
  <c r="P844" i="2" a="1"/>
  <c r="P844" i="2" s="1"/>
  <c r="Q844" i="2" a="1"/>
  <c r="Q844" i="2" s="1"/>
  <c r="R844" i="2" a="1"/>
  <c r="R844" i="2" s="1"/>
  <c r="S844" i="2" a="1"/>
  <c r="S844" i="2" s="1"/>
  <c r="T844" i="2" a="1"/>
  <c r="T844" i="2" s="1"/>
  <c r="U844" i="2" a="1"/>
  <c r="U844" i="2" s="1"/>
  <c r="V844" i="2" a="1"/>
  <c r="V844" i="2" s="1"/>
  <c r="W844" i="2" a="1"/>
  <c r="W844" i="2" s="1"/>
  <c r="L845" i="2" a="1"/>
  <c r="L845" i="2" s="1"/>
  <c r="M845" i="2" a="1"/>
  <c r="M845" i="2" s="1"/>
  <c r="N845" i="2" a="1"/>
  <c r="N845" i="2" s="1"/>
  <c r="O845" i="2" a="1"/>
  <c r="O845" i="2" s="1"/>
  <c r="P845" i="2" a="1"/>
  <c r="P845" i="2" s="1"/>
  <c r="Q845" i="2" a="1"/>
  <c r="Q845" i="2" s="1"/>
  <c r="R845" i="2" a="1"/>
  <c r="R845" i="2" s="1"/>
  <c r="S845" i="2" a="1"/>
  <c r="S845" i="2" s="1"/>
  <c r="T845" i="2" a="1"/>
  <c r="T845" i="2" s="1"/>
  <c r="U845" i="2" a="1"/>
  <c r="U845" i="2" s="1"/>
  <c r="V845" i="2" a="1"/>
  <c r="V845" i="2" s="1"/>
  <c r="W845" i="2" a="1"/>
  <c r="W845" i="2" s="1"/>
  <c r="L847" i="2" a="1"/>
  <c r="L847" i="2" s="1"/>
  <c r="M847" i="2" a="1"/>
  <c r="M847" i="2" s="1"/>
  <c r="N847" i="2" a="1"/>
  <c r="N847" i="2" s="1"/>
  <c r="O847" i="2" a="1"/>
  <c r="O847" i="2" s="1"/>
  <c r="P847" i="2" a="1"/>
  <c r="P847" i="2" s="1"/>
  <c r="Q847" i="2" a="1"/>
  <c r="Q847" i="2" s="1"/>
  <c r="R847" i="2" a="1"/>
  <c r="R847" i="2" s="1"/>
  <c r="S847" i="2" a="1"/>
  <c r="S847" i="2" s="1"/>
  <c r="T847" i="2" a="1"/>
  <c r="T847" i="2" s="1"/>
  <c r="U847" i="2" a="1"/>
  <c r="U847" i="2" s="1"/>
  <c r="V847" i="2" a="1"/>
  <c r="V847" i="2" s="1"/>
  <c r="W847" i="2" a="1"/>
  <c r="W847" i="2" s="1"/>
  <c r="L848" i="2" a="1"/>
  <c r="L848" i="2" s="1"/>
  <c r="M848" i="2" a="1"/>
  <c r="M848" i="2" s="1"/>
  <c r="N848" i="2" a="1"/>
  <c r="N848" i="2" s="1"/>
  <c r="O848" i="2" a="1"/>
  <c r="O848" i="2" s="1"/>
  <c r="P848" i="2" a="1"/>
  <c r="P848" i="2" s="1"/>
  <c r="Q848" i="2" a="1"/>
  <c r="Q848" i="2" s="1"/>
  <c r="R848" i="2" a="1"/>
  <c r="R848" i="2" s="1"/>
  <c r="S848" i="2" a="1"/>
  <c r="S848" i="2" s="1"/>
  <c r="T848" i="2" a="1"/>
  <c r="T848" i="2" s="1"/>
  <c r="U848" i="2" a="1"/>
  <c r="U848" i="2" s="1"/>
  <c r="V848" i="2" a="1"/>
  <c r="V848" i="2" s="1"/>
  <c r="W848" i="2" a="1"/>
  <c r="W848" i="2" s="1"/>
  <c r="L849" i="2" a="1"/>
  <c r="L849" i="2" s="1"/>
  <c r="M849" i="2" a="1"/>
  <c r="M849" i="2" s="1"/>
  <c r="N849" i="2" a="1"/>
  <c r="N849" i="2" s="1"/>
  <c r="O849" i="2" a="1"/>
  <c r="O849" i="2" s="1"/>
  <c r="P849" i="2" a="1"/>
  <c r="P849" i="2" s="1"/>
  <c r="Q849" i="2" a="1"/>
  <c r="Q849" i="2" s="1"/>
  <c r="R849" i="2" a="1"/>
  <c r="R849" i="2" s="1"/>
  <c r="S849" i="2" a="1"/>
  <c r="S849" i="2" s="1"/>
  <c r="T849" i="2" a="1"/>
  <c r="T849" i="2" s="1"/>
  <c r="U849" i="2" a="1"/>
  <c r="U849" i="2" s="1"/>
  <c r="V849" i="2" a="1"/>
  <c r="V849" i="2" s="1"/>
  <c r="W849" i="2" a="1"/>
  <c r="W849" i="2" s="1"/>
  <c r="L850" i="2" a="1"/>
  <c r="L850" i="2" s="1"/>
  <c r="M850" i="2" a="1"/>
  <c r="M850" i="2" s="1"/>
  <c r="N850" i="2" a="1"/>
  <c r="N850" i="2" s="1"/>
  <c r="O850" i="2" a="1"/>
  <c r="O850" i="2" s="1"/>
  <c r="P850" i="2" a="1"/>
  <c r="P850" i="2" s="1"/>
  <c r="Q850" i="2" a="1"/>
  <c r="Q850" i="2" s="1"/>
  <c r="R850" i="2" a="1"/>
  <c r="R850" i="2" s="1"/>
  <c r="S850" i="2" a="1"/>
  <c r="S850" i="2" s="1"/>
  <c r="T850" i="2" a="1"/>
  <c r="T850" i="2" s="1"/>
  <c r="U850" i="2" a="1"/>
  <c r="U850" i="2" s="1"/>
  <c r="V850" i="2" a="1"/>
  <c r="V850" i="2" s="1"/>
  <c r="W850" i="2" a="1"/>
  <c r="W850" i="2" s="1"/>
  <c r="L852" i="2" a="1"/>
  <c r="L852" i="2" s="1"/>
  <c r="M852" i="2" a="1"/>
  <c r="M852" i="2" s="1"/>
  <c r="N852" i="2" a="1"/>
  <c r="N852" i="2" s="1"/>
  <c r="O852" i="2" a="1"/>
  <c r="O852" i="2" s="1"/>
  <c r="P852" i="2" a="1"/>
  <c r="P852" i="2" s="1"/>
  <c r="Q852" i="2" a="1"/>
  <c r="Q852" i="2" s="1"/>
  <c r="R852" i="2" a="1"/>
  <c r="R852" i="2" s="1"/>
  <c r="S852" i="2" a="1"/>
  <c r="S852" i="2" s="1"/>
  <c r="T852" i="2" a="1"/>
  <c r="T852" i="2" s="1"/>
  <c r="U852" i="2" a="1"/>
  <c r="U852" i="2" s="1"/>
  <c r="V852" i="2" a="1"/>
  <c r="V852" i="2" s="1"/>
  <c r="W852" i="2" a="1"/>
  <c r="W852" i="2" s="1"/>
  <c r="L853" i="2" a="1"/>
  <c r="L853" i="2" s="1"/>
  <c r="M853" i="2" a="1"/>
  <c r="M853" i="2" s="1"/>
  <c r="N853" i="2" a="1"/>
  <c r="N853" i="2" s="1"/>
  <c r="O853" i="2" a="1"/>
  <c r="O853" i="2" s="1"/>
  <c r="P853" i="2" a="1"/>
  <c r="P853" i="2" s="1"/>
  <c r="Q853" i="2" a="1"/>
  <c r="Q853" i="2" s="1"/>
  <c r="R853" i="2" a="1"/>
  <c r="R853" i="2" s="1"/>
  <c r="S853" i="2" a="1"/>
  <c r="S853" i="2" s="1"/>
  <c r="T853" i="2" a="1"/>
  <c r="T853" i="2" s="1"/>
  <c r="U853" i="2" a="1"/>
  <c r="U853" i="2" s="1"/>
  <c r="V853" i="2" a="1"/>
  <c r="V853" i="2" s="1"/>
  <c r="W853" i="2" a="1"/>
  <c r="W853" i="2" s="1"/>
  <c r="L854" i="2" a="1"/>
  <c r="L854" i="2" s="1"/>
  <c r="M854" i="2" a="1"/>
  <c r="M854" i="2" s="1"/>
  <c r="N854" i="2" a="1"/>
  <c r="N854" i="2" s="1"/>
  <c r="O854" i="2" a="1"/>
  <c r="O854" i="2" s="1"/>
  <c r="P854" i="2" a="1"/>
  <c r="P854" i="2" s="1"/>
  <c r="Q854" i="2" a="1"/>
  <c r="Q854" i="2" s="1"/>
  <c r="R854" i="2" a="1"/>
  <c r="R854" i="2" s="1"/>
  <c r="S854" i="2" a="1"/>
  <c r="S854" i="2" s="1"/>
  <c r="T854" i="2" a="1"/>
  <c r="T854" i="2" s="1"/>
  <c r="U854" i="2" a="1"/>
  <c r="U854" i="2" s="1"/>
  <c r="V854" i="2" a="1"/>
  <c r="V854" i="2" s="1"/>
  <c r="W854" i="2" a="1"/>
  <c r="W854" i="2" s="1"/>
  <c r="L855" i="2" a="1"/>
  <c r="L855" i="2" s="1"/>
  <c r="M855" i="2" a="1"/>
  <c r="M855" i="2" s="1"/>
  <c r="N855" i="2" a="1"/>
  <c r="N855" i="2" s="1"/>
  <c r="O855" i="2" a="1"/>
  <c r="O855" i="2" s="1"/>
  <c r="P855" i="2" a="1"/>
  <c r="P855" i="2" s="1"/>
  <c r="Q855" i="2" a="1"/>
  <c r="Q855" i="2" s="1"/>
  <c r="R855" i="2" a="1"/>
  <c r="R855" i="2" s="1"/>
  <c r="S855" i="2" a="1"/>
  <c r="S855" i="2" s="1"/>
  <c r="T855" i="2" a="1"/>
  <c r="T855" i="2" s="1"/>
  <c r="U855" i="2" a="1"/>
  <c r="U855" i="2" s="1"/>
  <c r="V855" i="2" a="1"/>
  <c r="V855" i="2" s="1"/>
  <c r="W855" i="2" a="1"/>
  <c r="W855" i="2" s="1"/>
  <c r="L856" i="2" a="1"/>
  <c r="L856" i="2" s="1"/>
  <c r="M856" i="2" a="1"/>
  <c r="M856" i="2" s="1"/>
  <c r="N856" i="2" a="1"/>
  <c r="N856" i="2" s="1"/>
  <c r="O856" i="2" a="1"/>
  <c r="O856" i="2" s="1"/>
  <c r="P856" i="2" a="1"/>
  <c r="P856" i="2" s="1"/>
  <c r="Q856" i="2" a="1"/>
  <c r="Q856" i="2" s="1"/>
  <c r="R856" i="2" a="1"/>
  <c r="R856" i="2" s="1"/>
  <c r="S856" i="2" a="1"/>
  <c r="S856" i="2" s="1"/>
  <c r="T856" i="2" a="1"/>
  <c r="T856" i="2" s="1"/>
  <c r="U856" i="2" a="1"/>
  <c r="U856" i="2" s="1"/>
  <c r="V856" i="2" a="1"/>
  <c r="V856" i="2" s="1"/>
  <c r="W856" i="2" a="1"/>
  <c r="W856" i="2" s="1"/>
  <c r="L857" i="2" a="1"/>
  <c r="L857" i="2" s="1"/>
  <c r="M857" i="2" a="1"/>
  <c r="M857" i="2" s="1"/>
  <c r="N857" i="2" a="1"/>
  <c r="N857" i="2" s="1"/>
  <c r="O857" i="2" a="1"/>
  <c r="O857" i="2" s="1"/>
  <c r="P857" i="2" a="1"/>
  <c r="P857" i="2" s="1"/>
  <c r="Q857" i="2" a="1"/>
  <c r="Q857" i="2" s="1"/>
  <c r="R857" i="2" a="1"/>
  <c r="R857" i="2" s="1"/>
  <c r="S857" i="2" a="1"/>
  <c r="S857" i="2" s="1"/>
  <c r="T857" i="2" a="1"/>
  <c r="T857" i="2" s="1"/>
  <c r="U857" i="2" a="1"/>
  <c r="U857" i="2" s="1"/>
  <c r="V857" i="2" a="1"/>
  <c r="V857" i="2" s="1"/>
  <c r="W857" i="2" a="1"/>
  <c r="W857" i="2" s="1"/>
  <c r="L221" i="2" a="1"/>
  <c r="L221" i="2" s="1"/>
  <c r="M221" i="2" a="1"/>
  <c r="M221" i="2" s="1"/>
  <c r="N221" i="2" a="1"/>
  <c r="N221" i="2" s="1"/>
  <c r="O221" i="2" a="1"/>
  <c r="O221" i="2" s="1"/>
  <c r="P221" i="2" a="1"/>
  <c r="P221" i="2" s="1"/>
  <c r="Q221" i="2" a="1"/>
  <c r="Q221" i="2" s="1"/>
  <c r="R221" i="2" a="1"/>
  <c r="R221" i="2" s="1"/>
  <c r="S221" i="2" a="1"/>
  <c r="S221" i="2" s="1"/>
  <c r="T221" i="2" a="1"/>
  <c r="T221" i="2" s="1"/>
  <c r="U221" i="2" a="1"/>
  <c r="U221" i="2" s="1"/>
  <c r="V221" i="2" a="1"/>
  <c r="V221" i="2" s="1"/>
  <c r="W221" i="2" a="1"/>
  <c r="W221" i="2" s="1"/>
  <c r="L222" i="2" a="1"/>
  <c r="L222" i="2" s="1"/>
  <c r="M222" i="2" a="1"/>
  <c r="M222" i="2" s="1"/>
  <c r="N222" i="2" a="1"/>
  <c r="N222" i="2" s="1"/>
  <c r="O222" i="2" a="1"/>
  <c r="O222" i="2" s="1"/>
  <c r="P222" i="2" a="1"/>
  <c r="P222" i="2" s="1"/>
  <c r="Q222" i="2" a="1"/>
  <c r="Q222" i="2" s="1"/>
  <c r="R222" i="2" a="1"/>
  <c r="R222" i="2" s="1"/>
  <c r="S222" i="2" a="1"/>
  <c r="S222" i="2" s="1"/>
  <c r="T222" i="2" a="1"/>
  <c r="T222" i="2" s="1"/>
  <c r="U222" i="2" a="1"/>
  <c r="U222" i="2" s="1"/>
  <c r="V222" i="2" a="1"/>
  <c r="V222" i="2" s="1"/>
  <c r="W222" i="2" a="1"/>
  <c r="W222" i="2" s="1"/>
  <c r="L223" i="2" a="1"/>
  <c r="L223" i="2" s="1"/>
  <c r="M223" i="2" a="1"/>
  <c r="M223" i="2" s="1"/>
  <c r="N223" i="2" a="1"/>
  <c r="N223" i="2" s="1"/>
  <c r="O223" i="2" a="1"/>
  <c r="O223" i="2" s="1"/>
  <c r="P223" i="2" a="1"/>
  <c r="P223" i="2" s="1"/>
  <c r="Q223" i="2" a="1"/>
  <c r="Q223" i="2" s="1"/>
  <c r="R223" i="2" a="1"/>
  <c r="R223" i="2" s="1"/>
  <c r="S223" i="2" a="1"/>
  <c r="S223" i="2" s="1"/>
  <c r="T223" i="2" a="1"/>
  <c r="T223" i="2" s="1"/>
  <c r="U223" i="2" a="1"/>
  <c r="U223" i="2" s="1"/>
  <c r="V223" i="2" a="1"/>
  <c r="V223" i="2" s="1"/>
  <c r="W223" i="2" a="1"/>
  <c r="W223" i="2" s="1"/>
  <c r="L1055" i="2" a="1"/>
  <c r="L1055" i="2" s="1"/>
  <c r="M1055" i="2" a="1"/>
  <c r="M1055" i="2" s="1"/>
  <c r="N1055" i="2" a="1"/>
  <c r="N1055" i="2" s="1"/>
  <c r="O1055" i="2" a="1"/>
  <c r="O1055" i="2" s="1"/>
  <c r="P1055" i="2" a="1"/>
  <c r="P1055" i="2" s="1"/>
  <c r="Q1055" i="2" a="1"/>
  <c r="Q1055" i="2" s="1"/>
  <c r="R1055" i="2" a="1"/>
  <c r="R1055" i="2" s="1"/>
  <c r="S1055" i="2" a="1"/>
  <c r="S1055" i="2" s="1"/>
  <c r="T1055" i="2" a="1"/>
  <c r="T1055" i="2" s="1"/>
  <c r="U1055" i="2" a="1"/>
  <c r="U1055" i="2" s="1"/>
  <c r="V1055" i="2" a="1"/>
  <c r="V1055" i="2" s="1"/>
  <c r="W1055" i="2" a="1"/>
  <c r="W1055" i="2" s="1"/>
  <c r="L1057" i="2" a="1"/>
  <c r="L1057" i="2" s="1"/>
  <c r="M1057" i="2" a="1"/>
  <c r="M1057" i="2" s="1"/>
  <c r="N1057" i="2" a="1"/>
  <c r="N1057" i="2" s="1"/>
  <c r="O1057" i="2" a="1"/>
  <c r="O1057" i="2" s="1"/>
  <c r="P1057" i="2" a="1"/>
  <c r="P1057" i="2" s="1"/>
  <c r="Q1057" i="2" a="1"/>
  <c r="Q1057" i="2" s="1"/>
  <c r="R1057" i="2" a="1"/>
  <c r="R1057" i="2" s="1"/>
  <c r="S1057" i="2" a="1"/>
  <c r="S1057" i="2" s="1"/>
  <c r="T1057" i="2" a="1"/>
  <c r="T1057" i="2" s="1"/>
  <c r="U1057" i="2" a="1"/>
  <c r="U1057" i="2" s="1"/>
  <c r="V1057" i="2" a="1"/>
  <c r="V1057" i="2" s="1"/>
  <c r="W1057" i="2" a="1"/>
  <c r="W1057" i="2" s="1"/>
  <c r="L1058" i="2" a="1"/>
  <c r="L1058" i="2" s="1"/>
  <c r="M1058" i="2" a="1"/>
  <c r="M1058" i="2" s="1"/>
  <c r="N1058" i="2" a="1"/>
  <c r="N1058" i="2" s="1"/>
  <c r="O1058" i="2" a="1"/>
  <c r="O1058" i="2" s="1"/>
  <c r="P1058" i="2" a="1"/>
  <c r="P1058" i="2" s="1"/>
  <c r="Q1058" i="2" a="1"/>
  <c r="Q1058" i="2" s="1"/>
  <c r="R1058" i="2" a="1"/>
  <c r="R1058" i="2" s="1"/>
  <c r="S1058" i="2" a="1"/>
  <c r="S1058" i="2" s="1"/>
  <c r="T1058" i="2" a="1"/>
  <c r="T1058" i="2" s="1"/>
  <c r="U1058" i="2" a="1"/>
  <c r="U1058" i="2" s="1"/>
  <c r="V1058" i="2" a="1"/>
  <c r="V1058" i="2" s="1"/>
  <c r="W1058" i="2" a="1"/>
  <c r="W1058" i="2" s="1"/>
  <c r="L1059" i="2" a="1"/>
  <c r="L1059" i="2" s="1"/>
  <c r="M1059" i="2" a="1"/>
  <c r="M1059" i="2" s="1"/>
  <c r="N1059" i="2" a="1"/>
  <c r="N1059" i="2" s="1"/>
  <c r="O1059" i="2" a="1"/>
  <c r="O1059" i="2" s="1"/>
  <c r="P1059" i="2" a="1"/>
  <c r="P1059" i="2" s="1"/>
  <c r="Q1059" i="2" a="1"/>
  <c r="Q1059" i="2" s="1"/>
  <c r="R1059" i="2" a="1"/>
  <c r="R1059" i="2" s="1"/>
  <c r="S1059" i="2" a="1"/>
  <c r="S1059" i="2" s="1"/>
  <c r="T1059" i="2" a="1"/>
  <c r="T1059" i="2" s="1"/>
  <c r="U1059" i="2" a="1"/>
  <c r="U1059" i="2" s="1"/>
  <c r="V1059" i="2" a="1"/>
  <c r="V1059" i="2" s="1"/>
  <c r="W1059" i="2" a="1"/>
  <c r="W1059" i="2" s="1"/>
  <c r="L1060" i="2" a="1"/>
  <c r="L1060" i="2" s="1"/>
  <c r="M1060" i="2" a="1"/>
  <c r="M1060" i="2" s="1"/>
  <c r="N1060" i="2" a="1"/>
  <c r="N1060" i="2" s="1"/>
  <c r="O1060" i="2" a="1"/>
  <c r="O1060" i="2" s="1"/>
  <c r="P1060" i="2" a="1"/>
  <c r="P1060" i="2" s="1"/>
  <c r="Q1060" i="2" a="1"/>
  <c r="Q1060" i="2" s="1"/>
  <c r="R1060" i="2" a="1"/>
  <c r="R1060" i="2" s="1"/>
  <c r="S1060" i="2" a="1"/>
  <c r="S1060" i="2" s="1"/>
  <c r="T1060" i="2" a="1"/>
  <c r="T1060" i="2" s="1"/>
  <c r="U1060" i="2" a="1"/>
  <c r="U1060" i="2" s="1"/>
  <c r="V1060" i="2" a="1"/>
  <c r="V1060" i="2" s="1"/>
  <c r="W1060" i="2" a="1"/>
  <c r="W1060" i="2" s="1"/>
  <c r="L1061" i="2" a="1"/>
  <c r="L1061" i="2" s="1"/>
  <c r="M1061" i="2" a="1"/>
  <c r="M1061" i="2" s="1"/>
  <c r="N1061" i="2" a="1"/>
  <c r="N1061" i="2" s="1"/>
  <c r="O1061" i="2" a="1"/>
  <c r="O1061" i="2" s="1"/>
  <c r="P1061" i="2" a="1"/>
  <c r="P1061" i="2" s="1"/>
  <c r="Q1061" i="2" a="1"/>
  <c r="Q1061" i="2" s="1"/>
  <c r="R1061" i="2" a="1"/>
  <c r="R1061" i="2" s="1"/>
  <c r="S1061" i="2" a="1"/>
  <c r="S1061" i="2" s="1"/>
  <c r="T1061" i="2" a="1"/>
  <c r="T1061" i="2" s="1"/>
  <c r="U1061" i="2" a="1"/>
  <c r="U1061" i="2" s="1"/>
  <c r="V1061" i="2" a="1"/>
  <c r="V1061" i="2" s="1"/>
  <c r="W1061" i="2" a="1"/>
  <c r="W1061" i="2" s="1"/>
  <c r="L1064" i="2" a="1"/>
  <c r="L1064" i="2" s="1"/>
  <c r="M1064" i="2" a="1"/>
  <c r="M1064" i="2" s="1"/>
  <c r="N1064" i="2" a="1"/>
  <c r="N1064" i="2" s="1"/>
  <c r="O1064" i="2" a="1"/>
  <c r="O1064" i="2" s="1"/>
  <c r="P1064" i="2" a="1"/>
  <c r="P1064" i="2" s="1"/>
  <c r="Q1064" i="2" a="1"/>
  <c r="Q1064" i="2" s="1"/>
  <c r="R1064" i="2" a="1"/>
  <c r="R1064" i="2" s="1"/>
  <c r="S1064" i="2" a="1"/>
  <c r="S1064" i="2" s="1"/>
  <c r="T1064" i="2" a="1"/>
  <c r="T1064" i="2" s="1"/>
  <c r="U1064" i="2" a="1"/>
  <c r="U1064" i="2" s="1"/>
  <c r="V1064" i="2" a="1"/>
  <c r="V1064" i="2" s="1"/>
  <c r="W1064" i="2" a="1"/>
  <c r="W1064" i="2" s="1"/>
  <c r="L1065" i="2" a="1"/>
  <c r="L1065" i="2" s="1"/>
  <c r="M1065" i="2" a="1"/>
  <c r="M1065" i="2" s="1"/>
  <c r="N1065" i="2" a="1"/>
  <c r="N1065" i="2" s="1"/>
  <c r="O1065" i="2" a="1"/>
  <c r="O1065" i="2" s="1"/>
  <c r="P1065" i="2" a="1"/>
  <c r="P1065" i="2" s="1"/>
  <c r="Q1065" i="2" a="1"/>
  <c r="Q1065" i="2" s="1"/>
  <c r="R1065" i="2" a="1"/>
  <c r="R1065" i="2" s="1"/>
  <c r="S1065" i="2" a="1"/>
  <c r="S1065" i="2" s="1"/>
  <c r="T1065" i="2" a="1"/>
  <c r="T1065" i="2" s="1"/>
  <c r="U1065" i="2" a="1"/>
  <c r="U1065" i="2" s="1"/>
  <c r="V1065" i="2" a="1"/>
  <c r="V1065" i="2" s="1"/>
  <c r="W1065" i="2" a="1"/>
  <c r="W1065" i="2" s="1"/>
  <c r="L1066" i="2" a="1"/>
  <c r="L1066" i="2" s="1"/>
  <c r="M1066" i="2" a="1"/>
  <c r="M1066" i="2" s="1"/>
  <c r="N1066" i="2" a="1"/>
  <c r="N1066" i="2" s="1"/>
  <c r="O1066" i="2" a="1"/>
  <c r="O1066" i="2" s="1"/>
  <c r="P1066" i="2" a="1"/>
  <c r="P1066" i="2" s="1"/>
  <c r="Q1066" i="2" a="1"/>
  <c r="Q1066" i="2" s="1"/>
  <c r="R1066" i="2" a="1"/>
  <c r="R1066" i="2" s="1"/>
  <c r="S1066" i="2" a="1"/>
  <c r="S1066" i="2" s="1"/>
  <c r="T1066" i="2" a="1"/>
  <c r="T1066" i="2" s="1"/>
  <c r="U1066" i="2" a="1"/>
  <c r="U1066" i="2" s="1"/>
  <c r="V1066" i="2" a="1"/>
  <c r="V1066" i="2" s="1"/>
  <c r="W1066" i="2" a="1"/>
  <c r="W1066" i="2" s="1"/>
  <c r="L1067" i="2" a="1"/>
  <c r="L1067" i="2" s="1"/>
  <c r="M1067" i="2" a="1"/>
  <c r="M1067" i="2" s="1"/>
  <c r="N1067" i="2" a="1"/>
  <c r="N1067" i="2" s="1"/>
  <c r="O1067" i="2" a="1"/>
  <c r="O1067" i="2" s="1"/>
  <c r="P1067" i="2" a="1"/>
  <c r="P1067" i="2" s="1"/>
  <c r="Q1067" i="2" a="1"/>
  <c r="Q1067" i="2" s="1"/>
  <c r="R1067" i="2" a="1"/>
  <c r="R1067" i="2" s="1"/>
  <c r="S1067" i="2" a="1"/>
  <c r="S1067" i="2" s="1"/>
  <c r="T1067" i="2" a="1"/>
  <c r="T1067" i="2" s="1"/>
  <c r="U1067" i="2" a="1"/>
  <c r="U1067" i="2" s="1"/>
  <c r="V1067" i="2" a="1"/>
  <c r="V1067" i="2" s="1"/>
  <c r="W1067" i="2" a="1"/>
  <c r="W1067" i="2" s="1"/>
  <c r="L718" i="2" a="1"/>
  <c r="L718" i="2" s="1"/>
  <c r="M718" i="2" a="1"/>
  <c r="M718" i="2" s="1"/>
  <c r="N718" i="2" a="1"/>
  <c r="N718" i="2" s="1"/>
  <c r="O718" i="2" a="1"/>
  <c r="O718" i="2" s="1"/>
  <c r="P718" i="2" a="1"/>
  <c r="P718" i="2" s="1"/>
  <c r="Q718" i="2" a="1"/>
  <c r="Q718" i="2" s="1"/>
  <c r="R718" i="2" a="1"/>
  <c r="R718" i="2" s="1"/>
  <c r="S718" i="2" a="1"/>
  <c r="S718" i="2" s="1"/>
  <c r="T718" i="2" a="1"/>
  <c r="T718" i="2" s="1"/>
  <c r="U718" i="2" a="1"/>
  <c r="U718" i="2" s="1"/>
  <c r="V718" i="2" a="1"/>
  <c r="V718" i="2" s="1"/>
  <c r="W718" i="2" a="1"/>
  <c r="W718" i="2" s="1"/>
  <c r="L719" i="2" a="1"/>
  <c r="L719" i="2" s="1"/>
  <c r="M719" i="2" a="1"/>
  <c r="M719" i="2" s="1"/>
  <c r="N719" i="2" a="1"/>
  <c r="N719" i="2" s="1"/>
  <c r="O719" i="2" a="1"/>
  <c r="O719" i="2" s="1"/>
  <c r="P719" i="2" a="1"/>
  <c r="P719" i="2" s="1"/>
  <c r="Q719" i="2" a="1"/>
  <c r="Q719" i="2" s="1"/>
  <c r="R719" i="2" a="1"/>
  <c r="R719" i="2" s="1"/>
  <c r="S719" i="2" a="1"/>
  <c r="S719" i="2" s="1"/>
  <c r="T719" i="2" a="1"/>
  <c r="T719" i="2" s="1"/>
  <c r="U719" i="2" a="1"/>
  <c r="U719" i="2" s="1"/>
  <c r="V719" i="2" a="1"/>
  <c r="V719" i="2" s="1"/>
  <c r="W719" i="2" a="1"/>
  <c r="W719" i="2" s="1"/>
  <c r="L720" i="2" a="1"/>
  <c r="L720" i="2" s="1"/>
  <c r="M720" i="2" a="1"/>
  <c r="M720" i="2" s="1"/>
  <c r="N720" i="2" a="1"/>
  <c r="N720" i="2" s="1"/>
  <c r="O720" i="2" a="1"/>
  <c r="O720" i="2" s="1"/>
  <c r="P720" i="2" a="1"/>
  <c r="P720" i="2" s="1"/>
  <c r="Q720" i="2" a="1"/>
  <c r="Q720" i="2" s="1"/>
  <c r="R720" i="2" a="1"/>
  <c r="R720" i="2" s="1"/>
  <c r="S720" i="2" a="1"/>
  <c r="S720" i="2" s="1"/>
  <c r="T720" i="2" a="1"/>
  <c r="T720" i="2" s="1"/>
  <c r="U720" i="2" a="1"/>
  <c r="U720" i="2" s="1"/>
  <c r="V720" i="2" a="1"/>
  <c r="V720" i="2" s="1"/>
  <c r="W720" i="2" a="1"/>
  <c r="W720" i="2" s="1"/>
  <c r="L721" i="2" a="1"/>
  <c r="L721" i="2" s="1"/>
  <c r="M721" i="2" a="1"/>
  <c r="M721" i="2" s="1"/>
  <c r="N721" i="2" a="1"/>
  <c r="N721" i="2" s="1"/>
  <c r="O721" i="2" a="1"/>
  <c r="O721" i="2" s="1"/>
  <c r="P721" i="2" a="1"/>
  <c r="P721" i="2" s="1"/>
  <c r="Q721" i="2" a="1"/>
  <c r="Q721" i="2" s="1"/>
  <c r="R721" i="2" a="1"/>
  <c r="R721" i="2" s="1"/>
  <c r="S721" i="2" a="1"/>
  <c r="S721" i="2" s="1"/>
  <c r="T721" i="2" a="1"/>
  <c r="T721" i="2" s="1"/>
  <c r="U721" i="2" a="1"/>
  <c r="U721" i="2" s="1"/>
  <c r="V721" i="2" a="1"/>
  <c r="V721" i="2" s="1"/>
  <c r="W721" i="2" a="1"/>
  <c r="W721" i="2" s="1"/>
  <c r="L722" i="2" a="1"/>
  <c r="L722" i="2" s="1"/>
  <c r="M722" i="2" a="1"/>
  <c r="M722" i="2" s="1"/>
  <c r="N722" i="2" a="1"/>
  <c r="N722" i="2" s="1"/>
  <c r="O722" i="2" a="1"/>
  <c r="O722" i="2" s="1"/>
  <c r="P722" i="2" a="1"/>
  <c r="P722" i="2" s="1"/>
  <c r="Q722" i="2" a="1"/>
  <c r="Q722" i="2" s="1"/>
  <c r="R722" i="2" a="1"/>
  <c r="R722" i="2" s="1"/>
  <c r="S722" i="2" a="1"/>
  <c r="S722" i="2" s="1"/>
  <c r="T722" i="2" a="1"/>
  <c r="T722" i="2" s="1"/>
  <c r="U722" i="2" a="1"/>
  <c r="U722" i="2" s="1"/>
  <c r="V722" i="2" a="1"/>
  <c r="V722" i="2" s="1"/>
  <c r="W722" i="2" a="1"/>
  <c r="W722" i="2" s="1"/>
  <c r="L723" i="2" a="1"/>
  <c r="L723" i="2" s="1"/>
  <c r="M723" i="2" a="1"/>
  <c r="M723" i="2" s="1"/>
  <c r="N723" i="2" a="1"/>
  <c r="N723" i="2" s="1"/>
  <c r="O723" i="2" a="1"/>
  <c r="O723" i="2" s="1"/>
  <c r="P723" i="2" a="1"/>
  <c r="P723" i="2" s="1"/>
  <c r="Q723" i="2" a="1"/>
  <c r="Q723" i="2" s="1"/>
  <c r="R723" i="2" a="1"/>
  <c r="R723" i="2" s="1"/>
  <c r="S723" i="2" a="1"/>
  <c r="S723" i="2" s="1"/>
  <c r="T723" i="2" a="1"/>
  <c r="T723" i="2" s="1"/>
  <c r="U723" i="2" a="1"/>
  <c r="U723" i="2" s="1"/>
  <c r="V723" i="2" a="1"/>
  <c r="V723" i="2" s="1"/>
  <c r="W723" i="2" a="1"/>
  <c r="W723" i="2" s="1"/>
  <c r="L724" i="2" a="1"/>
  <c r="L724" i="2" s="1"/>
  <c r="M724" i="2" a="1"/>
  <c r="M724" i="2" s="1"/>
  <c r="N724" i="2" a="1"/>
  <c r="N724" i="2" s="1"/>
  <c r="O724" i="2" a="1"/>
  <c r="O724" i="2" s="1"/>
  <c r="P724" i="2" a="1"/>
  <c r="P724" i="2" s="1"/>
  <c r="Q724" i="2" a="1"/>
  <c r="Q724" i="2" s="1"/>
  <c r="R724" i="2" a="1"/>
  <c r="R724" i="2" s="1"/>
  <c r="S724" i="2" a="1"/>
  <c r="S724" i="2" s="1"/>
  <c r="T724" i="2" a="1"/>
  <c r="T724" i="2" s="1"/>
  <c r="U724" i="2" a="1"/>
  <c r="U724" i="2" s="1"/>
  <c r="V724" i="2" a="1"/>
  <c r="V724" i="2" s="1"/>
  <c r="W724" i="2" a="1"/>
  <c r="W724" i="2" s="1"/>
  <c r="L725" i="2" a="1"/>
  <c r="L725" i="2" s="1"/>
  <c r="M725" i="2" a="1"/>
  <c r="M725" i="2" s="1"/>
  <c r="N725" i="2" a="1"/>
  <c r="N725" i="2" s="1"/>
  <c r="O725" i="2" a="1"/>
  <c r="O725" i="2" s="1"/>
  <c r="P725" i="2" a="1"/>
  <c r="P725" i="2" s="1"/>
  <c r="Q725" i="2" a="1"/>
  <c r="Q725" i="2" s="1"/>
  <c r="R725" i="2" a="1"/>
  <c r="R725" i="2" s="1"/>
  <c r="S725" i="2" a="1"/>
  <c r="S725" i="2" s="1"/>
  <c r="T725" i="2" a="1"/>
  <c r="T725" i="2" s="1"/>
  <c r="U725" i="2" a="1"/>
  <c r="U725" i="2" s="1"/>
  <c r="V725" i="2" a="1"/>
  <c r="V725" i="2" s="1"/>
  <c r="W725" i="2" a="1"/>
  <c r="W725" i="2" s="1"/>
  <c r="L726" i="2" a="1"/>
  <c r="L726" i="2" s="1"/>
  <c r="M726" i="2" a="1"/>
  <c r="M726" i="2" s="1"/>
  <c r="N726" i="2" a="1"/>
  <c r="N726" i="2" s="1"/>
  <c r="O726" i="2" a="1"/>
  <c r="O726" i="2" s="1"/>
  <c r="P726" i="2" a="1"/>
  <c r="P726" i="2" s="1"/>
  <c r="Q726" i="2" a="1"/>
  <c r="Q726" i="2" s="1"/>
  <c r="R726" i="2" a="1"/>
  <c r="R726" i="2" s="1"/>
  <c r="S726" i="2" a="1"/>
  <c r="S726" i="2" s="1"/>
  <c r="T726" i="2" a="1"/>
  <c r="T726" i="2" s="1"/>
  <c r="U726" i="2" a="1"/>
  <c r="U726" i="2" s="1"/>
  <c r="V726" i="2" a="1"/>
  <c r="V726" i="2" s="1"/>
  <c r="W726" i="2" a="1"/>
  <c r="W726" i="2" s="1"/>
  <c r="L727" i="2" a="1"/>
  <c r="L727" i="2" s="1"/>
  <c r="M727" i="2" a="1"/>
  <c r="M727" i="2" s="1"/>
  <c r="N727" i="2" a="1"/>
  <c r="N727" i="2" s="1"/>
  <c r="O727" i="2" a="1"/>
  <c r="O727" i="2" s="1"/>
  <c r="P727" i="2" a="1"/>
  <c r="P727" i="2" s="1"/>
  <c r="Q727" i="2" a="1"/>
  <c r="Q727" i="2" s="1"/>
  <c r="R727" i="2" a="1"/>
  <c r="R727" i="2" s="1"/>
  <c r="S727" i="2" a="1"/>
  <c r="S727" i="2" s="1"/>
  <c r="T727" i="2" a="1"/>
  <c r="T727" i="2" s="1"/>
  <c r="U727" i="2" a="1"/>
  <c r="U727" i="2" s="1"/>
  <c r="V727" i="2" a="1"/>
  <c r="V727" i="2" s="1"/>
  <c r="W727" i="2" a="1"/>
  <c r="W727" i="2" s="1"/>
  <c r="L728" i="2" a="1"/>
  <c r="L728" i="2" s="1"/>
  <c r="M728" i="2" a="1"/>
  <c r="M728" i="2" s="1"/>
  <c r="N728" i="2" a="1"/>
  <c r="N728" i="2" s="1"/>
  <c r="O728" i="2" a="1"/>
  <c r="O728" i="2" s="1"/>
  <c r="P728" i="2" a="1"/>
  <c r="P728" i="2" s="1"/>
  <c r="Q728" i="2" a="1"/>
  <c r="Q728" i="2" s="1"/>
  <c r="R728" i="2" a="1"/>
  <c r="R728" i="2" s="1"/>
  <c r="S728" i="2" a="1"/>
  <c r="S728" i="2" s="1"/>
  <c r="T728" i="2" a="1"/>
  <c r="T728" i="2" s="1"/>
  <c r="U728" i="2" a="1"/>
  <c r="U728" i="2" s="1"/>
  <c r="V728" i="2" a="1"/>
  <c r="V728" i="2" s="1"/>
  <c r="W728" i="2" a="1"/>
  <c r="W728" i="2" s="1"/>
  <c r="L729" i="2" a="1"/>
  <c r="L729" i="2" s="1"/>
  <c r="M729" i="2" a="1"/>
  <c r="M729" i="2" s="1"/>
  <c r="N729" i="2" a="1"/>
  <c r="N729" i="2" s="1"/>
  <c r="O729" i="2" a="1"/>
  <c r="O729" i="2" s="1"/>
  <c r="P729" i="2" a="1"/>
  <c r="P729" i="2" s="1"/>
  <c r="Q729" i="2" a="1"/>
  <c r="Q729" i="2" s="1"/>
  <c r="R729" i="2" a="1"/>
  <c r="R729" i="2" s="1"/>
  <c r="S729" i="2" a="1"/>
  <c r="S729" i="2" s="1"/>
  <c r="T729" i="2" a="1"/>
  <c r="T729" i="2" s="1"/>
  <c r="U729" i="2" a="1"/>
  <c r="U729" i="2" s="1"/>
  <c r="V729" i="2" a="1"/>
  <c r="V729" i="2" s="1"/>
  <c r="W729" i="2" a="1"/>
  <c r="W729" i="2" s="1"/>
  <c r="L730" i="2" a="1"/>
  <c r="L730" i="2" s="1"/>
  <c r="M730" i="2" a="1"/>
  <c r="M730" i="2" s="1"/>
  <c r="N730" i="2" a="1"/>
  <c r="N730" i="2" s="1"/>
  <c r="O730" i="2" a="1"/>
  <c r="O730" i="2" s="1"/>
  <c r="P730" i="2" a="1"/>
  <c r="P730" i="2" s="1"/>
  <c r="Q730" i="2" a="1"/>
  <c r="Q730" i="2" s="1"/>
  <c r="R730" i="2" a="1"/>
  <c r="R730" i="2" s="1"/>
  <c r="S730" i="2" a="1"/>
  <c r="S730" i="2" s="1"/>
  <c r="T730" i="2" a="1"/>
  <c r="T730" i="2" s="1"/>
  <c r="U730" i="2" a="1"/>
  <c r="U730" i="2" s="1"/>
  <c r="V730" i="2" a="1"/>
  <c r="V730" i="2" s="1"/>
  <c r="W730" i="2" a="1"/>
  <c r="W730" i="2" s="1"/>
  <c r="L732" i="2" a="1"/>
  <c r="L732" i="2" s="1"/>
  <c r="M732" i="2" a="1"/>
  <c r="M732" i="2" s="1"/>
  <c r="N732" i="2" a="1"/>
  <c r="N732" i="2" s="1"/>
  <c r="O732" i="2" a="1"/>
  <c r="O732" i="2" s="1"/>
  <c r="P732" i="2" a="1"/>
  <c r="P732" i="2" s="1"/>
  <c r="Q732" i="2" a="1"/>
  <c r="Q732" i="2" s="1"/>
  <c r="R732" i="2" a="1"/>
  <c r="R732" i="2" s="1"/>
  <c r="S732" i="2" a="1"/>
  <c r="S732" i="2" s="1"/>
  <c r="T732" i="2" a="1"/>
  <c r="T732" i="2" s="1"/>
  <c r="U732" i="2" a="1"/>
  <c r="U732" i="2" s="1"/>
  <c r="V732" i="2" a="1"/>
  <c r="V732" i="2" s="1"/>
  <c r="W732" i="2" a="1"/>
  <c r="W732" i="2" s="1"/>
  <c r="L733" i="2" a="1"/>
  <c r="L733" i="2" s="1"/>
  <c r="M733" i="2" a="1"/>
  <c r="M733" i="2" s="1"/>
  <c r="N733" i="2" a="1"/>
  <c r="N733" i="2" s="1"/>
  <c r="O733" i="2" a="1"/>
  <c r="O733" i="2" s="1"/>
  <c r="P733" i="2" a="1"/>
  <c r="P733" i="2" s="1"/>
  <c r="Q733" i="2" a="1"/>
  <c r="Q733" i="2" s="1"/>
  <c r="R733" i="2" a="1"/>
  <c r="R733" i="2" s="1"/>
  <c r="S733" i="2" a="1"/>
  <c r="S733" i="2" s="1"/>
  <c r="T733" i="2" a="1"/>
  <c r="T733" i="2" s="1"/>
  <c r="U733" i="2" a="1"/>
  <c r="U733" i="2" s="1"/>
  <c r="V733" i="2" a="1"/>
  <c r="V733" i="2" s="1"/>
  <c r="W733" i="2" a="1"/>
  <c r="W733" i="2" s="1"/>
  <c r="L734" i="2" a="1"/>
  <c r="L734" i="2" s="1"/>
  <c r="M734" i="2" a="1"/>
  <c r="M734" i="2" s="1"/>
  <c r="N734" i="2" a="1"/>
  <c r="N734" i="2" s="1"/>
  <c r="O734" i="2" a="1"/>
  <c r="O734" i="2" s="1"/>
  <c r="P734" i="2" a="1"/>
  <c r="P734" i="2" s="1"/>
  <c r="Q734" i="2" a="1"/>
  <c r="Q734" i="2" s="1"/>
  <c r="R734" i="2" a="1"/>
  <c r="R734" i="2" s="1"/>
  <c r="S734" i="2" a="1"/>
  <c r="S734" i="2" s="1"/>
  <c r="T734" i="2" a="1"/>
  <c r="T734" i="2" s="1"/>
  <c r="U734" i="2" a="1"/>
  <c r="U734" i="2" s="1"/>
  <c r="V734" i="2" a="1"/>
  <c r="V734" i="2" s="1"/>
  <c r="W734" i="2" a="1"/>
  <c r="W734" i="2" s="1"/>
  <c r="L735" i="2" a="1"/>
  <c r="L735" i="2" s="1"/>
  <c r="M735" i="2" a="1"/>
  <c r="M735" i="2" s="1"/>
  <c r="N735" i="2" a="1"/>
  <c r="N735" i="2" s="1"/>
  <c r="O735" i="2" a="1"/>
  <c r="O735" i="2" s="1"/>
  <c r="P735" i="2" a="1"/>
  <c r="P735" i="2" s="1"/>
  <c r="Q735" i="2" a="1"/>
  <c r="Q735" i="2" s="1"/>
  <c r="R735" i="2" a="1"/>
  <c r="R735" i="2" s="1"/>
  <c r="S735" i="2" a="1"/>
  <c r="S735" i="2" s="1"/>
  <c r="T735" i="2" a="1"/>
  <c r="T735" i="2" s="1"/>
  <c r="U735" i="2" a="1"/>
  <c r="U735" i="2" s="1"/>
  <c r="V735" i="2" a="1"/>
  <c r="V735" i="2" s="1"/>
  <c r="W735" i="2" a="1"/>
  <c r="W735" i="2" s="1"/>
  <c r="L736" i="2" a="1"/>
  <c r="L736" i="2" s="1"/>
  <c r="M736" i="2" a="1"/>
  <c r="M736" i="2" s="1"/>
  <c r="N736" i="2" a="1"/>
  <c r="N736" i="2" s="1"/>
  <c r="O736" i="2" a="1"/>
  <c r="O736" i="2" s="1"/>
  <c r="P736" i="2" a="1"/>
  <c r="P736" i="2" s="1"/>
  <c r="Q736" i="2" a="1"/>
  <c r="Q736" i="2" s="1"/>
  <c r="R736" i="2" a="1"/>
  <c r="R736" i="2" s="1"/>
  <c r="S736" i="2" a="1"/>
  <c r="S736" i="2" s="1"/>
  <c r="T736" i="2" a="1"/>
  <c r="T736" i="2" s="1"/>
  <c r="U736" i="2" a="1"/>
  <c r="U736" i="2" s="1"/>
  <c r="V736" i="2" a="1"/>
  <c r="V736" i="2" s="1"/>
  <c r="W736" i="2" a="1"/>
  <c r="W736" i="2" s="1"/>
  <c r="L737" i="2" a="1"/>
  <c r="L737" i="2" s="1"/>
  <c r="M737" i="2" a="1"/>
  <c r="M737" i="2" s="1"/>
  <c r="N737" i="2" a="1"/>
  <c r="N737" i="2" s="1"/>
  <c r="O737" i="2" a="1"/>
  <c r="O737" i="2" s="1"/>
  <c r="P737" i="2" a="1"/>
  <c r="P737" i="2" s="1"/>
  <c r="Q737" i="2" a="1"/>
  <c r="Q737" i="2" s="1"/>
  <c r="R737" i="2" a="1"/>
  <c r="R737" i="2" s="1"/>
  <c r="S737" i="2" a="1"/>
  <c r="S737" i="2" s="1"/>
  <c r="T737" i="2" a="1"/>
  <c r="T737" i="2" s="1"/>
  <c r="U737" i="2" a="1"/>
  <c r="U737" i="2" s="1"/>
  <c r="V737" i="2" a="1"/>
  <c r="V737" i="2" s="1"/>
  <c r="W737" i="2" a="1"/>
  <c r="W737" i="2" s="1"/>
  <c r="L738" i="2" a="1"/>
  <c r="L738" i="2" s="1"/>
  <c r="M738" i="2" a="1"/>
  <c r="M738" i="2" s="1"/>
  <c r="N738" i="2" a="1"/>
  <c r="N738" i="2" s="1"/>
  <c r="O738" i="2" a="1"/>
  <c r="O738" i="2" s="1"/>
  <c r="P738" i="2" a="1"/>
  <c r="P738" i="2" s="1"/>
  <c r="Q738" i="2" a="1"/>
  <c r="Q738" i="2" s="1"/>
  <c r="R738" i="2" a="1"/>
  <c r="R738" i="2" s="1"/>
  <c r="S738" i="2" a="1"/>
  <c r="S738" i="2" s="1"/>
  <c r="T738" i="2" a="1"/>
  <c r="T738" i="2" s="1"/>
  <c r="U738" i="2" a="1"/>
  <c r="U738" i="2" s="1"/>
  <c r="V738" i="2" a="1"/>
  <c r="V738" i="2" s="1"/>
  <c r="W738" i="2" a="1"/>
  <c r="W738" i="2" s="1"/>
  <c r="L739" i="2" a="1"/>
  <c r="L739" i="2" s="1"/>
  <c r="M739" i="2" a="1"/>
  <c r="M739" i="2" s="1"/>
  <c r="N739" i="2" a="1"/>
  <c r="N739" i="2" s="1"/>
  <c r="O739" i="2" a="1"/>
  <c r="O739" i="2" s="1"/>
  <c r="P739" i="2" a="1"/>
  <c r="P739" i="2" s="1"/>
  <c r="Q739" i="2" a="1"/>
  <c r="Q739" i="2" s="1"/>
  <c r="R739" i="2" a="1"/>
  <c r="R739" i="2" s="1"/>
  <c r="S739" i="2" a="1"/>
  <c r="S739" i="2" s="1"/>
  <c r="T739" i="2" a="1"/>
  <c r="T739" i="2" s="1"/>
  <c r="U739" i="2" a="1"/>
  <c r="U739" i="2" s="1"/>
  <c r="V739" i="2" a="1"/>
  <c r="V739" i="2" s="1"/>
  <c r="W739" i="2" a="1"/>
  <c r="W739" i="2" s="1"/>
  <c r="L740" i="2" a="1"/>
  <c r="L740" i="2" s="1"/>
  <c r="M740" i="2" a="1"/>
  <c r="M740" i="2" s="1"/>
  <c r="N740" i="2" a="1"/>
  <c r="N740" i="2" s="1"/>
  <c r="O740" i="2" a="1"/>
  <c r="O740" i="2" s="1"/>
  <c r="P740" i="2" a="1"/>
  <c r="P740" i="2" s="1"/>
  <c r="Q740" i="2" a="1"/>
  <c r="Q740" i="2" s="1"/>
  <c r="R740" i="2" a="1"/>
  <c r="R740" i="2" s="1"/>
  <c r="S740" i="2" a="1"/>
  <c r="S740" i="2" s="1"/>
  <c r="T740" i="2" a="1"/>
  <c r="T740" i="2" s="1"/>
  <c r="U740" i="2" a="1"/>
  <c r="U740" i="2" s="1"/>
  <c r="V740" i="2" a="1"/>
  <c r="V740" i="2" s="1"/>
  <c r="W740" i="2" a="1"/>
  <c r="W740" i="2" s="1"/>
  <c r="L741" i="2" a="1"/>
  <c r="L741" i="2" s="1"/>
  <c r="M741" i="2" a="1"/>
  <c r="M741" i="2" s="1"/>
  <c r="N741" i="2" a="1"/>
  <c r="N741" i="2" s="1"/>
  <c r="O741" i="2" a="1"/>
  <c r="O741" i="2" s="1"/>
  <c r="P741" i="2" a="1"/>
  <c r="P741" i="2" s="1"/>
  <c r="Q741" i="2" a="1"/>
  <c r="Q741" i="2" s="1"/>
  <c r="R741" i="2" a="1"/>
  <c r="R741" i="2" s="1"/>
  <c r="S741" i="2" a="1"/>
  <c r="S741" i="2" s="1"/>
  <c r="T741" i="2" a="1"/>
  <c r="T741" i="2" s="1"/>
  <c r="U741" i="2" a="1"/>
  <c r="U741" i="2" s="1"/>
  <c r="V741" i="2" a="1"/>
  <c r="V741" i="2" s="1"/>
  <c r="W741" i="2" a="1"/>
  <c r="W741" i="2" s="1"/>
  <c r="L743" i="2" a="1"/>
  <c r="L743" i="2" s="1"/>
  <c r="M743" i="2" a="1"/>
  <c r="M743" i="2" s="1"/>
  <c r="N743" i="2" a="1"/>
  <c r="N743" i="2" s="1"/>
  <c r="O743" i="2" a="1"/>
  <c r="O743" i="2" s="1"/>
  <c r="P743" i="2" a="1"/>
  <c r="P743" i="2" s="1"/>
  <c r="Q743" i="2" a="1"/>
  <c r="Q743" i="2" s="1"/>
  <c r="R743" i="2" a="1"/>
  <c r="R743" i="2" s="1"/>
  <c r="S743" i="2" a="1"/>
  <c r="S743" i="2" s="1"/>
  <c r="T743" i="2" a="1"/>
  <c r="T743" i="2" s="1"/>
  <c r="U743" i="2" a="1"/>
  <c r="U743" i="2" s="1"/>
  <c r="V743" i="2" a="1"/>
  <c r="V743" i="2" s="1"/>
  <c r="W743" i="2" a="1"/>
  <c r="W743" i="2" s="1"/>
  <c r="L744" i="2" a="1"/>
  <c r="L744" i="2" s="1"/>
  <c r="M744" i="2" a="1"/>
  <c r="M744" i="2" s="1"/>
  <c r="N744" i="2" a="1"/>
  <c r="N744" i="2" s="1"/>
  <c r="O744" i="2" a="1"/>
  <c r="O744" i="2" s="1"/>
  <c r="P744" i="2" a="1"/>
  <c r="P744" i="2" s="1"/>
  <c r="Q744" i="2" a="1"/>
  <c r="Q744" i="2" s="1"/>
  <c r="R744" i="2" a="1"/>
  <c r="R744" i="2" s="1"/>
  <c r="S744" i="2" a="1"/>
  <c r="S744" i="2" s="1"/>
  <c r="T744" i="2" a="1"/>
  <c r="T744" i="2" s="1"/>
  <c r="U744" i="2" a="1"/>
  <c r="U744" i="2" s="1"/>
  <c r="V744" i="2" a="1"/>
  <c r="V744" i="2" s="1"/>
  <c r="W744" i="2" a="1"/>
  <c r="W744" i="2" s="1"/>
  <c r="L745" i="2" a="1"/>
  <c r="L745" i="2" s="1"/>
  <c r="M745" i="2" a="1"/>
  <c r="M745" i="2" s="1"/>
  <c r="N745" i="2" a="1"/>
  <c r="N745" i="2" s="1"/>
  <c r="O745" i="2" a="1"/>
  <c r="O745" i="2" s="1"/>
  <c r="P745" i="2" a="1"/>
  <c r="P745" i="2" s="1"/>
  <c r="Q745" i="2" a="1"/>
  <c r="Q745" i="2" s="1"/>
  <c r="R745" i="2" a="1"/>
  <c r="R745" i="2" s="1"/>
  <c r="S745" i="2" a="1"/>
  <c r="S745" i="2" s="1"/>
  <c r="T745" i="2" a="1"/>
  <c r="T745" i="2" s="1"/>
  <c r="U745" i="2" a="1"/>
  <c r="U745" i="2" s="1"/>
  <c r="V745" i="2" a="1"/>
  <c r="V745" i="2" s="1"/>
  <c r="W745" i="2" a="1"/>
  <c r="W745" i="2" s="1"/>
  <c r="L747" i="2" a="1"/>
  <c r="L747" i="2" s="1"/>
  <c r="M747" i="2" a="1"/>
  <c r="M747" i="2" s="1"/>
  <c r="N747" i="2" a="1"/>
  <c r="N747" i="2" s="1"/>
  <c r="O747" i="2" a="1"/>
  <c r="O747" i="2" s="1"/>
  <c r="P747" i="2" a="1"/>
  <c r="P747" i="2" s="1"/>
  <c r="Q747" i="2" a="1"/>
  <c r="Q747" i="2" s="1"/>
  <c r="R747" i="2" a="1"/>
  <c r="R747" i="2" s="1"/>
  <c r="S747" i="2" a="1"/>
  <c r="S747" i="2" s="1"/>
  <c r="T747" i="2" a="1"/>
  <c r="T747" i="2" s="1"/>
  <c r="U747" i="2" a="1"/>
  <c r="U747" i="2" s="1"/>
  <c r="V747" i="2" a="1"/>
  <c r="V747" i="2" s="1"/>
  <c r="W747" i="2" a="1"/>
  <c r="W747" i="2" s="1"/>
  <c r="L748" i="2" a="1"/>
  <c r="L748" i="2" s="1"/>
  <c r="M748" i="2" a="1"/>
  <c r="M748" i="2" s="1"/>
  <c r="N748" i="2" a="1"/>
  <c r="N748" i="2" s="1"/>
  <c r="O748" i="2" a="1"/>
  <c r="O748" i="2" s="1"/>
  <c r="P748" i="2" a="1"/>
  <c r="P748" i="2" s="1"/>
  <c r="Q748" i="2" a="1"/>
  <c r="Q748" i="2" s="1"/>
  <c r="R748" i="2" a="1"/>
  <c r="R748" i="2" s="1"/>
  <c r="S748" i="2" a="1"/>
  <c r="S748" i="2" s="1"/>
  <c r="T748" i="2" a="1"/>
  <c r="T748" i="2" s="1"/>
  <c r="U748" i="2" a="1"/>
  <c r="U748" i="2" s="1"/>
  <c r="V748" i="2" a="1"/>
  <c r="V748" i="2" s="1"/>
  <c r="W748" i="2" a="1"/>
  <c r="W748" i="2" s="1"/>
  <c r="L749" i="2" a="1"/>
  <c r="L749" i="2" s="1"/>
  <c r="M749" i="2" a="1"/>
  <c r="M749" i="2" s="1"/>
  <c r="N749" i="2" a="1"/>
  <c r="N749" i="2" s="1"/>
  <c r="O749" i="2" a="1"/>
  <c r="O749" i="2" s="1"/>
  <c r="P749" i="2" a="1"/>
  <c r="P749" i="2" s="1"/>
  <c r="Q749" i="2" a="1"/>
  <c r="Q749" i="2" s="1"/>
  <c r="R749" i="2" a="1"/>
  <c r="R749" i="2" s="1"/>
  <c r="S749" i="2" a="1"/>
  <c r="S749" i="2" s="1"/>
  <c r="T749" i="2" a="1"/>
  <c r="T749" i="2" s="1"/>
  <c r="U749" i="2" a="1"/>
  <c r="U749" i="2" s="1"/>
  <c r="V749" i="2" a="1"/>
  <c r="V749" i="2" s="1"/>
  <c r="W749" i="2" a="1"/>
  <c r="W749" i="2" s="1"/>
  <c r="L750" i="2" a="1"/>
  <c r="L750" i="2" s="1"/>
  <c r="M750" i="2" a="1"/>
  <c r="M750" i="2" s="1"/>
  <c r="N750" i="2" a="1"/>
  <c r="N750" i="2" s="1"/>
  <c r="O750" i="2" a="1"/>
  <c r="O750" i="2" s="1"/>
  <c r="P750" i="2" a="1"/>
  <c r="P750" i="2" s="1"/>
  <c r="Q750" i="2" a="1"/>
  <c r="Q750" i="2" s="1"/>
  <c r="R750" i="2" a="1"/>
  <c r="R750" i="2" s="1"/>
  <c r="S750" i="2" a="1"/>
  <c r="S750" i="2" s="1"/>
  <c r="T750" i="2" a="1"/>
  <c r="T750" i="2" s="1"/>
  <c r="U750" i="2" a="1"/>
  <c r="U750" i="2" s="1"/>
  <c r="V750" i="2" a="1"/>
  <c r="V750" i="2" s="1"/>
  <c r="W750" i="2" a="1"/>
  <c r="W750" i="2" s="1"/>
  <c r="L751" i="2" a="1"/>
  <c r="L751" i="2" s="1"/>
  <c r="M751" i="2" a="1"/>
  <c r="M751" i="2" s="1"/>
  <c r="N751" i="2" a="1"/>
  <c r="N751" i="2" s="1"/>
  <c r="O751" i="2" a="1"/>
  <c r="O751" i="2" s="1"/>
  <c r="P751" i="2" a="1"/>
  <c r="P751" i="2" s="1"/>
  <c r="Q751" i="2" a="1"/>
  <c r="Q751" i="2" s="1"/>
  <c r="R751" i="2" a="1"/>
  <c r="R751" i="2" s="1"/>
  <c r="S751" i="2" a="1"/>
  <c r="S751" i="2" s="1"/>
  <c r="T751" i="2" a="1"/>
  <c r="T751" i="2" s="1"/>
  <c r="U751" i="2" a="1"/>
  <c r="U751" i="2" s="1"/>
  <c r="V751" i="2" a="1"/>
  <c r="V751" i="2" s="1"/>
  <c r="W751" i="2" a="1"/>
  <c r="W751" i="2" s="1"/>
  <c r="L752" i="2" a="1"/>
  <c r="L752" i="2" s="1"/>
  <c r="M752" i="2" a="1"/>
  <c r="M752" i="2" s="1"/>
  <c r="N752" i="2" a="1"/>
  <c r="N752" i="2" s="1"/>
  <c r="O752" i="2" a="1"/>
  <c r="O752" i="2" s="1"/>
  <c r="P752" i="2" a="1"/>
  <c r="P752" i="2" s="1"/>
  <c r="Q752" i="2" a="1"/>
  <c r="Q752" i="2" s="1"/>
  <c r="R752" i="2" a="1"/>
  <c r="R752" i="2" s="1"/>
  <c r="S752" i="2" a="1"/>
  <c r="S752" i="2" s="1"/>
  <c r="T752" i="2" a="1"/>
  <c r="T752" i="2" s="1"/>
  <c r="U752" i="2" a="1"/>
  <c r="U752" i="2" s="1"/>
  <c r="V752" i="2" a="1"/>
  <c r="V752" i="2" s="1"/>
  <c r="W752" i="2" a="1"/>
  <c r="W752" i="2" s="1"/>
  <c r="L753" i="2" a="1"/>
  <c r="L753" i="2" s="1"/>
  <c r="M753" i="2" a="1"/>
  <c r="M753" i="2" s="1"/>
  <c r="N753" i="2" a="1"/>
  <c r="N753" i="2" s="1"/>
  <c r="O753" i="2" a="1"/>
  <c r="O753" i="2" s="1"/>
  <c r="P753" i="2" a="1"/>
  <c r="P753" i="2" s="1"/>
  <c r="Q753" i="2" a="1"/>
  <c r="Q753" i="2" s="1"/>
  <c r="R753" i="2" a="1"/>
  <c r="R753" i="2" s="1"/>
  <c r="S753" i="2" a="1"/>
  <c r="S753" i="2" s="1"/>
  <c r="T753" i="2" a="1"/>
  <c r="T753" i="2" s="1"/>
  <c r="U753" i="2" a="1"/>
  <c r="U753" i="2" s="1"/>
  <c r="V753" i="2" a="1"/>
  <c r="V753" i="2" s="1"/>
  <c r="W753" i="2" a="1"/>
  <c r="W753" i="2" s="1"/>
  <c r="L754" i="2" a="1"/>
  <c r="L754" i="2" s="1"/>
  <c r="M754" i="2" a="1"/>
  <c r="M754" i="2" s="1"/>
  <c r="N754" i="2" a="1"/>
  <c r="N754" i="2" s="1"/>
  <c r="O754" i="2" a="1"/>
  <c r="O754" i="2" s="1"/>
  <c r="P754" i="2" a="1"/>
  <c r="P754" i="2" s="1"/>
  <c r="Q754" i="2" a="1"/>
  <c r="Q754" i="2" s="1"/>
  <c r="R754" i="2" a="1"/>
  <c r="R754" i="2" s="1"/>
  <c r="S754" i="2" a="1"/>
  <c r="S754" i="2" s="1"/>
  <c r="T754" i="2" a="1"/>
  <c r="T754" i="2" s="1"/>
  <c r="U754" i="2" a="1"/>
  <c r="U754" i="2" s="1"/>
  <c r="V754" i="2" a="1"/>
  <c r="V754" i="2" s="1"/>
  <c r="W754" i="2" a="1"/>
  <c r="W754" i="2" s="1"/>
  <c r="L756" i="2" a="1"/>
  <c r="L756" i="2" s="1"/>
  <c r="M756" i="2" a="1"/>
  <c r="M756" i="2" s="1"/>
  <c r="N756" i="2" a="1"/>
  <c r="N756" i="2" s="1"/>
  <c r="O756" i="2" a="1"/>
  <c r="O756" i="2" s="1"/>
  <c r="P756" i="2" a="1"/>
  <c r="P756" i="2" s="1"/>
  <c r="Q756" i="2" a="1"/>
  <c r="Q756" i="2" s="1"/>
  <c r="R756" i="2" a="1"/>
  <c r="R756" i="2" s="1"/>
  <c r="S756" i="2" a="1"/>
  <c r="S756" i="2" s="1"/>
  <c r="T756" i="2" a="1"/>
  <c r="T756" i="2" s="1"/>
  <c r="U756" i="2" a="1"/>
  <c r="U756" i="2" s="1"/>
  <c r="V756" i="2" a="1"/>
  <c r="V756" i="2" s="1"/>
  <c r="W756" i="2" a="1"/>
  <c r="W756" i="2" s="1"/>
  <c r="L757" i="2" a="1"/>
  <c r="L757" i="2" s="1"/>
  <c r="M757" i="2" a="1"/>
  <c r="M757" i="2" s="1"/>
  <c r="N757" i="2" a="1"/>
  <c r="N757" i="2" s="1"/>
  <c r="O757" i="2" a="1"/>
  <c r="O757" i="2" s="1"/>
  <c r="P757" i="2" a="1"/>
  <c r="P757" i="2" s="1"/>
  <c r="Q757" i="2" a="1"/>
  <c r="Q757" i="2" s="1"/>
  <c r="R757" i="2" a="1"/>
  <c r="R757" i="2" s="1"/>
  <c r="S757" i="2" a="1"/>
  <c r="S757" i="2" s="1"/>
  <c r="T757" i="2" a="1"/>
  <c r="T757" i="2" s="1"/>
  <c r="U757" i="2" a="1"/>
  <c r="U757" i="2" s="1"/>
  <c r="V757" i="2" a="1"/>
  <c r="V757" i="2" s="1"/>
  <c r="W757" i="2" a="1"/>
  <c r="W757" i="2" s="1"/>
  <c r="L758" i="2" a="1"/>
  <c r="L758" i="2" s="1"/>
  <c r="M758" i="2" a="1"/>
  <c r="M758" i="2" s="1"/>
  <c r="N758" i="2" a="1"/>
  <c r="N758" i="2" s="1"/>
  <c r="O758" i="2" a="1"/>
  <c r="O758" i="2" s="1"/>
  <c r="P758" i="2" a="1"/>
  <c r="P758" i="2" s="1"/>
  <c r="Q758" i="2" a="1"/>
  <c r="Q758" i="2" s="1"/>
  <c r="R758" i="2" a="1"/>
  <c r="R758" i="2" s="1"/>
  <c r="S758" i="2" a="1"/>
  <c r="S758" i="2" s="1"/>
  <c r="T758" i="2" a="1"/>
  <c r="T758" i="2" s="1"/>
  <c r="U758" i="2" a="1"/>
  <c r="U758" i="2" s="1"/>
  <c r="V758" i="2" a="1"/>
  <c r="V758" i="2" s="1"/>
  <c r="W758" i="2" a="1"/>
  <c r="W758" i="2" s="1"/>
  <c r="L760" i="2" a="1"/>
  <c r="L760" i="2" s="1"/>
  <c r="M760" i="2" a="1"/>
  <c r="M760" i="2" s="1"/>
  <c r="N760" i="2" a="1"/>
  <c r="N760" i="2" s="1"/>
  <c r="O760" i="2" a="1"/>
  <c r="O760" i="2" s="1"/>
  <c r="P760" i="2" a="1"/>
  <c r="P760" i="2" s="1"/>
  <c r="Q760" i="2" a="1"/>
  <c r="Q760" i="2" s="1"/>
  <c r="R760" i="2" a="1"/>
  <c r="R760" i="2" s="1"/>
  <c r="S760" i="2" a="1"/>
  <c r="S760" i="2" s="1"/>
  <c r="T760" i="2" a="1"/>
  <c r="T760" i="2" s="1"/>
  <c r="U760" i="2" a="1"/>
  <c r="U760" i="2" s="1"/>
  <c r="V760" i="2" a="1"/>
  <c r="V760" i="2" s="1"/>
  <c r="W760" i="2" a="1"/>
  <c r="W760" i="2" s="1"/>
  <c r="L761" i="2" a="1"/>
  <c r="L761" i="2" s="1"/>
  <c r="M761" i="2" a="1"/>
  <c r="M761" i="2" s="1"/>
  <c r="N761" i="2" a="1"/>
  <c r="N761" i="2" s="1"/>
  <c r="O761" i="2" a="1"/>
  <c r="O761" i="2" s="1"/>
  <c r="P761" i="2" a="1"/>
  <c r="P761" i="2" s="1"/>
  <c r="Q761" i="2" a="1"/>
  <c r="Q761" i="2" s="1"/>
  <c r="R761" i="2" a="1"/>
  <c r="R761" i="2" s="1"/>
  <c r="S761" i="2" a="1"/>
  <c r="S761" i="2" s="1"/>
  <c r="T761" i="2" a="1"/>
  <c r="T761" i="2" s="1"/>
  <c r="U761" i="2" a="1"/>
  <c r="U761" i="2" s="1"/>
  <c r="V761" i="2" a="1"/>
  <c r="V761" i="2" s="1"/>
  <c r="W761" i="2" a="1"/>
  <c r="W761" i="2" s="1"/>
  <c r="L762" i="2" a="1"/>
  <c r="L762" i="2" s="1"/>
  <c r="M762" i="2" a="1"/>
  <c r="M762" i="2" s="1"/>
  <c r="N762" i="2" a="1"/>
  <c r="N762" i="2" s="1"/>
  <c r="O762" i="2" a="1"/>
  <c r="O762" i="2" s="1"/>
  <c r="P762" i="2" a="1"/>
  <c r="P762" i="2" s="1"/>
  <c r="Q762" i="2" a="1"/>
  <c r="Q762" i="2" s="1"/>
  <c r="R762" i="2" a="1"/>
  <c r="R762" i="2" s="1"/>
  <c r="S762" i="2" a="1"/>
  <c r="S762" i="2" s="1"/>
  <c r="T762" i="2" a="1"/>
  <c r="T762" i="2" s="1"/>
  <c r="U762" i="2" a="1"/>
  <c r="U762" i="2" s="1"/>
  <c r="V762" i="2" a="1"/>
  <c r="V762" i="2" s="1"/>
  <c r="W762" i="2" a="1"/>
  <c r="W762" i="2" s="1"/>
  <c r="L764" i="2" a="1"/>
  <c r="L764" i="2" s="1"/>
  <c r="M764" i="2" a="1"/>
  <c r="M764" i="2" s="1"/>
  <c r="N764" i="2" a="1"/>
  <c r="N764" i="2" s="1"/>
  <c r="O764" i="2" a="1"/>
  <c r="O764" i="2" s="1"/>
  <c r="P764" i="2" a="1"/>
  <c r="P764" i="2" s="1"/>
  <c r="Q764" i="2" a="1"/>
  <c r="Q764" i="2" s="1"/>
  <c r="R764" i="2" a="1"/>
  <c r="R764" i="2" s="1"/>
  <c r="S764" i="2" a="1"/>
  <c r="S764" i="2" s="1"/>
  <c r="T764" i="2" a="1"/>
  <c r="T764" i="2" s="1"/>
  <c r="U764" i="2" a="1"/>
  <c r="U764" i="2" s="1"/>
  <c r="V764" i="2" a="1"/>
  <c r="V764" i="2" s="1"/>
  <c r="W764" i="2" a="1"/>
  <c r="W764" i="2" s="1"/>
  <c r="L765" i="2" a="1"/>
  <c r="L765" i="2" s="1"/>
  <c r="M765" i="2" a="1"/>
  <c r="M765" i="2" s="1"/>
  <c r="N765" i="2" a="1"/>
  <c r="N765" i="2" s="1"/>
  <c r="O765" i="2" a="1"/>
  <c r="O765" i="2" s="1"/>
  <c r="P765" i="2" a="1"/>
  <c r="P765" i="2" s="1"/>
  <c r="Q765" i="2" a="1"/>
  <c r="Q765" i="2" s="1"/>
  <c r="R765" i="2" a="1"/>
  <c r="R765" i="2" s="1"/>
  <c r="S765" i="2" a="1"/>
  <c r="S765" i="2" s="1"/>
  <c r="T765" i="2" a="1"/>
  <c r="T765" i="2" s="1"/>
  <c r="U765" i="2" a="1"/>
  <c r="U765" i="2" s="1"/>
  <c r="V765" i="2" a="1"/>
  <c r="V765" i="2" s="1"/>
  <c r="W765" i="2" a="1"/>
  <c r="W765" i="2" s="1"/>
  <c r="L766" i="2" a="1"/>
  <c r="L766" i="2" s="1"/>
  <c r="M766" i="2" a="1"/>
  <c r="M766" i="2" s="1"/>
  <c r="N766" i="2" a="1"/>
  <c r="N766" i="2" s="1"/>
  <c r="O766" i="2" a="1"/>
  <c r="O766" i="2" s="1"/>
  <c r="P766" i="2" a="1"/>
  <c r="P766" i="2" s="1"/>
  <c r="Q766" i="2" a="1"/>
  <c r="Q766" i="2" s="1"/>
  <c r="R766" i="2" a="1"/>
  <c r="R766" i="2" s="1"/>
  <c r="S766" i="2" a="1"/>
  <c r="S766" i="2" s="1"/>
  <c r="T766" i="2" a="1"/>
  <c r="T766" i="2" s="1"/>
  <c r="U766" i="2" a="1"/>
  <c r="U766" i="2" s="1"/>
  <c r="V766" i="2" a="1"/>
  <c r="V766" i="2" s="1"/>
  <c r="W766" i="2" a="1"/>
  <c r="W766" i="2" s="1"/>
  <c r="L767" i="2" a="1"/>
  <c r="L767" i="2" s="1"/>
  <c r="M767" i="2" a="1"/>
  <c r="M767" i="2" s="1"/>
  <c r="N767" i="2" a="1"/>
  <c r="N767" i="2" s="1"/>
  <c r="O767" i="2" a="1"/>
  <c r="O767" i="2" s="1"/>
  <c r="P767" i="2" a="1"/>
  <c r="P767" i="2" s="1"/>
  <c r="Q767" i="2" a="1"/>
  <c r="Q767" i="2" s="1"/>
  <c r="R767" i="2" a="1"/>
  <c r="R767" i="2" s="1"/>
  <c r="S767" i="2" a="1"/>
  <c r="S767" i="2" s="1"/>
  <c r="T767" i="2" a="1"/>
  <c r="T767" i="2" s="1"/>
  <c r="U767" i="2" a="1"/>
  <c r="U767" i="2" s="1"/>
  <c r="V767" i="2" a="1"/>
  <c r="V767" i="2" s="1"/>
  <c r="W767" i="2" a="1"/>
  <c r="W767" i="2" s="1"/>
  <c r="L768" i="2" a="1"/>
  <c r="L768" i="2" s="1"/>
  <c r="M768" i="2" a="1"/>
  <c r="M768" i="2" s="1"/>
  <c r="N768" i="2" a="1"/>
  <c r="N768" i="2" s="1"/>
  <c r="O768" i="2" a="1"/>
  <c r="O768" i="2" s="1"/>
  <c r="P768" i="2" a="1"/>
  <c r="P768" i="2" s="1"/>
  <c r="Q768" i="2" a="1"/>
  <c r="Q768" i="2" s="1"/>
  <c r="R768" i="2" a="1"/>
  <c r="R768" i="2" s="1"/>
  <c r="S768" i="2" a="1"/>
  <c r="S768" i="2" s="1"/>
  <c r="T768" i="2" a="1"/>
  <c r="T768" i="2" s="1"/>
  <c r="U768" i="2" a="1"/>
  <c r="U768" i="2" s="1"/>
  <c r="V768" i="2" a="1"/>
  <c r="V768" i="2" s="1"/>
  <c r="W768" i="2" a="1"/>
  <c r="W768" i="2" s="1"/>
  <c r="L769" i="2" a="1"/>
  <c r="L769" i="2" s="1"/>
  <c r="M769" i="2" a="1"/>
  <c r="M769" i="2" s="1"/>
  <c r="N769" i="2" a="1"/>
  <c r="N769" i="2" s="1"/>
  <c r="O769" i="2" a="1"/>
  <c r="O769" i="2" s="1"/>
  <c r="P769" i="2" a="1"/>
  <c r="P769" i="2" s="1"/>
  <c r="Q769" i="2" a="1"/>
  <c r="Q769" i="2" s="1"/>
  <c r="R769" i="2" a="1"/>
  <c r="R769" i="2" s="1"/>
  <c r="S769" i="2" a="1"/>
  <c r="S769" i="2" s="1"/>
  <c r="T769" i="2" a="1"/>
  <c r="T769" i="2" s="1"/>
  <c r="U769" i="2" a="1"/>
  <c r="U769" i="2" s="1"/>
  <c r="V769" i="2" a="1"/>
  <c r="V769" i="2" s="1"/>
  <c r="W769" i="2" a="1"/>
  <c r="W769" i="2" s="1"/>
  <c r="L770" i="2" a="1"/>
  <c r="L770" i="2" s="1"/>
  <c r="M770" i="2" a="1"/>
  <c r="M770" i="2" s="1"/>
  <c r="N770" i="2" a="1"/>
  <c r="N770" i="2" s="1"/>
  <c r="O770" i="2" a="1"/>
  <c r="O770" i="2" s="1"/>
  <c r="P770" i="2" a="1"/>
  <c r="P770" i="2" s="1"/>
  <c r="Q770" i="2" a="1"/>
  <c r="Q770" i="2" s="1"/>
  <c r="R770" i="2" a="1"/>
  <c r="R770" i="2" s="1"/>
  <c r="S770" i="2" a="1"/>
  <c r="S770" i="2" s="1"/>
  <c r="T770" i="2" a="1"/>
  <c r="T770" i="2" s="1"/>
  <c r="U770" i="2" a="1"/>
  <c r="U770" i="2" s="1"/>
  <c r="V770" i="2" a="1"/>
  <c r="V770" i="2" s="1"/>
  <c r="W770" i="2" a="1"/>
  <c r="W770" i="2" s="1"/>
  <c r="L72" i="2" a="1"/>
  <c r="L72" i="2" s="1"/>
  <c r="M72" i="2" a="1"/>
  <c r="M72" i="2" s="1"/>
  <c r="N72" i="2" a="1"/>
  <c r="N72" i="2" s="1"/>
  <c r="O72" i="2" a="1"/>
  <c r="O72" i="2" s="1"/>
  <c r="P72" i="2" a="1"/>
  <c r="P72" i="2" s="1"/>
  <c r="Q72" i="2" a="1"/>
  <c r="Q72" i="2" s="1"/>
  <c r="R72" i="2" a="1"/>
  <c r="R72" i="2" s="1"/>
  <c r="S72" i="2" a="1"/>
  <c r="S72" i="2" s="1"/>
  <c r="T72" i="2" a="1"/>
  <c r="T72" i="2" s="1"/>
  <c r="U72" i="2" a="1"/>
  <c r="U72" i="2" s="1"/>
  <c r="V72" i="2" a="1"/>
  <c r="V72" i="2" s="1"/>
  <c r="W72" i="2" a="1"/>
  <c r="W72" i="2" s="1"/>
  <c r="L73" i="2" a="1"/>
  <c r="L73" i="2" s="1"/>
  <c r="M73" i="2" a="1"/>
  <c r="M73" i="2" s="1"/>
  <c r="N73" i="2" a="1"/>
  <c r="N73" i="2" s="1"/>
  <c r="O73" i="2" a="1"/>
  <c r="O73" i="2" s="1"/>
  <c r="P73" i="2" a="1"/>
  <c r="P73" i="2" s="1"/>
  <c r="Q73" i="2" a="1"/>
  <c r="Q73" i="2" s="1"/>
  <c r="R73" i="2" a="1"/>
  <c r="R73" i="2" s="1"/>
  <c r="S73" i="2" a="1"/>
  <c r="S73" i="2" s="1"/>
  <c r="T73" i="2" a="1"/>
  <c r="T73" i="2" s="1"/>
  <c r="U73" i="2" a="1"/>
  <c r="U73" i="2" s="1"/>
  <c r="V73" i="2" a="1"/>
  <c r="V73" i="2" s="1"/>
  <c r="W73" i="2" a="1"/>
  <c r="W73" i="2" s="1"/>
  <c r="L305" i="2" a="1"/>
  <c r="L305" i="2" s="1"/>
  <c r="M305" i="2" a="1"/>
  <c r="M305" i="2" s="1"/>
  <c r="N305" i="2" a="1"/>
  <c r="N305" i="2" s="1"/>
  <c r="O305" i="2" a="1"/>
  <c r="O305" i="2" s="1"/>
  <c r="P305" i="2" a="1"/>
  <c r="P305" i="2" s="1"/>
  <c r="Q305" i="2" a="1"/>
  <c r="Q305" i="2" s="1"/>
  <c r="R305" i="2" a="1"/>
  <c r="R305" i="2" s="1"/>
  <c r="S305" i="2" a="1"/>
  <c r="S305" i="2" s="1"/>
  <c r="T305" i="2" a="1"/>
  <c r="T305" i="2" s="1"/>
  <c r="U305" i="2" a="1"/>
  <c r="U305" i="2" s="1"/>
  <c r="V305" i="2" a="1"/>
  <c r="V305" i="2" s="1"/>
  <c r="W305" i="2" a="1"/>
  <c r="W305" i="2" s="1"/>
  <c r="L306" i="2" a="1"/>
  <c r="L306" i="2" s="1"/>
  <c r="M306" i="2" a="1"/>
  <c r="M306" i="2" s="1"/>
  <c r="N306" i="2" a="1"/>
  <c r="N306" i="2" s="1"/>
  <c r="O306" i="2" a="1"/>
  <c r="O306" i="2" s="1"/>
  <c r="P306" i="2" a="1"/>
  <c r="P306" i="2" s="1"/>
  <c r="Q306" i="2" a="1"/>
  <c r="Q306" i="2" s="1"/>
  <c r="R306" i="2" a="1"/>
  <c r="R306" i="2" s="1"/>
  <c r="S306" i="2" a="1"/>
  <c r="S306" i="2" s="1"/>
  <c r="T306" i="2" a="1"/>
  <c r="T306" i="2" s="1"/>
  <c r="U306" i="2" a="1"/>
  <c r="U306" i="2" s="1"/>
  <c r="V306" i="2" a="1"/>
  <c r="V306" i="2" s="1"/>
  <c r="W306" i="2" a="1"/>
  <c r="W306" i="2" s="1"/>
  <c r="L307" i="2" a="1"/>
  <c r="L307" i="2" s="1"/>
  <c r="M307" i="2" a="1"/>
  <c r="M307" i="2" s="1"/>
  <c r="N307" i="2" a="1"/>
  <c r="N307" i="2" s="1"/>
  <c r="O307" i="2" a="1"/>
  <c r="O307" i="2" s="1"/>
  <c r="P307" i="2" a="1"/>
  <c r="P307" i="2" s="1"/>
  <c r="Q307" i="2" a="1"/>
  <c r="Q307" i="2" s="1"/>
  <c r="R307" i="2" a="1"/>
  <c r="R307" i="2" s="1"/>
  <c r="S307" i="2" a="1"/>
  <c r="S307" i="2" s="1"/>
  <c r="T307" i="2" a="1"/>
  <c r="T307" i="2" s="1"/>
  <c r="U307" i="2" a="1"/>
  <c r="U307" i="2" s="1"/>
  <c r="V307" i="2" a="1"/>
  <c r="V307" i="2" s="1"/>
  <c r="W307" i="2" a="1"/>
  <c r="W307" i="2" s="1"/>
  <c r="L308" i="2" a="1"/>
  <c r="L308" i="2" s="1"/>
  <c r="M308" i="2" a="1"/>
  <c r="M308" i="2" s="1"/>
  <c r="N308" i="2" a="1"/>
  <c r="N308" i="2" s="1"/>
  <c r="O308" i="2" a="1"/>
  <c r="O308" i="2" s="1"/>
  <c r="P308" i="2" a="1"/>
  <c r="P308" i="2" s="1"/>
  <c r="Q308" i="2" a="1"/>
  <c r="Q308" i="2" s="1"/>
  <c r="R308" i="2" a="1"/>
  <c r="R308" i="2" s="1"/>
  <c r="S308" i="2" a="1"/>
  <c r="S308" i="2" s="1"/>
  <c r="T308" i="2" a="1"/>
  <c r="T308" i="2" s="1"/>
  <c r="U308" i="2" a="1"/>
  <c r="U308" i="2" s="1"/>
  <c r="V308" i="2" a="1"/>
  <c r="V308" i="2" s="1"/>
  <c r="W308" i="2" a="1"/>
  <c r="W308" i="2" s="1"/>
  <c r="L309" i="2" a="1"/>
  <c r="L309" i="2" s="1"/>
  <c r="M309" i="2" a="1"/>
  <c r="M309" i="2" s="1"/>
  <c r="N309" i="2" a="1"/>
  <c r="N309" i="2" s="1"/>
  <c r="O309" i="2" a="1"/>
  <c r="O309" i="2" s="1"/>
  <c r="P309" i="2" a="1"/>
  <c r="P309" i="2" s="1"/>
  <c r="Q309" i="2" a="1"/>
  <c r="Q309" i="2" s="1"/>
  <c r="R309" i="2" a="1"/>
  <c r="R309" i="2" s="1"/>
  <c r="S309" i="2" a="1"/>
  <c r="S309" i="2" s="1"/>
  <c r="T309" i="2" a="1"/>
  <c r="T309" i="2" s="1"/>
  <c r="U309" i="2" a="1"/>
  <c r="U309" i="2" s="1"/>
  <c r="V309" i="2" a="1"/>
  <c r="V309" i="2" s="1"/>
  <c r="W309" i="2" a="1"/>
  <c r="W309" i="2" s="1"/>
  <c r="L310" i="2" a="1"/>
  <c r="L310" i="2" s="1"/>
  <c r="M310" i="2" a="1"/>
  <c r="M310" i="2" s="1"/>
  <c r="N310" i="2" a="1"/>
  <c r="N310" i="2" s="1"/>
  <c r="O310" i="2" a="1"/>
  <c r="O310" i="2" s="1"/>
  <c r="P310" i="2" a="1"/>
  <c r="P310" i="2" s="1"/>
  <c r="Q310" i="2" a="1"/>
  <c r="Q310" i="2" s="1"/>
  <c r="R310" i="2" a="1"/>
  <c r="R310" i="2" s="1"/>
  <c r="S310" i="2" a="1"/>
  <c r="S310" i="2" s="1"/>
  <c r="T310" i="2" a="1"/>
  <c r="T310" i="2" s="1"/>
  <c r="U310" i="2" a="1"/>
  <c r="U310" i="2" s="1"/>
  <c r="V310" i="2" a="1"/>
  <c r="V310" i="2" s="1"/>
  <c r="W310" i="2" a="1"/>
  <c r="W310" i="2" s="1"/>
  <c r="L311" i="2" a="1"/>
  <c r="L311" i="2" s="1"/>
  <c r="M311" i="2" a="1"/>
  <c r="M311" i="2" s="1"/>
  <c r="N311" i="2" a="1"/>
  <c r="N311" i="2" s="1"/>
  <c r="O311" i="2" a="1"/>
  <c r="O311" i="2" s="1"/>
  <c r="P311" i="2" a="1"/>
  <c r="P311" i="2" s="1"/>
  <c r="Q311" i="2" a="1"/>
  <c r="Q311" i="2" s="1"/>
  <c r="R311" i="2" a="1"/>
  <c r="R311" i="2" s="1"/>
  <c r="S311" i="2" a="1"/>
  <c r="S311" i="2" s="1"/>
  <c r="T311" i="2" a="1"/>
  <c r="T311" i="2" s="1"/>
  <c r="U311" i="2" a="1"/>
  <c r="U311" i="2" s="1"/>
  <c r="V311" i="2" a="1"/>
  <c r="V311" i="2" s="1"/>
  <c r="W311" i="2" a="1"/>
  <c r="W311" i="2" s="1"/>
  <c r="L312" i="2" a="1"/>
  <c r="L312" i="2" s="1"/>
  <c r="M312" i="2" a="1"/>
  <c r="M312" i="2" s="1"/>
  <c r="N312" i="2" a="1"/>
  <c r="N312" i="2" s="1"/>
  <c r="O312" i="2" a="1"/>
  <c r="O312" i="2" s="1"/>
  <c r="P312" i="2" a="1"/>
  <c r="P312" i="2" s="1"/>
  <c r="Q312" i="2" a="1"/>
  <c r="Q312" i="2" s="1"/>
  <c r="R312" i="2" a="1"/>
  <c r="R312" i="2" s="1"/>
  <c r="S312" i="2" a="1"/>
  <c r="S312" i="2" s="1"/>
  <c r="T312" i="2" a="1"/>
  <c r="T312" i="2" s="1"/>
  <c r="U312" i="2" a="1"/>
  <c r="U312" i="2" s="1"/>
  <c r="V312" i="2" a="1"/>
  <c r="V312" i="2" s="1"/>
  <c r="W312" i="2" a="1"/>
  <c r="W312" i="2" s="1"/>
  <c r="L313" i="2" a="1"/>
  <c r="L313" i="2" s="1"/>
  <c r="M313" i="2" a="1"/>
  <c r="M313" i="2" s="1"/>
  <c r="N313" i="2" a="1"/>
  <c r="N313" i="2" s="1"/>
  <c r="O313" i="2" a="1"/>
  <c r="O313" i="2" s="1"/>
  <c r="P313" i="2" a="1"/>
  <c r="P313" i="2" s="1"/>
  <c r="Q313" i="2" a="1"/>
  <c r="Q313" i="2" s="1"/>
  <c r="R313" i="2" a="1"/>
  <c r="R313" i="2" s="1"/>
  <c r="S313" i="2" a="1"/>
  <c r="S313" i="2" s="1"/>
  <c r="T313" i="2" a="1"/>
  <c r="T313" i="2" s="1"/>
  <c r="U313" i="2" a="1"/>
  <c r="U313" i="2" s="1"/>
  <c r="V313" i="2" a="1"/>
  <c r="V313" i="2" s="1"/>
  <c r="W313" i="2" a="1"/>
  <c r="W313"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L224" i="2" a="1"/>
  <c r="L224" i="2" s="1"/>
  <c r="M224" i="2" a="1"/>
  <c r="M224" i="2" s="1"/>
  <c r="N224" i="2" a="1"/>
  <c r="N224" i="2" s="1"/>
  <c r="O224" i="2" a="1"/>
  <c r="O224" i="2" s="1"/>
  <c r="P224" i="2" a="1"/>
  <c r="P224" i="2" s="1"/>
  <c r="Q224" i="2" a="1"/>
  <c r="Q224" i="2" s="1"/>
  <c r="R224" i="2" a="1"/>
  <c r="R224" i="2" s="1"/>
  <c r="S224" i="2" a="1"/>
  <c r="S224" i="2" s="1"/>
  <c r="T224" i="2" a="1"/>
  <c r="T224" i="2" s="1"/>
  <c r="U224" i="2" a="1"/>
  <c r="U224" i="2" s="1"/>
  <c r="V224" i="2" a="1"/>
  <c r="V224" i="2" s="1"/>
  <c r="W224" i="2" a="1"/>
  <c r="W224" i="2" s="1"/>
  <c r="L810" i="2" a="1"/>
  <c r="L810" i="2" s="1"/>
  <c r="M810" i="2" a="1"/>
  <c r="M810" i="2" s="1"/>
  <c r="N810" i="2" a="1"/>
  <c r="N810" i="2" s="1"/>
  <c r="O810" i="2" a="1"/>
  <c r="O810" i="2" s="1"/>
  <c r="P810" i="2" a="1"/>
  <c r="P810" i="2" s="1"/>
  <c r="Q810" i="2" a="1"/>
  <c r="Q810" i="2" s="1"/>
  <c r="R810" i="2" a="1"/>
  <c r="R810" i="2" s="1"/>
  <c r="S810" i="2" a="1"/>
  <c r="S810" i="2" s="1"/>
  <c r="T810" i="2" a="1"/>
  <c r="T810" i="2" s="1"/>
  <c r="U810" i="2" a="1"/>
  <c r="U810" i="2" s="1"/>
  <c r="V810" i="2" a="1"/>
  <c r="V810" i="2" s="1"/>
  <c r="W810" i="2" a="1"/>
  <c r="W810" i="2" s="1"/>
  <c r="L811" i="2" a="1"/>
  <c r="L811" i="2" s="1"/>
  <c r="M811" i="2" a="1"/>
  <c r="M811" i="2" s="1"/>
  <c r="N811" i="2" a="1"/>
  <c r="N811" i="2" s="1"/>
  <c r="O811" i="2" a="1"/>
  <c r="O811" i="2" s="1"/>
  <c r="P811" i="2" a="1"/>
  <c r="P811" i="2" s="1"/>
  <c r="Q811" i="2" a="1"/>
  <c r="Q811" i="2" s="1"/>
  <c r="R811" i="2" a="1"/>
  <c r="R811" i="2" s="1"/>
  <c r="S811" i="2" a="1"/>
  <c r="S811" i="2" s="1"/>
  <c r="T811" i="2" a="1"/>
  <c r="T811" i="2" s="1"/>
  <c r="U811" i="2" a="1"/>
  <c r="U811" i="2" s="1"/>
  <c r="V811" i="2" a="1"/>
  <c r="V811" i="2" s="1"/>
  <c r="W811" i="2" a="1"/>
  <c r="W811" i="2" s="1"/>
  <c r="L812" i="2" a="1"/>
  <c r="L812" i="2" s="1"/>
  <c r="M812" i="2" a="1"/>
  <c r="M812" i="2" s="1"/>
  <c r="N812" i="2" a="1"/>
  <c r="N812" i="2" s="1"/>
  <c r="O812" i="2" a="1"/>
  <c r="O812" i="2" s="1"/>
  <c r="P812" i="2" a="1"/>
  <c r="P812" i="2" s="1"/>
  <c r="Q812" i="2" a="1"/>
  <c r="Q812" i="2" s="1"/>
  <c r="R812" i="2" a="1"/>
  <c r="R812" i="2" s="1"/>
  <c r="S812" i="2" a="1"/>
  <c r="S812" i="2" s="1"/>
  <c r="T812" i="2" a="1"/>
  <c r="T812" i="2" s="1"/>
  <c r="U812" i="2" a="1"/>
  <c r="U812" i="2" s="1"/>
  <c r="V812" i="2" a="1"/>
  <c r="V812" i="2" s="1"/>
  <c r="W812" i="2" a="1"/>
  <c r="W812" i="2" s="1"/>
  <c r="L711" i="2" a="1"/>
  <c r="L711" i="2" s="1"/>
  <c r="M711" i="2" a="1"/>
  <c r="M711" i="2" s="1"/>
  <c r="N711" i="2" a="1"/>
  <c r="N711" i="2" s="1"/>
  <c r="O711" i="2" a="1"/>
  <c r="O711" i="2" s="1"/>
  <c r="P711" i="2" a="1"/>
  <c r="P711" i="2" s="1"/>
  <c r="Q711" i="2" a="1"/>
  <c r="Q711" i="2" s="1"/>
  <c r="R711" i="2" a="1"/>
  <c r="R711" i="2" s="1"/>
  <c r="S711" i="2" a="1"/>
  <c r="S711" i="2" s="1"/>
  <c r="T711" i="2" a="1"/>
  <c r="T711" i="2" s="1"/>
  <c r="U711" i="2" a="1"/>
  <c r="U711" i="2" s="1"/>
  <c r="V711" i="2" a="1"/>
  <c r="V711" i="2" s="1"/>
  <c r="W711" i="2" a="1"/>
  <c r="W711" i="2" s="1"/>
  <c r="L771" i="2" a="1"/>
  <c r="L771" i="2" s="1"/>
  <c r="M771" i="2" a="1"/>
  <c r="M771" i="2" s="1"/>
  <c r="N771" i="2" a="1"/>
  <c r="N771" i="2" s="1"/>
  <c r="O771" i="2" a="1"/>
  <c r="O771" i="2" s="1"/>
  <c r="P771" i="2" a="1"/>
  <c r="P771" i="2" s="1"/>
  <c r="Q771" i="2" a="1"/>
  <c r="Q771" i="2" s="1"/>
  <c r="R771" i="2" a="1"/>
  <c r="R771" i="2" s="1"/>
  <c r="S771" i="2" a="1"/>
  <c r="S771" i="2" s="1"/>
  <c r="T771" i="2" a="1"/>
  <c r="T771" i="2" s="1"/>
  <c r="U771" i="2" a="1"/>
  <c r="U771" i="2" s="1"/>
  <c r="V771" i="2" a="1"/>
  <c r="V771" i="2" s="1"/>
  <c r="W771" i="2" a="1"/>
  <c r="W771" i="2" s="1"/>
  <c r="L772" i="2" a="1"/>
  <c r="L772" i="2" s="1"/>
  <c r="M772" i="2" a="1"/>
  <c r="M772" i="2" s="1"/>
  <c r="N772" i="2" a="1"/>
  <c r="N772" i="2" s="1"/>
  <c r="O772" i="2" a="1"/>
  <c r="O772" i="2" s="1"/>
  <c r="P772" i="2" a="1"/>
  <c r="P772" i="2" s="1"/>
  <c r="Q772" i="2" a="1"/>
  <c r="Q772" i="2" s="1"/>
  <c r="R772" i="2" a="1"/>
  <c r="R772" i="2" s="1"/>
  <c r="S772" i="2" a="1"/>
  <c r="S772" i="2" s="1"/>
  <c r="T772" i="2" a="1"/>
  <c r="T772" i="2" s="1"/>
  <c r="U772" i="2" a="1"/>
  <c r="U772" i="2" s="1"/>
  <c r="V772" i="2" a="1"/>
  <c r="V772" i="2" s="1"/>
  <c r="W772" i="2" a="1"/>
  <c r="W772" i="2" s="1"/>
  <c r="L773" i="2" a="1"/>
  <c r="L773" i="2" s="1"/>
  <c r="M773" i="2" a="1"/>
  <c r="M773" i="2" s="1"/>
  <c r="N773" i="2" a="1"/>
  <c r="N773" i="2" s="1"/>
  <c r="O773" i="2" a="1"/>
  <c r="O773" i="2" s="1"/>
  <c r="P773" i="2" a="1"/>
  <c r="P773" i="2" s="1"/>
  <c r="Q773" i="2" a="1"/>
  <c r="Q773" i="2" s="1"/>
  <c r="R773" i="2" a="1"/>
  <c r="R773" i="2" s="1"/>
  <c r="S773" i="2" a="1"/>
  <c r="S773" i="2" s="1"/>
  <c r="T773" i="2" a="1"/>
  <c r="T773" i="2" s="1"/>
  <c r="U773" i="2" a="1"/>
  <c r="U773" i="2" s="1"/>
  <c r="V773" i="2" a="1"/>
  <c r="V773" i="2" s="1"/>
  <c r="W773" i="2" a="1"/>
  <c r="W773" i="2" s="1"/>
  <c r="L774" i="2" a="1"/>
  <c r="L774" i="2" s="1"/>
  <c r="M774" i="2" a="1"/>
  <c r="M774" i="2" s="1"/>
  <c r="N774" i="2" a="1"/>
  <c r="N774" i="2" s="1"/>
  <c r="O774" i="2" a="1"/>
  <c r="O774" i="2" s="1"/>
  <c r="P774" i="2" a="1"/>
  <c r="P774" i="2" s="1"/>
  <c r="Q774" i="2" a="1"/>
  <c r="Q774" i="2" s="1"/>
  <c r="R774" i="2" a="1"/>
  <c r="R774" i="2" s="1"/>
  <c r="S774" i="2" a="1"/>
  <c r="S774" i="2" s="1"/>
  <c r="T774" i="2" a="1"/>
  <c r="T774" i="2" s="1"/>
  <c r="U774" i="2" a="1"/>
  <c r="U774" i="2" s="1"/>
  <c r="V774" i="2" a="1"/>
  <c r="V774" i="2" s="1"/>
  <c r="W774" i="2" a="1"/>
  <c r="W774" i="2" s="1"/>
  <c r="L775" i="2" a="1"/>
  <c r="L775" i="2" s="1"/>
  <c r="M775" i="2" a="1"/>
  <c r="M775" i="2" s="1"/>
  <c r="N775" i="2" a="1"/>
  <c r="N775" i="2" s="1"/>
  <c r="O775" i="2" a="1"/>
  <c r="O775" i="2" s="1"/>
  <c r="P775" i="2" a="1"/>
  <c r="P775" i="2" s="1"/>
  <c r="Q775" i="2" a="1"/>
  <c r="Q775" i="2" s="1"/>
  <c r="R775" i="2" a="1"/>
  <c r="R775" i="2" s="1"/>
  <c r="S775" i="2" a="1"/>
  <c r="S775" i="2" s="1"/>
  <c r="T775" i="2" a="1"/>
  <c r="T775" i="2" s="1"/>
  <c r="U775" i="2" a="1"/>
  <c r="U775" i="2" s="1"/>
  <c r="V775" i="2" a="1"/>
  <c r="V775" i="2" s="1"/>
  <c r="W775" i="2" a="1"/>
  <c r="W775" i="2" s="1"/>
  <c r="L778" i="2" a="1"/>
  <c r="L778" i="2" s="1"/>
  <c r="M778" i="2" a="1"/>
  <c r="M778" i="2" s="1"/>
  <c r="N778" i="2" a="1"/>
  <c r="N778" i="2" s="1"/>
  <c r="O778" i="2" a="1"/>
  <c r="O778" i="2" s="1"/>
  <c r="P778" i="2" a="1"/>
  <c r="P778" i="2" s="1"/>
  <c r="Q778" i="2" a="1"/>
  <c r="Q778" i="2" s="1"/>
  <c r="R778" i="2" a="1"/>
  <c r="R778" i="2" s="1"/>
  <c r="S778" i="2" a="1"/>
  <c r="S778" i="2" s="1"/>
  <c r="T778" i="2" a="1"/>
  <c r="T778" i="2" s="1"/>
  <c r="U778" i="2" a="1"/>
  <c r="U778" i="2" s="1"/>
  <c r="V778" i="2" a="1"/>
  <c r="V778" i="2" s="1"/>
  <c r="W778" i="2" a="1"/>
  <c r="W778" i="2" s="1"/>
  <c r="L576" i="2" a="1"/>
  <c r="L576" i="2" s="1"/>
  <c r="M576" i="2" a="1"/>
  <c r="M576" i="2" s="1"/>
  <c r="N576" i="2" a="1"/>
  <c r="N576" i="2" s="1"/>
  <c r="O576" i="2" a="1"/>
  <c r="O576" i="2" s="1"/>
  <c r="P576" i="2" a="1"/>
  <c r="P576" i="2" s="1"/>
  <c r="Q576" i="2" a="1"/>
  <c r="Q576" i="2" s="1"/>
  <c r="R576" i="2" a="1"/>
  <c r="R576" i="2" s="1"/>
  <c r="S576" i="2" a="1"/>
  <c r="S576" i="2" s="1"/>
  <c r="T576" i="2" a="1"/>
  <c r="T576" i="2" s="1"/>
  <c r="U576" i="2" a="1"/>
  <c r="U576" i="2" s="1"/>
  <c r="V576" i="2" a="1"/>
  <c r="V576" i="2" s="1"/>
  <c r="W576" i="2" a="1"/>
  <c r="W576" i="2" s="1"/>
  <c r="L577" i="2" a="1"/>
  <c r="L577" i="2" s="1"/>
  <c r="M577" i="2" a="1"/>
  <c r="M577" i="2" s="1"/>
  <c r="N577" i="2" a="1"/>
  <c r="N577" i="2" s="1"/>
  <c r="O577" i="2" a="1"/>
  <c r="O577" i="2" s="1"/>
  <c r="P577" i="2" a="1"/>
  <c r="P577" i="2" s="1"/>
  <c r="Q577" i="2" a="1"/>
  <c r="Q577" i="2" s="1"/>
  <c r="R577" i="2" a="1"/>
  <c r="R577" i="2" s="1"/>
  <c r="S577" i="2" a="1"/>
  <c r="S577" i="2" s="1"/>
  <c r="T577" i="2" a="1"/>
  <c r="T577" i="2" s="1"/>
  <c r="U577" i="2" a="1"/>
  <c r="U577" i="2" s="1"/>
  <c r="V577" i="2" a="1"/>
  <c r="V577" i="2" s="1"/>
  <c r="W577" i="2" a="1"/>
  <c r="W577" i="2" s="1"/>
  <c r="L578" i="2" a="1"/>
  <c r="L578" i="2" s="1"/>
  <c r="M578" i="2" a="1"/>
  <c r="M578" i="2" s="1"/>
  <c r="N578" i="2" a="1"/>
  <c r="N578" i="2" s="1"/>
  <c r="O578" i="2" a="1"/>
  <c r="O578" i="2" s="1"/>
  <c r="P578" i="2" a="1"/>
  <c r="P578" i="2" s="1"/>
  <c r="Q578" i="2" a="1"/>
  <c r="Q578" i="2" s="1"/>
  <c r="R578" i="2" a="1"/>
  <c r="R578" i="2" s="1"/>
  <c r="S578" i="2" a="1"/>
  <c r="S578" i="2" s="1"/>
  <c r="T578" i="2" a="1"/>
  <c r="T578" i="2" s="1"/>
  <c r="U578" i="2" a="1"/>
  <c r="U578" i="2" s="1"/>
  <c r="V578" i="2" a="1"/>
  <c r="V578" i="2" s="1"/>
  <c r="W578" i="2" a="1"/>
  <c r="W578" i="2" s="1"/>
  <c r="L579" i="2" a="1"/>
  <c r="L579" i="2" s="1"/>
  <c r="M579" i="2" a="1"/>
  <c r="M579" i="2" s="1"/>
  <c r="N579" i="2" a="1"/>
  <c r="N579" i="2" s="1"/>
  <c r="O579" i="2" a="1"/>
  <c r="O579" i="2" s="1"/>
  <c r="P579" i="2" a="1"/>
  <c r="P579" i="2" s="1"/>
  <c r="Q579" i="2" a="1"/>
  <c r="Q579" i="2" s="1"/>
  <c r="R579" i="2" a="1"/>
  <c r="R579" i="2" s="1"/>
  <c r="S579" i="2" a="1"/>
  <c r="S579" i="2" s="1"/>
  <c r="T579" i="2" a="1"/>
  <c r="T579" i="2" s="1"/>
  <c r="U579" i="2" a="1"/>
  <c r="U579" i="2" s="1"/>
  <c r="V579" i="2" a="1"/>
  <c r="V579" i="2" s="1"/>
  <c r="W579" i="2" a="1"/>
  <c r="W579" i="2" s="1"/>
  <c r="L580" i="2" a="1"/>
  <c r="L580" i="2" s="1"/>
  <c r="M580" i="2" a="1"/>
  <c r="M580" i="2" s="1"/>
  <c r="N580" i="2" a="1"/>
  <c r="N580" i="2" s="1"/>
  <c r="O580" i="2" a="1"/>
  <c r="O580" i="2" s="1"/>
  <c r="P580" i="2" a="1"/>
  <c r="P580" i="2" s="1"/>
  <c r="Q580" i="2" a="1"/>
  <c r="Q580" i="2" s="1"/>
  <c r="R580" i="2" a="1"/>
  <c r="R580" i="2" s="1"/>
  <c r="S580" i="2" a="1"/>
  <c r="S580" i="2" s="1"/>
  <c r="T580" i="2" a="1"/>
  <c r="T580" i="2" s="1"/>
  <c r="U580" i="2" a="1"/>
  <c r="U580" i="2" s="1"/>
  <c r="V580" i="2" a="1"/>
  <c r="V580" i="2" s="1"/>
  <c r="W580" i="2" a="1"/>
  <c r="W580" i="2" s="1"/>
  <c r="L581" i="2" a="1"/>
  <c r="L581" i="2" s="1"/>
  <c r="M581" i="2" a="1"/>
  <c r="M581" i="2" s="1"/>
  <c r="N581" i="2" a="1"/>
  <c r="N581" i="2" s="1"/>
  <c r="O581" i="2" a="1"/>
  <c r="O581" i="2" s="1"/>
  <c r="P581" i="2" a="1"/>
  <c r="P581" i="2" s="1"/>
  <c r="Q581" i="2" a="1"/>
  <c r="Q581" i="2" s="1"/>
  <c r="R581" i="2" a="1"/>
  <c r="R581" i="2" s="1"/>
  <c r="S581" i="2" a="1"/>
  <c r="S581" i="2" s="1"/>
  <c r="T581" i="2" a="1"/>
  <c r="T581" i="2" s="1"/>
  <c r="U581" i="2" a="1"/>
  <c r="U581" i="2" s="1"/>
  <c r="V581" i="2" a="1"/>
  <c r="V581" i="2" s="1"/>
  <c r="W581" i="2" a="1"/>
  <c r="W581" i="2" s="1"/>
  <c r="L582" i="2" a="1"/>
  <c r="L582" i="2" s="1"/>
  <c r="M582" i="2" a="1"/>
  <c r="M582" i="2" s="1"/>
  <c r="N582" i="2" a="1"/>
  <c r="N582" i="2" s="1"/>
  <c r="O582" i="2" a="1"/>
  <c r="O582" i="2" s="1"/>
  <c r="P582" i="2" a="1"/>
  <c r="P582" i="2" s="1"/>
  <c r="Q582" i="2" a="1"/>
  <c r="Q582" i="2" s="1"/>
  <c r="R582" i="2" a="1"/>
  <c r="R582" i="2" s="1"/>
  <c r="S582" i="2" a="1"/>
  <c r="S582" i="2" s="1"/>
  <c r="T582" i="2" a="1"/>
  <c r="T582" i="2" s="1"/>
  <c r="U582" i="2" a="1"/>
  <c r="U582" i="2" s="1"/>
  <c r="V582" i="2" a="1"/>
  <c r="V582" i="2" s="1"/>
  <c r="W582" i="2" a="1"/>
  <c r="W582" i="2" s="1"/>
  <c r="L44" i="2" a="1"/>
  <c r="L44" i="2" s="1"/>
  <c r="M44" i="2" a="1"/>
  <c r="M44" i="2" s="1"/>
  <c r="N44" i="2" a="1"/>
  <c r="N44" i="2" s="1"/>
  <c r="O44" i="2" a="1"/>
  <c r="O44" i="2" s="1"/>
  <c r="P44" i="2" a="1"/>
  <c r="P44" i="2" s="1"/>
  <c r="Q44" i="2" a="1"/>
  <c r="Q44" i="2" s="1"/>
  <c r="R44" i="2" a="1"/>
  <c r="R44" i="2" s="1"/>
  <c r="S44" i="2" a="1"/>
  <c r="S44" i="2" s="1"/>
  <c r="T44" i="2" a="1"/>
  <c r="T44" i="2" s="1"/>
  <c r="U44" i="2" a="1"/>
  <c r="U44" i="2" s="1"/>
  <c r="V44" i="2" a="1"/>
  <c r="V44" i="2" s="1"/>
  <c r="W44" i="2" a="1"/>
  <c r="W44" i="2" s="1"/>
  <c r="L376" i="2" a="1"/>
  <c r="L376" i="2" s="1"/>
  <c r="M376" i="2" a="1"/>
  <c r="M376" i="2" s="1"/>
  <c r="N376" i="2" a="1"/>
  <c r="N376" i="2" s="1"/>
  <c r="O376" i="2" a="1"/>
  <c r="O376" i="2" s="1"/>
  <c r="P376" i="2" a="1"/>
  <c r="P376" i="2" s="1"/>
  <c r="Q376" i="2" a="1"/>
  <c r="Q376" i="2" s="1"/>
  <c r="R376" i="2" a="1"/>
  <c r="R376" i="2" s="1"/>
  <c r="S376" i="2" a="1"/>
  <c r="S376" i="2" s="1"/>
  <c r="T376" i="2" a="1"/>
  <c r="T376" i="2" s="1"/>
  <c r="U376" i="2" a="1"/>
  <c r="U376" i="2" s="1"/>
  <c r="V376" i="2" a="1"/>
  <c r="V376" i="2" s="1"/>
  <c r="W376" i="2" a="1"/>
  <c r="W376" i="2" s="1"/>
  <c r="L377" i="2" a="1"/>
  <c r="L377" i="2" s="1"/>
  <c r="M377" i="2" a="1"/>
  <c r="M377" i="2" s="1"/>
  <c r="N377" i="2" a="1"/>
  <c r="N377" i="2" s="1"/>
  <c r="O377" i="2" a="1"/>
  <c r="O377" i="2" s="1"/>
  <c r="P377" i="2" a="1"/>
  <c r="P377" i="2" s="1"/>
  <c r="Q377" i="2" a="1"/>
  <c r="Q377" i="2" s="1"/>
  <c r="R377" i="2" a="1"/>
  <c r="R377" i="2" s="1"/>
  <c r="S377" i="2" a="1"/>
  <c r="S377" i="2" s="1"/>
  <c r="T377" i="2" a="1"/>
  <c r="T377" i="2" s="1"/>
  <c r="U377" i="2" a="1"/>
  <c r="U377" i="2" s="1"/>
  <c r="V377" i="2" a="1"/>
  <c r="V377" i="2" s="1"/>
  <c r="W377" i="2" a="1"/>
  <c r="W377" i="2" s="1"/>
  <c r="L378" i="2" a="1"/>
  <c r="L378" i="2" s="1"/>
  <c r="M378" i="2" a="1"/>
  <c r="M378" i="2" s="1"/>
  <c r="N378" i="2" a="1"/>
  <c r="N378" i="2" s="1"/>
  <c r="O378" i="2" a="1"/>
  <c r="O378" i="2" s="1"/>
  <c r="P378" i="2" a="1"/>
  <c r="P378" i="2" s="1"/>
  <c r="Q378" i="2" a="1"/>
  <c r="Q378" i="2" s="1"/>
  <c r="R378" i="2" a="1"/>
  <c r="R378" i="2" s="1"/>
  <c r="S378" i="2" a="1"/>
  <c r="S378" i="2" s="1"/>
  <c r="T378" i="2" a="1"/>
  <c r="T378" i="2" s="1"/>
  <c r="U378" i="2" a="1"/>
  <c r="U378" i="2" s="1"/>
  <c r="V378" i="2" a="1"/>
  <c r="V378" i="2" s="1"/>
  <c r="W378" i="2" a="1"/>
  <c r="W37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L382" i="2" a="1"/>
  <c r="L382" i="2" s="1"/>
  <c r="M382" i="2" a="1"/>
  <c r="M382" i="2" s="1"/>
  <c r="N382" i="2" a="1"/>
  <c r="N382" i="2" s="1"/>
  <c r="O382" i="2" a="1"/>
  <c r="O382" i="2" s="1"/>
  <c r="P382" i="2" a="1"/>
  <c r="P382" i="2" s="1"/>
  <c r="Q382" i="2" a="1"/>
  <c r="Q382" i="2" s="1"/>
  <c r="R382" i="2" a="1"/>
  <c r="R382" i="2" s="1"/>
  <c r="S382" i="2" a="1"/>
  <c r="S382" i="2" s="1"/>
  <c r="T382" i="2" a="1"/>
  <c r="T382" i="2" s="1"/>
  <c r="U382" i="2" a="1"/>
  <c r="U382" i="2" s="1"/>
  <c r="V382" i="2" a="1"/>
  <c r="V382" i="2" s="1"/>
  <c r="W382" i="2" a="1"/>
  <c r="W382" i="2" s="1"/>
  <c r="L383" i="2" a="1"/>
  <c r="L383" i="2" s="1"/>
  <c r="M383" i="2" a="1"/>
  <c r="M383" i="2" s="1"/>
  <c r="N383" i="2" a="1"/>
  <c r="N383" i="2" s="1"/>
  <c r="O383" i="2" a="1"/>
  <c r="O383" i="2" s="1"/>
  <c r="P383" i="2" a="1"/>
  <c r="P383" i="2" s="1"/>
  <c r="Q383" i="2" a="1"/>
  <c r="Q383" i="2" s="1"/>
  <c r="R383" i="2" a="1"/>
  <c r="R383" i="2" s="1"/>
  <c r="S383" i="2" a="1"/>
  <c r="S383" i="2" s="1"/>
  <c r="T383" i="2" a="1"/>
  <c r="T383" i="2" s="1"/>
  <c r="U383" i="2" a="1"/>
  <c r="U383" i="2" s="1"/>
  <c r="V383" i="2" a="1"/>
  <c r="V383" i="2" s="1"/>
  <c r="W383" i="2" a="1"/>
  <c r="W383" i="2" s="1"/>
  <c r="L384" i="2" a="1"/>
  <c r="L384" i="2" s="1"/>
  <c r="M384" i="2" a="1"/>
  <c r="M384" i="2" s="1"/>
  <c r="N384" i="2" a="1"/>
  <c r="N384" i="2" s="1"/>
  <c r="O384" i="2" a="1"/>
  <c r="O384" i="2" s="1"/>
  <c r="P384" i="2" a="1"/>
  <c r="P384" i="2" s="1"/>
  <c r="Q384" i="2" a="1"/>
  <c r="Q384" i="2" s="1"/>
  <c r="R384" i="2" a="1"/>
  <c r="R384" i="2" s="1"/>
  <c r="S384" i="2" a="1"/>
  <c r="S384" i="2" s="1"/>
  <c r="T384" i="2" a="1"/>
  <c r="T384" i="2" s="1"/>
  <c r="U384" i="2" a="1"/>
  <c r="U384" i="2" s="1"/>
  <c r="V384" i="2" a="1"/>
  <c r="V384" i="2" s="1"/>
  <c r="W384" i="2" a="1"/>
  <c r="W384" i="2" s="1"/>
  <c r="L385" i="2" a="1"/>
  <c r="L385" i="2" s="1"/>
  <c r="M385" i="2" a="1"/>
  <c r="M385" i="2" s="1"/>
  <c r="N385" i="2" a="1"/>
  <c r="N385" i="2" s="1"/>
  <c r="O385" i="2" a="1"/>
  <c r="O385" i="2" s="1"/>
  <c r="P385" i="2" a="1"/>
  <c r="P385" i="2" s="1"/>
  <c r="Q385" i="2" a="1"/>
  <c r="Q385" i="2" s="1"/>
  <c r="R385" i="2" a="1"/>
  <c r="R385" i="2" s="1"/>
  <c r="S385" i="2" a="1"/>
  <c r="S385" i="2" s="1"/>
  <c r="T385" i="2" a="1"/>
  <c r="T385" i="2" s="1"/>
  <c r="U385" i="2" a="1"/>
  <c r="U385" i="2" s="1"/>
  <c r="V385" i="2" a="1"/>
  <c r="V385" i="2" s="1"/>
  <c r="W385" i="2" a="1"/>
  <c r="W385" i="2" s="1"/>
  <c r="L386" i="2" a="1"/>
  <c r="L386" i="2" s="1"/>
  <c r="M386" i="2" a="1"/>
  <c r="M386" i="2" s="1"/>
  <c r="N386" i="2" a="1"/>
  <c r="N386" i="2" s="1"/>
  <c r="O386" i="2" a="1"/>
  <c r="O386" i="2" s="1"/>
  <c r="P386" i="2" a="1"/>
  <c r="P386" i="2" s="1"/>
  <c r="Q386" i="2" a="1"/>
  <c r="Q386" i="2" s="1"/>
  <c r="R386" i="2" a="1"/>
  <c r="R386" i="2" s="1"/>
  <c r="S386" i="2" a="1"/>
  <c r="S386" i="2" s="1"/>
  <c r="T386" i="2" a="1"/>
  <c r="T386" i="2" s="1"/>
  <c r="U386" i="2" a="1"/>
  <c r="U386" i="2" s="1"/>
  <c r="V386" i="2" a="1"/>
  <c r="V386" i="2" s="1"/>
  <c r="W386" i="2" a="1"/>
  <c r="W386" i="2" s="1"/>
  <c r="L388" i="2" a="1"/>
  <c r="L388" i="2" s="1"/>
  <c r="M388" i="2" a="1"/>
  <c r="M388" i="2" s="1"/>
  <c r="N388" i="2" a="1"/>
  <c r="N388" i="2" s="1"/>
  <c r="O388" i="2" a="1"/>
  <c r="O388" i="2" s="1"/>
  <c r="P388" i="2" a="1"/>
  <c r="P388" i="2" s="1"/>
  <c r="Q388" i="2" a="1"/>
  <c r="Q388" i="2" s="1"/>
  <c r="R388" i="2" a="1"/>
  <c r="R388" i="2" s="1"/>
  <c r="S388" i="2" a="1"/>
  <c r="S388" i="2" s="1"/>
  <c r="T388" i="2" a="1"/>
  <c r="T388" i="2" s="1"/>
  <c r="U388" i="2" a="1"/>
  <c r="U388" i="2" s="1"/>
  <c r="V388" i="2" a="1"/>
  <c r="V388" i="2" s="1"/>
  <c r="W388" i="2" a="1"/>
  <c r="W388" i="2" s="1"/>
  <c r="L389" i="2" a="1"/>
  <c r="L389" i="2" s="1"/>
  <c r="M389" i="2" a="1"/>
  <c r="M389" i="2" s="1"/>
  <c r="N389" i="2" a="1"/>
  <c r="N389" i="2" s="1"/>
  <c r="O389" i="2" a="1"/>
  <c r="O389" i="2" s="1"/>
  <c r="P389" i="2" a="1"/>
  <c r="P389" i="2" s="1"/>
  <c r="Q389" i="2" a="1"/>
  <c r="Q389" i="2" s="1"/>
  <c r="R389" i="2" a="1"/>
  <c r="R389" i="2" s="1"/>
  <c r="S389" i="2" a="1"/>
  <c r="S389" i="2" s="1"/>
  <c r="T389" i="2" a="1"/>
  <c r="T389" i="2" s="1"/>
  <c r="U389" i="2" a="1"/>
  <c r="U389" i="2" s="1"/>
  <c r="V389" i="2" a="1"/>
  <c r="V389" i="2" s="1"/>
  <c r="W389" i="2" a="1"/>
  <c r="W389" i="2" s="1"/>
  <c r="L390" i="2" a="1"/>
  <c r="L390" i="2" s="1"/>
  <c r="M390" i="2" a="1"/>
  <c r="M390" i="2" s="1"/>
  <c r="N390" i="2" a="1"/>
  <c r="N390" i="2" s="1"/>
  <c r="O390" i="2" a="1"/>
  <c r="O390" i="2" s="1"/>
  <c r="P390" i="2" a="1"/>
  <c r="P390" i="2" s="1"/>
  <c r="Q390" i="2" a="1"/>
  <c r="Q390" i="2" s="1"/>
  <c r="R390" i="2" a="1"/>
  <c r="R390" i="2" s="1"/>
  <c r="S390" i="2" a="1"/>
  <c r="S390" i="2" s="1"/>
  <c r="T390" i="2" a="1"/>
  <c r="T390" i="2" s="1"/>
  <c r="U390" i="2" a="1"/>
  <c r="U390" i="2" s="1"/>
  <c r="V390" i="2" a="1"/>
  <c r="V390" i="2" s="1"/>
  <c r="W390" i="2" a="1"/>
  <c r="W390"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L605" i="2" a="1"/>
  <c r="L605" i="2" s="1"/>
  <c r="M605" i="2" a="1"/>
  <c r="M605" i="2" s="1"/>
  <c r="N605" i="2" a="1"/>
  <c r="N605" i="2" s="1"/>
  <c r="O605" i="2" a="1"/>
  <c r="O605" i="2" s="1"/>
  <c r="P605" i="2" a="1"/>
  <c r="P605" i="2" s="1"/>
  <c r="Q605" i="2" a="1"/>
  <c r="Q605" i="2" s="1"/>
  <c r="R605" i="2" a="1"/>
  <c r="R605" i="2" s="1"/>
  <c r="S605" i="2" a="1"/>
  <c r="S605" i="2" s="1"/>
  <c r="T605" i="2" a="1"/>
  <c r="T605" i="2" s="1"/>
  <c r="U605" i="2" a="1"/>
  <c r="U605" i="2" s="1"/>
  <c r="V605" i="2" a="1"/>
  <c r="V605" i="2" s="1"/>
  <c r="W605" i="2" a="1"/>
  <c r="W605" i="2" s="1"/>
  <c r="L606" i="2" a="1"/>
  <c r="L606" i="2" s="1"/>
  <c r="M606" i="2" a="1"/>
  <c r="M606" i="2" s="1"/>
  <c r="N606" i="2" a="1"/>
  <c r="N606" i="2" s="1"/>
  <c r="O606" i="2" a="1"/>
  <c r="O606" i="2" s="1"/>
  <c r="P606" i="2" a="1"/>
  <c r="P606" i="2" s="1"/>
  <c r="Q606" i="2" a="1"/>
  <c r="Q606" i="2" s="1"/>
  <c r="R606" i="2" a="1"/>
  <c r="R606" i="2" s="1"/>
  <c r="S606" i="2" a="1"/>
  <c r="S606" i="2" s="1"/>
  <c r="T606" i="2" a="1"/>
  <c r="T606" i="2" s="1"/>
  <c r="U606" i="2" a="1"/>
  <c r="U606" i="2" s="1"/>
  <c r="V606" i="2" a="1"/>
  <c r="V606" i="2" s="1"/>
  <c r="W606" i="2" a="1"/>
  <c r="W606" i="2" s="1"/>
  <c r="L607" i="2" a="1"/>
  <c r="L607" i="2" s="1"/>
  <c r="M607" i="2" a="1"/>
  <c r="M607" i="2" s="1"/>
  <c r="N607" i="2" a="1"/>
  <c r="N607" i="2" s="1"/>
  <c r="O607" i="2" a="1"/>
  <c r="O607" i="2" s="1"/>
  <c r="P607" i="2" a="1"/>
  <c r="P607" i="2" s="1"/>
  <c r="Q607" i="2" a="1"/>
  <c r="Q607" i="2" s="1"/>
  <c r="R607" i="2" a="1"/>
  <c r="R607" i="2" s="1"/>
  <c r="S607" i="2" a="1"/>
  <c r="S607" i="2" s="1"/>
  <c r="T607" i="2" a="1"/>
  <c r="T607" i="2" s="1"/>
  <c r="U607" i="2" a="1"/>
  <c r="U607" i="2" s="1"/>
  <c r="V607" i="2" a="1"/>
  <c r="V607" i="2" s="1"/>
  <c r="W607" i="2" a="1"/>
  <c r="W607" i="2" s="1"/>
  <c r="L608" i="2" a="1"/>
  <c r="L608" i="2" s="1"/>
  <c r="M608" i="2" a="1"/>
  <c r="M608" i="2" s="1"/>
  <c r="N608" i="2" a="1"/>
  <c r="N608" i="2" s="1"/>
  <c r="O608" i="2" a="1"/>
  <c r="O608" i="2" s="1"/>
  <c r="P608" i="2" a="1"/>
  <c r="P608" i="2" s="1"/>
  <c r="Q608" i="2" a="1"/>
  <c r="Q608" i="2" s="1"/>
  <c r="R608" i="2" a="1"/>
  <c r="R608" i="2" s="1"/>
  <c r="S608" i="2" a="1"/>
  <c r="S608" i="2" s="1"/>
  <c r="T608" i="2" a="1"/>
  <c r="T608" i="2" s="1"/>
  <c r="U608" i="2" a="1"/>
  <c r="U608" i="2" s="1"/>
  <c r="V608" i="2" a="1"/>
  <c r="V608" i="2" s="1"/>
  <c r="W608" i="2" a="1"/>
  <c r="W608" i="2" s="1"/>
  <c r="L609" i="2" a="1"/>
  <c r="L609" i="2" s="1"/>
  <c r="M609" i="2" a="1"/>
  <c r="M609" i="2" s="1"/>
  <c r="N609" i="2" a="1"/>
  <c r="N609" i="2" s="1"/>
  <c r="O609" i="2" a="1"/>
  <c r="O609" i="2" s="1"/>
  <c r="P609" i="2" a="1"/>
  <c r="P609" i="2" s="1"/>
  <c r="Q609" i="2" a="1"/>
  <c r="Q609" i="2" s="1"/>
  <c r="R609" i="2" a="1"/>
  <c r="R609" i="2" s="1"/>
  <c r="S609" i="2" a="1"/>
  <c r="S609" i="2" s="1"/>
  <c r="T609" i="2" a="1"/>
  <c r="T609" i="2" s="1"/>
  <c r="U609" i="2" a="1"/>
  <c r="U609" i="2" s="1"/>
  <c r="V609" i="2" a="1"/>
  <c r="V609" i="2" s="1"/>
  <c r="W609" i="2" a="1"/>
  <c r="W609" i="2" s="1"/>
  <c r="L610" i="2" a="1"/>
  <c r="L610" i="2" s="1"/>
  <c r="M610" i="2" a="1"/>
  <c r="M610" i="2" s="1"/>
  <c r="N610" i="2" a="1"/>
  <c r="N610" i="2" s="1"/>
  <c r="O610" i="2" a="1"/>
  <c r="O610" i="2" s="1"/>
  <c r="P610" i="2" a="1"/>
  <c r="P610" i="2" s="1"/>
  <c r="Q610" i="2" a="1"/>
  <c r="Q610" i="2" s="1"/>
  <c r="R610" i="2" a="1"/>
  <c r="R610" i="2" s="1"/>
  <c r="S610" i="2" a="1"/>
  <c r="S610" i="2" s="1"/>
  <c r="T610" i="2" a="1"/>
  <c r="T610" i="2" s="1"/>
  <c r="U610" i="2" a="1"/>
  <c r="U610" i="2" s="1"/>
  <c r="V610" i="2" a="1"/>
  <c r="V610" i="2" s="1"/>
  <c r="W610" i="2" a="1"/>
  <c r="W610" i="2" s="1"/>
  <c r="L74" i="2" a="1"/>
  <c r="L74" i="2" s="1"/>
  <c r="M74" i="2" a="1"/>
  <c r="M74" i="2" s="1"/>
  <c r="N74" i="2" a="1"/>
  <c r="N74" i="2" s="1"/>
  <c r="O74" i="2" a="1"/>
  <c r="O74" i="2" s="1"/>
  <c r="P74" i="2" a="1"/>
  <c r="P74" i="2" s="1"/>
  <c r="Q74" i="2" a="1"/>
  <c r="Q74" i="2" s="1"/>
  <c r="R74" i="2" a="1"/>
  <c r="R74" i="2" s="1"/>
  <c r="S74" i="2" a="1"/>
  <c r="S74" i="2" s="1"/>
  <c r="T74" i="2" a="1"/>
  <c r="T74" i="2" s="1"/>
  <c r="U74" i="2" a="1"/>
  <c r="U74" i="2" s="1"/>
  <c r="V74" i="2" a="1"/>
  <c r="V74" i="2" s="1"/>
  <c r="W74" i="2" a="1"/>
  <c r="W74"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L50" i="2" a="1"/>
  <c r="L50" i="2" s="1"/>
  <c r="M50" i="2" a="1"/>
  <c r="M50" i="2" s="1"/>
  <c r="N50" i="2" a="1"/>
  <c r="N50" i="2" s="1"/>
  <c r="O50" i="2" a="1"/>
  <c r="O50" i="2" s="1"/>
  <c r="P50" i="2" a="1"/>
  <c r="P50" i="2" s="1"/>
  <c r="Q50" i="2" a="1"/>
  <c r="Q50" i="2" s="1"/>
  <c r="R50" i="2" a="1"/>
  <c r="R50" i="2" s="1"/>
  <c r="S50" i="2" a="1"/>
  <c r="S50" i="2" s="1"/>
  <c r="T50" i="2" a="1"/>
  <c r="T50" i="2" s="1"/>
  <c r="U50" i="2" a="1"/>
  <c r="U50" i="2" s="1"/>
  <c r="V50" i="2" a="1"/>
  <c r="V50" i="2" s="1"/>
  <c r="W50" i="2" a="1"/>
  <c r="W50"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L46" i="2" a="1"/>
  <c r="L46" i="2" s="1"/>
  <c r="M46" i="2" a="1"/>
  <c r="M46" i="2" s="1"/>
  <c r="N46" i="2" a="1"/>
  <c r="N46" i="2" s="1"/>
  <c r="O46" i="2" a="1"/>
  <c r="O46" i="2" s="1"/>
  <c r="P46" i="2" a="1"/>
  <c r="P46" i="2" s="1"/>
  <c r="Q46" i="2" a="1"/>
  <c r="Q46" i="2" s="1"/>
  <c r="R46" i="2" a="1"/>
  <c r="R46" i="2" s="1"/>
  <c r="S46" i="2" a="1"/>
  <c r="S46" i="2" s="1"/>
  <c r="T46" i="2" a="1"/>
  <c r="T46" i="2" s="1"/>
  <c r="U46" i="2" a="1"/>
  <c r="U46" i="2" s="1"/>
  <c r="V46" i="2" a="1"/>
  <c r="V46" i="2" s="1"/>
  <c r="W46" i="2" a="1"/>
  <c r="W46" i="2" s="1"/>
  <c r="L49" i="2" a="1"/>
  <c r="L49" i="2" s="1"/>
  <c r="M49" i="2" a="1"/>
  <c r="M49" i="2" s="1"/>
  <c r="N49" i="2" a="1"/>
  <c r="N49" i="2" s="1"/>
  <c r="O49" i="2" a="1"/>
  <c r="O49" i="2" s="1"/>
  <c r="P49" i="2" a="1"/>
  <c r="P49" i="2" s="1"/>
  <c r="Q49" i="2" a="1"/>
  <c r="Q49" i="2" s="1"/>
  <c r="R49" i="2" a="1"/>
  <c r="R49" i="2" s="1"/>
  <c r="S49" i="2" a="1"/>
  <c r="S49" i="2" s="1"/>
  <c r="T49" i="2" a="1"/>
  <c r="T49" i="2" s="1"/>
  <c r="U49" i="2" a="1"/>
  <c r="U49" i="2" s="1"/>
  <c r="V49" i="2" a="1"/>
  <c r="V49" i="2" s="1"/>
  <c r="W49" i="2" a="1"/>
  <c r="W49"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L27" i="2" a="1"/>
  <c r="L27" i="2" s="1"/>
  <c r="M27" i="2" a="1"/>
  <c r="M27" i="2" s="1"/>
  <c r="N27" i="2" a="1"/>
  <c r="N27" i="2" s="1"/>
  <c r="O27" i="2" a="1"/>
  <c r="O27" i="2" s="1"/>
  <c r="P27" i="2" a="1"/>
  <c r="P27" i="2" s="1"/>
  <c r="Q27" i="2" a="1"/>
  <c r="Q27" i="2" s="1"/>
  <c r="R27" i="2" a="1"/>
  <c r="R27" i="2" s="1"/>
  <c r="S27" i="2" a="1"/>
  <c r="S27" i="2" s="1"/>
  <c r="T27" i="2" a="1"/>
  <c r="T27" i="2" s="1"/>
  <c r="U27" i="2" a="1"/>
  <c r="U27" i="2" s="1"/>
  <c r="V27" i="2" a="1"/>
  <c r="V27" i="2" s="1"/>
  <c r="W27" i="2" a="1"/>
  <c r="W27"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L304" i="2" a="1"/>
  <c r="L304" i="2" s="1"/>
  <c r="M304" i="2" a="1"/>
  <c r="M304" i="2" s="1"/>
  <c r="N304" i="2" a="1"/>
  <c r="N304" i="2" s="1"/>
  <c r="O304" i="2" a="1"/>
  <c r="O304" i="2" s="1"/>
  <c r="P304" i="2" a="1"/>
  <c r="P304" i="2" s="1"/>
  <c r="Q304" i="2" a="1"/>
  <c r="Q304" i="2" s="1"/>
  <c r="R304" i="2" a="1"/>
  <c r="R304" i="2" s="1"/>
  <c r="S304" i="2" a="1"/>
  <c r="S304" i="2" s="1"/>
  <c r="T304" i="2" a="1"/>
  <c r="T304" i="2" s="1"/>
  <c r="U304" i="2" a="1"/>
  <c r="U304" i="2" s="1"/>
  <c r="V304" i="2" a="1"/>
  <c r="V304" i="2" s="1"/>
  <c r="W304" i="2" a="1"/>
  <c r="W304" i="2" s="1"/>
  <c r="L779" i="2" a="1"/>
  <c r="L779" i="2" s="1"/>
  <c r="M779" i="2" a="1"/>
  <c r="M779" i="2" s="1"/>
  <c r="N779" i="2" a="1"/>
  <c r="N779" i="2" s="1"/>
  <c r="O779" i="2" a="1"/>
  <c r="O779" i="2" s="1"/>
  <c r="P779" i="2" a="1"/>
  <c r="P779" i="2" s="1"/>
  <c r="Q779" i="2" a="1"/>
  <c r="Q779" i="2" s="1"/>
  <c r="R779" i="2" a="1"/>
  <c r="R779" i="2" s="1"/>
  <c r="S779" i="2" a="1"/>
  <c r="S779" i="2" s="1"/>
  <c r="T779" i="2" a="1"/>
  <c r="T779" i="2" s="1"/>
  <c r="U779" i="2" a="1"/>
  <c r="U779" i="2" s="1"/>
  <c r="V779" i="2" a="1"/>
  <c r="V779" i="2" s="1"/>
  <c r="W779" i="2" a="1"/>
  <c r="W779" i="2" s="1"/>
  <c r="L809" i="2" a="1"/>
  <c r="L809" i="2" s="1"/>
  <c r="M809" i="2" a="1"/>
  <c r="M809" i="2" s="1"/>
  <c r="N809" i="2" a="1"/>
  <c r="N809" i="2" s="1"/>
  <c r="O809" i="2" a="1"/>
  <c r="O809" i="2" s="1"/>
  <c r="P809" i="2" a="1"/>
  <c r="P809" i="2" s="1"/>
  <c r="Q809" i="2" a="1"/>
  <c r="Q809" i="2" s="1"/>
  <c r="R809" i="2" a="1"/>
  <c r="R809" i="2" s="1"/>
  <c r="S809" i="2" a="1"/>
  <c r="S809" i="2" s="1"/>
  <c r="T809" i="2" a="1"/>
  <c r="T809" i="2" s="1"/>
  <c r="U809" i="2" a="1"/>
  <c r="U809" i="2" s="1"/>
  <c r="V809" i="2" a="1"/>
  <c r="V809" i="2" s="1"/>
  <c r="W809" i="2" a="1"/>
  <c r="W809"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L202" i="2" a="1"/>
  <c r="L202" i="2" s="1"/>
  <c r="M202" i="2" a="1"/>
  <c r="M202" i="2" s="1"/>
  <c r="N202" i="2" a="1"/>
  <c r="N202" i="2" s="1"/>
  <c r="O202" i="2" a="1"/>
  <c r="O202" i="2" s="1"/>
  <c r="P202" i="2" a="1"/>
  <c r="P202" i="2" s="1"/>
  <c r="Q202" i="2" a="1"/>
  <c r="Q202" i="2" s="1"/>
  <c r="R202" i="2" a="1"/>
  <c r="R202" i="2" s="1"/>
  <c r="S202" i="2" a="1"/>
  <c r="S202" i="2" s="1"/>
  <c r="T202" i="2" a="1"/>
  <c r="T202" i="2" s="1"/>
  <c r="U202" i="2" a="1"/>
  <c r="U202" i="2" s="1"/>
  <c r="V202" i="2" a="1"/>
  <c r="V202" i="2" s="1"/>
  <c r="W202" i="2" a="1"/>
  <c r="W202" i="2" s="1"/>
  <c r="L204" i="2" a="1"/>
  <c r="L204" i="2" s="1"/>
  <c r="M204" i="2" a="1"/>
  <c r="M204" i="2" s="1"/>
  <c r="N204" i="2" a="1"/>
  <c r="N204" i="2" s="1"/>
  <c r="O204" i="2" a="1"/>
  <c r="O204" i="2" s="1"/>
  <c r="P204" i="2" a="1"/>
  <c r="P204" i="2" s="1"/>
  <c r="Q204" i="2" a="1"/>
  <c r="Q204" i="2" s="1"/>
  <c r="R204" i="2" a="1"/>
  <c r="R204" i="2" s="1"/>
  <c r="S204" i="2" a="1"/>
  <c r="S204" i="2" s="1"/>
  <c r="T204" i="2" a="1"/>
  <c r="T204" i="2" s="1"/>
  <c r="U204" i="2" a="1"/>
  <c r="U204" i="2" s="1"/>
  <c r="V204" i="2" a="1"/>
  <c r="V204" i="2" s="1"/>
  <c r="W204" i="2" a="1"/>
  <c r="W204" i="2" s="1"/>
  <c r="L205" i="2" a="1"/>
  <c r="L205" i="2" s="1"/>
  <c r="M205" i="2" a="1"/>
  <c r="M205" i="2" s="1"/>
  <c r="N205" i="2" a="1"/>
  <c r="N205" i="2" s="1"/>
  <c r="O205" i="2" a="1"/>
  <c r="O205" i="2" s="1"/>
  <c r="P205" i="2" a="1"/>
  <c r="P205" i="2" s="1"/>
  <c r="Q205" i="2" a="1"/>
  <c r="Q205" i="2" s="1"/>
  <c r="R205" i="2" a="1"/>
  <c r="R205" i="2" s="1"/>
  <c r="S205" i="2" a="1"/>
  <c r="S205" i="2" s="1"/>
  <c r="T205" i="2" a="1"/>
  <c r="T205" i="2" s="1"/>
  <c r="U205" i="2" a="1"/>
  <c r="U205" i="2" s="1"/>
  <c r="V205" i="2" a="1"/>
  <c r="V205" i="2" s="1"/>
  <c r="W205" i="2" a="1"/>
  <c r="W205" i="2" s="1"/>
  <c r="L242" i="2" a="1"/>
  <c r="L242" i="2" s="1"/>
  <c r="M242" i="2" a="1"/>
  <c r="M242" i="2" s="1"/>
  <c r="N242" i="2" a="1"/>
  <c r="N242" i="2" s="1"/>
  <c r="O242" i="2" a="1"/>
  <c r="O242" i="2" s="1"/>
  <c r="P242" i="2" a="1"/>
  <c r="P242" i="2" s="1"/>
  <c r="Q242" i="2" a="1"/>
  <c r="Q242" i="2" s="1"/>
  <c r="R242" i="2" a="1"/>
  <c r="R242" i="2" s="1"/>
  <c r="S242" i="2" a="1"/>
  <c r="S242" i="2" s="1"/>
  <c r="T242" i="2" a="1"/>
  <c r="T242" i="2" s="1"/>
  <c r="U242" i="2" a="1"/>
  <c r="U242" i="2" s="1"/>
  <c r="V242" i="2" a="1"/>
  <c r="V242" i="2" s="1"/>
  <c r="W242" i="2" a="1"/>
  <c r="W242"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L51" i="2" a="1"/>
  <c r="L51" i="2" s="1"/>
  <c r="M51" i="2" a="1"/>
  <c r="M51" i="2" s="1"/>
  <c r="N51" i="2" a="1"/>
  <c r="N51" i="2" s="1"/>
  <c r="O51" i="2" a="1"/>
  <c r="O51" i="2" s="1"/>
  <c r="P51" i="2" a="1"/>
  <c r="P51" i="2" s="1"/>
  <c r="Q51" i="2" a="1"/>
  <c r="Q51" i="2" s="1"/>
  <c r="R51" i="2" a="1"/>
  <c r="R51" i="2" s="1"/>
  <c r="S51" i="2" a="1"/>
  <c r="S51" i="2" s="1"/>
  <c r="T51" i="2" a="1"/>
  <c r="T51" i="2" s="1"/>
  <c r="U51" i="2" a="1"/>
  <c r="U51" i="2" s="1"/>
  <c r="V51" i="2" a="1"/>
  <c r="V51" i="2" s="1"/>
  <c r="W51" i="2" a="1"/>
  <c r="W51" i="2" s="1"/>
  <c r="L225" i="2" a="1"/>
  <c r="L225" i="2" s="1"/>
  <c r="M225" i="2" a="1"/>
  <c r="M225" i="2" s="1"/>
  <c r="N225" i="2" a="1"/>
  <c r="N225" i="2" s="1"/>
  <c r="O225" i="2" a="1"/>
  <c r="O225" i="2" s="1"/>
  <c r="P225" i="2" a="1"/>
  <c r="P225" i="2" s="1"/>
  <c r="Q225" i="2" a="1"/>
  <c r="Q225" i="2" s="1"/>
  <c r="R225" i="2" a="1"/>
  <c r="R225" i="2" s="1"/>
  <c r="S225" i="2" a="1"/>
  <c r="S225" i="2" s="1"/>
  <c r="T225" i="2" a="1"/>
  <c r="T225" i="2" s="1"/>
  <c r="U225" i="2" a="1"/>
  <c r="U225" i="2" s="1"/>
  <c r="V225" i="2" a="1"/>
  <c r="V225" i="2" s="1"/>
  <c r="W225" i="2" a="1"/>
  <c r="W225" i="2" s="1"/>
  <c r="L226" i="2" a="1"/>
  <c r="L226" i="2" s="1"/>
  <c r="M226" i="2" a="1"/>
  <c r="M226" i="2" s="1"/>
  <c r="N226" i="2" a="1"/>
  <c r="N226" i="2" s="1"/>
  <c r="O226" i="2" a="1"/>
  <c r="O226" i="2" s="1"/>
  <c r="P226" i="2" a="1"/>
  <c r="P226" i="2" s="1"/>
  <c r="Q226" i="2" a="1"/>
  <c r="Q226" i="2" s="1"/>
  <c r="R226" i="2" a="1"/>
  <c r="R226" i="2" s="1"/>
  <c r="S226" i="2" a="1"/>
  <c r="S226" i="2" s="1"/>
  <c r="T226" i="2" a="1"/>
  <c r="T226" i="2" s="1"/>
  <c r="U226" i="2" a="1"/>
  <c r="U226" i="2" s="1"/>
  <c r="V226" i="2" a="1"/>
  <c r="V226" i="2" s="1"/>
  <c r="W226" i="2" a="1"/>
  <c r="W226" i="2" s="1"/>
  <c r="L227" i="2" a="1"/>
  <c r="L227" i="2" s="1"/>
  <c r="M227" i="2" a="1"/>
  <c r="M227" i="2" s="1"/>
  <c r="N227" i="2" a="1"/>
  <c r="N227" i="2" s="1"/>
  <c r="O227" i="2" a="1"/>
  <c r="O227" i="2" s="1"/>
  <c r="P227" i="2" a="1"/>
  <c r="P227" i="2" s="1"/>
  <c r="Q227" i="2" a="1"/>
  <c r="Q227" i="2" s="1"/>
  <c r="R227" i="2" a="1"/>
  <c r="R227" i="2" s="1"/>
  <c r="S227" i="2" a="1"/>
  <c r="S227" i="2" s="1"/>
  <c r="T227" i="2" a="1"/>
  <c r="T227" i="2" s="1"/>
  <c r="U227" i="2" a="1"/>
  <c r="U227" i="2" s="1"/>
  <c r="V227" i="2" a="1"/>
  <c r="V227" i="2" s="1"/>
  <c r="W227" i="2" a="1"/>
  <c r="W227" i="2" s="1"/>
  <c r="L228" i="2" a="1"/>
  <c r="L228" i="2" s="1"/>
  <c r="M228" i="2" a="1"/>
  <c r="M228" i="2" s="1"/>
  <c r="N228" i="2" a="1"/>
  <c r="N228" i="2" s="1"/>
  <c r="O228" i="2" a="1"/>
  <c r="O228" i="2" s="1"/>
  <c r="P228" i="2" a="1"/>
  <c r="P228" i="2" s="1"/>
  <c r="Q228" i="2" a="1"/>
  <c r="Q228" i="2" s="1"/>
  <c r="R228" i="2" a="1"/>
  <c r="R228" i="2" s="1"/>
  <c r="S228" i="2" a="1"/>
  <c r="S228" i="2" s="1"/>
  <c r="T228" i="2" a="1"/>
  <c r="T228" i="2" s="1"/>
  <c r="U228" i="2" a="1"/>
  <c r="U228" i="2" s="1"/>
  <c r="V228" i="2" a="1"/>
  <c r="V228" i="2" s="1"/>
  <c r="W228" i="2" a="1"/>
  <c r="W228" i="2" s="1"/>
  <c r="L229" i="2" a="1"/>
  <c r="L229" i="2" s="1"/>
  <c r="M229" i="2" a="1"/>
  <c r="M229" i="2" s="1"/>
  <c r="N229" i="2" a="1"/>
  <c r="N229" i="2" s="1"/>
  <c r="O229" i="2" a="1"/>
  <c r="O229" i="2" s="1"/>
  <c r="P229" i="2" a="1"/>
  <c r="P229" i="2" s="1"/>
  <c r="Q229" i="2" a="1"/>
  <c r="Q229" i="2" s="1"/>
  <c r="R229" i="2" a="1"/>
  <c r="R229" i="2" s="1"/>
  <c r="S229" i="2" a="1"/>
  <c r="S229" i="2" s="1"/>
  <c r="T229" i="2" a="1"/>
  <c r="T229" i="2" s="1"/>
  <c r="U229" i="2" a="1"/>
  <c r="U229" i="2" s="1"/>
  <c r="V229" i="2" a="1"/>
  <c r="V229" i="2" s="1"/>
  <c r="W229" i="2" a="1"/>
  <c r="W229" i="2" s="1"/>
  <c r="L206" i="2" a="1"/>
  <c r="L206" i="2" s="1"/>
  <c r="M206" i="2" a="1"/>
  <c r="M206" i="2" s="1"/>
  <c r="N206" i="2" a="1"/>
  <c r="N206" i="2" s="1"/>
  <c r="O206" i="2" a="1"/>
  <c r="O206" i="2" s="1"/>
  <c r="P206" i="2" a="1"/>
  <c r="P206" i="2" s="1"/>
  <c r="Q206" i="2" a="1"/>
  <c r="Q206" i="2" s="1"/>
  <c r="R206" i="2" a="1"/>
  <c r="R206" i="2" s="1"/>
  <c r="S206" i="2" a="1"/>
  <c r="S206" i="2" s="1"/>
  <c r="T206" i="2" a="1"/>
  <c r="T206" i="2" s="1"/>
  <c r="U206" i="2" a="1"/>
  <c r="U206" i="2" s="1"/>
  <c r="V206" i="2" a="1"/>
  <c r="V206" i="2" s="1"/>
  <c r="W206" i="2" a="1"/>
  <c r="W206" i="2" s="1"/>
  <c r="L207" i="2" a="1"/>
  <c r="L207" i="2" s="1"/>
  <c r="M207" i="2" a="1"/>
  <c r="M207" i="2" s="1"/>
  <c r="N207" i="2" a="1"/>
  <c r="N207" i="2" s="1"/>
  <c r="O207" i="2" a="1"/>
  <c r="O207" i="2" s="1"/>
  <c r="P207" i="2" a="1"/>
  <c r="P207" i="2" s="1"/>
  <c r="Q207" i="2" a="1"/>
  <c r="Q207" i="2" s="1"/>
  <c r="R207" i="2" a="1"/>
  <c r="R207" i="2" s="1"/>
  <c r="S207" i="2" a="1"/>
  <c r="S207" i="2" s="1"/>
  <c r="T207" i="2" a="1"/>
  <c r="T207" i="2" s="1"/>
  <c r="U207" i="2" a="1"/>
  <c r="U207" i="2" s="1"/>
  <c r="V207" i="2" a="1"/>
  <c r="V207" i="2" s="1"/>
  <c r="W207" i="2" a="1"/>
  <c r="W207" i="2" s="1"/>
  <c r="L208" i="2" a="1"/>
  <c r="L208" i="2" s="1"/>
  <c r="M208" i="2" a="1"/>
  <c r="M208" i="2" s="1"/>
  <c r="N208" i="2" a="1"/>
  <c r="N208" i="2" s="1"/>
  <c r="O208" i="2" a="1"/>
  <c r="O208" i="2" s="1"/>
  <c r="P208" i="2" a="1"/>
  <c r="P208" i="2" s="1"/>
  <c r="Q208" i="2" a="1"/>
  <c r="Q208" i="2" s="1"/>
  <c r="R208" i="2" a="1"/>
  <c r="R208" i="2" s="1"/>
  <c r="S208" i="2" a="1"/>
  <c r="S208" i="2" s="1"/>
  <c r="T208" i="2" a="1"/>
  <c r="T208" i="2" s="1"/>
  <c r="U208" i="2" a="1"/>
  <c r="U208" i="2" s="1"/>
  <c r="V208" i="2" a="1"/>
  <c r="V208" i="2" s="1"/>
  <c r="W208" i="2" a="1"/>
  <c r="W208" i="2" s="1"/>
  <c r="L209" i="2" a="1"/>
  <c r="L209" i="2" s="1"/>
  <c r="M209" i="2" a="1"/>
  <c r="M209" i="2" s="1"/>
  <c r="N209" i="2" a="1"/>
  <c r="N209" i="2" s="1"/>
  <c r="O209" i="2" a="1"/>
  <c r="O209" i="2" s="1"/>
  <c r="P209" i="2" a="1"/>
  <c r="P209" i="2" s="1"/>
  <c r="Q209" i="2" a="1"/>
  <c r="Q209" i="2" s="1"/>
  <c r="R209" i="2" a="1"/>
  <c r="R209" i="2" s="1"/>
  <c r="S209" i="2" a="1"/>
  <c r="S209" i="2" s="1"/>
  <c r="T209" i="2" a="1"/>
  <c r="T209" i="2" s="1"/>
  <c r="U209" i="2" a="1"/>
  <c r="U209" i="2" s="1"/>
  <c r="V209" i="2" a="1"/>
  <c r="V209" i="2" s="1"/>
  <c r="W209" i="2" a="1"/>
  <c r="W209" i="2" s="1"/>
  <c r="L210" i="2" a="1"/>
  <c r="L210" i="2" s="1"/>
  <c r="M210" i="2" a="1"/>
  <c r="M210" i="2" s="1"/>
  <c r="N210" i="2" a="1"/>
  <c r="N210" i="2" s="1"/>
  <c r="O210" i="2" a="1"/>
  <c r="O210" i="2" s="1"/>
  <c r="P210" i="2" a="1"/>
  <c r="P210" i="2" s="1"/>
  <c r="Q210" i="2" a="1"/>
  <c r="Q210" i="2" s="1"/>
  <c r="R210" i="2" a="1"/>
  <c r="R210" i="2" s="1"/>
  <c r="S210" i="2" a="1"/>
  <c r="S210" i="2" s="1"/>
  <c r="T210" i="2" a="1"/>
  <c r="T210" i="2" s="1"/>
  <c r="U210" i="2" a="1"/>
  <c r="U210" i="2" s="1"/>
  <c r="V210" i="2" a="1"/>
  <c r="V210" i="2" s="1"/>
  <c r="W210" i="2" a="1"/>
  <c r="W210" i="2" s="1"/>
  <c r="L43" i="2" a="1"/>
  <c r="L43" i="2" s="1"/>
  <c r="M43" i="2" a="1"/>
  <c r="M43" i="2" s="1"/>
  <c r="N43" i="2" a="1"/>
  <c r="N43" i="2" s="1"/>
  <c r="O43" i="2" a="1"/>
  <c r="O43" i="2" s="1"/>
  <c r="P43" i="2" a="1"/>
  <c r="P43" i="2" s="1"/>
  <c r="Q43" i="2" a="1"/>
  <c r="Q43" i="2" s="1"/>
  <c r="R43" i="2" a="1"/>
  <c r="R43" i="2" s="1"/>
  <c r="S43" i="2" a="1"/>
  <c r="S43" i="2" s="1"/>
  <c r="T43" i="2" a="1"/>
  <c r="T43" i="2" s="1"/>
  <c r="U43" i="2" a="1"/>
  <c r="U43" i="2" s="1"/>
  <c r="V43" i="2" a="1"/>
  <c r="V43" i="2" s="1"/>
  <c r="W43" i="2" a="1"/>
  <c r="W43" i="2" s="1"/>
  <c r="L211" i="2" a="1"/>
  <c r="L211" i="2" s="1"/>
  <c r="M211" i="2" a="1"/>
  <c r="M211" i="2" s="1"/>
  <c r="N211" i="2" a="1"/>
  <c r="N211" i="2" s="1"/>
  <c r="O211" i="2" a="1"/>
  <c r="O211" i="2" s="1"/>
  <c r="P211" i="2" a="1"/>
  <c r="P211" i="2" s="1"/>
  <c r="Q211" i="2" a="1"/>
  <c r="Q211" i="2" s="1"/>
  <c r="R211" i="2" a="1"/>
  <c r="R211" i="2" s="1"/>
  <c r="S211" i="2" a="1"/>
  <c r="S211" i="2" s="1"/>
  <c r="T211" i="2" a="1"/>
  <c r="T211" i="2" s="1"/>
  <c r="U211" i="2" a="1"/>
  <c r="U211" i="2" s="1"/>
  <c r="V211" i="2" a="1"/>
  <c r="V211" i="2" s="1"/>
  <c r="W211" i="2" a="1"/>
  <c r="W211" i="2" s="1"/>
  <c r="L213" i="2" a="1"/>
  <c r="L213" i="2" s="1"/>
  <c r="M213" i="2" a="1"/>
  <c r="M213" i="2" s="1"/>
  <c r="N213" i="2" a="1"/>
  <c r="N213" i="2" s="1"/>
  <c r="O213" i="2" a="1"/>
  <c r="O213" i="2" s="1"/>
  <c r="P213" i="2" a="1"/>
  <c r="P213" i="2" s="1"/>
  <c r="Q213" i="2" a="1"/>
  <c r="Q213" i="2" s="1"/>
  <c r="R213" i="2" a="1"/>
  <c r="R213" i="2" s="1"/>
  <c r="S213" i="2" a="1"/>
  <c r="S213" i="2" s="1"/>
  <c r="T213" i="2" a="1"/>
  <c r="T213" i="2" s="1"/>
  <c r="U213" i="2" a="1"/>
  <c r="U213" i="2" s="1"/>
  <c r="V213" i="2" a="1"/>
  <c r="V213" i="2" s="1"/>
  <c r="W213" i="2" a="1"/>
  <c r="W213" i="2" s="1"/>
  <c r="L214" i="2" a="1"/>
  <c r="L214" i="2" s="1"/>
  <c r="M214" i="2" a="1"/>
  <c r="M214" i="2" s="1"/>
  <c r="N214" i="2" a="1"/>
  <c r="N214" i="2" s="1"/>
  <c r="O214" i="2" a="1"/>
  <c r="O214" i="2" s="1"/>
  <c r="P214" i="2" a="1"/>
  <c r="P214" i="2" s="1"/>
  <c r="Q214" i="2" a="1"/>
  <c r="Q214" i="2" s="1"/>
  <c r="R214" i="2" a="1"/>
  <c r="R214" i="2" s="1"/>
  <c r="S214" i="2" a="1"/>
  <c r="S214" i="2" s="1"/>
  <c r="T214" i="2" a="1"/>
  <c r="T214" i="2" s="1"/>
  <c r="U214" i="2" a="1"/>
  <c r="U214" i="2" s="1"/>
  <c r="V214" i="2" a="1"/>
  <c r="V214" i="2" s="1"/>
  <c r="W214" i="2" a="1"/>
  <c r="W214" i="2" s="1"/>
  <c r="L215" i="2" a="1"/>
  <c r="L215" i="2" s="1"/>
  <c r="M215" i="2" a="1"/>
  <c r="M215" i="2" s="1"/>
  <c r="N215" i="2" a="1"/>
  <c r="N215" i="2" s="1"/>
  <c r="O215" i="2" a="1"/>
  <c r="O215" i="2" s="1"/>
  <c r="P215" i="2" a="1"/>
  <c r="P215" i="2" s="1"/>
  <c r="Q215" i="2" a="1"/>
  <c r="Q215" i="2" s="1"/>
  <c r="R215" i="2" a="1"/>
  <c r="R215" i="2" s="1"/>
  <c r="S215" i="2" a="1"/>
  <c r="S215" i="2" s="1"/>
  <c r="T215" i="2" a="1"/>
  <c r="T215" i="2" s="1"/>
  <c r="U215" i="2" a="1"/>
  <c r="U215" i="2" s="1"/>
  <c r="V215" i="2" a="1"/>
  <c r="V215" i="2" s="1"/>
  <c r="W215" i="2" a="1"/>
  <c r="W215" i="2" s="1"/>
  <c r="L216" i="2" a="1"/>
  <c r="L216" i="2" s="1"/>
  <c r="M216" i="2" a="1"/>
  <c r="M216" i="2" s="1"/>
  <c r="N216" i="2" a="1"/>
  <c r="N216" i="2" s="1"/>
  <c r="O216" i="2" a="1"/>
  <c r="O216" i="2" s="1"/>
  <c r="P216" i="2" a="1"/>
  <c r="P216" i="2" s="1"/>
  <c r="Q216" i="2" a="1"/>
  <c r="Q216" i="2" s="1"/>
  <c r="R216" i="2" a="1"/>
  <c r="R216" i="2" s="1"/>
  <c r="S216" i="2" a="1"/>
  <c r="S216" i="2" s="1"/>
  <c r="T216" i="2" a="1"/>
  <c r="T216" i="2" s="1"/>
  <c r="U216" i="2" a="1"/>
  <c r="U216" i="2" s="1"/>
  <c r="V216" i="2" a="1"/>
  <c r="V216" i="2" s="1"/>
  <c r="W216" i="2" a="1"/>
  <c r="W216" i="2" s="1"/>
  <c r="L39" i="2" a="1"/>
  <c r="L39" i="2" s="1"/>
  <c r="M39" i="2" a="1"/>
  <c r="M39" i="2" s="1"/>
  <c r="N39" i="2" a="1"/>
  <c r="N39" i="2" s="1"/>
  <c r="O39" i="2" a="1"/>
  <c r="O39" i="2" s="1"/>
  <c r="P39" i="2" a="1"/>
  <c r="P39" i="2" s="1"/>
  <c r="Q39" i="2" a="1"/>
  <c r="Q39" i="2" s="1"/>
  <c r="R39" i="2" a="1"/>
  <c r="R39" i="2" s="1"/>
  <c r="S39" i="2" a="1"/>
  <c r="S39" i="2" s="1"/>
  <c r="T39" i="2" a="1"/>
  <c r="T39" i="2" s="1"/>
  <c r="U39" i="2" a="1"/>
  <c r="U39" i="2" s="1"/>
  <c r="V39" i="2" a="1"/>
  <c r="V39" i="2" s="1"/>
  <c r="W39" i="2" a="1"/>
  <c r="W3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L685" i="2" a="1"/>
  <c r="L685" i="2" s="1"/>
  <c r="M685" i="2" a="1"/>
  <c r="M685" i="2" s="1"/>
  <c r="N685" i="2" a="1"/>
  <c r="N685" i="2" s="1"/>
  <c r="O685" i="2" a="1"/>
  <c r="O685" i="2" s="1"/>
  <c r="P685" i="2" a="1"/>
  <c r="P685" i="2" s="1"/>
  <c r="Q685" i="2" a="1"/>
  <c r="Q685" i="2" s="1"/>
  <c r="R685" i="2" a="1"/>
  <c r="R685" i="2" s="1"/>
  <c r="S685" i="2" a="1"/>
  <c r="S685" i="2" s="1"/>
  <c r="T685" i="2" a="1"/>
  <c r="T685" i="2" s="1"/>
  <c r="U685" i="2" a="1"/>
  <c r="U685" i="2" s="1"/>
  <c r="V685" i="2" a="1"/>
  <c r="V685" i="2" s="1"/>
  <c r="W685" i="2" a="1"/>
  <c r="W685" i="2" s="1"/>
  <c r="L686" i="2" a="1"/>
  <c r="L686" i="2" s="1"/>
  <c r="M686" i="2" a="1"/>
  <c r="M686" i="2" s="1"/>
  <c r="N686" i="2" a="1"/>
  <c r="N686" i="2" s="1"/>
  <c r="O686" i="2" a="1"/>
  <c r="O686" i="2" s="1"/>
  <c r="P686" i="2" a="1"/>
  <c r="P686" i="2" s="1"/>
  <c r="Q686" i="2" a="1"/>
  <c r="Q686" i="2" s="1"/>
  <c r="R686" i="2" a="1"/>
  <c r="R686" i="2" s="1"/>
  <c r="S686" i="2" a="1"/>
  <c r="S686" i="2" s="1"/>
  <c r="T686" i="2" a="1"/>
  <c r="T686" i="2" s="1"/>
  <c r="U686" i="2" a="1"/>
  <c r="U686" i="2" s="1"/>
  <c r="V686" i="2" a="1"/>
  <c r="V686" i="2" s="1"/>
  <c r="W686" i="2" a="1"/>
  <c r="W686" i="2" s="1"/>
  <c r="L687" i="2" a="1"/>
  <c r="L687" i="2" s="1"/>
  <c r="M687" i="2" a="1"/>
  <c r="M687" i="2" s="1"/>
  <c r="N687" i="2" a="1"/>
  <c r="N687" i="2" s="1"/>
  <c r="O687" i="2" a="1"/>
  <c r="O687" i="2" s="1"/>
  <c r="P687" i="2" a="1"/>
  <c r="P687" i="2" s="1"/>
  <c r="Q687" i="2" a="1"/>
  <c r="Q687" i="2" s="1"/>
  <c r="R687" i="2" a="1"/>
  <c r="R687" i="2" s="1"/>
  <c r="S687" i="2" a="1"/>
  <c r="S687" i="2" s="1"/>
  <c r="T687" i="2" a="1"/>
  <c r="T687" i="2" s="1"/>
  <c r="U687" i="2" a="1"/>
  <c r="U687" i="2" s="1"/>
  <c r="V687" i="2" a="1"/>
  <c r="V687" i="2" s="1"/>
  <c r="W687" i="2" a="1"/>
  <c r="W687" i="2" s="1"/>
  <c r="L688" i="2" a="1"/>
  <c r="L688" i="2" s="1"/>
  <c r="M688" i="2" a="1"/>
  <c r="M688" i="2" s="1"/>
  <c r="N688" i="2" a="1"/>
  <c r="N688" i="2" s="1"/>
  <c r="O688" i="2" a="1"/>
  <c r="O688" i="2" s="1"/>
  <c r="P688" i="2" a="1"/>
  <c r="P688" i="2" s="1"/>
  <c r="Q688" i="2" a="1"/>
  <c r="Q688" i="2" s="1"/>
  <c r="R688" i="2" a="1"/>
  <c r="R688" i="2" s="1"/>
  <c r="S688" i="2" a="1"/>
  <c r="S688" i="2" s="1"/>
  <c r="T688" i="2" a="1"/>
  <c r="T688" i="2" s="1"/>
  <c r="U688" i="2" a="1"/>
  <c r="U688" i="2" s="1"/>
  <c r="V688" i="2" a="1"/>
  <c r="V688" i="2" s="1"/>
  <c r="W688" i="2" a="1"/>
  <c r="W688" i="2" s="1"/>
  <c r="L689" i="2" a="1"/>
  <c r="L689" i="2" s="1"/>
  <c r="M689" i="2" a="1"/>
  <c r="M689" i="2" s="1"/>
  <c r="N689" i="2" a="1"/>
  <c r="N689" i="2" s="1"/>
  <c r="O689" i="2" a="1"/>
  <c r="O689" i="2" s="1"/>
  <c r="P689" i="2" a="1"/>
  <c r="P689" i="2" s="1"/>
  <c r="Q689" i="2" a="1"/>
  <c r="Q689" i="2" s="1"/>
  <c r="R689" i="2" a="1"/>
  <c r="R689" i="2" s="1"/>
  <c r="S689" i="2" a="1"/>
  <c r="S689" i="2" s="1"/>
  <c r="T689" i="2" a="1"/>
  <c r="T689" i="2" s="1"/>
  <c r="U689" i="2" a="1"/>
  <c r="U689" i="2" s="1"/>
  <c r="V689" i="2" a="1"/>
  <c r="V689" i="2" s="1"/>
  <c r="W689" i="2" a="1"/>
  <c r="W689" i="2" s="1"/>
  <c r="L690" i="2" a="1"/>
  <c r="L690" i="2" s="1"/>
  <c r="M690" i="2" a="1"/>
  <c r="M690" i="2" s="1"/>
  <c r="N690" i="2" a="1"/>
  <c r="N690" i="2" s="1"/>
  <c r="O690" i="2" a="1"/>
  <c r="O690" i="2" s="1"/>
  <c r="P690" i="2" a="1"/>
  <c r="P690" i="2" s="1"/>
  <c r="Q690" i="2" a="1"/>
  <c r="Q690" i="2" s="1"/>
  <c r="R690" i="2" a="1"/>
  <c r="R690" i="2" s="1"/>
  <c r="S690" i="2" a="1"/>
  <c r="S690" i="2" s="1"/>
  <c r="T690" i="2" a="1"/>
  <c r="T690" i="2" s="1"/>
  <c r="U690" i="2" a="1"/>
  <c r="U690" i="2" s="1"/>
  <c r="V690" i="2" a="1"/>
  <c r="V690" i="2" s="1"/>
  <c r="W690" i="2" a="1"/>
  <c r="W690" i="2" s="1"/>
  <c r="L691" i="2" a="1"/>
  <c r="L691" i="2" s="1"/>
  <c r="M691" i="2" a="1"/>
  <c r="M691" i="2" s="1"/>
  <c r="N691" i="2" a="1"/>
  <c r="N691" i="2" s="1"/>
  <c r="O691" i="2" a="1"/>
  <c r="O691" i="2" s="1"/>
  <c r="P691" i="2" a="1"/>
  <c r="P691" i="2" s="1"/>
  <c r="Q691" i="2" a="1"/>
  <c r="Q691" i="2" s="1"/>
  <c r="R691" i="2" a="1"/>
  <c r="R691" i="2" s="1"/>
  <c r="S691" i="2" a="1"/>
  <c r="S691" i="2" s="1"/>
  <c r="T691" i="2" a="1"/>
  <c r="T691" i="2" s="1"/>
  <c r="U691" i="2" a="1"/>
  <c r="U691" i="2" s="1"/>
  <c r="V691" i="2" a="1"/>
  <c r="V691" i="2" s="1"/>
  <c r="W691" i="2" a="1"/>
  <c r="W691" i="2" s="1"/>
  <c r="L53" i="2" a="1"/>
  <c r="L53" i="2" s="1"/>
  <c r="M53" i="2" a="1"/>
  <c r="M53" i="2" s="1"/>
  <c r="N53" i="2" a="1"/>
  <c r="N53" i="2" s="1"/>
  <c r="O53" i="2" a="1"/>
  <c r="O53" i="2" s="1"/>
  <c r="P53" i="2" a="1"/>
  <c r="P53" i="2" s="1"/>
  <c r="Q53" i="2" a="1"/>
  <c r="Q53" i="2" s="1"/>
  <c r="R53" i="2" a="1"/>
  <c r="R53" i="2" s="1"/>
  <c r="S53" i="2" a="1"/>
  <c r="S53" i="2" s="1"/>
  <c r="T53" i="2" a="1"/>
  <c r="T53" i="2" s="1"/>
  <c r="U53" i="2" a="1"/>
  <c r="U53" i="2" s="1"/>
  <c r="V53" i="2" a="1"/>
  <c r="V53" i="2" s="1"/>
  <c r="W53" i="2" a="1"/>
  <c r="W53" i="2" s="1"/>
  <c r="L54" i="2" a="1"/>
  <c r="L54" i="2" s="1"/>
  <c r="M54" i="2" a="1"/>
  <c r="M54" i="2" s="1"/>
  <c r="N54" i="2" a="1"/>
  <c r="N54" i="2" s="1"/>
  <c r="O54" i="2" a="1"/>
  <c r="O54" i="2" s="1"/>
  <c r="P54" i="2" a="1"/>
  <c r="P54" i="2" s="1"/>
  <c r="Q54" i="2" a="1"/>
  <c r="Q54" i="2" s="1"/>
  <c r="R54" i="2" a="1"/>
  <c r="R54" i="2" s="1"/>
  <c r="S54" i="2" a="1"/>
  <c r="S54" i="2" s="1"/>
  <c r="T54" i="2" a="1"/>
  <c r="T54" i="2" s="1"/>
  <c r="U54" i="2" a="1"/>
  <c r="U54" i="2" s="1"/>
  <c r="V54" i="2" a="1"/>
  <c r="V54" i="2" s="1"/>
  <c r="W54" i="2" a="1"/>
  <c r="W54" i="2" s="1"/>
  <c r="L55" i="2" a="1"/>
  <c r="L55" i="2" s="1"/>
  <c r="M55" i="2" a="1"/>
  <c r="M55" i="2" s="1"/>
  <c r="N55" i="2" a="1"/>
  <c r="N55" i="2" s="1"/>
  <c r="O55" i="2" a="1"/>
  <c r="O55" i="2" s="1"/>
  <c r="P55" i="2" a="1"/>
  <c r="P55" i="2" s="1"/>
  <c r="Q55" i="2" a="1"/>
  <c r="Q55" i="2" s="1"/>
  <c r="R55" i="2" a="1"/>
  <c r="R55" i="2" s="1"/>
  <c r="S55" i="2" a="1"/>
  <c r="S55" i="2" s="1"/>
  <c r="T55" i="2" a="1"/>
  <c r="T55" i="2" s="1"/>
  <c r="U55" i="2" a="1"/>
  <c r="U55" i="2" s="1"/>
  <c r="V55" i="2" a="1"/>
  <c r="V55" i="2" s="1"/>
  <c r="W55" i="2" a="1"/>
  <c r="W55" i="2" s="1"/>
  <c r="L219" i="2" a="1"/>
  <c r="L219" i="2" s="1"/>
  <c r="M219" i="2" a="1"/>
  <c r="M219" i="2" s="1"/>
  <c r="N219" i="2" a="1"/>
  <c r="N219" i="2" s="1"/>
  <c r="O219" i="2" a="1"/>
  <c r="O219" i="2" s="1"/>
  <c r="P219" i="2" a="1"/>
  <c r="P219" i="2" s="1"/>
  <c r="Q219" i="2" a="1"/>
  <c r="Q219" i="2" s="1"/>
  <c r="R219" i="2" a="1"/>
  <c r="R219" i="2" s="1"/>
  <c r="S219" i="2" a="1"/>
  <c r="S219" i="2" s="1"/>
  <c r="T219" i="2" a="1"/>
  <c r="T219" i="2" s="1"/>
  <c r="U219" i="2" a="1"/>
  <c r="U219" i="2" s="1"/>
  <c r="V219" i="2" a="1"/>
  <c r="V219" i="2" s="1"/>
  <c r="W219" i="2" a="1"/>
  <c r="W219" i="2" s="1"/>
  <c r="L40" i="2" a="1"/>
  <c r="L40" i="2" s="1"/>
  <c r="M40" i="2" a="1"/>
  <c r="M40" i="2" s="1"/>
  <c r="N40" i="2" a="1"/>
  <c r="N40" i="2" s="1"/>
  <c r="O40" i="2" a="1"/>
  <c r="O40" i="2" s="1"/>
  <c r="P40" i="2" a="1"/>
  <c r="P40" i="2" s="1"/>
  <c r="Q40" i="2" a="1"/>
  <c r="Q40" i="2" s="1"/>
  <c r="R40" i="2" a="1"/>
  <c r="R40" i="2" s="1"/>
  <c r="S40" i="2" a="1"/>
  <c r="S40" i="2" s="1"/>
  <c r="T40" i="2" a="1"/>
  <c r="T40" i="2" s="1"/>
  <c r="U40" i="2" a="1"/>
  <c r="U40" i="2" s="1"/>
  <c r="V40" i="2" a="1"/>
  <c r="V40" i="2" s="1"/>
  <c r="W40" i="2" a="1"/>
  <c r="W40" i="2" s="1"/>
  <c r="L220" i="2" a="1"/>
  <c r="L220" i="2" s="1"/>
  <c r="M220" i="2" a="1"/>
  <c r="M220" i="2" s="1"/>
  <c r="N220" i="2" a="1"/>
  <c r="N220" i="2" s="1"/>
  <c r="O220" i="2" a="1"/>
  <c r="O220" i="2" s="1"/>
  <c r="P220" i="2" a="1"/>
  <c r="P220" i="2" s="1"/>
  <c r="Q220" i="2" a="1"/>
  <c r="Q220" i="2" s="1"/>
  <c r="R220" i="2" a="1"/>
  <c r="R220" i="2" s="1"/>
  <c r="S220" i="2" a="1"/>
  <c r="S220" i="2" s="1"/>
  <c r="T220" i="2" a="1"/>
  <c r="T220" i="2" s="1"/>
  <c r="U220" i="2" a="1"/>
  <c r="U220" i="2" s="1"/>
  <c r="V220" i="2" a="1"/>
  <c r="V220" i="2" s="1"/>
  <c r="W220" i="2" a="1"/>
  <c r="W220" i="2" s="1"/>
  <c r="L318" i="2" a="1"/>
  <c r="L318" i="2" s="1"/>
  <c r="M318" i="2" a="1"/>
  <c r="M318" i="2" s="1"/>
  <c r="N318" i="2" a="1"/>
  <c r="N318" i="2" s="1"/>
  <c r="O318" i="2" a="1"/>
  <c r="O318" i="2" s="1"/>
  <c r="P318" i="2" a="1"/>
  <c r="P318" i="2" s="1"/>
  <c r="Q318" i="2" a="1"/>
  <c r="Q318" i="2" s="1"/>
  <c r="R318" i="2" a="1"/>
  <c r="R318" i="2" s="1"/>
  <c r="S318" i="2" a="1"/>
  <c r="S318" i="2" s="1"/>
  <c r="T318" i="2" a="1"/>
  <c r="T318" i="2" s="1"/>
  <c r="U318" i="2" a="1"/>
  <c r="U318" i="2" s="1"/>
  <c r="V318" i="2" a="1"/>
  <c r="V318" i="2" s="1"/>
  <c r="W318" i="2" a="1"/>
  <c r="W318" i="2" s="1"/>
  <c r="L323" i="2" a="1"/>
  <c r="L323" i="2" s="1"/>
  <c r="M323" i="2" a="1"/>
  <c r="M323" i="2" s="1"/>
  <c r="N323" i="2" a="1"/>
  <c r="N323" i="2" s="1"/>
  <c r="O323" i="2" a="1"/>
  <c r="O323" i="2" s="1"/>
  <c r="P323" i="2" a="1"/>
  <c r="P323" i="2" s="1"/>
  <c r="Q323" i="2" a="1"/>
  <c r="Q323" i="2" s="1"/>
  <c r="R323" i="2" a="1"/>
  <c r="R323" i="2" s="1"/>
  <c r="S323" i="2" a="1"/>
  <c r="S323" i="2" s="1"/>
  <c r="T323" i="2" a="1"/>
  <c r="T323" i="2" s="1"/>
  <c r="U323" i="2" a="1"/>
  <c r="U323" i="2" s="1"/>
  <c r="V323" i="2" a="1"/>
  <c r="V323" i="2" s="1"/>
  <c r="W323" i="2" a="1"/>
  <c r="W323" i="2" s="1"/>
  <c r="L324" i="2" a="1"/>
  <c r="L324" i="2" s="1"/>
  <c r="M324" i="2" a="1"/>
  <c r="M324" i="2" s="1"/>
  <c r="N324" i="2" a="1"/>
  <c r="N324" i="2" s="1"/>
  <c r="O324" i="2" a="1"/>
  <c r="O324" i="2" s="1"/>
  <c r="P324" i="2" a="1"/>
  <c r="P324" i="2" s="1"/>
  <c r="Q324" i="2" a="1"/>
  <c r="Q324" i="2" s="1"/>
  <c r="R324" i="2" a="1"/>
  <c r="R324" i="2" s="1"/>
  <c r="S324" i="2" a="1"/>
  <c r="S324" i="2" s="1"/>
  <c r="T324" i="2" a="1"/>
  <c r="T324" i="2" s="1"/>
  <c r="U324" i="2" a="1"/>
  <c r="U324" i="2" s="1"/>
  <c r="V324" i="2" a="1"/>
  <c r="V324" i="2" s="1"/>
  <c r="W324" i="2" a="1"/>
  <c r="W324" i="2" s="1"/>
  <c r="L328" i="2" a="1"/>
  <c r="L328" i="2" s="1"/>
  <c r="M328" i="2" a="1"/>
  <c r="M328" i="2" s="1"/>
  <c r="N328" i="2" a="1"/>
  <c r="N328" i="2" s="1"/>
  <c r="O328" i="2" a="1"/>
  <c r="O328" i="2" s="1"/>
  <c r="P328" i="2" a="1"/>
  <c r="P328" i="2" s="1"/>
  <c r="Q328" i="2" a="1"/>
  <c r="Q328" i="2" s="1"/>
  <c r="R328" i="2" a="1"/>
  <c r="R328" i="2" s="1"/>
  <c r="S328" i="2" a="1"/>
  <c r="S328" i="2" s="1"/>
  <c r="T328" i="2" a="1"/>
  <c r="T328" i="2" s="1"/>
  <c r="U328" i="2" a="1"/>
  <c r="U328" i="2" s="1"/>
  <c r="V328" i="2" a="1"/>
  <c r="V328" i="2" s="1"/>
  <c r="W328" i="2" a="1"/>
  <c r="W328" i="2" s="1"/>
  <c r="L329" i="2" a="1"/>
  <c r="L329" i="2" s="1"/>
  <c r="M329" i="2" a="1"/>
  <c r="M329" i="2" s="1"/>
  <c r="N329" i="2" a="1"/>
  <c r="N329" i="2" s="1"/>
  <c r="O329" i="2" a="1"/>
  <c r="O329" i="2" s="1"/>
  <c r="P329" i="2" a="1"/>
  <c r="P329" i="2" s="1"/>
  <c r="Q329" i="2" a="1"/>
  <c r="Q329" i="2" s="1"/>
  <c r="R329" i="2" a="1"/>
  <c r="R329" i="2" s="1"/>
  <c r="S329" i="2" a="1"/>
  <c r="S329" i="2" s="1"/>
  <c r="T329" i="2" a="1"/>
  <c r="T329" i="2" s="1"/>
  <c r="U329" i="2" a="1"/>
  <c r="U329" i="2" s="1"/>
  <c r="V329" i="2" a="1"/>
  <c r="V329" i="2" s="1"/>
  <c r="W329" i="2" a="1"/>
  <c r="W329" i="2" s="1"/>
  <c r="L330" i="2" a="1"/>
  <c r="L330" i="2" s="1"/>
  <c r="M330" i="2" a="1"/>
  <c r="M330" i="2" s="1"/>
  <c r="N330" i="2" a="1"/>
  <c r="N330" i="2" s="1"/>
  <c r="O330" i="2" a="1"/>
  <c r="O330" i="2" s="1"/>
  <c r="P330" i="2" a="1"/>
  <c r="P330" i="2" s="1"/>
  <c r="Q330" i="2" a="1"/>
  <c r="Q330" i="2" s="1"/>
  <c r="R330" i="2" a="1"/>
  <c r="R330" i="2" s="1"/>
  <c r="S330" i="2" a="1"/>
  <c r="S330" i="2" s="1"/>
  <c r="T330" i="2" a="1"/>
  <c r="T330" i="2" s="1"/>
  <c r="U330" i="2" a="1"/>
  <c r="U330" i="2" s="1"/>
  <c r="V330" i="2" a="1"/>
  <c r="V330" i="2" s="1"/>
  <c r="W330" i="2" a="1"/>
  <c r="W330" i="2" s="1"/>
  <c r="L331" i="2" a="1"/>
  <c r="L331" i="2" s="1"/>
  <c r="M331" i="2" a="1"/>
  <c r="M331" i="2" s="1"/>
  <c r="N331" i="2" a="1"/>
  <c r="N331" i="2" s="1"/>
  <c r="O331" i="2" a="1"/>
  <c r="O331" i="2" s="1"/>
  <c r="P331" i="2" a="1"/>
  <c r="P331" i="2" s="1"/>
  <c r="Q331" i="2" a="1"/>
  <c r="Q331" i="2" s="1"/>
  <c r="R331" i="2" a="1"/>
  <c r="R331" i="2" s="1"/>
  <c r="S331" i="2" a="1"/>
  <c r="S331" i="2" s="1"/>
  <c r="T331" i="2" a="1"/>
  <c r="T331" i="2" s="1"/>
  <c r="U331" i="2" a="1"/>
  <c r="U331" i="2" s="1"/>
  <c r="V331" i="2" a="1"/>
  <c r="V331" i="2" s="1"/>
  <c r="W331" i="2" a="1"/>
  <c r="W331" i="2" s="1"/>
  <c r="L332" i="2" a="1"/>
  <c r="L332" i="2" s="1"/>
  <c r="M332" i="2" a="1"/>
  <c r="M332" i="2" s="1"/>
  <c r="N332" i="2" a="1"/>
  <c r="N332" i="2" s="1"/>
  <c r="O332" i="2" a="1"/>
  <c r="O332" i="2" s="1"/>
  <c r="P332" i="2" a="1"/>
  <c r="P332" i="2" s="1"/>
  <c r="Q332" i="2" a="1"/>
  <c r="Q332" i="2" s="1"/>
  <c r="R332" i="2" a="1"/>
  <c r="R332" i="2" s="1"/>
  <c r="S332" i="2" a="1"/>
  <c r="S332" i="2" s="1"/>
  <c r="T332" i="2" a="1"/>
  <c r="T332" i="2" s="1"/>
  <c r="U332" i="2" a="1"/>
  <c r="U332" i="2" s="1"/>
  <c r="V332" i="2" a="1"/>
  <c r="V332" i="2" s="1"/>
  <c r="W332" i="2" a="1"/>
  <c r="W332"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L333" i="2" a="1"/>
  <c r="L333" i="2" s="1"/>
  <c r="M333" i="2" a="1"/>
  <c r="M333" i="2" s="1"/>
  <c r="N333" i="2" a="1"/>
  <c r="N333" i="2" s="1"/>
  <c r="O333" i="2" a="1"/>
  <c r="O333" i="2" s="1"/>
  <c r="P333" i="2" a="1"/>
  <c r="P333" i="2" s="1"/>
  <c r="Q333" i="2" a="1"/>
  <c r="Q333" i="2" s="1"/>
  <c r="R333" i="2" a="1"/>
  <c r="R333" i="2" s="1"/>
  <c r="S333" i="2" a="1"/>
  <c r="S333" i="2" s="1"/>
  <c r="T333" i="2" a="1"/>
  <c r="T333" i="2" s="1"/>
  <c r="U333" i="2" a="1"/>
  <c r="U333" i="2" s="1"/>
  <c r="V333" i="2" a="1"/>
  <c r="V333" i="2" s="1"/>
  <c r="W333" i="2" a="1"/>
  <c r="W33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L334" i="2" a="1"/>
  <c r="L334" i="2" s="1"/>
  <c r="M334" i="2" a="1"/>
  <c r="M334" i="2" s="1"/>
  <c r="N334" i="2" a="1"/>
  <c r="N334" i="2" s="1"/>
  <c r="O334" i="2" a="1"/>
  <c r="O334" i="2" s="1"/>
  <c r="P334" i="2" a="1"/>
  <c r="P334" i="2" s="1"/>
  <c r="Q334" i="2" a="1"/>
  <c r="Q334" i="2" s="1"/>
  <c r="R334" i="2" a="1"/>
  <c r="R334" i="2" s="1"/>
  <c r="S334" i="2" a="1"/>
  <c r="S334" i="2" s="1"/>
  <c r="T334" i="2" a="1"/>
  <c r="T334" i="2" s="1"/>
  <c r="U334" i="2" a="1"/>
  <c r="U334" i="2" s="1"/>
  <c r="V334" i="2" a="1"/>
  <c r="V334" i="2" s="1"/>
  <c r="W334" i="2" a="1"/>
  <c r="W334" i="2" s="1"/>
  <c r="L335" i="2" a="1"/>
  <c r="L335" i="2" s="1"/>
  <c r="M335" i="2" a="1"/>
  <c r="M335" i="2" s="1"/>
  <c r="N335" i="2" a="1"/>
  <c r="N335" i="2" s="1"/>
  <c r="O335" i="2" a="1"/>
  <c r="O335" i="2" s="1"/>
  <c r="P335" i="2" a="1"/>
  <c r="P335" i="2" s="1"/>
  <c r="Q335" i="2" a="1"/>
  <c r="Q335" i="2" s="1"/>
  <c r="R335" i="2" a="1"/>
  <c r="R335" i="2" s="1"/>
  <c r="S335" i="2" a="1"/>
  <c r="S335" i="2" s="1"/>
  <c r="T335" i="2" a="1"/>
  <c r="T335" i="2" s="1"/>
  <c r="U335" i="2" a="1"/>
  <c r="U335" i="2" s="1"/>
  <c r="V335" i="2" a="1"/>
  <c r="V335" i="2" s="1"/>
  <c r="W335" i="2" a="1"/>
  <c r="W335" i="2" s="1"/>
  <c r="L36" i="2" a="1"/>
  <c r="L36" i="2" s="1"/>
  <c r="M36" i="2" a="1"/>
  <c r="M36" i="2" s="1"/>
  <c r="N36" i="2" a="1"/>
  <c r="N36" i="2" s="1"/>
  <c r="O36" i="2" a="1"/>
  <c r="O36" i="2" s="1"/>
  <c r="P36" i="2" a="1"/>
  <c r="P36" i="2" s="1"/>
  <c r="Q36" i="2" a="1"/>
  <c r="Q36" i="2" s="1"/>
  <c r="R36" i="2" a="1"/>
  <c r="R36" i="2" s="1"/>
  <c r="S36" i="2" a="1"/>
  <c r="S36" i="2" s="1"/>
  <c r="T36" i="2" a="1"/>
  <c r="T36" i="2" s="1"/>
  <c r="U36" i="2" a="1"/>
  <c r="U36" i="2" s="1"/>
  <c r="V36" i="2" a="1"/>
  <c r="V36" i="2" s="1"/>
  <c r="W36" i="2" a="1"/>
  <c r="W36" i="2" s="1"/>
  <c r="L336" i="2" a="1"/>
  <c r="L336" i="2" s="1"/>
  <c r="M336" i="2" a="1"/>
  <c r="M336" i="2" s="1"/>
  <c r="N336" i="2" a="1"/>
  <c r="N336" i="2" s="1"/>
  <c r="O336" i="2" a="1"/>
  <c r="O336" i="2" s="1"/>
  <c r="P336" i="2" a="1"/>
  <c r="P336" i="2" s="1"/>
  <c r="Q336" i="2" a="1"/>
  <c r="Q336" i="2" s="1"/>
  <c r="R336" i="2" a="1"/>
  <c r="R336" i="2" s="1"/>
  <c r="S336" i="2" a="1"/>
  <c r="S336" i="2" s="1"/>
  <c r="T336" i="2" a="1"/>
  <c r="T336" i="2" s="1"/>
  <c r="U336" i="2" a="1"/>
  <c r="U336" i="2" s="1"/>
  <c r="V336" i="2" a="1"/>
  <c r="V336" i="2" s="1"/>
  <c r="W336" i="2" a="1"/>
  <c r="W336" i="2" s="1"/>
  <c r="L337" i="2" a="1"/>
  <c r="L337" i="2" s="1"/>
  <c r="M337" i="2" a="1"/>
  <c r="M337" i="2" s="1"/>
  <c r="N337" i="2" a="1"/>
  <c r="N337" i="2" s="1"/>
  <c r="O337" i="2" a="1"/>
  <c r="O337" i="2" s="1"/>
  <c r="P337" i="2" a="1"/>
  <c r="P337" i="2" s="1"/>
  <c r="Q337" i="2" a="1"/>
  <c r="Q337" i="2" s="1"/>
  <c r="R337" i="2" a="1"/>
  <c r="R337" i="2" s="1"/>
  <c r="S337" i="2" a="1"/>
  <c r="S337" i="2" s="1"/>
  <c r="T337" i="2" a="1"/>
  <c r="T337" i="2" s="1"/>
  <c r="U337" i="2" a="1"/>
  <c r="U337" i="2" s="1"/>
  <c r="V337" i="2" a="1"/>
  <c r="V337" i="2" s="1"/>
  <c r="W337" i="2" a="1"/>
  <c r="W337"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L338" i="2" a="1"/>
  <c r="L338" i="2" s="1"/>
  <c r="M338" i="2" a="1"/>
  <c r="M338" i="2" s="1"/>
  <c r="N338" i="2" a="1"/>
  <c r="N338" i="2" s="1"/>
  <c r="O338" i="2" a="1"/>
  <c r="O338" i="2" s="1"/>
  <c r="P338" i="2" a="1"/>
  <c r="P338" i="2" s="1"/>
  <c r="Q338" i="2" a="1"/>
  <c r="Q338" i="2" s="1"/>
  <c r="R338" i="2" a="1"/>
  <c r="R338" i="2" s="1"/>
  <c r="S338" i="2" a="1"/>
  <c r="S338" i="2" s="1"/>
  <c r="T338" i="2" a="1"/>
  <c r="T338" i="2" s="1"/>
  <c r="U338" i="2" a="1"/>
  <c r="U338" i="2" s="1"/>
  <c r="V338" i="2" a="1"/>
  <c r="V338" i="2" s="1"/>
  <c r="W338" i="2" a="1"/>
  <c r="W338" i="2" s="1"/>
  <c r="L339" i="2" a="1"/>
  <c r="L339" i="2" s="1"/>
  <c r="M339" i="2" a="1"/>
  <c r="M339" i="2" s="1"/>
  <c r="N339" i="2" a="1"/>
  <c r="N339" i="2" s="1"/>
  <c r="O339" i="2" a="1"/>
  <c r="O339" i="2" s="1"/>
  <c r="P339" i="2" a="1"/>
  <c r="P339" i="2" s="1"/>
  <c r="Q339" i="2" a="1"/>
  <c r="Q339" i="2" s="1"/>
  <c r="R339" i="2" a="1"/>
  <c r="R339" i="2" s="1"/>
  <c r="S339" i="2" a="1"/>
  <c r="S339" i="2" s="1"/>
  <c r="T339" i="2" a="1"/>
  <c r="T339" i="2" s="1"/>
  <c r="U339" i="2" a="1"/>
  <c r="U339" i="2" s="1"/>
  <c r="V339" i="2" a="1"/>
  <c r="V339" i="2" s="1"/>
  <c r="W339" i="2" a="1"/>
  <c r="W339" i="2" s="1"/>
  <c r="L95" i="2" a="1"/>
  <c r="L95" i="2" s="1"/>
  <c r="M95" i="2" a="1"/>
  <c r="M95" i="2" s="1"/>
  <c r="N95" i="2" a="1"/>
  <c r="N95" i="2" s="1"/>
  <c r="O95" i="2" a="1"/>
  <c r="O95" i="2" s="1"/>
  <c r="P95" i="2" a="1"/>
  <c r="P95" i="2" s="1"/>
  <c r="Q95" i="2" a="1"/>
  <c r="Q95" i="2" s="1"/>
  <c r="R95" i="2" a="1"/>
  <c r="R95" i="2" s="1"/>
  <c r="S95" i="2" a="1"/>
  <c r="S95" i="2" s="1"/>
  <c r="T95" i="2" a="1"/>
  <c r="T95" i="2" s="1"/>
  <c r="U95" i="2" a="1"/>
  <c r="U95" i="2" s="1"/>
  <c r="V95" i="2" a="1"/>
  <c r="V95" i="2" s="1"/>
  <c r="W95" i="2" a="1"/>
  <c r="W95"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L796" i="2" a="1"/>
  <c r="L796" i="2" s="1"/>
  <c r="M796" i="2" a="1"/>
  <c r="M796" i="2" s="1"/>
  <c r="N796" i="2" a="1"/>
  <c r="N796" i="2" s="1"/>
  <c r="O796" i="2" a="1"/>
  <c r="O796" i="2" s="1"/>
  <c r="P796" i="2" a="1"/>
  <c r="P796" i="2" s="1"/>
  <c r="Q796" i="2" a="1"/>
  <c r="Q796" i="2" s="1"/>
  <c r="R796" i="2" a="1"/>
  <c r="R796" i="2" s="1"/>
  <c r="S796" i="2" a="1"/>
  <c r="S796" i="2" s="1"/>
  <c r="T796" i="2" a="1"/>
  <c r="T796" i="2" s="1"/>
  <c r="U796" i="2" a="1"/>
  <c r="U796" i="2" s="1"/>
  <c r="V796" i="2" a="1"/>
  <c r="V796" i="2" s="1"/>
  <c r="W796" i="2" a="1"/>
  <c r="W796" i="2" s="1"/>
  <c r="L797" i="2" a="1"/>
  <c r="L797" i="2" s="1"/>
  <c r="M797" i="2" a="1"/>
  <c r="M797" i="2" s="1"/>
  <c r="N797" i="2" a="1"/>
  <c r="N797" i="2" s="1"/>
  <c r="O797" i="2" a="1"/>
  <c r="O797" i="2" s="1"/>
  <c r="P797" i="2" a="1"/>
  <c r="P797" i="2" s="1"/>
  <c r="Q797" i="2" a="1"/>
  <c r="Q797" i="2" s="1"/>
  <c r="R797" i="2" a="1"/>
  <c r="R797" i="2" s="1"/>
  <c r="S797" i="2" a="1"/>
  <c r="S797" i="2" s="1"/>
  <c r="T797" i="2" a="1"/>
  <c r="T797" i="2" s="1"/>
  <c r="U797" i="2" a="1"/>
  <c r="U797" i="2" s="1"/>
  <c r="V797" i="2" a="1"/>
  <c r="V797" i="2" s="1"/>
  <c r="W797" i="2" a="1"/>
  <c r="W797" i="2" s="1"/>
  <c r="L872" i="2" a="1"/>
  <c r="L872" i="2" s="1"/>
  <c r="M872" i="2" a="1"/>
  <c r="M872" i="2" s="1"/>
  <c r="N872" i="2" a="1"/>
  <c r="N872" i="2" s="1"/>
  <c r="O872" i="2" a="1"/>
  <c r="O872" i="2" s="1"/>
  <c r="P872" i="2" a="1"/>
  <c r="P872" i="2" s="1"/>
  <c r="Q872" i="2" a="1"/>
  <c r="Q872" i="2" s="1"/>
  <c r="R872" i="2" a="1"/>
  <c r="R872" i="2" s="1"/>
  <c r="S872" i="2" a="1"/>
  <c r="S872" i="2" s="1"/>
  <c r="T872" i="2" a="1"/>
  <c r="T872" i="2" s="1"/>
  <c r="U872" i="2" a="1"/>
  <c r="U872" i="2" s="1"/>
  <c r="V872" i="2" a="1"/>
  <c r="V872" i="2" s="1"/>
  <c r="W872" i="2" a="1"/>
  <c r="W872" i="2" s="1"/>
  <c r="L873" i="2" a="1"/>
  <c r="L873" i="2" s="1"/>
  <c r="M873" i="2" a="1"/>
  <c r="M873" i="2" s="1"/>
  <c r="N873" i="2" a="1"/>
  <c r="N873" i="2" s="1"/>
  <c r="O873" i="2" a="1"/>
  <c r="O873" i="2" s="1"/>
  <c r="P873" i="2" a="1"/>
  <c r="P873" i="2" s="1"/>
  <c r="Q873" i="2" a="1"/>
  <c r="Q873" i="2" s="1"/>
  <c r="R873" i="2" a="1"/>
  <c r="R873" i="2" s="1"/>
  <c r="S873" i="2" a="1"/>
  <c r="S873" i="2" s="1"/>
  <c r="T873" i="2" a="1"/>
  <c r="T873" i="2" s="1"/>
  <c r="U873" i="2" a="1"/>
  <c r="U873" i="2" s="1"/>
  <c r="V873" i="2" a="1"/>
  <c r="V873" i="2" s="1"/>
  <c r="W873" i="2" a="1"/>
  <c r="W873" i="2" s="1"/>
  <c r="L874" i="2" a="1"/>
  <c r="L874" i="2" s="1"/>
  <c r="M874" i="2" a="1"/>
  <c r="M874" i="2" s="1"/>
  <c r="N874" i="2" a="1"/>
  <c r="N874" i="2" s="1"/>
  <c r="O874" i="2" a="1"/>
  <c r="O874" i="2" s="1"/>
  <c r="P874" i="2" a="1"/>
  <c r="P874" i="2" s="1"/>
  <c r="Q874" i="2" a="1"/>
  <c r="Q874" i="2" s="1"/>
  <c r="R874" i="2" a="1"/>
  <c r="R874" i="2" s="1"/>
  <c r="S874" i="2" a="1"/>
  <c r="S874" i="2" s="1"/>
  <c r="T874" i="2" a="1"/>
  <c r="T874" i="2" s="1"/>
  <c r="U874" i="2" a="1"/>
  <c r="U874" i="2" s="1"/>
  <c r="V874" i="2" a="1"/>
  <c r="V874" i="2" s="1"/>
  <c r="W874" i="2" a="1"/>
  <c r="W874" i="2" s="1"/>
  <c r="L875" i="2" a="1"/>
  <c r="L875" i="2" s="1"/>
  <c r="M875" i="2" a="1"/>
  <c r="M875" i="2" s="1"/>
  <c r="N875" i="2" a="1"/>
  <c r="N875" i="2" s="1"/>
  <c r="O875" i="2" a="1"/>
  <c r="O875" i="2" s="1"/>
  <c r="P875" i="2" a="1"/>
  <c r="P875" i="2" s="1"/>
  <c r="Q875" i="2" a="1"/>
  <c r="Q875" i="2" s="1"/>
  <c r="R875" i="2" a="1"/>
  <c r="R875" i="2" s="1"/>
  <c r="S875" i="2" a="1"/>
  <c r="S875" i="2" s="1"/>
  <c r="T875" i="2" a="1"/>
  <c r="T875" i="2" s="1"/>
  <c r="U875" i="2" a="1"/>
  <c r="U875" i="2" s="1"/>
  <c r="V875" i="2" a="1"/>
  <c r="V875" i="2" s="1"/>
  <c r="W875" i="2" a="1"/>
  <c r="W875" i="2" s="1"/>
  <c r="L77" i="2" a="1"/>
  <c r="L77" i="2" s="1"/>
  <c r="M77" i="2" a="1"/>
  <c r="M77" i="2" s="1"/>
  <c r="N77" i="2" a="1"/>
  <c r="N77" i="2" s="1"/>
  <c r="O77" i="2" a="1"/>
  <c r="O77" i="2" s="1"/>
  <c r="P77" i="2" a="1"/>
  <c r="P77" i="2" s="1"/>
  <c r="Q77" i="2" a="1"/>
  <c r="Q77" i="2" s="1"/>
  <c r="R77" i="2" a="1"/>
  <c r="R77" i="2" s="1"/>
  <c r="S77" i="2" a="1"/>
  <c r="S77" i="2" s="1"/>
  <c r="T77" i="2" a="1"/>
  <c r="T77" i="2" s="1"/>
  <c r="U77" i="2" a="1"/>
  <c r="U77" i="2" s="1"/>
  <c r="V77" i="2" a="1"/>
  <c r="V77" i="2" s="1"/>
  <c r="W77" i="2" a="1"/>
  <c r="W77" i="2" s="1"/>
  <c r="L78" i="2" a="1"/>
  <c r="L78" i="2" s="1"/>
  <c r="M78" i="2" a="1"/>
  <c r="M78" i="2" s="1"/>
  <c r="N78" i="2" a="1"/>
  <c r="N78" i="2" s="1"/>
  <c r="O78" i="2" a="1"/>
  <c r="O78" i="2" s="1"/>
  <c r="P78" i="2" a="1"/>
  <c r="P78" i="2" s="1"/>
  <c r="Q78" i="2" a="1"/>
  <c r="Q78" i="2" s="1"/>
  <c r="R78" i="2" a="1"/>
  <c r="R78" i="2" s="1"/>
  <c r="S78" i="2" a="1"/>
  <c r="S78" i="2" s="1"/>
  <c r="T78" i="2" a="1"/>
  <c r="T78" i="2" s="1"/>
  <c r="U78" i="2" a="1"/>
  <c r="U78" i="2" s="1"/>
  <c r="V78" i="2" a="1"/>
  <c r="V78" i="2" s="1"/>
  <c r="W78" i="2" a="1"/>
  <c r="W78" i="2" s="1"/>
  <c r="L79" i="2" a="1"/>
  <c r="L79" i="2" s="1"/>
  <c r="M79" i="2" a="1"/>
  <c r="M79" i="2" s="1"/>
  <c r="N79" i="2" a="1"/>
  <c r="N79" i="2" s="1"/>
  <c r="O79" i="2" a="1"/>
  <c r="O79" i="2" s="1"/>
  <c r="P79" i="2" a="1"/>
  <c r="P79" i="2" s="1"/>
  <c r="Q79" i="2" a="1"/>
  <c r="Q79" i="2" s="1"/>
  <c r="R79" i="2" a="1"/>
  <c r="R79" i="2" s="1"/>
  <c r="S79" i="2" a="1"/>
  <c r="S79" i="2" s="1"/>
  <c r="T79" i="2" a="1"/>
  <c r="T79" i="2" s="1"/>
  <c r="U79" i="2" a="1"/>
  <c r="U79" i="2" s="1"/>
  <c r="V79" i="2" a="1"/>
  <c r="V79" i="2" s="1"/>
  <c r="W79" i="2" a="1"/>
  <c r="W79" i="2" s="1"/>
  <c r="L80" i="2" a="1"/>
  <c r="L80" i="2" s="1"/>
  <c r="M80" i="2" a="1"/>
  <c r="M80" i="2" s="1"/>
  <c r="N80" i="2" a="1"/>
  <c r="N80" i="2" s="1"/>
  <c r="O80" i="2" a="1"/>
  <c r="O80" i="2" s="1"/>
  <c r="P80" i="2" a="1"/>
  <c r="P80" i="2" s="1"/>
  <c r="Q80" i="2" a="1"/>
  <c r="Q80" i="2" s="1"/>
  <c r="R80" i="2" a="1"/>
  <c r="R80" i="2" s="1"/>
  <c r="S80" i="2" a="1"/>
  <c r="S80" i="2" s="1"/>
  <c r="T80" i="2" a="1"/>
  <c r="T80" i="2" s="1"/>
  <c r="U80" i="2" a="1"/>
  <c r="U80" i="2" s="1"/>
  <c r="V80" i="2" a="1"/>
  <c r="V80" i="2" s="1"/>
  <c r="W80" i="2" a="1"/>
  <c r="W80" i="2" s="1"/>
  <c r="L81" i="2" a="1"/>
  <c r="L81" i="2" s="1"/>
  <c r="M81" i="2" a="1"/>
  <c r="M81" i="2" s="1"/>
  <c r="N81" i="2" a="1"/>
  <c r="N81" i="2" s="1"/>
  <c r="O81" i="2" a="1"/>
  <c r="O81" i="2" s="1"/>
  <c r="P81" i="2" a="1"/>
  <c r="P81" i="2" s="1"/>
  <c r="Q81" i="2" a="1"/>
  <c r="Q81" i="2" s="1"/>
  <c r="R81" i="2" a="1"/>
  <c r="R81" i="2" s="1"/>
  <c r="S81" i="2" a="1"/>
  <c r="S81" i="2" s="1"/>
  <c r="T81" i="2" a="1"/>
  <c r="T81" i="2" s="1"/>
  <c r="U81" i="2" a="1"/>
  <c r="U81" i="2" s="1"/>
  <c r="V81" i="2" a="1"/>
  <c r="V81" i="2" s="1"/>
  <c r="W81" i="2" a="1"/>
  <c r="W81" i="2" s="1"/>
  <c r="L82" i="2" a="1"/>
  <c r="L82" i="2" s="1"/>
  <c r="M82" i="2" a="1"/>
  <c r="M82" i="2" s="1"/>
  <c r="N82" i="2" a="1"/>
  <c r="N82" i="2" s="1"/>
  <c r="O82" i="2" a="1"/>
  <c r="O82" i="2" s="1"/>
  <c r="P82" i="2" a="1"/>
  <c r="P82" i="2" s="1"/>
  <c r="Q82" i="2" a="1"/>
  <c r="Q82" i="2" s="1"/>
  <c r="R82" i="2" a="1"/>
  <c r="R82" i="2" s="1"/>
  <c r="S82" i="2" a="1"/>
  <c r="S82" i="2" s="1"/>
  <c r="T82" i="2" a="1"/>
  <c r="T82" i="2" s="1"/>
  <c r="U82" i="2" a="1"/>
  <c r="U82" i="2" s="1"/>
  <c r="V82" i="2" a="1"/>
  <c r="V82" i="2" s="1"/>
  <c r="W82" i="2" a="1"/>
  <c r="W82" i="2" s="1"/>
  <c r="L84" i="2" a="1"/>
  <c r="L84" i="2" s="1"/>
  <c r="M84" i="2" a="1"/>
  <c r="M84" i="2" s="1"/>
  <c r="N84" i="2" a="1"/>
  <c r="N84" i="2" s="1"/>
  <c r="O84" i="2" a="1"/>
  <c r="O84" i="2" s="1"/>
  <c r="P84" i="2" a="1"/>
  <c r="P84" i="2" s="1"/>
  <c r="Q84" i="2" a="1"/>
  <c r="Q84" i="2" s="1"/>
  <c r="R84" i="2" a="1"/>
  <c r="R84" i="2" s="1"/>
  <c r="S84" i="2" a="1"/>
  <c r="S84" i="2" s="1"/>
  <c r="T84" i="2" a="1"/>
  <c r="T84" i="2" s="1"/>
  <c r="U84" i="2" a="1"/>
  <c r="U84" i="2" s="1"/>
  <c r="V84" i="2" a="1"/>
  <c r="V84" i="2" s="1"/>
  <c r="W84" i="2" a="1"/>
  <c r="W84" i="2" s="1"/>
  <c r="L85" i="2" a="1"/>
  <c r="L85" i="2" s="1"/>
  <c r="M85" i="2" a="1"/>
  <c r="M85" i="2" s="1"/>
  <c r="N85" i="2" a="1"/>
  <c r="N85" i="2" s="1"/>
  <c r="O85" i="2" a="1"/>
  <c r="O85" i="2" s="1"/>
  <c r="P85" i="2" a="1"/>
  <c r="P85" i="2" s="1"/>
  <c r="Q85" i="2" a="1"/>
  <c r="Q85" i="2" s="1"/>
  <c r="R85" i="2" a="1"/>
  <c r="R85" i="2" s="1"/>
  <c r="S85" i="2" a="1"/>
  <c r="S85" i="2" s="1"/>
  <c r="T85" i="2" a="1"/>
  <c r="T85" i="2" s="1"/>
  <c r="U85" i="2" a="1"/>
  <c r="U85" i="2" s="1"/>
  <c r="V85" i="2" a="1"/>
  <c r="V85" i="2" s="1"/>
  <c r="W85" i="2" a="1"/>
  <c r="W85" i="2" s="1"/>
  <c r="L86" i="2" a="1"/>
  <c r="L86" i="2" s="1"/>
  <c r="M86" i="2" a="1"/>
  <c r="M86" i="2" s="1"/>
  <c r="N86" i="2" a="1"/>
  <c r="N86" i="2" s="1"/>
  <c r="O86" i="2" a="1"/>
  <c r="O86" i="2" s="1"/>
  <c r="P86" i="2" a="1"/>
  <c r="P86" i="2" s="1"/>
  <c r="Q86" i="2" a="1"/>
  <c r="Q86" i="2" s="1"/>
  <c r="R86" i="2" a="1"/>
  <c r="R86" i="2" s="1"/>
  <c r="S86" i="2" a="1"/>
  <c r="S86" i="2" s="1"/>
  <c r="T86" i="2" a="1"/>
  <c r="T86" i="2" s="1"/>
  <c r="U86" i="2" a="1"/>
  <c r="U86" i="2" s="1"/>
  <c r="V86" i="2" a="1"/>
  <c r="V86" i="2" s="1"/>
  <c r="W86" i="2" a="1"/>
  <c r="W86" i="2" s="1"/>
  <c r="L88" i="2" a="1"/>
  <c r="L88" i="2" s="1"/>
  <c r="M88" i="2" a="1"/>
  <c r="M88" i="2" s="1"/>
  <c r="N88" i="2" a="1"/>
  <c r="N88" i="2" s="1"/>
  <c r="O88" i="2" a="1"/>
  <c r="O88" i="2" s="1"/>
  <c r="P88" i="2" a="1"/>
  <c r="P88" i="2" s="1"/>
  <c r="Q88" i="2" a="1"/>
  <c r="Q88" i="2" s="1"/>
  <c r="R88" i="2" a="1"/>
  <c r="R88" i="2" s="1"/>
  <c r="S88" i="2" a="1"/>
  <c r="S88" i="2" s="1"/>
  <c r="T88" i="2" a="1"/>
  <c r="T88" i="2" s="1"/>
  <c r="U88" i="2" a="1"/>
  <c r="U88" i="2" s="1"/>
  <c r="V88" i="2" a="1"/>
  <c r="V88" i="2" s="1"/>
  <c r="W88" i="2" a="1"/>
  <c r="W88" i="2" s="1"/>
  <c r="L89" i="2" a="1"/>
  <c r="L89" i="2" s="1"/>
  <c r="M89" i="2" a="1"/>
  <c r="M89" i="2" s="1"/>
  <c r="N89" i="2" a="1"/>
  <c r="N89" i="2" s="1"/>
  <c r="O89" i="2" a="1"/>
  <c r="O89" i="2" s="1"/>
  <c r="P89" i="2" a="1"/>
  <c r="P89" i="2" s="1"/>
  <c r="Q89" i="2" a="1"/>
  <c r="Q89" i="2" s="1"/>
  <c r="R89" i="2" a="1"/>
  <c r="R89" i="2" s="1"/>
  <c r="S89" i="2" a="1"/>
  <c r="S89" i="2" s="1"/>
  <c r="T89" i="2" a="1"/>
  <c r="T89" i="2" s="1"/>
  <c r="U89" i="2" a="1"/>
  <c r="U89" i="2" s="1"/>
  <c r="V89" i="2" a="1"/>
  <c r="V89" i="2" s="1"/>
  <c r="W89" i="2" a="1"/>
  <c r="W89" i="2" s="1"/>
  <c r="L90" i="2" a="1"/>
  <c r="L90" i="2" s="1"/>
  <c r="M90" i="2" a="1"/>
  <c r="M90" i="2" s="1"/>
  <c r="N90" i="2" a="1"/>
  <c r="N90" i="2" s="1"/>
  <c r="O90" i="2" a="1"/>
  <c r="O90" i="2" s="1"/>
  <c r="P90" i="2" a="1"/>
  <c r="P90" i="2" s="1"/>
  <c r="Q90" i="2" a="1"/>
  <c r="Q90" i="2" s="1"/>
  <c r="R90" i="2" a="1"/>
  <c r="R90" i="2" s="1"/>
  <c r="S90" i="2" a="1"/>
  <c r="S90" i="2" s="1"/>
  <c r="T90" i="2" a="1"/>
  <c r="T90" i="2" s="1"/>
  <c r="U90" i="2" a="1"/>
  <c r="U90" i="2" s="1"/>
  <c r="V90" i="2" a="1"/>
  <c r="V90" i="2" s="1"/>
  <c r="W90" i="2" a="1"/>
  <c r="W90" i="2" s="1"/>
  <c r="L91" i="2" a="1"/>
  <c r="L91" i="2" s="1"/>
  <c r="M91" i="2" a="1"/>
  <c r="M91" i="2" s="1"/>
  <c r="N91" i="2" a="1"/>
  <c r="N91" i="2" s="1"/>
  <c r="O91" i="2" a="1"/>
  <c r="O91" i="2" s="1"/>
  <c r="P91" i="2" a="1"/>
  <c r="P91" i="2" s="1"/>
  <c r="Q91" i="2" a="1"/>
  <c r="Q91" i="2" s="1"/>
  <c r="R91" i="2" a="1"/>
  <c r="R91" i="2" s="1"/>
  <c r="S91" i="2" a="1"/>
  <c r="S91" i="2" s="1"/>
  <c r="T91" i="2" a="1"/>
  <c r="T91" i="2" s="1"/>
  <c r="U91" i="2" a="1"/>
  <c r="U91" i="2" s="1"/>
  <c r="V91" i="2" a="1"/>
  <c r="V91" i="2" s="1"/>
  <c r="W91" i="2" a="1"/>
  <c r="W91" i="2" s="1"/>
  <c r="L92" i="2" a="1"/>
  <c r="L92" i="2" s="1"/>
  <c r="M92" i="2" a="1"/>
  <c r="M92" i="2" s="1"/>
  <c r="N92" i="2" a="1"/>
  <c r="N92" i="2" s="1"/>
  <c r="O92" i="2" a="1"/>
  <c r="O92" i="2" s="1"/>
  <c r="P92" i="2" a="1"/>
  <c r="P92" i="2" s="1"/>
  <c r="Q92" i="2" a="1"/>
  <c r="Q92" i="2" s="1"/>
  <c r="R92" i="2" a="1"/>
  <c r="R92" i="2" s="1"/>
  <c r="S92" i="2" a="1"/>
  <c r="S92" i="2" s="1"/>
  <c r="T92" i="2" a="1"/>
  <c r="T92" i="2" s="1"/>
  <c r="U92" i="2" a="1"/>
  <c r="U92" i="2" s="1"/>
  <c r="V92" i="2" a="1"/>
  <c r="V92" i="2" s="1"/>
  <c r="W92" i="2" a="1"/>
  <c r="W92" i="2" s="1"/>
  <c r="L93" i="2" a="1"/>
  <c r="L93" i="2" s="1"/>
  <c r="M93" i="2" a="1"/>
  <c r="M93" i="2" s="1"/>
  <c r="N93" i="2" a="1"/>
  <c r="N93" i="2" s="1"/>
  <c r="O93" i="2" a="1"/>
  <c r="O93" i="2" s="1"/>
  <c r="P93" i="2" a="1"/>
  <c r="P93" i="2" s="1"/>
  <c r="Q93" i="2" a="1"/>
  <c r="Q93" i="2" s="1"/>
  <c r="R93" i="2" a="1"/>
  <c r="R93" i="2" s="1"/>
  <c r="S93" i="2" a="1"/>
  <c r="S93" i="2" s="1"/>
  <c r="T93" i="2" a="1"/>
  <c r="T93" i="2" s="1"/>
  <c r="U93" i="2" a="1"/>
  <c r="U93" i="2" s="1"/>
  <c r="V93" i="2" a="1"/>
  <c r="V93" i="2" s="1"/>
  <c r="W93" i="2" a="1"/>
  <c r="W93" i="2" s="1"/>
  <c r="L94" i="2" a="1"/>
  <c r="L94" i="2" s="1"/>
  <c r="M94" i="2" a="1"/>
  <c r="M94" i="2" s="1"/>
  <c r="N94" i="2" a="1"/>
  <c r="N94" i="2" s="1"/>
  <c r="O94" i="2" a="1"/>
  <c r="O94" i="2" s="1"/>
  <c r="P94" i="2" a="1"/>
  <c r="P94" i="2" s="1"/>
  <c r="Q94" i="2" a="1"/>
  <c r="Q94" i="2" s="1"/>
  <c r="R94" i="2" a="1"/>
  <c r="R94" i="2" s="1"/>
  <c r="S94" i="2" a="1"/>
  <c r="S94" i="2" s="1"/>
  <c r="T94" i="2" a="1"/>
  <c r="T94" i="2" s="1"/>
  <c r="U94" i="2" a="1"/>
  <c r="U94" i="2" s="1"/>
  <c r="V94" i="2" a="1"/>
  <c r="V94" i="2" s="1"/>
  <c r="W94" i="2" a="1"/>
  <c r="W94" i="2" s="1"/>
  <c r="L502" i="2" a="1"/>
  <c r="L502" i="2" s="1"/>
  <c r="M502" i="2" a="1"/>
  <c r="M502" i="2" s="1"/>
  <c r="N502" i="2" a="1"/>
  <c r="N502" i="2" s="1"/>
  <c r="O502" i="2" a="1"/>
  <c r="O502" i="2" s="1"/>
  <c r="P502" i="2" a="1"/>
  <c r="P502" i="2" s="1"/>
  <c r="Q502" i="2" a="1"/>
  <c r="Q502" i="2" s="1"/>
  <c r="R502" i="2" a="1"/>
  <c r="R502" i="2" s="1"/>
  <c r="S502" i="2" a="1"/>
  <c r="S502" i="2" s="1"/>
  <c r="T502" i="2" a="1"/>
  <c r="T502" i="2" s="1"/>
  <c r="U502" i="2" a="1"/>
  <c r="U502" i="2" s="1"/>
  <c r="V502" i="2" a="1"/>
  <c r="V502" i="2" s="1"/>
  <c r="W502" i="2" a="1"/>
  <c r="W502" i="2" s="1"/>
  <c r="L504" i="2" a="1"/>
  <c r="L504" i="2" s="1"/>
  <c r="M504" i="2" a="1"/>
  <c r="M504" i="2" s="1"/>
  <c r="N504" i="2" a="1"/>
  <c r="N504" i="2" s="1"/>
  <c r="O504" i="2" a="1"/>
  <c r="O504" i="2" s="1"/>
  <c r="P504" i="2" a="1"/>
  <c r="P504" i="2" s="1"/>
  <c r="Q504" i="2" a="1"/>
  <c r="Q504" i="2" s="1"/>
  <c r="R504" i="2" a="1"/>
  <c r="R504" i="2" s="1"/>
  <c r="S504" i="2" a="1"/>
  <c r="S504" i="2" s="1"/>
  <c r="T504" i="2" a="1"/>
  <c r="T504" i="2" s="1"/>
  <c r="U504" i="2" a="1"/>
  <c r="U504" i="2" s="1"/>
  <c r="V504" i="2" a="1"/>
  <c r="V504" i="2" s="1"/>
  <c r="W504" i="2" a="1"/>
  <c r="W504" i="2" s="1"/>
  <c r="L505" i="2" a="1"/>
  <c r="L505" i="2" s="1"/>
  <c r="M505" i="2" a="1"/>
  <c r="M505" i="2" s="1"/>
  <c r="N505" i="2" a="1"/>
  <c r="N505" i="2" s="1"/>
  <c r="O505" i="2" a="1"/>
  <c r="O505" i="2" s="1"/>
  <c r="P505" i="2" a="1"/>
  <c r="P505" i="2" s="1"/>
  <c r="Q505" i="2" a="1"/>
  <c r="Q505" i="2" s="1"/>
  <c r="R505" i="2" a="1"/>
  <c r="R505" i="2" s="1"/>
  <c r="S505" i="2" a="1"/>
  <c r="S505" i="2" s="1"/>
  <c r="T505" i="2" a="1"/>
  <c r="T505" i="2" s="1"/>
  <c r="U505" i="2" a="1"/>
  <c r="U505" i="2" s="1"/>
  <c r="V505" i="2" a="1"/>
  <c r="V505" i="2" s="1"/>
  <c r="W505" i="2" a="1"/>
  <c r="W505" i="2" s="1"/>
  <c r="L510" i="2" a="1"/>
  <c r="L510" i="2" s="1"/>
  <c r="M510" i="2" a="1"/>
  <c r="M510" i="2" s="1"/>
  <c r="N510" i="2" a="1"/>
  <c r="N510" i="2" s="1"/>
  <c r="O510" i="2" a="1"/>
  <c r="O510" i="2" s="1"/>
  <c r="P510" i="2" a="1"/>
  <c r="P510" i="2" s="1"/>
  <c r="Q510" i="2" a="1"/>
  <c r="Q510" i="2" s="1"/>
  <c r="R510" i="2" a="1"/>
  <c r="R510" i="2" s="1"/>
  <c r="S510" i="2" a="1"/>
  <c r="S510" i="2" s="1"/>
  <c r="T510" i="2" a="1"/>
  <c r="T510" i="2" s="1"/>
  <c r="U510" i="2" a="1"/>
  <c r="U510" i="2" s="1"/>
  <c r="V510" i="2" a="1"/>
  <c r="V510" i="2" s="1"/>
  <c r="W510" i="2" a="1"/>
  <c r="W510" i="2" s="1"/>
  <c r="L511" i="2" a="1"/>
  <c r="L511" i="2" s="1"/>
  <c r="M511" i="2" a="1"/>
  <c r="M511" i="2" s="1"/>
  <c r="N511" i="2" a="1"/>
  <c r="N511" i="2" s="1"/>
  <c r="O511" i="2" a="1"/>
  <c r="O511" i="2" s="1"/>
  <c r="P511" i="2" a="1"/>
  <c r="P511" i="2" s="1"/>
  <c r="Q511" i="2" a="1"/>
  <c r="Q511" i="2" s="1"/>
  <c r="R511" i="2" a="1"/>
  <c r="R511" i="2" s="1"/>
  <c r="S511" i="2" a="1"/>
  <c r="S511" i="2" s="1"/>
  <c r="T511" i="2" a="1"/>
  <c r="T511" i="2" s="1"/>
  <c r="U511" i="2" a="1"/>
  <c r="U511" i="2" s="1"/>
  <c r="V511" i="2" a="1"/>
  <c r="V511" i="2" s="1"/>
  <c r="W511" i="2" a="1"/>
  <c r="W511" i="2" s="1"/>
  <c r="L461" i="2" a="1"/>
  <c r="L461" i="2" s="1"/>
  <c r="M461" i="2" a="1"/>
  <c r="M461" i="2" s="1"/>
  <c r="N461" i="2" a="1"/>
  <c r="N461" i="2" s="1"/>
  <c r="O461" i="2" a="1"/>
  <c r="O461" i="2" s="1"/>
  <c r="P461" i="2" a="1"/>
  <c r="P461" i="2" s="1"/>
  <c r="Q461" i="2" a="1"/>
  <c r="Q461" i="2" s="1"/>
  <c r="R461" i="2" a="1"/>
  <c r="R461" i="2" s="1"/>
  <c r="S461" i="2" a="1"/>
  <c r="S461" i="2" s="1"/>
  <c r="T461" i="2" a="1"/>
  <c r="T461" i="2" s="1"/>
  <c r="U461" i="2" a="1"/>
  <c r="U461" i="2" s="1"/>
  <c r="V461" i="2" a="1"/>
  <c r="V461" i="2" s="1"/>
  <c r="W461" i="2" a="1"/>
  <c r="W461" i="2" s="1"/>
  <c r="L37" i="2" a="1"/>
  <c r="L37" i="2" s="1"/>
  <c r="M37" i="2" a="1"/>
  <c r="M37" i="2" s="1"/>
  <c r="N37" i="2" a="1"/>
  <c r="N37" i="2" s="1"/>
  <c r="O37" i="2" a="1"/>
  <c r="O37" i="2" s="1"/>
  <c r="P37" i="2" a="1"/>
  <c r="P37" i="2" s="1"/>
  <c r="Q37" i="2" a="1"/>
  <c r="Q37" i="2" s="1"/>
  <c r="R37" i="2" a="1"/>
  <c r="R37" i="2" s="1"/>
  <c r="S37" i="2" a="1"/>
  <c r="S37" i="2" s="1"/>
  <c r="T37" i="2" a="1"/>
  <c r="T37" i="2" s="1"/>
  <c r="U37" i="2" a="1"/>
  <c r="U37" i="2" s="1"/>
  <c r="V37" i="2" a="1"/>
  <c r="V37" i="2" s="1"/>
  <c r="W37" i="2" a="1"/>
  <c r="W37" i="2" s="1"/>
  <c r="L463" i="2" a="1"/>
  <c r="L463" i="2" s="1"/>
  <c r="M463" i="2" a="1"/>
  <c r="M463" i="2" s="1"/>
  <c r="N463" i="2" a="1"/>
  <c r="N463" i="2" s="1"/>
  <c r="O463" i="2" a="1"/>
  <c r="O463" i="2" s="1"/>
  <c r="P463" i="2" a="1"/>
  <c r="P463" i="2" s="1"/>
  <c r="Q463" i="2" a="1"/>
  <c r="Q463" i="2" s="1"/>
  <c r="R463" i="2" a="1"/>
  <c r="R463" i="2" s="1"/>
  <c r="S463" i="2" a="1"/>
  <c r="S463" i="2" s="1"/>
  <c r="T463" i="2" a="1"/>
  <c r="T463" i="2" s="1"/>
  <c r="U463" i="2" a="1"/>
  <c r="U463" i="2" s="1"/>
  <c r="V463" i="2" a="1"/>
  <c r="V463" i="2" s="1"/>
  <c r="W463" i="2" a="1"/>
  <c r="W463" i="2" s="1"/>
  <c r="L464" i="2" a="1"/>
  <c r="L464" i="2" s="1"/>
  <c r="M464" i="2" a="1"/>
  <c r="M464" i="2" s="1"/>
  <c r="N464" i="2" a="1"/>
  <c r="N464" i="2" s="1"/>
  <c r="O464" i="2" a="1"/>
  <c r="O464" i="2" s="1"/>
  <c r="P464" i="2" a="1"/>
  <c r="P464" i="2" s="1"/>
  <c r="Q464" i="2" a="1"/>
  <c r="Q464" i="2" s="1"/>
  <c r="R464" i="2" a="1"/>
  <c r="R464" i="2" s="1"/>
  <c r="S464" i="2" a="1"/>
  <c r="S464" i="2" s="1"/>
  <c r="T464" i="2" a="1"/>
  <c r="T464" i="2" s="1"/>
  <c r="U464" i="2" a="1"/>
  <c r="U464" i="2" s="1"/>
  <c r="V464" i="2" a="1"/>
  <c r="V464" i="2" s="1"/>
  <c r="W464" i="2" a="1"/>
  <c r="W464" i="2" s="1"/>
  <c r="L465" i="2" a="1"/>
  <c r="L465" i="2" s="1"/>
  <c r="M465" i="2" a="1"/>
  <c r="M465" i="2" s="1"/>
  <c r="N465" i="2" a="1"/>
  <c r="N465" i="2" s="1"/>
  <c r="O465" i="2" a="1"/>
  <c r="O465" i="2" s="1"/>
  <c r="P465" i="2" a="1"/>
  <c r="P465" i="2" s="1"/>
  <c r="Q465" i="2" a="1"/>
  <c r="Q465" i="2" s="1"/>
  <c r="R465" i="2" a="1"/>
  <c r="R465" i="2" s="1"/>
  <c r="S465" i="2" a="1"/>
  <c r="S465" i="2" s="1"/>
  <c r="T465" i="2" a="1"/>
  <c r="T465" i="2" s="1"/>
  <c r="U465" i="2" a="1"/>
  <c r="U465" i="2" s="1"/>
  <c r="V465" i="2" a="1"/>
  <c r="V465" i="2" s="1"/>
  <c r="W465" i="2" a="1"/>
  <c r="W465" i="2" s="1"/>
  <c r="L466" i="2" a="1"/>
  <c r="L466" i="2" s="1"/>
  <c r="M466" i="2" a="1"/>
  <c r="M466" i="2" s="1"/>
  <c r="N466" i="2" a="1"/>
  <c r="N466" i="2" s="1"/>
  <c r="O466" i="2" a="1"/>
  <c r="O466" i="2" s="1"/>
  <c r="P466" i="2" a="1"/>
  <c r="P466" i="2" s="1"/>
  <c r="Q466" i="2" a="1"/>
  <c r="Q466" i="2" s="1"/>
  <c r="R466" i="2" a="1"/>
  <c r="R466" i="2" s="1"/>
  <c r="S466" i="2" a="1"/>
  <c r="S466" i="2" s="1"/>
  <c r="T466" i="2" a="1"/>
  <c r="T466" i="2" s="1"/>
  <c r="U466" i="2" a="1"/>
  <c r="U466" i="2" s="1"/>
  <c r="V466" i="2" a="1"/>
  <c r="V466" i="2" s="1"/>
  <c r="W466" i="2" a="1"/>
  <c r="W466" i="2" s="1"/>
  <c r="L467" i="2" a="1"/>
  <c r="L467" i="2" s="1"/>
  <c r="M467" i="2" a="1"/>
  <c r="M467" i="2" s="1"/>
  <c r="N467" i="2" a="1"/>
  <c r="N467" i="2" s="1"/>
  <c r="O467" i="2" a="1"/>
  <c r="O467" i="2" s="1"/>
  <c r="P467" i="2" a="1"/>
  <c r="P467" i="2" s="1"/>
  <c r="Q467" i="2" a="1"/>
  <c r="Q467" i="2" s="1"/>
  <c r="R467" i="2" a="1"/>
  <c r="R467" i="2" s="1"/>
  <c r="S467" i="2" a="1"/>
  <c r="S467" i="2" s="1"/>
  <c r="T467" i="2" a="1"/>
  <c r="T467" i="2" s="1"/>
  <c r="U467" i="2" a="1"/>
  <c r="U467" i="2" s="1"/>
  <c r="V467" i="2" a="1"/>
  <c r="V467" i="2" s="1"/>
  <c r="W467" i="2" a="1"/>
  <c r="W467" i="2" s="1"/>
  <c r="L468" i="2" a="1"/>
  <c r="L468" i="2" s="1"/>
  <c r="M468" i="2" a="1"/>
  <c r="M468" i="2" s="1"/>
  <c r="N468" i="2" a="1"/>
  <c r="N468" i="2" s="1"/>
  <c r="O468" i="2" a="1"/>
  <c r="O468" i="2" s="1"/>
  <c r="P468" i="2" a="1"/>
  <c r="P468" i="2" s="1"/>
  <c r="Q468" i="2" a="1"/>
  <c r="Q468" i="2" s="1"/>
  <c r="R468" i="2" a="1"/>
  <c r="R468" i="2" s="1"/>
  <c r="S468" i="2" a="1"/>
  <c r="S468" i="2" s="1"/>
  <c r="T468" i="2" a="1"/>
  <c r="T468" i="2" s="1"/>
  <c r="U468" i="2" a="1"/>
  <c r="U468" i="2" s="1"/>
  <c r="V468" i="2" a="1"/>
  <c r="V468" i="2" s="1"/>
  <c r="W468" i="2" a="1"/>
  <c r="W468" i="2" s="1"/>
  <c r="L469" i="2" a="1"/>
  <c r="L469" i="2" s="1"/>
  <c r="M469" i="2" a="1"/>
  <c r="M469" i="2" s="1"/>
  <c r="N469" i="2" a="1"/>
  <c r="N469" i="2" s="1"/>
  <c r="O469" i="2" a="1"/>
  <c r="O469" i="2" s="1"/>
  <c r="P469" i="2" a="1"/>
  <c r="P469" i="2" s="1"/>
  <c r="Q469" i="2" a="1"/>
  <c r="Q469" i="2" s="1"/>
  <c r="R469" i="2" a="1"/>
  <c r="R469" i="2" s="1"/>
  <c r="S469" i="2" a="1"/>
  <c r="S469" i="2" s="1"/>
  <c r="T469" i="2" a="1"/>
  <c r="T469" i="2" s="1"/>
  <c r="U469" i="2" a="1"/>
  <c r="U469" i="2" s="1"/>
  <c r="V469" i="2" a="1"/>
  <c r="V469" i="2" s="1"/>
  <c r="W469" i="2" a="1"/>
  <c r="W469" i="2" s="1"/>
  <c r="L470" i="2" a="1"/>
  <c r="L470" i="2" s="1"/>
  <c r="M470" i="2" a="1"/>
  <c r="M470" i="2" s="1"/>
  <c r="N470" i="2" a="1"/>
  <c r="N470" i="2" s="1"/>
  <c r="O470" i="2" a="1"/>
  <c r="O470" i="2" s="1"/>
  <c r="P470" i="2" a="1"/>
  <c r="P470" i="2" s="1"/>
  <c r="Q470" i="2" a="1"/>
  <c r="Q470" i="2" s="1"/>
  <c r="R470" i="2" a="1"/>
  <c r="R470" i="2" s="1"/>
  <c r="S470" i="2" a="1"/>
  <c r="S470" i="2" s="1"/>
  <c r="T470" i="2" a="1"/>
  <c r="T470" i="2" s="1"/>
  <c r="U470" i="2" a="1"/>
  <c r="U470" i="2" s="1"/>
  <c r="V470" i="2" a="1"/>
  <c r="V470" i="2" s="1"/>
  <c r="W470" i="2" a="1"/>
  <c r="W470" i="2" s="1"/>
  <c r="L472" i="2" a="1"/>
  <c r="L472" i="2" s="1"/>
  <c r="M472" i="2" a="1"/>
  <c r="M472" i="2" s="1"/>
  <c r="N472" i="2" a="1"/>
  <c r="N472" i="2" s="1"/>
  <c r="O472" i="2" a="1"/>
  <c r="O472" i="2" s="1"/>
  <c r="P472" i="2" a="1"/>
  <c r="P472" i="2" s="1"/>
  <c r="Q472" i="2" a="1"/>
  <c r="Q472" i="2" s="1"/>
  <c r="R472" i="2" a="1"/>
  <c r="R472" i="2" s="1"/>
  <c r="S472" i="2" a="1"/>
  <c r="S472" i="2" s="1"/>
  <c r="T472" i="2" a="1"/>
  <c r="T472" i="2" s="1"/>
  <c r="U472" i="2" a="1"/>
  <c r="U472" i="2" s="1"/>
  <c r="V472" i="2" a="1"/>
  <c r="V472" i="2" s="1"/>
  <c r="W472" i="2" a="1"/>
  <c r="W472" i="2" s="1"/>
  <c r="L473" i="2" a="1"/>
  <c r="L473" i="2" s="1"/>
  <c r="M473" i="2" a="1"/>
  <c r="M473" i="2" s="1"/>
  <c r="N473" i="2" a="1"/>
  <c r="N473" i="2" s="1"/>
  <c r="O473" i="2" a="1"/>
  <c r="O473" i="2" s="1"/>
  <c r="P473" i="2" a="1"/>
  <c r="P473" i="2" s="1"/>
  <c r="Q473" i="2" a="1"/>
  <c r="Q473" i="2" s="1"/>
  <c r="R473" i="2" a="1"/>
  <c r="R473" i="2" s="1"/>
  <c r="S473" i="2" a="1"/>
  <c r="S473" i="2" s="1"/>
  <c r="T473" i="2" a="1"/>
  <c r="T473" i="2" s="1"/>
  <c r="U473" i="2" a="1"/>
  <c r="U473" i="2" s="1"/>
  <c r="V473" i="2" a="1"/>
  <c r="V473" i="2" s="1"/>
  <c r="W473" i="2" a="1"/>
  <c r="W473" i="2" s="1"/>
  <c r="L474" i="2" a="1"/>
  <c r="L474" i="2" s="1"/>
  <c r="M474" i="2" a="1"/>
  <c r="M474" i="2" s="1"/>
  <c r="N474" i="2" a="1"/>
  <c r="N474" i="2" s="1"/>
  <c r="O474" i="2" a="1"/>
  <c r="O474" i="2" s="1"/>
  <c r="P474" i="2" a="1"/>
  <c r="P474" i="2" s="1"/>
  <c r="Q474" i="2" a="1"/>
  <c r="Q474" i="2" s="1"/>
  <c r="R474" i="2" a="1"/>
  <c r="R474" i="2" s="1"/>
  <c r="S474" i="2" a="1"/>
  <c r="S474" i="2" s="1"/>
  <c r="T474" i="2" a="1"/>
  <c r="T474" i="2" s="1"/>
  <c r="U474" i="2" a="1"/>
  <c r="U474" i="2" s="1"/>
  <c r="V474" i="2" a="1"/>
  <c r="V474" i="2" s="1"/>
  <c r="W474" i="2" a="1"/>
  <c r="W474" i="2" s="1"/>
  <c r="L475" i="2" a="1"/>
  <c r="L475" i="2" s="1"/>
  <c r="M475" i="2" a="1"/>
  <c r="M475" i="2" s="1"/>
  <c r="N475" i="2" a="1"/>
  <c r="N475" i="2" s="1"/>
  <c r="O475" i="2" a="1"/>
  <c r="O475" i="2" s="1"/>
  <c r="P475" i="2" a="1"/>
  <c r="P475" i="2" s="1"/>
  <c r="Q475" i="2" a="1"/>
  <c r="Q475" i="2" s="1"/>
  <c r="R475" i="2" a="1"/>
  <c r="R475" i="2" s="1"/>
  <c r="S475" i="2" a="1"/>
  <c r="S475" i="2" s="1"/>
  <c r="T475" i="2" a="1"/>
  <c r="T475" i="2" s="1"/>
  <c r="U475" i="2" a="1"/>
  <c r="U475" i="2" s="1"/>
  <c r="V475" i="2" a="1"/>
  <c r="V475" i="2" s="1"/>
  <c r="W475" i="2" a="1"/>
  <c r="W475" i="2" s="1"/>
  <c r="L476" i="2" a="1"/>
  <c r="L476" i="2" s="1"/>
  <c r="M476" i="2" a="1"/>
  <c r="M476" i="2" s="1"/>
  <c r="N476" i="2" a="1"/>
  <c r="N476" i="2" s="1"/>
  <c r="O476" i="2" a="1"/>
  <c r="O476" i="2" s="1"/>
  <c r="P476" i="2" a="1"/>
  <c r="P476" i="2" s="1"/>
  <c r="Q476" i="2" a="1"/>
  <c r="Q476" i="2" s="1"/>
  <c r="R476" i="2" a="1"/>
  <c r="R476" i="2" s="1"/>
  <c r="S476" i="2" a="1"/>
  <c r="S476" i="2" s="1"/>
  <c r="T476" i="2" a="1"/>
  <c r="T476" i="2" s="1"/>
  <c r="U476" i="2" a="1"/>
  <c r="U476" i="2" s="1"/>
  <c r="V476" i="2" a="1"/>
  <c r="V476" i="2" s="1"/>
  <c r="W476" i="2" a="1"/>
  <c r="W476" i="2" s="1"/>
  <c r="L477" i="2" a="1"/>
  <c r="L477" i="2" s="1"/>
  <c r="M477" i="2" a="1"/>
  <c r="M477" i="2" s="1"/>
  <c r="N477" i="2" a="1"/>
  <c r="N477" i="2" s="1"/>
  <c r="O477" i="2" a="1"/>
  <c r="O477" i="2" s="1"/>
  <c r="P477" i="2" a="1"/>
  <c r="P477" i="2" s="1"/>
  <c r="Q477" i="2" a="1"/>
  <c r="Q477" i="2" s="1"/>
  <c r="R477" i="2" a="1"/>
  <c r="R477" i="2" s="1"/>
  <c r="S477" i="2" a="1"/>
  <c r="S477" i="2" s="1"/>
  <c r="T477" i="2" a="1"/>
  <c r="T477" i="2" s="1"/>
  <c r="U477" i="2" a="1"/>
  <c r="U477" i="2" s="1"/>
  <c r="V477" i="2" a="1"/>
  <c r="V477" i="2" s="1"/>
  <c r="W477" i="2" a="1"/>
  <c r="W477" i="2" s="1"/>
  <c r="L780" i="2" a="1"/>
  <c r="L780" i="2" s="1"/>
  <c r="M780" i="2" a="1"/>
  <c r="M780" i="2" s="1"/>
  <c r="N780" i="2" a="1"/>
  <c r="N780" i="2" s="1"/>
  <c r="O780" i="2" a="1"/>
  <c r="O780" i="2" s="1"/>
  <c r="P780" i="2" a="1"/>
  <c r="P780" i="2" s="1"/>
  <c r="Q780" i="2" a="1"/>
  <c r="Q780" i="2" s="1"/>
  <c r="R780" i="2" a="1"/>
  <c r="R780" i="2" s="1"/>
  <c r="S780" i="2" a="1"/>
  <c r="S780" i="2" s="1"/>
  <c r="T780" i="2" a="1"/>
  <c r="T780" i="2" s="1"/>
  <c r="U780" i="2" a="1"/>
  <c r="U780" i="2" s="1"/>
  <c r="V780" i="2" a="1"/>
  <c r="V780" i="2" s="1"/>
  <c r="W780" i="2" a="1"/>
  <c r="W780" i="2" s="1"/>
  <c r="L781" i="2" a="1"/>
  <c r="L781" i="2" s="1"/>
  <c r="M781" i="2" a="1"/>
  <c r="M781" i="2" s="1"/>
  <c r="N781" i="2" a="1"/>
  <c r="N781" i="2" s="1"/>
  <c r="O781" i="2" a="1"/>
  <c r="O781" i="2" s="1"/>
  <c r="P781" i="2" a="1"/>
  <c r="P781" i="2" s="1"/>
  <c r="Q781" i="2" a="1"/>
  <c r="Q781" i="2" s="1"/>
  <c r="R781" i="2" a="1"/>
  <c r="R781" i="2" s="1"/>
  <c r="S781" i="2" a="1"/>
  <c r="S781" i="2" s="1"/>
  <c r="T781" i="2" a="1"/>
  <c r="T781" i="2" s="1"/>
  <c r="U781" i="2" a="1"/>
  <c r="U781" i="2" s="1"/>
  <c r="V781" i="2" a="1"/>
  <c r="V781" i="2" s="1"/>
  <c r="W781" i="2" a="1"/>
  <c r="W781" i="2" s="1"/>
  <c r="L104" i="2" a="1"/>
  <c r="L104" i="2" s="1"/>
  <c r="M104" i="2" a="1"/>
  <c r="M104" i="2" s="1"/>
  <c r="N104" i="2" a="1"/>
  <c r="N104" i="2" s="1"/>
  <c r="O104" i="2" a="1"/>
  <c r="O104" i="2" s="1"/>
  <c r="P104" i="2" a="1"/>
  <c r="P104" i="2" s="1"/>
  <c r="Q104" i="2" a="1"/>
  <c r="Q104" i="2" s="1"/>
  <c r="R104" i="2" a="1"/>
  <c r="R104" i="2" s="1"/>
  <c r="S104" i="2" a="1"/>
  <c r="S104" i="2" s="1"/>
  <c r="T104" i="2" a="1"/>
  <c r="T104" i="2" s="1"/>
  <c r="U104" i="2" a="1"/>
  <c r="U104" i="2" s="1"/>
  <c r="V104" i="2" a="1"/>
  <c r="V104" i="2" s="1"/>
  <c r="W104" i="2" a="1"/>
  <c r="W104" i="2" s="1"/>
  <c r="L105" i="2" a="1"/>
  <c r="L105" i="2" s="1"/>
  <c r="M105" i="2" a="1"/>
  <c r="M105" i="2" s="1"/>
  <c r="N105" i="2" a="1"/>
  <c r="N105" i="2" s="1"/>
  <c r="O105" i="2" a="1"/>
  <c r="O105" i="2" s="1"/>
  <c r="P105" i="2" a="1"/>
  <c r="P105" i="2" s="1"/>
  <c r="Q105" i="2" a="1"/>
  <c r="Q105" i="2" s="1"/>
  <c r="R105" i="2" a="1"/>
  <c r="R105" i="2" s="1"/>
  <c r="S105" i="2" a="1"/>
  <c r="S105" i="2" s="1"/>
  <c r="T105" i="2" a="1"/>
  <c r="T105" i="2" s="1"/>
  <c r="U105" i="2" a="1"/>
  <c r="U105" i="2" s="1"/>
  <c r="V105" i="2" a="1"/>
  <c r="V105" i="2" s="1"/>
  <c r="W105" i="2" a="1"/>
  <c r="W105" i="2" s="1"/>
  <c r="L106" i="2" a="1"/>
  <c r="L106" i="2" s="1"/>
  <c r="M106" i="2" a="1"/>
  <c r="M106" i="2" s="1"/>
  <c r="N106" i="2" a="1"/>
  <c r="N106" i="2" s="1"/>
  <c r="O106" i="2" a="1"/>
  <c r="O106" i="2" s="1"/>
  <c r="P106" i="2" a="1"/>
  <c r="P106" i="2" s="1"/>
  <c r="Q106" i="2" a="1"/>
  <c r="Q106" i="2" s="1"/>
  <c r="R106" i="2" a="1"/>
  <c r="R106" i="2" s="1"/>
  <c r="S106" i="2" a="1"/>
  <c r="S106" i="2" s="1"/>
  <c r="T106" i="2" a="1"/>
  <c r="T106" i="2" s="1"/>
  <c r="U106" i="2" a="1"/>
  <c r="U106" i="2" s="1"/>
  <c r="V106" i="2" a="1"/>
  <c r="V106" i="2" s="1"/>
  <c r="W106" i="2" a="1"/>
  <c r="W106" i="2" s="1"/>
  <c r="L107" i="2" a="1"/>
  <c r="L107" i="2" s="1"/>
  <c r="M107" i="2" a="1"/>
  <c r="M107" i="2" s="1"/>
  <c r="N107" i="2" a="1"/>
  <c r="N107" i="2" s="1"/>
  <c r="O107" i="2" a="1"/>
  <c r="O107" i="2" s="1"/>
  <c r="P107" i="2" a="1"/>
  <c r="P107" i="2" s="1"/>
  <c r="Q107" i="2" a="1"/>
  <c r="Q107" i="2" s="1"/>
  <c r="R107" i="2" a="1"/>
  <c r="R107" i="2" s="1"/>
  <c r="S107" i="2" a="1"/>
  <c r="S107" i="2" s="1"/>
  <c r="T107" i="2" a="1"/>
  <c r="T107" i="2" s="1"/>
  <c r="U107" i="2" a="1"/>
  <c r="U107" i="2" s="1"/>
  <c r="V107" i="2" a="1"/>
  <c r="V107" i="2" s="1"/>
  <c r="W107" i="2" a="1"/>
  <c r="W107"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L591" i="2" a="1"/>
  <c r="L591" i="2" s="1"/>
  <c r="M591" i="2" a="1"/>
  <c r="M591" i="2" s="1"/>
  <c r="N591" i="2" a="1"/>
  <c r="N591" i="2" s="1"/>
  <c r="O591" i="2" a="1"/>
  <c r="O591" i="2" s="1"/>
  <c r="P591" i="2" a="1"/>
  <c r="P591" i="2" s="1"/>
  <c r="Q591" i="2" a="1"/>
  <c r="Q591" i="2" s="1"/>
  <c r="R591" i="2" a="1"/>
  <c r="R591" i="2" s="1"/>
  <c r="S591" i="2" a="1"/>
  <c r="S591" i="2" s="1"/>
  <c r="T591" i="2" a="1"/>
  <c r="T591" i="2" s="1"/>
  <c r="U591" i="2" a="1"/>
  <c r="U591" i="2" s="1"/>
  <c r="V591" i="2" a="1"/>
  <c r="V591" i="2" s="1"/>
  <c r="W591" i="2" a="1"/>
  <c r="W591" i="2" s="1"/>
  <c r="L592" i="2" a="1"/>
  <c r="L592" i="2" s="1"/>
  <c r="M592" i="2" a="1"/>
  <c r="M592" i="2" s="1"/>
  <c r="N592" i="2" a="1"/>
  <c r="N592" i="2" s="1"/>
  <c r="O592" i="2" a="1"/>
  <c r="O592" i="2" s="1"/>
  <c r="P592" i="2" a="1"/>
  <c r="P592" i="2" s="1"/>
  <c r="Q592" i="2" a="1"/>
  <c r="Q592" i="2" s="1"/>
  <c r="R592" i="2" a="1"/>
  <c r="R592" i="2" s="1"/>
  <c r="S592" i="2" a="1"/>
  <c r="S592" i="2" s="1"/>
  <c r="T592" i="2" a="1"/>
  <c r="T592" i="2" s="1"/>
  <c r="U592" i="2" a="1"/>
  <c r="U592" i="2" s="1"/>
  <c r="V592" i="2" a="1"/>
  <c r="V592" i="2" s="1"/>
  <c r="W592" i="2" a="1"/>
  <c r="W592" i="2" s="1"/>
  <c r="L593" i="2" a="1"/>
  <c r="L593" i="2" s="1"/>
  <c r="M593" i="2" a="1"/>
  <c r="M593" i="2" s="1"/>
  <c r="N593" i="2" a="1"/>
  <c r="N593" i="2" s="1"/>
  <c r="O593" i="2" a="1"/>
  <c r="O593" i="2" s="1"/>
  <c r="P593" i="2" a="1"/>
  <c r="P593" i="2" s="1"/>
  <c r="Q593" i="2" a="1"/>
  <c r="Q593" i="2" s="1"/>
  <c r="R593" i="2" a="1"/>
  <c r="R593" i="2" s="1"/>
  <c r="S593" i="2" a="1"/>
  <c r="S593" i="2" s="1"/>
  <c r="T593" i="2" a="1"/>
  <c r="T593" i="2" s="1"/>
  <c r="U593" i="2" a="1"/>
  <c r="U593" i="2" s="1"/>
  <c r="V593" i="2" a="1"/>
  <c r="V593" i="2" s="1"/>
  <c r="W593" i="2" a="1"/>
  <c r="W593" i="2" s="1"/>
  <c r="L594" i="2" a="1"/>
  <c r="L594" i="2" s="1"/>
  <c r="M594" i="2" a="1"/>
  <c r="M594" i="2" s="1"/>
  <c r="N594" i="2" a="1"/>
  <c r="N594" i="2" s="1"/>
  <c r="O594" i="2" a="1"/>
  <c r="O594" i="2" s="1"/>
  <c r="P594" i="2" a="1"/>
  <c r="P594" i="2" s="1"/>
  <c r="Q594" i="2" a="1"/>
  <c r="Q594" i="2" s="1"/>
  <c r="R594" i="2" a="1"/>
  <c r="R594" i="2" s="1"/>
  <c r="S594" i="2" a="1"/>
  <c r="S594" i="2" s="1"/>
  <c r="T594" i="2" a="1"/>
  <c r="T594" i="2" s="1"/>
  <c r="U594" i="2" a="1"/>
  <c r="U594" i="2" s="1"/>
  <c r="V594" i="2" a="1"/>
  <c r="V594" i="2" s="1"/>
  <c r="W594" i="2" a="1"/>
  <c r="W594" i="2" s="1"/>
  <c r="L251" i="2" a="1"/>
  <c r="L251" i="2" s="1"/>
  <c r="M251" i="2" a="1"/>
  <c r="M251" i="2" s="1"/>
  <c r="N251" i="2" a="1"/>
  <c r="N251" i="2" s="1"/>
  <c r="O251" i="2" a="1"/>
  <c r="O251" i="2" s="1"/>
  <c r="P251" i="2" a="1"/>
  <c r="P251" i="2" s="1"/>
  <c r="Q251" i="2" a="1"/>
  <c r="Q251" i="2" s="1"/>
  <c r="R251" i="2" a="1"/>
  <c r="R251" i="2" s="1"/>
  <c r="S251" i="2" a="1"/>
  <c r="S251" i="2" s="1"/>
  <c r="T251" i="2" a="1"/>
  <c r="T251" i="2" s="1"/>
  <c r="U251" i="2" a="1"/>
  <c r="U251" i="2" s="1"/>
  <c r="V251" i="2" a="1"/>
  <c r="V251" i="2" s="1"/>
  <c r="W251" i="2" a="1"/>
  <c r="W251" i="2" s="1"/>
  <c r="L252" i="2" a="1"/>
  <c r="L252" i="2" s="1"/>
  <c r="M252" i="2" a="1"/>
  <c r="M252" i="2" s="1"/>
  <c r="N252" i="2" a="1"/>
  <c r="N252" i="2" s="1"/>
  <c r="O252" i="2" a="1"/>
  <c r="O252" i="2" s="1"/>
  <c r="P252" i="2" a="1"/>
  <c r="P252" i="2" s="1"/>
  <c r="Q252" i="2" a="1"/>
  <c r="Q252" i="2" s="1"/>
  <c r="R252" i="2" a="1"/>
  <c r="R252" i="2" s="1"/>
  <c r="S252" i="2" a="1"/>
  <c r="S252" i="2" s="1"/>
  <c r="T252" i="2" a="1"/>
  <c r="T252" i="2" s="1"/>
  <c r="U252" i="2" a="1"/>
  <c r="U252" i="2" s="1"/>
  <c r="V252" i="2" a="1"/>
  <c r="V252" i="2" s="1"/>
  <c r="W252" i="2" a="1"/>
  <c r="W252" i="2" s="1"/>
  <c r="L433" i="2" a="1"/>
  <c r="L433" i="2" s="1"/>
  <c r="M433" i="2" a="1"/>
  <c r="M433" i="2" s="1"/>
  <c r="N433" i="2" a="1"/>
  <c r="N433" i="2" s="1"/>
  <c r="O433" i="2" a="1"/>
  <c r="O433" i="2" s="1"/>
  <c r="P433" i="2" a="1"/>
  <c r="P433" i="2" s="1"/>
  <c r="Q433" i="2" a="1"/>
  <c r="Q433" i="2" s="1"/>
  <c r="R433" i="2" a="1"/>
  <c r="R433" i="2" s="1"/>
  <c r="S433" i="2" a="1"/>
  <c r="S433" i="2" s="1"/>
  <c r="T433" i="2" a="1"/>
  <c r="T433" i="2" s="1"/>
  <c r="U433" i="2" a="1"/>
  <c r="U433" i="2" s="1"/>
  <c r="V433" i="2" a="1"/>
  <c r="V433" i="2" s="1"/>
  <c r="W433" i="2" a="1"/>
  <c r="W433" i="2" s="1"/>
  <c r="L434" i="2" a="1"/>
  <c r="L434" i="2" s="1"/>
  <c r="M434" i="2" a="1"/>
  <c r="M434" i="2" s="1"/>
  <c r="N434" i="2" a="1"/>
  <c r="N434" i="2" s="1"/>
  <c r="O434" i="2" a="1"/>
  <c r="O434" i="2" s="1"/>
  <c r="P434" i="2" a="1"/>
  <c r="P434" i="2" s="1"/>
  <c r="Q434" i="2" a="1"/>
  <c r="Q434" i="2" s="1"/>
  <c r="R434" i="2" a="1"/>
  <c r="R434" i="2" s="1"/>
  <c r="S434" i="2" a="1"/>
  <c r="S434" i="2" s="1"/>
  <c r="T434" i="2" a="1"/>
  <c r="T434" i="2" s="1"/>
  <c r="U434" i="2" a="1"/>
  <c r="U434" i="2" s="1"/>
  <c r="V434" i="2" a="1"/>
  <c r="V434" i="2" s="1"/>
  <c r="W434" i="2" a="1"/>
  <c r="W434" i="2" s="1"/>
  <c r="L435" i="2" a="1"/>
  <c r="L435" i="2" s="1"/>
  <c r="M435" i="2" a="1"/>
  <c r="M435" i="2" s="1"/>
  <c r="N435" i="2" a="1"/>
  <c r="N435" i="2" s="1"/>
  <c r="O435" i="2" a="1"/>
  <c r="O435" i="2" s="1"/>
  <c r="P435" i="2" a="1"/>
  <c r="P435" i="2" s="1"/>
  <c r="Q435" i="2" a="1"/>
  <c r="Q435" i="2" s="1"/>
  <c r="R435" i="2" a="1"/>
  <c r="R435" i="2" s="1"/>
  <c r="S435" i="2" a="1"/>
  <c r="S435" i="2" s="1"/>
  <c r="T435" i="2" a="1"/>
  <c r="T435" i="2" s="1"/>
  <c r="U435" i="2" a="1"/>
  <c r="U435" i="2" s="1"/>
  <c r="V435" i="2" a="1"/>
  <c r="V435" i="2" s="1"/>
  <c r="W435" i="2" a="1"/>
  <c r="W435" i="2" s="1"/>
  <c r="L436" i="2" a="1"/>
  <c r="L436" i="2" s="1"/>
  <c r="M436" i="2" a="1"/>
  <c r="M436" i="2" s="1"/>
  <c r="N436" i="2" a="1"/>
  <c r="N436" i="2" s="1"/>
  <c r="O436" i="2" a="1"/>
  <c r="O436" i="2" s="1"/>
  <c r="P436" i="2" a="1"/>
  <c r="P436" i="2" s="1"/>
  <c r="Q436" i="2" a="1"/>
  <c r="Q436" i="2" s="1"/>
  <c r="R436" i="2" a="1"/>
  <c r="R436" i="2" s="1"/>
  <c r="S436" i="2" a="1"/>
  <c r="S436" i="2" s="1"/>
  <c r="T436" i="2" a="1"/>
  <c r="T436" i="2" s="1"/>
  <c r="U436" i="2" a="1"/>
  <c r="U436" i="2" s="1"/>
  <c r="V436" i="2" a="1"/>
  <c r="V436" i="2" s="1"/>
  <c r="W436" i="2" a="1"/>
  <c r="W436" i="2" s="1"/>
  <c r="L437" i="2" a="1"/>
  <c r="L437" i="2" s="1"/>
  <c r="M437" i="2" a="1"/>
  <c r="M437" i="2" s="1"/>
  <c r="N437" i="2" a="1"/>
  <c r="N437" i="2" s="1"/>
  <c r="O437" i="2" a="1"/>
  <c r="O437" i="2" s="1"/>
  <c r="P437" i="2" a="1"/>
  <c r="P437" i="2" s="1"/>
  <c r="Q437" i="2" a="1"/>
  <c r="Q437" i="2" s="1"/>
  <c r="R437" i="2" a="1"/>
  <c r="R437" i="2" s="1"/>
  <c r="S437" i="2" a="1"/>
  <c r="S437" i="2" s="1"/>
  <c r="T437" i="2" a="1"/>
  <c r="T437" i="2" s="1"/>
  <c r="U437" i="2" a="1"/>
  <c r="U437" i="2" s="1"/>
  <c r="V437" i="2" a="1"/>
  <c r="V437" i="2" s="1"/>
  <c r="W437" i="2" a="1"/>
  <c r="W437" i="2" s="1"/>
  <c r="L438" i="2" a="1"/>
  <c r="L438" i="2" s="1"/>
  <c r="M438" i="2" a="1"/>
  <c r="M438" i="2" s="1"/>
  <c r="N438" i="2" a="1"/>
  <c r="N438" i="2" s="1"/>
  <c r="O438" i="2" a="1"/>
  <c r="O438" i="2" s="1"/>
  <c r="P438" i="2" a="1"/>
  <c r="P438" i="2" s="1"/>
  <c r="Q438" i="2" a="1"/>
  <c r="Q438" i="2" s="1"/>
  <c r="R438" i="2" a="1"/>
  <c r="R438" i="2" s="1"/>
  <c r="S438" i="2" a="1"/>
  <c r="S438" i="2" s="1"/>
  <c r="T438" i="2" a="1"/>
  <c r="T438" i="2" s="1"/>
  <c r="U438" i="2" a="1"/>
  <c r="U438" i="2" s="1"/>
  <c r="V438" i="2" a="1"/>
  <c r="V438" i="2" s="1"/>
  <c r="W438" i="2" a="1"/>
  <c r="W438" i="2" s="1"/>
  <c r="L439" i="2" a="1"/>
  <c r="L439" i="2" s="1"/>
  <c r="M439" i="2" a="1"/>
  <c r="M439" i="2" s="1"/>
  <c r="N439" i="2" a="1"/>
  <c r="N439" i="2" s="1"/>
  <c r="O439" i="2" a="1"/>
  <c r="O439" i="2" s="1"/>
  <c r="P439" i="2" a="1"/>
  <c r="P439" i="2" s="1"/>
  <c r="Q439" i="2" a="1"/>
  <c r="Q439" i="2" s="1"/>
  <c r="R439" i="2" a="1"/>
  <c r="R439" i="2" s="1"/>
  <c r="S439" i="2" a="1"/>
  <c r="S439" i="2" s="1"/>
  <c r="T439" i="2" a="1"/>
  <c r="T439" i="2" s="1"/>
  <c r="U439" i="2" a="1"/>
  <c r="U439" i="2" s="1"/>
  <c r="V439" i="2" a="1"/>
  <c r="V439" i="2" s="1"/>
  <c r="W439" i="2" a="1"/>
  <c r="W439" i="2" s="1"/>
  <c r="L441" i="2" a="1"/>
  <c r="L441" i="2" s="1"/>
  <c r="M441" i="2" a="1"/>
  <c r="M441" i="2" s="1"/>
  <c r="N441" i="2" a="1"/>
  <c r="N441" i="2" s="1"/>
  <c r="O441" i="2" a="1"/>
  <c r="O441" i="2" s="1"/>
  <c r="P441" i="2" a="1"/>
  <c r="P441" i="2" s="1"/>
  <c r="Q441" i="2" a="1"/>
  <c r="Q441" i="2" s="1"/>
  <c r="R441" i="2" a="1"/>
  <c r="R441" i="2" s="1"/>
  <c r="S441" i="2" a="1"/>
  <c r="S441" i="2" s="1"/>
  <c r="T441" i="2" a="1"/>
  <c r="T441" i="2" s="1"/>
  <c r="U441" i="2" a="1"/>
  <c r="U441" i="2" s="1"/>
  <c r="V441" i="2" a="1"/>
  <c r="V441" i="2" s="1"/>
  <c r="W441" i="2" a="1"/>
  <c r="W441" i="2" s="1"/>
  <c r="L442" i="2" a="1"/>
  <c r="L442" i="2" s="1"/>
  <c r="M442" i="2" a="1"/>
  <c r="M442" i="2" s="1"/>
  <c r="N442" i="2" a="1"/>
  <c r="N442" i="2" s="1"/>
  <c r="O442" i="2" a="1"/>
  <c r="O442" i="2" s="1"/>
  <c r="P442" i="2" a="1"/>
  <c r="P442" i="2" s="1"/>
  <c r="Q442" i="2" a="1"/>
  <c r="Q442" i="2" s="1"/>
  <c r="R442" i="2" a="1"/>
  <c r="R442" i="2" s="1"/>
  <c r="S442" i="2" a="1"/>
  <c r="S442" i="2" s="1"/>
  <c r="T442" i="2" a="1"/>
  <c r="T442" i="2" s="1"/>
  <c r="U442" i="2" a="1"/>
  <c r="U442" i="2" s="1"/>
  <c r="V442" i="2" a="1"/>
  <c r="V442" i="2" s="1"/>
  <c r="W442" i="2" a="1"/>
  <c r="W442" i="2" s="1"/>
  <c r="L443" i="2" a="1"/>
  <c r="L443" i="2" s="1"/>
  <c r="M443" i="2" a="1"/>
  <c r="M443" i="2" s="1"/>
  <c r="N443" i="2" a="1"/>
  <c r="N443" i="2" s="1"/>
  <c r="O443" i="2" a="1"/>
  <c r="O443" i="2" s="1"/>
  <c r="P443" i="2" a="1"/>
  <c r="P443" i="2" s="1"/>
  <c r="Q443" i="2" a="1"/>
  <c r="Q443" i="2" s="1"/>
  <c r="R443" i="2" a="1"/>
  <c r="R443" i="2" s="1"/>
  <c r="S443" i="2" a="1"/>
  <c r="S443" i="2" s="1"/>
  <c r="T443" i="2" a="1"/>
  <c r="T443" i="2" s="1"/>
  <c r="U443" i="2" a="1"/>
  <c r="U443" i="2" s="1"/>
  <c r="V443" i="2" a="1"/>
  <c r="V443" i="2" s="1"/>
  <c r="W443" i="2" a="1"/>
  <c r="W443" i="2" s="1"/>
  <c r="L528" i="2" a="1"/>
  <c r="L528" i="2" s="1"/>
  <c r="M528" i="2" a="1"/>
  <c r="M528" i="2" s="1"/>
  <c r="N528" i="2" a="1"/>
  <c r="N528" i="2" s="1"/>
  <c r="O528" i="2" a="1"/>
  <c r="O528" i="2" s="1"/>
  <c r="P528" i="2" a="1"/>
  <c r="P528" i="2" s="1"/>
  <c r="Q528" i="2" a="1"/>
  <c r="Q528" i="2" s="1"/>
  <c r="R528" i="2" a="1"/>
  <c r="R528" i="2" s="1"/>
  <c r="S528" i="2" a="1"/>
  <c r="S528" i="2" s="1"/>
  <c r="T528" i="2" a="1"/>
  <c r="T528" i="2" s="1"/>
  <c r="U528" i="2" a="1"/>
  <c r="U528" i="2" s="1"/>
  <c r="V528" i="2" a="1"/>
  <c r="V528" i="2" s="1"/>
  <c r="W528" i="2" a="1"/>
  <c r="W528" i="2" s="1"/>
  <c r="L530" i="2" a="1"/>
  <c r="L530" i="2" s="1"/>
  <c r="M530" i="2" a="1"/>
  <c r="M530" i="2" s="1"/>
  <c r="N530" i="2" a="1"/>
  <c r="N530" i="2" s="1"/>
  <c r="O530" i="2" a="1"/>
  <c r="O530" i="2" s="1"/>
  <c r="P530" i="2" a="1"/>
  <c r="P530" i="2" s="1"/>
  <c r="Q530" i="2" a="1"/>
  <c r="Q530" i="2" s="1"/>
  <c r="R530" i="2" a="1"/>
  <c r="R530" i="2" s="1"/>
  <c r="S530" i="2" a="1"/>
  <c r="S530" i="2" s="1"/>
  <c r="T530" i="2" a="1"/>
  <c r="T530" i="2" s="1"/>
  <c r="U530" i="2" a="1"/>
  <c r="U530" i="2" s="1"/>
  <c r="V530" i="2" a="1"/>
  <c r="V530" i="2" s="1"/>
  <c r="W530" i="2" a="1"/>
  <c r="W530" i="2" s="1"/>
  <c r="L531" i="2" a="1"/>
  <c r="L531" i="2" s="1"/>
  <c r="M531" i="2" a="1"/>
  <c r="M531" i="2" s="1"/>
  <c r="N531" i="2" a="1"/>
  <c r="N531" i="2" s="1"/>
  <c r="O531" i="2" a="1"/>
  <c r="O531" i="2" s="1"/>
  <c r="P531" i="2" a="1"/>
  <c r="P531" i="2" s="1"/>
  <c r="Q531" i="2" a="1"/>
  <c r="Q531" i="2" s="1"/>
  <c r="R531" i="2" a="1"/>
  <c r="R531" i="2" s="1"/>
  <c r="S531" i="2" a="1"/>
  <c r="S531" i="2" s="1"/>
  <c r="T531" i="2" a="1"/>
  <c r="T531" i="2" s="1"/>
  <c r="U531" i="2" a="1"/>
  <c r="U531" i="2" s="1"/>
  <c r="V531" i="2" a="1"/>
  <c r="V531" i="2" s="1"/>
  <c r="W531" i="2" a="1"/>
  <c r="W531" i="2" s="1"/>
  <c r="L533" i="2" a="1"/>
  <c r="L533" i="2" s="1"/>
  <c r="M533" i="2" a="1"/>
  <c r="M533" i="2" s="1"/>
  <c r="N533" i="2" a="1"/>
  <c r="N533" i="2" s="1"/>
  <c r="O533" i="2" a="1"/>
  <c r="O533" i="2" s="1"/>
  <c r="P533" i="2" a="1"/>
  <c r="P533" i="2" s="1"/>
  <c r="Q533" i="2" a="1"/>
  <c r="Q533" i="2" s="1"/>
  <c r="R533" i="2" a="1"/>
  <c r="R533" i="2" s="1"/>
  <c r="S533" i="2" a="1"/>
  <c r="S533" i="2" s="1"/>
  <c r="T533" i="2" a="1"/>
  <c r="T533" i="2" s="1"/>
  <c r="U533" i="2" a="1"/>
  <c r="U533" i="2" s="1"/>
  <c r="V533" i="2" a="1"/>
  <c r="V533" i="2" s="1"/>
  <c r="W533" i="2" a="1"/>
  <c r="W533" i="2" s="1"/>
  <c r="L534" i="2" a="1"/>
  <c r="L534" i="2" s="1"/>
  <c r="M534" i="2" a="1"/>
  <c r="M534" i="2" s="1"/>
  <c r="N534" i="2" a="1"/>
  <c r="N534" i="2" s="1"/>
  <c r="O534" i="2" a="1"/>
  <c r="O534" i="2" s="1"/>
  <c r="P534" i="2" a="1"/>
  <c r="P534" i="2" s="1"/>
  <c r="Q534" i="2" a="1"/>
  <c r="Q534" i="2" s="1"/>
  <c r="R534" i="2" a="1"/>
  <c r="R534" i="2" s="1"/>
  <c r="S534" i="2" a="1"/>
  <c r="S534" i="2" s="1"/>
  <c r="T534" i="2" a="1"/>
  <c r="T534" i="2" s="1"/>
  <c r="U534" i="2" a="1"/>
  <c r="U534" i="2" s="1"/>
  <c r="V534" i="2" a="1"/>
  <c r="V534" i="2" s="1"/>
  <c r="W534" i="2" a="1"/>
  <c r="W534" i="2" s="1"/>
  <c r="L535" i="2" a="1"/>
  <c r="L535" i="2" s="1"/>
  <c r="M535" i="2" a="1"/>
  <c r="M535" i="2" s="1"/>
  <c r="N535" i="2" a="1"/>
  <c r="N535" i="2" s="1"/>
  <c r="O535" i="2" a="1"/>
  <c r="O535" i="2" s="1"/>
  <c r="P535" i="2" a="1"/>
  <c r="P535" i="2" s="1"/>
  <c r="Q535" i="2" a="1"/>
  <c r="Q535" i="2" s="1"/>
  <c r="R535" i="2" a="1"/>
  <c r="R535" i="2" s="1"/>
  <c r="S535" i="2" a="1"/>
  <c r="S535" i="2" s="1"/>
  <c r="T535" i="2" a="1"/>
  <c r="T535" i="2" s="1"/>
  <c r="U535" i="2" a="1"/>
  <c r="U535" i="2" s="1"/>
  <c r="V535" i="2" a="1"/>
  <c r="V535" i="2" s="1"/>
  <c r="W535" i="2" a="1"/>
  <c r="W535" i="2" s="1"/>
  <c r="L536" i="2" a="1"/>
  <c r="L536" i="2" s="1"/>
  <c r="M536" i="2" a="1"/>
  <c r="M536" i="2" s="1"/>
  <c r="N536" i="2" a="1"/>
  <c r="N536" i="2" s="1"/>
  <c r="O536" i="2" a="1"/>
  <c r="O536" i="2" s="1"/>
  <c r="P536" i="2" a="1"/>
  <c r="P536" i="2" s="1"/>
  <c r="Q536" i="2" a="1"/>
  <c r="Q536" i="2" s="1"/>
  <c r="R536" i="2" a="1"/>
  <c r="R536" i="2" s="1"/>
  <c r="S536" i="2" a="1"/>
  <c r="S536" i="2" s="1"/>
  <c r="T536" i="2" a="1"/>
  <c r="T536" i="2" s="1"/>
  <c r="U536" i="2" a="1"/>
  <c r="U536" i="2" s="1"/>
  <c r="V536" i="2" a="1"/>
  <c r="V536" i="2" s="1"/>
  <c r="W536" i="2" a="1"/>
  <c r="W536" i="2" s="1"/>
  <c r="L537" i="2" a="1"/>
  <c r="L537" i="2" s="1"/>
  <c r="M537" i="2" a="1"/>
  <c r="M537" i="2" s="1"/>
  <c r="N537" i="2" a="1"/>
  <c r="N537" i="2" s="1"/>
  <c r="O537" i="2" a="1"/>
  <c r="O537" i="2" s="1"/>
  <c r="P537" i="2" a="1"/>
  <c r="P537" i="2" s="1"/>
  <c r="Q537" i="2" a="1"/>
  <c r="Q537" i="2" s="1"/>
  <c r="R537" i="2" a="1"/>
  <c r="R537" i="2" s="1"/>
  <c r="S537" i="2" a="1"/>
  <c r="S537" i="2" s="1"/>
  <c r="T537" i="2" a="1"/>
  <c r="T537" i="2" s="1"/>
  <c r="U537" i="2" a="1"/>
  <c r="U537" i="2" s="1"/>
  <c r="V537" i="2" a="1"/>
  <c r="V537" i="2" s="1"/>
  <c r="W537" i="2" a="1"/>
  <c r="W537" i="2" s="1"/>
  <c r="L538" i="2" a="1"/>
  <c r="L538" i="2" s="1"/>
  <c r="M538" i="2" a="1"/>
  <c r="M538" i="2" s="1"/>
  <c r="N538" i="2" a="1"/>
  <c r="N538" i="2" s="1"/>
  <c r="O538" i="2" a="1"/>
  <c r="O538" i="2" s="1"/>
  <c r="P538" i="2" a="1"/>
  <c r="P538" i="2" s="1"/>
  <c r="Q538" i="2" a="1"/>
  <c r="Q538" i="2" s="1"/>
  <c r="R538" i="2" a="1"/>
  <c r="R538" i="2" s="1"/>
  <c r="S538" i="2" a="1"/>
  <c r="S538" i="2" s="1"/>
  <c r="T538" i="2" a="1"/>
  <c r="T538" i="2" s="1"/>
  <c r="U538" i="2" a="1"/>
  <c r="U538" i="2" s="1"/>
  <c r="V538" i="2" a="1"/>
  <c r="V538" i="2" s="1"/>
  <c r="W538" i="2" a="1"/>
  <c r="W538" i="2" s="1"/>
  <c r="L540" i="2" a="1"/>
  <c r="L540" i="2" s="1"/>
  <c r="M540" i="2" a="1"/>
  <c r="M540" i="2" s="1"/>
  <c r="N540" i="2" a="1"/>
  <c r="N540" i="2" s="1"/>
  <c r="O540" i="2" a="1"/>
  <c r="O540" i="2" s="1"/>
  <c r="P540" i="2" a="1"/>
  <c r="P540" i="2" s="1"/>
  <c r="Q540" i="2" a="1"/>
  <c r="Q540" i="2" s="1"/>
  <c r="R540" i="2" a="1"/>
  <c r="R540" i="2" s="1"/>
  <c r="S540" i="2" a="1"/>
  <c r="S540" i="2" s="1"/>
  <c r="T540" i="2" a="1"/>
  <c r="T540" i="2" s="1"/>
  <c r="U540" i="2" a="1"/>
  <c r="U540" i="2" s="1"/>
  <c r="V540" i="2" a="1"/>
  <c r="V540" i="2" s="1"/>
  <c r="W540" i="2" a="1"/>
  <c r="W540" i="2" s="1"/>
  <c r="L541" i="2" a="1"/>
  <c r="L541" i="2" s="1"/>
  <c r="M541" i="2" a="1"/>
  <c r="M541" i="2" s="1"/>
  <c r="N541" i="2" a="1"/>
  <c r="N541" i="2" s="1"/>
  <c r="O541" i="2" a="1"/>
  <c r="O541" i="2" s="1"/>
  <c r="P541" i="2" a="1"/>
  <c r="P541" i="2" s="1"/>
  <c r="Q541" i="2" a="1"/>
  <c r="Q541" i="2" s="1"/>
  <c r="R541" i="2" a="1"/>
  <c r="R541" i="2" s="1"/>
  <c r="S541" i="2" a="1"/>
  <c r="S541" i="2" s="1"/>
  <c r="T541" i="2" a="1"/>
  <c r="T541" i="2" s="1"/>
  <c r="U541" i="2" a="1"/>
  <c r="U541" i="2" s="1"/>
  <c r="V541" i="2" a="1"/>
  <c r="V541" i="2" s="1"/>
  <c r="W541" i="2" a="1"/>
  <c r="W541" i="2" s="1"/>
  <c r="L542" i="2" a="1"/>
  <c r="L542" i="2" s="1"/>
  <c r="M542" i="2" a="1"/>
  <c r="M542" i="2" s="1"/>
  <c r="N542" i="2" a="1"/>
  <c r="N542" i="2" s="1"/>
  <c r="O542" i="2" a="1"/>
  <c r="O542" i="2" s="1"/>
  <c r="P542" i="2" a="1"/>
  <c r="P542" i="2" s="1"/>
  <c r="Q542" i="2" a="1"/>
  <c r="Q542" i="2" s="1"/>
  <c r="R542" i="2" a="1"/>
  <c r="R542" i="2" s="1"/>
  <c r="S542" i="2" a="1"/>
  <c r="S542" i="2" s="1"/>
  <c r="T542" i="2" a="1"/>
  <c r="T542" i="2" s="1"/>
  <c r="U542" i="2" a="1"/>
  <c r="U542" i="2" s="1"/>
  <c r="V542" i="2" a="1"/>
  <c r="V542" i="2" s="1"/>
  <c r="W542" i="2" a="1"/>
  <c r="W542" i="2" s="1"/>
  <c r="L543" i="2" a="1"/>
  <c r="L543" i="2" s="1"/>
  <c r="M543" i="2" a="1"/>
  <c r="M543" i="2" s="1"/>
  <c r="N543" i="2" a="1"/>
  <c r="N543" i="2" s="1"/>
  <c r="O543" i="2" a="1"/>
  <c r="O543" i="2" s="1"/>
  <c r="P543" i="2" a="1"/>
  <c r="P543" i="2" s="1"/>
  <c r="Q543" i="2" a="1"/>
  <c r="Q543" i="2" s="1"/>
  <c r="R543" i="2" a="1"/>
  <c r="R543" i="2" s="1"/>
  <c r="S543" i="2" a="1"/>
  <c r="S543" i="2" s="1"/>
  <c r="T543" i="2" a="1"/>
  <c r="T543" i="2" s="1"/>
  <c r="U543" i="2" a="1"/>
  <c r="U543" i="2" s="1"/>
  <c r="V543" i="2" a="1"/>
  <c r="V543" i="2" s="1"/>
  <c r="W543" i="2" a="1"/>
  <c r="W543" i="2" s="1"/>
  <c r="L544" i="2" a="1"/>
  <c r="L544" i="2" s="1"/>
  <c r="M544" i="2" a="1"/>
  <c r="M544" i="2" s="1"/>
  <c r="N544" i="2" a="1"/>
  <c r="N544" i="2" s="1"/>
  <c r="O544" i="2" a="1"/>
  <c r="O544" i="2" s="1"/>
  <c r="P544" i="2" a="1"/>
  <c r="P544" i="2" s="1"/>
  <c r="Q544" i="2" a="1"/>
  <c r="Q544" i="2" s="1"/>
  <c r="R544" i="2" a="1"/>
  <c r="R544" i="2" s="1"/>
  <c r="S544" i="2" a="1"/>
  <c r="S544" i="2" s="1"/>
  <c r="T544" i="2" a="1"/>
  <c r="T544" i="2" s="1"/>
  <c r="U544" i="2" a="1"/>
  <c r="U544" i="2" s="1"/>
  <c r="V544" i="2" a="1"/>
  <c r="V544" i="2" s="1"/>
  <c r="W544" i="2" a="1"/>
  <c r="W544" i="2" s="1"/>
  <c r="L546" i="2" a="1"/>
  <c r="L546" i="2" s="1"/>
  <c r="M546" i="2" a="1"/>
  <c r="M546" i="2" s="1"/>
  <c r="N546" i="2" a="1"/>
  <c r="N546" i="2" s="1"/>
  <c r="O546" i="2" a="1"/>
  <c r="O546" i="2" s="1"/>
  <c r="P546" i="2" a="1"/>
  <c r="P546" i="2" s="1"/>
  <c r="Q546" i="2" a="1"/>
  <c r="Q546" i="2" s="1"/>
  <c r="R546" i="2" a="1"/>
  <c r="R546" i="2" s="1"/>
  <c r="S546" i="2" a="1"/>
  <c r="S546" i="2" s="1"/>
  <c r="T546" i="2" a="1"/>
  <c r="T546" i="2" s="1"/>
  <c r="U546" i="2" a="1"/>
  <c r="U546" i="2" s="1"/>
  <c r="V546" i="2" a="1"/>
  <c r="V546" i="2" s="1"/>
  <c r="W546" i="2" a="1"/>
  <c r="W546" i="2" s="1"/>
  <c r="L547" i="2" a="1"/>
  <c r="L547" i="2" s="1"/>
  <c r="M547" i="2" a="1"/>
  <c r="M547" i="2" s="1"/>
  <c r="N547" i="2" a="1"/>
  <c r="N547" i="2" s="1"/>
  <c r="O547" i="2" a="1"/>
  <c r="O547" i="2" s="1"/>
  <c r="P547" i="2" a="1"/>
  <c r="P547" i="2" s="1"/>
  <c r="Q547" i="2" a="1"/>
  <c r="Q547" i="2" s="1"/>
  <c r="R547" i="2" a="1"/>
  <c r="R547" i="2" s="1"/>
  <c r="S547" i="2" a="1"/>
  <c r="S547" i="2" s="1"/>
  <c r="T547" i="2" a="1"/>
  <c r="T547" i="2" s="1"/>
  <c r="U547" i="2" a="1"/>
  <c r="U547" i="2" s="1"/>
  <c r="V547" i="2" a="1"/>
  <c r="V547" i="2" s="1"/>
  <c r="W547" i="2" a="1"/>
  <c r="W547" i="2" s="1"/>
  <c r="L549" i="2" a="1"/>
  <c r="L549" i="2" s="1"/>
  <c r="M549" i="2" a="1"/>
  <c r="M549" i="2" s="1"/>
  <c r="N549" i="2" a="1"/>
  <c r="N549" i="2" s="1"/>
  <c r="O549" i="2" a="1"/>
  <c r="O549" i="2" s="1"/>
  <c r="P549" i="2" a="1"/>
  <c r="P549" i="2" s="1"/>
  <c r="Q549" i="2" a="1"/>
  <c r="Q549" i="2" s="1"/>
  <c r="R549" i="2" a="1"/>
  <c r="R549" i="2" s="1"/>
  <c r="S549" i="2" a="1"/>
  <c r="S549" i="2" s="1"/>
  <c r="T549" i="2" a="1"/>
  <c r="T549" i="2" s="1"/>
  <c r="U549" i="2" a="1"/>
  <c r="U549" i="2" s="1"/>
  <c r="V549" i="2" a="1"/>
  <c r="V549" i="2" s="1"/>
  <c r="W549" i="2" a="1"/>
  <c r="W549" i="2" s="1"/>
  <c r="L598" i="2" a="1"/>
  <c r="L598" i="2" s="1"/>
  <c r="M598" i="2" a="1"/>
  <c r="M598" i="2" s="1"/>
  <c r="N598" i="2" a="1"/>
  <c r="N598" i="2" s="1"/>
  <c r="O598" i="2" a="1"/>
  <c r="O598" i="2" s="1"/>
  <c r="P598" i="2" a="1"/>
  <c r="P598" i="2" s="1"/>
  <c r="Q598" i="2" a="1"/>
  <c r="Q598" i="2" s="1"/>
  <c r="R598" i="2" a="1"/>
  <c r="R598" i="2" s="1"/>
  <c r="S598" i="2" a="1"/>
  <c r="S598" i="2" s="1"/>
  <c r="T598" i="2" a="1"/>
  <c r="T598" i="2" s="1"/>
  <c r="U598" i="2" a="1"/>
  <c r="U598" i="2" s="1"/>
  <c r="V598" i="2" a="1"/>
  <c r="V598" i="2" s="1"/>
  <c r="W598" i="2" a="1"/>
  <c r="W598" i="2" s="1"/>
  <c r="L599" i="2" a="1"/>
  <c r="L599" i="2" s="1"/>
  <c r="M599" i="2" a="1"/>
  <c r="M599" i="2" s="1"/>
  <c r="N599" i="2" a="1"/>
  <c r="N599" i="2" s="1"/>
  <c r="O599" i="2" a="1"/>
  <c r="O599" i="2" s="1"/>
  <c r="P599" i="2" a="1"/>
  <c r="P599" i="2" s="1"/>
  <c r="Q599" i="2" a="1"/>
  <c r="Q599" i="2" s="1"/>
  <c r="R599" i="2" a="1"/>
  <c r="R599" i="2" s="1"/>
  <c r="S599" i="2" a="1"/>
  <c r="S599" i="2" s="1"/>
  <c r="T599" i="2" a="1"/>
  <c r="T599" i="2" s="1"/>
  <c r="U599" i="2" a="1"/>
  <c r="U599" i="2" s="1"/>
  <c r="V599" i="2" a="1"/>
  <c r="V599" i="2" s="1"/>
  <c r="W599" i="2" a="1"/>
  <c r="W599" i="2" s="1"/>
  <c r="L600" i="2" a="1"/>
  <c r="L600" i="2" s="1"/>
  <c r="M600" i="2" a="1"/>
  <c r="M600" i="2" s="1"/>
  <c r="N600" i="2" a="1"/>
  <c r="N600" i="2" s="1"/>
  <c r="O600" i="2" a="1"/>
  <c r="O600" i="2" s="1"/>
  <c r="P600" i="2" a="1"/>
  <c r="P600" i="2" s="1"/>
  <c r="Q600" i="2" a="1"/>
  <c r="Q600" i="2" s="1"/>
  <c r="R600" i="2" a="1"/>
  <c r="R600" i="2" s="1"/>
  <c r="S600" i="2" a="1"/>
  <c r="S600" i="2" s="1"/>
  <c r="T600" i="2" a="1"/>
  <c r="T600" i="2" s="1"/>
  <c r="U600" i="2" a="1"/>
  <c r="U600" i="2" s="1"/>
  <c r="V600" i="2" a="1"/>
  <c r="V600" i="2" s="1"/>
  <c r="W600" i="2" a="1"/>
  <c r="W600" i="2" s="1"/>
  <c r="L601" i="2" a="1"/>
  <c r="L601" i="2" s="1"/>
  <c r="M601" i="2" a="1"/>
  <c r="M601" i="2" s="1"/>
  <c r="N601" i="2" a="1"/>
  <c r="N601" i="2" s="1"/>
  <c r="O601" i="2" a="1"/>
  <c r="O601" i="2" s="1"/>
  <c r="P601" i="2" a="1"/>
  <c r="P601" i="2" s="1"/>
  <c r="Q601" i="2" a="1"/>
  <c r="Q601" i="2" s="1"/>
  <c r="R601" i="2" a="1"/>
  <c r="R601" i="2" s="1"/>
  <c r="S601" i="2" a="1"/>
  <c r="S601" i="2" s="1"/>
  <c r="T601" i="2" a="1"/>
  <c r="T601" i="2" s="1"/>
  <c r="U601" i="2" a="1"/>
  <c r="U601" i="2" s="1"/>
  <c r="V601" i="2" a="1"/>
  <c r="V601" i="2" s="1"/>
  <c r="W601" i="2" a="1"/>
  <c r="W601" i="2" s="1"/>
  <c r="L602" i="2" a="1"/>
  <c r="L602" i="2" s="1"/>
  <c r="M602" i="2" a="1"/>
  <c r="M602" i="2" s="1"/>
  <c r="N602" i="2" a="1"/>
  <c r="N602" i="2" s="1"/>
  <c r="O602" i="2" a="1"/>
  <c r="O602" i="2" s="1"/>
  <c r="P602" i="2" a="1"/>
  <c r="P602" i="2" s="1"/>
  <c r="Q602" i="2" a="1"/>
  <c r="Q602" i="2" s="1"/>
  <c r="R602" i="2" a="1"/>
  <c r="R602" i="2" s="1"/>
  <c r="S602" i="2" a="1"/>
  <c r="S602" i="2" s="1"/>
  <c r="T602" i="2" a="1"/>
  <c r="T602" i="2" s="1"/>
  <c r="U602" i="2" a="1"/>
  <c r="U602" i="2" s="1"/>
  <c r="V602" i="2" a="1"/>
  <c r="V602" i="2" s="1"/>
  <c r="W602" i="2" a="1"/>
  <c r="W602" i="2" s="1"/>
  <c r="L603" i="2" a="1"/>
  <c r="L603" i="2" s="1"/>
  <c r="M603" i="2" a="1"/>
  <c r="M603" i="2" s="1"/>
  <c r="N603" i="2" a="1"/>
  <c r="N603" i="2" s="1"/>
  <c r="O603" i="2" a="1"/>
  <c r="O603" i="2" s="1"/>
  <c r="P603" i="2" a="1"/>
  <c r="P603" i="2" s="1"/>
  <c r="Q603" i="2" a="1"/>
  <c r="Q603" i="2" s="1"/>
  <c r="R603" i="2" a="1"/>
  <c r="R603" i="2" s="1"/>
  <c r="S603" i="2" a="1"/>
  <c r="S603" i="2" s="1"/>
  <c r="T603" i="2" a="1"/>
  <c r="T603" i="2" s="1"/>
  <c r="U603" i="2" a="1"/>
  <c r="U603" i="2" s="1"/>
  <c r="V603" i="2" a="1"/>
  <c r="V603" i="2" s="1"/>
  <c r="W603" i="2" a="1"/>
  <c r="W603" i="2" s="1"/>
  <c r="L604" i="2" a="1"/>
  <c r="L604" i="2" s="1"/>
  <c r="M604" i="2" a="1"/>
  <c r="M604" i="2" s="1"/>
  <c r="N604" i="2" a="1"/>
  <c r="N604" i="2" s="1"/>
  <c r="O604" i="2" a="1"/>
  <c r="O604" i="2" s="1"/>
  <c r="P604" i="2" a="1"/>
  <c r="P604" i="2" s="1"/>
  <c r="Q604" i="2" a="1"/>
  <c r="Q604" i="2" s="1"/>
  <c r="R604" i="2" a="1"/>
  <c r="R604" i="2" s="1"/>
  <c r="S604" i="2" a="1"/>
  <c r="S604" i="2" s="1"/>
  <c r="T604" i="2" a="1"/>
  <c r="T604" i="2" s="1"/>
  <c r="U604" i="2" a="1"/>
  <c r="U604" i="2" s="1"/>
  <c r="V604" i="2" a="1"/>
  <c r="V604" i="2" s="1"/>
  <c r="W604" i="2" a="1"/>
  <c r="W604" i="2" s="1"/>
  <c r="L813" i="2" a="1"/>
  <c r="L813" i="2" s="1"/>
  <c r="M813" i="2" a="1"/>
  <c r="M813" i="2" s="1"/>
  <c r="N813" i="2" a="1"/>
  <c r="N813" i="2" s="1"/>
  <c r="O813" i="2" a="1"/>
  <c r="O813" i="2" s="1"/>
  <c r="P813" i="2" a="1"/>
  <c r="P813" i="2" s="1"/>
  <c r="Q813" i="2" a="1"/>
  <c r="Q813" i="2" s="1"/>
  <c r="R813" i="2" a="1"/>
  <c r="R813" i="2" s="1"/>
  <c r="S813" i="2" a="1"/>
  <c r="S813" i="2" s="1"/>
  <c r="T813" i="2" a="1"/>
  <c r="T813" i="2" s="1"/>
  <c r="U813" i="2" a="1"/>
  <c r="U813" i="2" s="1"/>
  <c r="V813" i="2" a="1"/>
  <c r="V813" i="2" s="1"/>
  <c r="W813" i="2" a="1"/>
  <c r="W813" i="2" s="1"/>
  <c r="L814" i="2" a="1"/>
  <c r="L814" i="2" s="1"/>
  <c r="M814" i="2" a="1"/>
  <c r="M814" i="2" s="1"/>
  <c r="N814" i="2" a="1"/>
  <c r="N814" i="2" s="1"/>
  <c r="O814" i="2" a="1"/>
  <c r="O814" i="2" s="1"/>
  <c r="P814" i="2" a="1"/>
  <c r="P814" i="2" s="1"/>
  <c r="Q814" i="2" a="1"/>
  <c r="Q814" i="2" s="1"/>
  <c r="R814" i="2" a="1"/>
  <c r="R814" i="2" s="1"/>
  <c r="S814" i="2" a="1"/>
  <c r="S814" i="2" s="1"/>
  <c r="T814" i="2" a="1"/>
  <c r="T814" i="2" s="1"/>
  <c r="U814" i="2" a="1"/>
  <c r="U814" i="2" s="1"/>
  <c r="V814" i="2" a="1"/>
  <c r="V814" i="2" s="1"/>
  <c r="W814" i="2" a="1"/>
  <c r="W814" i="2" s="1"/>
  <c r="L815" i="2" a="1"/>
  <c r="L815" i="2" s="1"/>
  <c r="M815" i="2" a="1"/>
  <c r="M815" i="2" s="1"/>
  <c r="N815" i="2" a="1"/>
  <c r="N815" i="2" s="1"/>
  <c r="O815" i="2" a="1"/>
  <c r="O815" i="2" s="1"/>
  <c r="P815" i="2" a="1"/>
  <c r="P815" i="2" s="1"/>
  <c r="Q815" i="2" a="1"/>
  <c r="Q815" i="2" s="1"/>
  <c r="R815" i="2" a="1"/>
  <c r="R815" i="2" s="1"/>
  <c r="S815" i="2" a="1"/>
  <c r="S815" i="2" s="1"/>
  <c r="T815" i="2" a="1"/>
  <c r="T815" i="2" s="1"/>
  <c r="U815" i="2" a="1"/>
  <c r="U815" i="2" s="1"/>
  <c r="V815" i="2" a="1"/>
  <c r="V815" i="2" s="1"/>
  <c r="W815" i="2" a="1"/>
  <c r="W815" i="2" s="1"/>
  <c r="L428" i="2" a="1"/>
  <c r="L428" i="2" s="1"/>
  <c r="M428" i="2" a="1"/>
  <c r="M428" i="2" s="1"/>
  <c r="N428" i="2" a="1"/>
  <c r="N428" i="2" s="1"/>
  <c r="O428" i="2" a="1"/>
  <c r="O428" i="2" s="1"/>
  <c r="P428" i="2" a="1"/>
  <c r="P428" i="2" s="1"/>
  <c r="Q428" i="2" a="1"/>
  <c r="Q428" i="2" s="1"/>
  <c r="R428" i="2" a="1"/>
  <c r="R428" i="2" s="1"/>
  <c r="S428" i="2" a="1"/>
  <c r="S428" i="2" s="1"/>
  <c r="T428" i="2" a="1"/>
  <c r="T428" i="2" s="1"/>
  <c r="U428" i="2" a="1"/>
  <c r="U428" i="2" s="1"/>
  <c r="V428" i="2" a="1"/>
  <c r="V428" i="2" s="1"/>
  <c r="W428" i="2" a="1"/>
  <c r="W428" i="2" s="1"/>
  <c r="L429" i="2" a="1"/>
  <c r="L429" i="2" s="1"/>
  <c r="M429" i="2" a="1"/>
  <c r="M429" i="2" s="1"/>
  <c r="N429" i="2" a="1"/>
  <c r="N429" i="2" s="1"/>
  <c r="O429" i="2" a="1"/>
  <c r="O429" i="2" s="1"/>
  <c r="P429" i="2" a="1"/>
  <c r="P429" i="2" s="1"/>
  <c r="Q429" i="2" a="1"/>
  <c r="Q429" i="2" s="1"/>
  <c r="R429" i="2" a="1"/>
  <c r="R429" i="2" s="1"/>
  <c r="S429" i="2" a="1"/>
  <c r="S429" i="2" s="1"/>
  <c r="T429" i="2" a="1"/>
  <c r="T429" i="2" s="1"/>
  <c r="U429" i="2" a="1"/>
  <c r="U429" i="2" s="1"/>
  <c r="V429" i="2" a="1"/>
  <c r="V429" i="2" s="1"/>
  <c r="W429" i="2" a="1"/>
  <c r="W429" i="2" s="1"/>
  <c r="L430" i="2" a="1"/>
  <c r="L430" i="2" s="1"/>
  <c r="M430" i="2" a="1"/>
  <c r="M430" i="2" s="1"/>
  <c r="N430" i="2" a="1"/>
  <c r="N430" i="2" s="1"/>
  <c r="O430" i="2" a="1"/>
  <c r="O430" i="2" s="1"/>
  <c r="P430" i="2" a="1"/>
  <c r="P430" i="2" s="1"/>
  <c r="Q430" i="2" a="1"/>
  <c r="Q430" i="2" s="1"/>
  <c r="R430" i="2" a="1"/>
  <c r="R430" i="2" s="1"/>
  <c r="S430" i="2" a="1"/>
  <c r="S430" i="2" s="1"/>
  <c r="T430" i="2" a="1"/>
  <c r="T430" i="2" s="1"/>
  <c r="U430" i="2" a="1"/>
  <c r="U430" i="2" s="1"/>
  <c r="V430" i="2" a="1"/>
  <c r="V430" i="2" s="1"/>
  <c r="W430" i="2" a="1"/>
  <c r="W430" i="2" s="1"/>
  <c r="L635" i="2" a="1"/>
  <c r="L635" i="2" s="1"/>
  <c r="M635" i="2" a="1"/>
  <c r="M635" i="2" s="1"/>
  <c r="N635" i="2" a="1"/>
  <c r="N635" i="2" s="1"/>
  <c r="O635" i="2" a="1"/>
  <c r="O635" i="2" s="1"/>
  <c r="P635" i="2" a="1"/>
  <c r="P635" i="2" s="1"/>
  <c r="Q635" i="2" a="1"/>
  <c r="Q635" i="2" s="1"/>
  <c r="R635" i="2" a="1"/>
  <c r="R635" i="2" s="1"/>
  <c r="S635" i="2" a="1"/>
  <c r="S635" i="2" s="1"/>
  <c r="T635" i="2" a="1"/>
  <c r="T635" i="2" s="1"/>
  <c r="U635" i="2" a="1"/>
  <c r="U635" i="2" s="1"/>
  <c r="V635" i="2" a="1"/>
  <c r="V635" i="2" s="1"/>
  <c r="W635" i="2" a="1"/>
  <c r="W635" i="2" s="1"/>
  <c r="L407" i="2" a="1"/>
  <c r="L407" i="2" s="1"/>
  <c r="M407" i="2" a="1"/>
  <c r="M407" i="2" s="1"/>
  <c r="N407" i="2" a="1"/>
  <c r="N407" i="2" s="1"/>
  <c r="O407" i="2" a="1"/>
  <c r="O407" i="2" s="1"/>
  <c r="P407" i="2" a="1"/>
  <c r="P407" i="2" s="1"/>
  <c r="Q407" i="2" a="1"/>
  <c r="Q407" i="2" s="1"/>
  <c r="R407" i="2" a="1"/>
  <c r="R407" i="2" s="1"/>
  <c r="S407" i="2" a="1"/>
  <c r="S407" i="2" s="1"/>
  <c r="T407" i="2" a="1"/>
  <c r="T407" i="2" s="1"/>
  <c r="U407" i="2" a="1"/>
  <c r="U407" i="2" s="1"/>
  <c r="V407" i="2" a="1"/>
  <c r="V407" i="2" s="1"/>
  <c r="W407" i="2" a="1"/>
  <c r="W407"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L408" i="2" a="1"/>
  <c r="L408" i="2" s="1"/>
  <c r="M408" i="2" a="1"/>
  <c r="M408" i="2" s="1"/>
  <c r="N408" i="2" a="1"/>
  <c r="N408" i="2" s="1"/>
  <c r="O408" i="2" a="1"/>
  <c r="O408" i="2" s="1"/>
  <c r="P408" i="2" a="1"/>
  <c r="P408" i="2" s="1"/>
  <c r="Q408" i="2" a="1"/>
  <c r="Q408" i="2" s="1"/>
  <c r="R408" i="2" a="1"/>
  <c r="R408" i="2" s="1"/>
  <c r="S408" i="2" a="1"/>
  <c r="S408" i="2" s="1"/>
  <c r="T408" i="2" a="1"/>
  <c r="T408" i="2" s="1"/>
  <c r="U408" i="2" a="1"/>
  <c r="U408" i="2" s="1"/>
  <c r="V408" i="2" a="1"/>
  <c r="V408" i="2" s="1"/>
  <c r="W408" i="2" a="1"/>
  <c r="W408" i="2" s="1"/>
  <c r="L409" i="2" a="1"/>
  <c r="L409" i="2" s="1"/>
  <c r="M409" i="2" a="1"/>
  <c r="M409" i="2" s="1"/>
  <c r="N409" i="2" a="1"/>
  <c r="N409" i="2" s="1"/>
  <c r="O409" i="2" a="1"/>
  <c r="O409" i="2" s="1"/>
  <c r="P409" i="2" a="1"/>
  <c r="P409" i="2" s="1"/>
  <c r="Q409" i="2" a="1"/>
  <c r="Q409" i="2" s="1"/>
  <c r="R409" i="2" a="1"/>
  <c r="R409" i="2" s="1"/>
  <c r="S409" i="2" a="1"/>
  <c r="S409" i="2" s="1"/>
  <c r="T409" i="2" a="1"/>
  <c r="T409" i="2" s="1"/>
  <c r="U409" i="2" a="1"/>
  <c r="U409" i="2" s="1"/>
  <c r="V409" i="2" a="1"/>
  <c r="V409" i="2" s="1"/>
  <c r="W409" i="2" a="1"/>
  <c r="W409" i="2" s="1"/>
  <c r="L410" i="2" a="1"/>
  <c r="L410" i="2" s="1"/>
  <c r="M410" i="2" a="1"/>
  <c r="M410" i="2" s="1"/>
  <c r="N410" i="2" a="1"/>
  <c r="N410" i="2" s="1"/>
  <c r="O410" i="2" a="1"/>
  <c r="O410" i="2" s="1"/>
  <c r="P410" i="2" a="1"/>
  <c r="P410" i="2" s="1"/>
  <c r="Q410" i="2" a="1"/>
  <c r="Q410" i="2" s="1"/>
  <c r="R410" i="2" a="1"/>
  <c r="R410" i="2" s="1"/>
  <c r="S410" i="2" a="1"/>
  <c r="S410" i="2" s="1"/>
  <c r="T410" i="2" a="1"/>
  <c r="T410" i="2" s="1"/>
  <c r="U410" i="2" a="1"/>
  <c r="U410" i="2" s="1"/>
  <c r="V410" i="2" a="1"/>
  <c r="V410" i="2" s="1"/>
  <c r="W410" i="2" a="1"/>
  <c r="W410"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L411" i="2" a="1"/>
  <c r="L411" i="2" s="1"/>
  <c r="M411" i="2" a="1"/>
  <c r="M411" i="2" s="1"/>
  <c r="N411" i="2" a="1"/>
  <c r="N411" i="2" s="1"/>
  <c r="O411" i="2" a="1"/>
  <c r="O411" i="2" s="1"/>
  <c r="P411" i="2" a="1"/>
  <c r="P411" i="2" s="1"/>
  <c r="Q411" i="2" a="1"/>
  <c r="Q411" i="2" s="1"/>
  <c r="R411" i="2" a="1"/>
  <c r="R411" i="2" s="1"/>
  <c r="S411" i="2" a="1"/>
  <c r="S411" i="2" s="1"/>
  <c r="T411" i="2" a="1"/>
  <c r="T411" i="2" s="1"/>
  <c r="U411" i="2" a="1"/>
  <c r="U411" i="2" s="1"/>
  <c r="V411" i="2" a="1"/>
  <c r="V411" i="2" s="1"/>
  <c r="W411" i="2" a="1"/>
  <c r="W411" i="2" s="1"/>
  <c r="L34" i="2" a="1"/>
  <c r="L34" i="2" s="1"/>
  <c r="M34" i="2" a="1"/>
  <c r="M34" i="2" s="1"/>
  <c r="N34" i="2" a="1"/>
  <c r="N34" i="2" s="1"/>
  <c r="O34" i="2" a="1"/>
  <c r="O34" i="2" s="1"/>
  <c r="P34" i="2" a="1"/>
  <c r="P34" i="2" s="1"/>
  <c r="Q34" i="2" a="1"/>
  <c r="Q34" i="2" s="1"/>
  <c r="R34" i="2" a="1"/>
  <c r="R34" i="2" s="1"/>
  <c r="S34" i="2" a="1"/>
  <c r="S34" i="2" s="1"/>
  <c r="T34" i="2" a="1"/>
  <c r="T34" i="2" s="1"/>
  <c r="U34" i="2" a="1"/>
  <c r="U34" i="2" s="1"/>
  <c r="V34" i="2" a="1"/>
  <c r="V34" i="2" s="1"/>
  <c r="W34" i="2" a="1"/>
  <c r="W34"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L412" i="2" a="1"/>
  <c r="L412" i="2" s="1"/>
  <c r="M412" i="2" a="1"/>
  <c r="M412" i="2" s="1"/>
  <c r="N412" i="2" a="1"/>
  <c r="N412" i="2" s="1"/>
  <c r="O412" i="2" a="1"/>
  <c r="O412" i="2" s="1"/>
  <c r="P412" i="2" a="1"/>
  <c r="P412" i="2" s="1"/>
  <c r="Q412" i="2" a="1"/>
  <c r="Q412" i="2" s="1"/>
  <c r="R412" i="2" a="1"/>
  <c r="R412" i="2" s="1"/>
  <c r="S412" i="2" a="1"/>
  <c r="S412" i="2" s="1"/>
  <c r="T412" i="2" a="1"/>
  <c r="T412" i="2" s="1"/>
  <c r="U412" i="2" a="1"/>
  <c r="U412" i="2" s="1"/>
  <c r="V412" i="2" a="1"/>
  <c r="V412" i="2" s="1"/>
  <c r="W412" i="2" a="1"/>
  <c r="W412" i="2" s="1"/>
  <c r="L413" i="2" a="1"/>
  <c r="L413" i="2" s="1"/>
  <c r="M413" i="2" a="1"/>
  <c r="M413" i="2" s="1"/>
  <c r="N413" i="2" a="1"/>
  <c r="N413" i="2" s="1"/>
  <c r="O413" i="2" a="1"/>
  <c r="O413" i="2" s="1"/>
  <c r="P413" i="2" a="1"/>
  <c r="P413" i="2" s="1"/>
  <c r="Q413" i="2" a="1"/>
  <c r="Q413" i="2" s="1"/>
  <c r="R413" i="2" a="1"/>
  <c r="R413" i="2" s="1"/>
  <c r="S413" i="2" a="1"/>
  <c r="S413" i="2" s="1"/>
  <c r="T413" i="2" a="1"/>
  <c r="T413" i="2" s="1"/>
  <c r="U413" i="2" a="1"/>
  <c r="U413" i="2" s="1"/>
  <c r="V413" i="2" a="1"/>
  <c r="V413" i="2" s="1"/>
  <c r="W413" i="2" a="1"/>
  <c r="W413" i="2" s="1"/>
  <c r="L414" i="2" a="1"/>
  <c r="L414" i="2" s="1"/>
  <c r="M414" i="2" a="1"/>
  <c r="M414" i="2" s="1"/>
  <c r="N414" i="2" a="1"/>
  <c r="N414" i="2" s="1"/>
  <c r="O414" i="2" a="1"/>
  <c r="O414" i="2" s="1"/>
  <c r="P414" i="2" a="1"/>
  <c r="P414" i="2" s="1"/>
  <c r="Q414" i="2" a="1"/>
  <c r="Q414" i="2" s="1"/>
  <c r="R414" i="2" a="1"/>
  <c r="R414" i="2" s="1"/>
  <c r="S414" i="2" a="1"/>
  <c r="S414" i="2" s="1"/>
  <c r="T414" i="2" a="1"/>
  <c r="T414" i="2" s="1"/>
  <c r="U414" i="2" a="1"/>
  <c r="U414" i="2" s="1"/>
  <c r="V414" i="2" a="1"/>
  <c r="V414" i="2" s="1"/>
  <c r="W414" i="2" a="1"/>
  <c r="W414" i="2" s="1"/>
  <c r="L416" i="2" a="1"/>
  <c r="L416" i="2" s="1"/>
  <c r="M416" i="2" a="1"/>
  <c r="M416" i="2" s="1"/>
  <c r="N416" i="2" a="1"/>
  <c r="N416" i="2" s="1"/>
  <c r="O416" i="2" a="1"/>
  <c r="O416" i="2" s="1"/>
  <c r="P416" i="2" a="1"/>
  <c r="P416" i="2" s="1"/>
  <c r="Q416" i="2" a="1"/>
  <c r="Q416" i="2" s="1"/>
  <c r="R416" i="2" a="1"/>
  <c r="R416" i="2" s="1"/>
  <c r="S416" i="2" a="1"/>
  <c r="S416" i="2" s="1"/>
  <c r="T416" i="2" a="1"/>
  <c r="T416" i="2" s="1"/>
  <c r="U416" i="2" a="1"/>
  <c r="U416" i="2" s="1"/>
  <c r="V416" i="2" a="1"/>
  <c r="V416" i="2" s="1"/>
  <c r="W416" i="2" a="1"/>
  <c r="W416" i="2" s="1"/>
  <c r="L417" i="2" a="1"/>
  <c r="L417" i="2" s="1"/>
  <c r="M417" i="2" a="1"/>
  <c r="M417" i="2" s="1"/>
  <c r="N417" i="2" a="1"/>
  <c r="N417" i="2" s="1"/>
  <c r="O417" i="2" a="1"/>
  <c r="O417" i="2" s="1"/>
  <c r="P417" i="2" a="1"/>
  <c r="P417" i="2" s="1"/>
  <c r="Q417" i="2" a="1"/>
  <c r="Q417" i="2" s="1"/>
  <c r="R417" i="2" a="1"/>
  <c r="R417" i="2" s="1"/>
  <c r="S417" i="2" a="1"/>
  <c r="S417" i="2" s="1"/>
  <c r="T417" i="2" a="1"/>
  <c r="T417" i="2" s="1"/>
  <c r="U417" i="2" a="1"/>
  <c r="U417" i="2" s="1"/>
  <c r="V417" i="2" a="1"/>
  <c r="V417" i="2" s="1"/>
  <c r="W417" i="2" a="1"/>
  <c r="W417" i="2" s="1"/>
  <c r="L1050" i="2" a="1"/>
  <c r="L1050" i="2" s="1"/>
  <c r="M1050" i="2" a="1"/>
  <c r="M1050" i="2" s="1"/>
  <c r="N1050" i="2" a="1"/>
  <c r="N1050" i="2" s="1"/>
  <c r="O1050" i="2" a="1"/>
  <c r="O1050" i="2" s="1"/>
  <c r="P1050" i="2" a="1"/>
  <c r="P1050" i="2" s="1"/>
  <c r="Q1050" i="2" a="1"/>
  <c r="Q1050" i="2" s="1"/>
  <c r="R1050" i="2" a="1"/>
  <c r="R1050" i="2" s="1"/>
  <c r="S1050" i="2" a="1"/>
  <c r="S1050" i="2" s="1"/>
  <c r="T1050" i="2" a="1"/>
  <c r="T1050" i="2" s="1"/>
  <c r="U1050" i="2" a="1"/>
  <c r="U1050" i="2" s="1"/>
  <c r="V1050" i="2" a="1"/>
  <c r="V1050" i="2" s="1"/>
  <c r="W1050" i="2" a="1"/>
  <c r="W1050" i="2" s="1"/>
  <c r="L1051" i="2" a="1"/>
  <c r="L1051" i="2" s="1"/>
  <c r="M1051" i="2" a="1"/>
  <c r="M1051" i="2" s="1"/>
  <c r="N1051" i="2" a="1"/>
  <c r="N1051" i="2" s="1"/>
  <c r="O1051" i="2" a="1"/>
  <c r="O1051" i="2" s="1"/>
  <c r="P1051" i="2" a="1"/>
  <c r="P1051" i="2" s="1"/>
  <c r="Q1051" i="2" a="1"/>
  <c r="Q1051" i="2" s="1"/>
  <c r="R1051" i="2" a="1"/>
  <c r="R1051" i="2" s="1"/>
  <c r="S1051" i="2" a="1"/>
  <c r="S1051" i="2" s="1"/>
  <c r="T1051" i="2" a="1"/>
  <c r="T1051" i="2" s="1"/>
  <c r="U1051" i="2" a="1"/>
  <c r="U1051" i="2" s="1"/>
  <c r="V1051" i="2" a="1"/>
  <c r="V1051" i="2" s="1"/>
  <c r="W1051" i="2" a="1"/>
  <c r="W1051" i="2" s="1"/>
  <c r="L1052" i="2" a="1"/>
  <c r="L1052" i="2" s="1"/>
  <c r="M1052" i="2" a="1"/>
  <c r="M1052" i="2" s="1"/>
  <c r="N1052" i="2" a="1"/>
  <c r="N1052" i="2" s="1"/>
  <c r="O1052" i="2" a="1"/>
  <c r="O1052" i="2" s="1"/>
  <c r="P1052" i="2" a="1"/>
  <c r="P1052" i="2" s="1"/>
  <c r="Q1052" i="2" a="1"/>
  <c r="Q1052" i="2" s="1"/>
  <c r="R1052" i="2" a="1"/>
  <c r="R1052" i="2" s="1"/>
  <c r="S1052" i="2" a="1"/>
  <c r="S1052" i="2" s="1"/>
  <c r="T1052" i="2" a="1"/>
  <c r="T1052" i="2" s="1"/>
  <c r="U1052" i="2" a="1"/>
  <c r="U1052" i="2" s="1"/>
  <c r="V1052" i="2" a="1"/>
  <c r="V1052" i="2" s="1"/>
  <c r="W1052" i="2" a="1"/>
  <c r="W1052" i="2" s="1"/>
  <c r="L1053" i="2" a="1"/>
  <c r="L1053" i="2" s="1"/>
  <c r="M1053" i="2" a="1"/>
  <c r="M1053" i="2" s="1"/>
  <c r="N1053" i="2" a="1"/>
  <c r="N1053" i="2" s="1"/>
  <c r="O1053" i="2" a="1"/>
  <c r="O1053" i="2" s="1"/>
  <c r="P1053" i="2" a="1"/>
  <c r="P1053" i="2" s="1"/>
  <c r="Q1053" i="2" a="1"/>
  <c r="Q1053" i="2" s="1"/>
  <c r="R1053" i="2" a="1"/>
  <c r="R1053" i="2" s="1"/>
  <c r="S1053" i="2" a="1"/>
  <c r="S1053" i="2" s="1"/>
  <c r="T1053" i="2" a="1"/>
  <c r="T1053" i="2" s="1"/>
  <c r="U1053" i="2" a="1"/>
  <c r="U1053" i="2" s="1"/>
  <c r="V1053" i="2" a="1"/>
  <c r="V1053" i="2" s="1"/>
  <c r="W1053" i="2" a="1"/>
  <c r="W1053" i="2" s="1"/>
  <c r="L1054" i="2" a="1"/>
  <c r="L1054" i="2" s="1"/>
  <c r="M1054" i="2" a="1"/>
  <c r="M1054" i="2" s="1"/>
  <c r="N1054" i="2" a="1"/>
  <c r="N1054" i="2" s="1"/>
  <c r="O1054" i="2" a="1"/>
  <c r="O1054" i="2" s="1"/>
  <c r="P1054" i="2" a="1"/>
  <c r="P1054" i="2" s="1"/>
  <c r="Q1054" i="2" a="1"/>
  <c r="Q1054" i="2" s="1"/>
  <c r="R1054" i="2" a="1"/>
  <c r="R1054" i="2" s="1"/>
  <c r="S1054" i="2" a="1"/>
  <c r="S1054" i="2" s="1"/>
  <c r="T1054" i="2" a="1"/>
  <c r="T1054" i="2" s="1"/>
  <c r="U1054" i="2" a="1"/>
  <c r="U1054" i="2" s="1"/>
  <c r="V1054" i="2" a="1"/>
  <c r="V1054" i="2" s="1"/>
  <c r="W1054" i="2" a="1"/>
  <c r="W1054" i="2" s="1"/>
  <c r="L712" i="2" a="1"/>
  <c r="L712" i="2" s="1"/>
  <c r="M712" i="2" a="1"/>
  <c r="M712" i="2" s="1"/>
  <c r="N712" i="2" a="1"/>
  <c r="N712" i="2" s="1"/>
  <c r="O712" i="2" a="1"/>
  <c r="O712" i="2" s="1"/>
  <c r="P712" i="2" a="1"/>
  <c r="P712" i="2" s="1"/>
  <c r="Q712" i="2" a="1"/>
  <c r="Q712" i="2" s="1"/>
  <c r="R712" i="2" a="1"/>
  <c r="R712" i="2" s="1"/>
  <c r="S712" i="2" a="1"/>
  <c r="S712" i="2" s="1"/>
  <c r="T712" i="2" a="1"/>
  <c r="T712" i="2" s="1"/>
  <c r="U712" i="2" a="1"/>
  <c r="U712" i="2" s="1"/>
  <c r="V712" i="2" a="1"/>
  <c r="V712" i="2" s="1"/>
  <c r="W712" i="2" a="1"/>
  <c r="W712" i="2" s="1"/>
  <c r="L713" i="2" a="1"/>
  <c r="L713" i="2" s="1"/>
  <c r="M713" i="2" a="1"/>
  <c r="M713" i="2" s="1"/>
  <c r="N713" i="2" a="1"/>
  <c r="N713" i="2" s="1"/>
  <c r="O713" i="2" a="1"/>
  <c r="O713" i="2" s="1"/>
  <c r="P713" i="2" a="1"/>
  <c r="P713" i="2" s="1"/>
  <c r="Q713" i="2" a="1"/>
  <c r="Q713" i="2" s="1"/>
  <c r="R713" i="2" a="1"/>
  <c r="R713" i="2" s="1"/>
  <c r="S713" i="2" a="1"/>
  <c r="S713" i="2" s="1"/>
  <c r="T713" i="2" a="1"/>
  <c r="T713" i="2" s="1"/>
  <c r="U713" i="2" a="1"/>
  <c r="U713" i="2" s="1"/>
  <c r="V713" i="2" a="1"/>
  <c r="V713" i="2" s="1"/>
  <c r="W713" i="2" a="1"/>
  <c r="W713" i="2" s="1"/>
  <c r="L714" i="2" a="1"/>
  <c r="L714" i="2" s="1"/>
  <c r="M714" i="2" a="1"/>
  <c r="M714" i="2" s="1"/>
  <c r="N714" i="2" a="1"/>
  <c r="N714" i="2" s="1"/>
  <c r="O714" i="2" a="1"/>
  <c r="O714" i="2" s="1"/>
  <c r="P714" i="2" a="1"/>
  <c r="P714" i="2" s="1"/>
  <c r="Q714" i="2" a="1"/>
  <c r="Q714" i="2" s="1"/>
  <c r="R714" i="2" a="1"/>
  <c r="R714" i="2" s="1"/>
  <c r="S714" i="2" a="1"/>
  <c r="S714" i="2" s="1"/>
  <c r="T714" i="2" a="1"/>
  <c r="T714" i="2" s="1"/>
  <c r="U714" i="2" a="1"/>
  <c r="U714" i="2" s="1"/>
  <c r="V714" i="2" a="1"/>
  <c r="V714" i="2" s="1"/>
  <c r="W714" i="2" a="1"/>
  <c r="W714" i="2" s="1"/>
  <c r="L717" i="2" a="1"/>
  <c r="L717" i="2" s="1"/>
  <c r="M717" i="2" a="1"/>
  <c r="M717" i="2" s="1"/>
  <c r="N717" i="2" a="1"/>
  <c r="N717" i="2" s="1"/>
  <c r="O717" i="2" a="1"/>
  <c r="O717" i="2" s="1"/>
  <c r="P717" i="2" a="1"/>
  <c r="P717" i="2" s="1"/>
  <c r="Q717" i="2" a="1"/>
  <c r="Q717" i="2" s="1"/>
  <c r="R717" i="2" a="1"/>
  <c r="R717" i="2" s="1"/>
  <c r="S717" i="2" a="1"/>
  <c r="S717" i="2" s="1"/>
  <c r="T717" i="2" a="1"/>
  <c r="T717" i="2" s="1"/>
  <c r="U717" i="2" a="1"/>
  <c r="U717" i="2" s="1"/>
  <c r="V717" i="2" a="1"/>
  <c r="V717" i="2" s="1"/>
  <c r="W717" i="2" a="1"/>
  <c r="W717" i="2" s="1"/>
  <c r="L992" i="2" a="1"/>
  <c r="L992" i="2" s="1"/>
  <c r="M992" i="2" a="1"/>
  <c r="M992" i="2" s="1"/>
  <c r="N992" i="2" a="1"/>
  <c r="N992" i="2" s="1"/>
  <c r="O992" i="2" a="1"/>
  <c r="O992" i="2" s="1"/>
  <c r="P992" i="2" a="1"/>
  <c r="P992" i="2" s="1"/>
  <c r="Q992" i="2" a="1"/>
  <c r="Q992" i="2" s="1"/>
  <c r="R992" i="2" a="1"/>
  <c r="R992" i="2" s="1"/>
  <c r="S992" i="2" a="1"/>
  <c r="S992" i="2" s="1"/>
  <c r="T992" i="2" a="1"/>
  <c r="T992" i="2" s="1"/>
  <c r="U992" i="2" a="1"/>
  <c r="U992" i="2" s="1"/>
  <c r="V992" i="2" a="1"/>
  <c r="V992" i="2" s="1"/>
  <c r="W992" i="2" a="1"/>
  <c r="W992" i="2" s="1"/>
  <c r="L993" i="2" a="1"/>
  <c r="L993" i="2" s="1"/>
  <c r="M993" i="2" a="1"/>
  <c r="M993" i="2" s="1"/>
  <c r="N993" i="2" a="1"/>
  <c r="N993" i="2" s="1"/>
  <c r="O993" i="2" a="1"/>
  <c r="O993" i="2" s="1"/>
  <c r="P993" i="2" a="1"/>
  <c r="P993" i="2" s="1"/>
  <c r="Q993" i="2" a="1"/>
  <c r="Q993" i="2" s="1"/>
  <c r="R993" i="2" a="1"/>
  <c r="R993" i="2" s="1"/>
  <c r="S993" i="2" a="1"/>
  <c r="S993" i="2" s="1"/>
  <c r="T993" i="2" a="1"/>
  <c r="T993" i="2" s="1"/>
  <c r="U993" i="2" a="1"/>
  <c r="U993" i="2" s="1"/>
  <c r="V993" i="2" a="1"/>
  <c r="V993" i="2" s="1"/>
  <c r="W993" i="2" a="1"/>
  <c r="W993" i="2" s="1"/>
  <c r="L994" i="2" a="1"/>
  <c r="L994" i="2" s="1"/>
  <c r="M994" i="2" a="1"/>
  <c r="M994" i="2" s="1"/>
  <c r="N994" i="2" a="1"/>
  <c r="N994" i="2" s="1"/>
  <c r="O994" i="2" a="1"/>
  <c r="O994" i="2" s="1"/>
  <c r="P994" i="2" a="1"/>
  <c r="P994" i="2" s="1"/>
  <c r="Q994" i="2" a="1"/>
  <c r="Q994" i="2" s="1"/>
  <c r="R994" i="2" a="1"/>
  <c r="R994" i="2" s="1"/>
  <c r="S994" i="2" a="1"/>
  <c r="S994" i="2" s="1"/>
  <c r="T994" i="2" a="1"/>
  <c r="T994" i="2" s="1"/>
  <c r="U994" i="2" a="1"/>
  <c r="U994" i="2" s="1"/>
  <c r="V994" i="2" a="1"/>
  <c r="V994" i="2" s="1"/>
  <c r="W994" i="2" a="1"/>
  <c r="W994" i="2" s="1"/>
  <c r="L995" i="2" a="1"/>
  <c r="L995" i="2" s="1"/>
  <c r="M995" i="2" a="1"/>
  <c r="M995" i="2" s="1"/>
  <c r="N995" i="2" a="1"/>
  <c r="N995" i="2" s="1"/>
  <c r="O995" i="2" a="1"/>
  <c r="O995" i="2" s="1"/>
  <c r="P995" i="2" a="1"/>
  <c r="P995" i="2" s="1"/>
  <c r="Q995" i="2" a="1"/>
  <c r="Q995" i="2" s="1"/>
  <c r="R995" i="2" a="1"/>
  <c r="R995" i="2" s="1"/>
  <c r="S995" i="2" a="1"/>
  <c r="S995" i="2" s="1"/>
  <c r="T995" i="2" a="1"/>
  <c r="T995" i="2" s="1"/>
  <c r="U995" i="2" a="1"/>
  <c r="U995" i="2" s="1"/>
  <c r="V995" i="2" a="1"/>
  <c r="V995" i="2" s="1"/>
  <c r="W995" i="2" a="1"/>
  <c r="W995" i="2" s="1"/>
  <c r="L996" i="2" a="1"/>
  <c r="L996" i="2" s="1"/>
  <c r="M996" i="2" a="1"/>
  <c r="M996" i="2" s="1"/>
  <c r="N996" i="2" a="1"/>
  <c r="N996" i="2" s="1"/>
  <c r="O996" i="2" a="1"/>
  <c r="O996" i="2" s="1"/>
  <c r="P996" i="2" a="1"/>
  <c r="P996" i="2" s="1"/>
  <c r="Q996" i="2" a="1"/>
  <c r="Q996" i="2" s="1"/>
  <c r="R996" i="2" a="1"/>
  <c r="R996" i="2" s="1"/>
  <c r="S996" i="2" a="1"/>
  <c r="S996" i="2" s="1"/>
  <c r="T996" i="2" a="1"/>
  <c r="T996" i="2" s="1"/>
  <c r="U996" i="2" a="1"/>
  <c r="U996" i="2" s="1"/>
  <c r="V996" i="2" a="1"/>
  <c r="V996" i="2" s="1"/>
  <c r="W996" i="2" a="1"/>
  <c r="W996" i="2" s="1"/>
  <c r="L997" i="2" a="1"/>
  <c r="L997" i="2" s="1"/>
  <c r="M997" i="2" a="1"/>
  <c r="M997" i="2" s="1"/>
  <c r="N997" i="2" a="1"/>
  <c r="N997" i="2" s="1"/>
  <c r="O997" i="2" a="1"/>
  <c r="O997" i="2" s="1"/>
  <c r="P997" i="2" a="1"/>
  <c r="P997" i="2" s="1"/>
  <c r="Q997" i="2" a="1"/>
  <c r="Q997" i="2" s="1"/>
  <c r="R997" i="2" a="1"/>
  <c r="R997" i="2" s="1"/>
  <c r="S997" i="2" a="1"/>
  <c r="S997" i="2" s="1"/>
  <c r="T997" i="2" a="1"/>
  <c r="T997" i="2" s="1"/>
  <c r="U997" i="2" a="1"/>
  <c r="U997" i="2" s="1"/>
  <c r="V997" i="2" a="1"/>
  <c r="V997" i="2" s="1"/>
  <c r="W997" i="2" a="1"/>
  <c r="W997" i="2" s="1"/>
  <c r="L570" i="2" a="1"/>
  <c r="L570" i="2" s="1"/>
  <c r="M570" i="2" a="1"/>
  <c r="M570" i="2" s="1"/>
  <c r="N570" i="2" a="1"/>
  <c r="N570" i="2" s="1"/>
  <c r="O570" i="2" a="1"/>
  <c r="O570" i="2" s="1"/>
  <c r="P570" i="2" a="1"/>
  <c r="P570" i="2" s="1"/>
  <c r="Q570" i="2" a="1"/>
  <c r="Q570" i="2" s="1"/>
  <c r="R570" i="2" a="1"/>
  <c r="R570" i="2" s="1"/>
  <c r="S570" i="2" a="1"/>
  <c r="S570" i="2" s="1"/>
  <c r="T570" i="2" a="1"/>
  <c r="T570" i="2" s="1"/>
  <c r="U570" i="2" a="1"/>
  <c r="U570" i="2" s="1"/>
  <c r="V570" i="2" a="1"/>
  <c r="V570" i="2" s="1"/>
  <c r="W570" i="2" a="1"/>
  <c r="W570" i="2" s="1"/>
  <c r="L571" i="2" a="1"/>
  <c r="L571" i="2" s="1"/>
  <c r="M571" i="2" a="1"/>
  <c r="M571" i="2" s="1"/>
  <c r="N571" i="2" a="1"/>
  <c r="N571" i="2" s="1"/>
  <c r="O571" i="2" a="1"/>
  <c r="O571" i="2" s="1"/>
  <c r="P571" i="2" a="1"/>
  <c r="P571" i="2" s="1"/>
  <c r="Q571" i="2" a="1"/>
  <c r="Q571" i="2" s="1"/>
  <c r="R571" i="2" a="1"/>
  <c r="R571" i="2" s="1"/>
  <c r="S571" i="2" a="1"/>
  <c r="S571" i="2" s="1"/>
  <c r="T571" i="2" a="1"/>
  <c r="T571" i="2" s="1"/>
  <c r="U571" i="2" a="1"/>
  <c r="U571" i="2" s="1"/>
  <c r="V571" i="2" a="1"/>
  <c r="V571" i="2" s="1"/>
  <c r="W571" i="2" a="1"/>
  <c r="W571" i="2" s="1"/>
  <c r="L573" i="2" a="1"/>
  <c r="L573" i="2" s="1"/>
  <c r="M573" i="2" a="1"/>
  <c r="M573" i="2" s="1"/>
  <c r="N573" i="2" a="1"/>
  <c r="N573" i="2" s="1"/>
  <c r="O573" i="2" a="1"/>
  <c r="O573" i="2" s="1"/>
  <c r="P573" i="2" a="1"/>
  <c r="P573" i="2" s="1"/>
  <c r="Q573" i="2" a="1"/>
  <c r="Q573" i="2" s="1"/>
  <c r="R573" i="2" a="1"/>
  <c r="R573" i="2" s="1"/>
  <c r="S573" i="2" a="1"/>
  <c r="S573" i="2" s="1"/>
  <c r="T573" i="2" a="1"/>
  <c r="T573" i="2" s="1"/>
  <c r="U573" i="2" a="1"/>
  <c r="U573" i="2" s="1"/>
  <c r="V573" i="2" a="1"/>
  <c r="V573" i="2" s="1"/>
  <c r="W573" i="2" a="1"/>
  <c r="W573" i="2" s="1"/>
  <c r="L574" i="2" a="1"/>
  <c r="L574" i="2" s="1"/>
  <c r="M574" i="2" a="1"/>
  <c r="M574" i="2" s="1"/>
  <c r="N574" i="2" a="1"/>
  <c r="N574" i="2" s="1"/>
  <c r="O574" i="2" a="1"/>
  <c r="O574" i="2" s="1"/>
  <c r="P574" i="2" a="1"/>
  <c r="P574" i="2" s="1"/>
  <c r="Q574" i="2" a="1"/>
  <c r="Q574" i="2" s="1"/>
  <c r="R574" i="2" a="1"/>
  <c r="R574" i="2" s="1"/>
  <c r="S574" i="2" a="1"/>
  <c r="S574" i="2" s="1"/>
  <c r="T574" i="2" a="1"/>
  <c r="T574" i="2" s="1"/>
  <c r="U574" i="2" a="1"/>
  <c r="U574" i="2" s="1"/>
  <c r="V574" i="2" a="1"/>
  <c r="V574" i="2" s="1"/>
  <c r="W574" i="2" a="1"/>
  <c r="W574" i="2" s="1"/>
  <c r="L575" i="2" a="1"/>
  <c r="L575" i="2" s="1"/>
  <c r="M575" i="2" a="1"/>
  <c r="M575" i="2" s="1"/>
  <c r="N575" i="2" a="1"/>
  <c r="N575" i="2" s="1"/>
  <c r="O575" i="2" a="1"/>
  <c r="O575" i="2" s="1"/>
  <c r="P575" i="2" a="1"/>
  <c r="P575" i="2" s="1"/>
  <c r="Q575" i="2" a="1"/>
  <c r="Q575" i="2" s="1"/>
  <c r="R575" i="2" a="1"/>
  <c r="R575" i="2" s="1"/>
  <c r="S575" i="2" a="1"/>
  <c r="S575" i="2" s="1"/>
  <c r="T575" i="2" a="1"/>
  <c r="T575" i="2" s="1"/>
  <c r="U575" i="2" a="1"/>
  <c r="U575" i="2" s="1"/>
  <c r="V575" i="2" a="1"/>
  <c r="V575" i="2" s="1"/>
  <c r="W575" i="2" a="1"/>
  <c r="W575"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L902" i="2" a="1"/>
  <c r="L902" i="2" s="1"/>
  <c r="M902" i="2" a="1"/>
  <c r="M902" i="2" s="1"/>
  <c r="N902" i="2" a="1"/>
  <c r="N902" i="2" s="1"/>
  <c r="O902" i="2" a="1"/>
  <c r="O902" i="2" s="1"/>
  <c r="P902" i="2" a="1"/>
  <c r="P902" i="2" s="1"/>
  <c r="Q902" i="2" a="1"/>
  <c r="Q902" i="2" s="1"/>
  <c r="R902" i="2" a="1"/>
  <c r="R902" i="2" s="1"/>
  <c r="S902" i="2" a="1"/>
  <c r="S902" i="2" s="1"/>
  <c r="T902" i="2" a="1"/>
  <c r="T902" i="2" s="1"/>
  <c r="U902" i="2" a="1"/>
  <c r="U902" i="2" s="1"/>
  <c r="V902" i="2" a="1"/>
  <c r="V902" i="2" s="1"/>
  <c r="W902" i="2" a="1"/>
  <c r="W902" i="2" s="1"/>
  <c r="L903" i="2" a="1"/>
  <c r="L903" i="2" s="1"/>
  <c r="M903" i="2" a="1"/>
  <c r="M903" i="2" s="1"/>
  <c r="N903" i="2" a="1"/>
  <c r="N903" i="2" s="1"/>
  <c r="O903" i="2" a="1"/>
  <c r="O903" i="2" s="1"/>
  <c r="P903" i="2" a="1"/>
  <c r="P903" i="2" s="1"/>
  <c r="Q903" i="2" a="1"/>
  <c r="Q903" i="2" s="1"/>
  <c r="R903" i="2" a="1"/>
  <c r="R903" i="2" s="1"/>
  <c r="S903" i="2" a="1"/>
  <c r="S903" i="2" s="1"/>
  <c r="T903" i="2" a="1"/>
  <c r="T903" i="2" s="1"/>
  <c r="U903" i="2" a="1"/>
  <c r="U903" i="2" s="1"/>
  <c r="V903" i="2" a="1"/>
  <c r="V903" i="2" s="1"/>
  <c r="W903" i="2" a="1"/>
  <c r="W903" i="2" s="1"/>
  <c r="L254" i="2" a="1"/>
  <c r="L254" i="2" s="1"/>
  <c r="M254" i="2" a="1"/>
  <c r="M254" i="2" s="1"/>
  <c r="N254" i="2" a="1"/>
  <c r="N254" i="2" s="1"/>
  <c r="O254" i="2" a="1"/>
  <c r="O254" i="2" s="1"/>
  <c r="P254" i="2" a="1"/>
  <c r="P254" i="2" s="1"/>
  <c r="Q254" i="2" a="1"/>
  <c r="Q254" i="2" s="1"/>
  <c r="R254" i="2" a="1"/>
  <c r="R254" i="2" s="1"/>
  <c r="S254" i="2" a="1"/>
  <c r="S254" i="2" s="1"/>
  <c r="T254" i="2" a="1"/>
  <c r="T254" i="2" s="1"/>
  <c r="U254" i="2" a="1"/>
  <c r="U254" i="2" s="1"/>
  <c r="V254" i="2" a="1"/>
  <c r="V254" i="2" s="1"/>
  <c r="W254" i="2" a="1"/>
  <c r="W254" i="2" s="1"/>
  <c r="L253" i="2" a="1"/>
  <c r="L253" i="2" s="1"/>
  <c r="M253" i="2" a="1"/>
  <c r="M253" i="2" s="1"/>
  <c r="N253" i="2" a="1"/>
  <c r="N253" i="2" s="1"/>
  <c r="O253" i="2" a="1"/>
  <c r="O253" i="2" s="1"/>
  <c r="P253" i="2" a="1"/>
  <c r="P253" i="2" s="1"/>
  <c r="Q253" i="2" a="1"/>
  <c r="Q253" i="2" s="1"/>
  <c r="R253" i="2" a="1"/>
  <c r="R253" i="2" s="1"/>
  <c r="S253" i="2" a="1"/>
  <c r="S253" i="2" s="1"/>
  <c r="T253" i="2" a="1"/>
  <c r="T253" i="2" s="1"/>
  <c r="U253" i="2" a="1"/>
  <c r="U253" i="2" s="1"/>
  <c r="V253" i="2" a="1"/>
  <c r="V253" i="2" s="1"/>
  <c r="W253" i="2" a="1"/>
  <c r="W253" i="2" s="1"/>
  <c r="L67" i="2" a="1"/>
  <c r="L67" i="2" s="1"/>
  <c r="M67" i="2" a="1"/>
  <c r="M67" i="2" s="1"/>
  <c r="N67" i="2" a="1"/>
  <c r="N67" i="2" s="1"/>
  <c r="O67" i="2" a="1"/>
  <c r="O67" i="2" s="1"/>
  <c r="P67" i="2" a="1"/>
  <c r="P67" i="2" s="1"/>
  <c r="Q67" i="2" a="1"/>
  <c r="Q67" i="2" s="1"/>
  <c r="R67" i="2" a="1"/>
  <c r="R67" i="2" s="1"/>
  <c r="S67" i="2" a="1"/>
  <c r="S67" i="2" s="1"/>
  <c r="T67" i="2" a="1"/>
  <c r="T67" i="2" s="1"/>
  <c r="U67" i="2" a="1"/>
  <c r="U67" i="2" s="1"/>
  <c r="V67" i="2" a="1"/>
  <c r="V67" i="2" s="1"/>
  <c r="W67" i="2" a="1"/>
  <c r="W67" i="2" s="1"/>
  <c r="L68" i="2" a="1"/>
  <c r="L68" i="2" s="1"/>
  <c r="M68" i="2" a="1"/>
  <c r="M68" i="2" s="1"/>
  <c r="N68" i="2" a="1"/>
  <c r="N68" i="2" s="1"/>
  <c r="O68" i="2" a="1"/>
  <c r="O68" i="2" s="1"/>
  <c r="P68" i="2" a="1"/>
  <c r="P68" i="2" s="1"/>
  <c r="Q68" i="2" a="1"/>
  <c r="Q68" i="2" s="1"/>
  <c r="R68" i="2" a="1"/>
  <c r="R68" i="2" s="1"/>
  <c r="S68" i="2" a="1"/>
  <c r="S68" i="2" s="1"/>
  <c r="T68" i="2" a="1"/>
  <c r="T68" i="2" s="1"/>
  <c r="U68" i="2" a="1"/>
  <c r="U68" i="2" s="1"/>
  <c r="V68" i="2" a="1"/>
  <c r="V68" i="2" s="1"/>
  <c r="W68" i="2" a="1"/>
  <c r="W68" i="2" s="1"/>
  <c r="L588" i="2" a="1"/>
  <c r="L588" i="2" s="1"/>
  <c r="M588" i="2" a="1"/>
  <c r="M588" i="2" s="1"/>
  <c r="N588" i="2" a="1"/>
  <c r="N588" i="2" s="1"/>
  <c r="O588" i="2" a="1"/>
  <c r="O588" i="2" s="1"/>
  <c r="P588" i="2" a="1"/>
  <c r="P588" i="2" s="1"/>
  <c r="Q588" i="2" a="1"/>
  <c r="Q588" i="2" s="1"/>
  <c r="R588" i="2" a="1"/>
  <c r="R588" i="2" s="1"/>
  <c r="S588" i="2" a="1"/>
  <c r="S588" i="2" s="1"/>
  <c r="T588" i="2" a="1"/>
  <c r="T588" i="2" s="1"/>
  <c r="U588" i="2" a="1"/>
  <c r="U588" i="2" s="1"/>
  <c r="V588" i="2" a="1"/>
  <c r="V588" i="2" s="1"/>
  <c r="W588" i="2" a="1"/>
  <c r="W588" i="2" s="1"/>
  <c r="L589" i="2" a="1"/>
  <c r="L589" i="2" s="1"/>
  <c r="M589" i="2" a="1"/>
  <c r="M589" i="2" s="1"/>
  <c r="N589" i="2" a="1"/>
  <c r="N589" i="2" s="1"/>
  <c r="O589" i="2" a="1"/>
  <c r="O589" i="2" s="1"/>
  <c r="P589" i="2" a="1"/>
  <c r="P589" i="2" s="1"/>
  <c r="Q589" i="2" a="1"/>
  <c r="Q589" i="2" s="1"/>
  <c r="R589" i="2" a="1"/>
  <c r="R589" i="2" s="1"/>
  <c r="S589" i="2" a="1"/>
  <c r="S589" i="2" s="1"/>
  <c r="T589" i="2" a="1"/>
  <c r="T589" i="2" s="1"/>
  <c r="U589" i="2" a="1"/>
  <c r="U589" i="2" s="1"/>
  <c r="V589" i="2" a="1"/>
  <c r="V589" i="2" s="1"/>
  <c r="W589" i="2" a="1"/>
  <c r="W589" i="2" s="1"/>
  <c r="L344" i="2" a="1"/>
  <c r="L344" i="2" s="1"/>
  <c r="M344" i="2" a="1"/>
  <c r="M344" i="2" s="1"/>
  <c r="N344" i="2" a="1"/>
  <c r="N344" i="2" s="1"/>
  <c r="O344" i="2" a="1"/>
  <c r="O344" i="2" s="1"/>
  <c r="P344" i="2" a="1"/>
  <c r="P344" i="2" s="1"/>
  <c r="Q344" i="2" a="1"/>
  <c r="Q344" i="2" s="1"/>
  <c r="R344" i="2" a="1"/>
  <c r="R344" i="2" s="1"/>
  <c r="S344" i="2" a="1"/>
  <c r="S344" i="2" s="1"/>
  <c r="T344" i="2" a="1"/>
  <c r="T344" i="2" s="1"/>
  <c r="U344" i="2" a="1"/>
  <c r="U344" i="2" s="1"/>
  <c r="V344" i="2" a="1"/>
  <c r="V344" i="2" s="1"/>
  <c r="W344" i="2" a="1"/>
  <c r="W344" i="2" s="1"/>
  <c r="L345" i="2" a="1"/>
  <c r="L345" i="2" s="1"/>
  <c r="M345" i="2" a="1"/>
  <c r="M345" i="2" s="1"/>
  <c r="N345" i="2" a="1"/>
  <c r="N345" i="2" s="1"/>
  <c r="O345" i="2" a="1"/>
  <c r="O345" i="2" s="1"/>
  <c r="P345" i="2" a="1"/>
  <c r="P345" i="2" s="1"/>
  <c r="Q345" i="2" a="1"/>
  <c r="Q345" i="2" s="1"/>
  <c r="R345" i="2" a="1"/>
  <c r="R345" i="2" s="1"/>
  <c r="S345" i="2" a="1"/>
  <c r="S345" i="2" s="1"/>
  <c r="T345" i="2" a="1"/>
  <c r="T345" i="2" s="1"/>
  <c r="U345" i="2" a="1"/>
  <c r="U345" i="2" s="1"/>
  <c r="V345" i="2" a="1"/>
  <c r="V345" i="2" s="1"/>
  <c r="W345" i="2" a="1"/>
  <c r="W345" i="2" s="1"/>
  <c r="L346" i="2" a="1"/>
  <c r="L346" i="2" s="1"/>
  <c r="M346" i="2" a="1"/>
  <c r="M346" i="2" s="1"/>
  <c r="N346" i="2" a="1"/>
  <c r="N346" i="2" s="1"/>
  <c r="O346" i="2" a="1"/>
  <c r="O346" i="2" s="1"/>
  <c r="P346" i="2" a="1"/>
  <c r="P346" i="2" s="1"/>
  <c r="Q346" i="2" a="1"/>
  <c r="Q346" i="2" s="1"/>
  <c r="R346" i="2" a="1"/>
  <c r="R346" i="2" s="1"/>
  <c r="S346" i="2" a="1"/>
  <c r="S346" i="2" s="1"/>
  <c r="T346" i="2" a="1"/>
  <c r="T346" i="2" s="1"/>
  <c r="U346" i="2" a="1"/>
  <c r="U346" i="2" s="1"/>
  <c r="V346" i="2" a="1"/>
  <c r="V346" i="2" s="1"/>
  <c r="W346" i="2" a="1"/>
  <c r="W346" i="2" s="1"/>
  <c r="L347" i="2" a="1"/>
  <c r="L347" i="2" s="1"/>
  <c r="M347" i="2" a="1"/>
  <c r="M347" i="2" s="1"/>
  <c r="N347" i="2" a="1"/>
  <c r="N347" i="2" s="1"/>
  <c r="O347" i="2" a="1"/>
  <c r="O347" i="2" s="1"/>
  <c r="P347" i="2" a="1"/>
  <c r="P347" i="2" s="1"/>
  <c r="Q347" i="2" a="1"/>
  <c r="Q347" i="2" s="1"/>
  <c r="R347" i="2" a="1"/>
  <c r="R347" i="2" s="1"/>
  <c r="S347" i="2" a="1"/>
  <c r="S347" i="2" s="1"/>
  <c r="T347" i="2" a="1"/>
  <c r="T347" i="2" s="1"/>
  <c r="U347" i="2" a="1"/>
  <c r="U347" i="2" s="1"/>
  <c r="V347" i="2" a="1"/>
  <c r="V347" i="2" s="1"/>
  <c r="W347" i="2" a="1"/>
  <c r="W347" i="2" s="1"/>
  <c r="L349" i="2" a="1"/>
  <c r="L349" i="2" s="1"/>
  <c r="M349" i="2" a="1"/>
  <c r="M349" i="2" s="1"/>
  <c r="N349" i="2" a="1"/>
  <c r="N349" i="2" s="1"/>
  <c r="O349" i="2" a="1"/>
  <c r="O349" i="2" s="1"/>
  <c r="P349" i="2" a="1"/>
  <c r="P349" i="2" s="1"/>
  <c r="Q349" i="2" a="1"/>
  <c r="Q349" i="2" s="1"/>
  <c r="R349" i="2" a="1"/>
  <c r="R349" i="2" s="1"/>
  <c r="S349" i="2" a="1"/>
  <c r="S349" i="2" s="1"/>
  <c r="T349" i="2" a="1"/>
  <c r="T349" i="2" s="1"/>
  <c r="U349" i="2" a="1"/>
  <c r="U349" i="2" s="1"/>
  <c r="V349" i="2" a="1"/>
  <c r="V349" i="2" s="1"/>
  <c r="W349" i="2" a="1"/>
  <c r="W349" i="2" s="1"/>
  <c r="L350" i="2" a="1"/>
  <c r="L350" i="2" s="1"/>
  <c r="M350" i="2" a="1"/>
  <c r="M350" i="2" s="1"/>
  <c r="N350" i="2" a="1"/>
  <c r="N350" i="2" s="1"/>
  <c r="O350" i="2" a="1"/>
  <c r="O350" i="2" s="1"/>
  <c r="P350" i="2" a="1"/>
  <c r="P350" i="2" s="1"/>
  <c r="Q350" i="2" a="1"/>
  <c r="Q350" i="2" s="1"/>
  <c r="R350" i="2" a="1"/>
  <c r="R350" i="2" s="1"/>
  <c r="S350" i="2" a="1"/>
  <c r="S350" i="2" s="1"/>
  <c r="T350" i="2" a="1"/>
  <c r="T350" i="2" s="1"/>
  <c r="U350" i="2" a="1"/>
  <c r="U350" i="2" s="1"/>
  <c r="V350" i="2" a="1"/>
  <c r="V350" i="2" s="1"/>
  <c r="W350" i="2" a="1"/>
  <c r="W350" i="2" s="1"/>
  <c r="L351" i="2" a="1"/>
  <c r="L351" i="2" s="1"/>
  <c r="M351" i="2" a="1"/>
  <c r="M351" i="2" s="1"/>
  <c r="N351" i="2" a="1"/>
  <c r="N351" i="2" s="1"/>
  <c r="O351" i="2" a="1"/>
  <c r="O351" i="2" s="1"/>
  <c r="P351" i="2" a="1"/>
  <c r="P351" i="2" s="1"/>
  <c r="Q351" i="2" a="1"/>
  <c r="Q351" i="2" s="1"/>
  <c r="R351" i="2" a="1"/>
  <c r="R351" i="2" s="1"/>
  <c r="S351" i="2" a="1"/>
  <c r="S351" i="2" s="1"/>
  <c r="T351" i="2" a="1"/>
  <c r="T351" i="2" s="1"/>
  <c r="U351" i="2" a="1"/>
  <c r="U351" i="2" s="1"/>
  <c r="V351" i="2" a="1"/>
  <c r="V351" i="2" s="1"/>
  <c r="W351" i="2" a="1"/>
  <c r="W351"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L352" i="2" a="1"/>
  <c r="L352" i="2" s="1"/>
  <c r="M352" i="2" a="1"/>
  <c r="M352" i="2" s="1"/>
  <c r="N352" i="2" a="1"/>
  <c r="N352" i="2" s="1"/>
  <c r="O352" i="2" a="1"/>
  <c r="O352" i="2" s="1"/>
  <c r="P352" i="2" a="1"/>
  <c r="P352" i="2" s="1"/>
  <c r="Q352" i="2" a="1"/>
  <c r="Q352" i="2" s="1"/>
  <c r="R352" i="2" a="1"/>
  <c r="R352" i="2" s="1"/>
  <c r="S352" i="2" a="1"/>
  <c r="S352" i="2" s="1"/>
  <c r="T352" i="2" a="1"/>
  <c r="T352" i="2" s="1"/>
  <c r="U352" i="2" a="1"/>
  <c r="U352" i="2" s="1"/>
  <c r="V352" i="2" a="1"/>
  <c r="V352" i="2" s="1"/>
  <c r="W352" i="2" a="1"/>
  <c r="W352" i="2" s="1"/>
  <c r="L353" i="2" a="1"/>
  <c r="L353" i="2" s="1"/>
  <c r="M353" i="2" a="1"/>
  <c r="M353" i="2" s="1"/>
  <c r="N353" i="2" a="1"/>
  <c r="N353" i="2" s="1"/>
  <c r="O353" i="2" a="1"/>
  <c r="O353" i="2" s="1"/>
  <c r="P353" i="2" a="1"/>
  <c r="P353" i="2" s="1"/>
  <c r="Q353" i="2" a="1"/>
  <c r="Q353" i="2" s="1"/>
  <c r="R353" i="2" a="1"/>
  <c r="R353" i="2" s="1"/>
  <c r="S353" i="2" a="1"/>
  <c r="S353" i="2" s="1"/>
  <c r="T353" i="2" a="1"/>
  <c r="T353" i="2" s="1"/>
  <c r="U353" i="2" a="1"/>
  <c r="U353" i="2" s="1"/>
  <c r="V353" i="2" a="1"/>
  <c r="V353" i="2" s="1"/>
  <c r="W353" i="2" a="1"/>
  <c r="W353" i="2" s="1"/>
  <c r="L33" i="2" a="1"/>
  <c r="L33" i="2" s="1"/>
  <c r="M33" i="2" a="1"/>
  <c r="M33" i="2" s="1"/>
  <c r="N33" i="2" a="1"/>
  <c r="N33" i="2" s="1"/>
  <c r="O33" i="2" a="1"/>
  <c r="O33" i="2" s="1"/>
  <c r="P33" i="2" a="1"/>
  <c r="P33" i="2" s="1"/>
  <c r="Q33" i="2" a="1"/>
  <c r="Q33" i="2" s="1"/>
  <c r="R33" i="2" a="1"/>
  <c r="R33" i="2" s="1"/>
  <c r="S33" i="2" a="1"/>
  <c r="S33" i="2" s="1"/>
  <c r="T33" i="2" a="1"/>
  <c r="T33" i="2" s="1"/>
  <c r="U33" i="2" a="1"/>
  <c r="U33" i="2" s="1"/>
  <c r="V33" i="2" a="1"/>
  <c r="V33" i="2" s="1"/>
  <c r="W33" i="2" a="1"/>
  <c r="W33" i="2" s="1"/>
  <c r="L23" i="2" a="1"/>
  <c r="L23" i="2" s="1"/>
  <c r="M23" i="2" a="1"/>
  <c r="M23" i="2" s="1"/>
  <c r="N23" i="2" a="1"/>
  <c r="N23" i="2" s="1"/>
  <c r="O23" i="2" a="1"/>
  <c r="O23" i="2" s="1"/>
  <c r="P23" i="2" a="1"/>
  <c r="P23" i="2" s="1"/>
  <c r="Q23" i="2" a="1"/>
  <c r="Q23" i="2" s="1"/>
  <c r="R23" i="2" a="1"/>
  <c r="R23" i="2" s="1"/>
  <c r="S23" i="2" a="1"/>
  <c r="S23" i="2" s="1"/>
  <c r="T23" i="2" a="1"/>
  <c r="T23" i="2" s="1"/>
  <c r="U23" i="2" a="1"/>
  <c r="U23" i="2" s="1"/>
  <c r="V23" i="2" a="1"/>
  <c r="V23" i="2" s="1"/>
  <c r="W23" i="2" a="1"/>
  <c r="W23" i="2" s="1"/>
  <c r="L354" i="2" a="1"/>
  <c r="L354" i="2" s="1"/>
  <c r="M354" i="2" a="1"/>
  <c r="M354" i="2" s="1"/>
  <c r="N354" i="2" a="1"/>
  <c r="N354" i="2" s="1"/>
  <c r="O354" i="2" a="1"/>
  <c r="O354" i="2" s="1"/>
  <c r="P354" i="2" a="1"/>
  <c r="P354" i="2" s="1"/>
  <c r="Q354" i="2" a="1"/>
  <c r="Q354" i="2" s="1"/>
  <c r="R354" i="2" a="1"/>
  <c r="R354" i="2" s="1"/>
  <c r="S354" i="2" a="1"/>
  <c r="S354" i="2" s="1"/>
  <c r="T354" i="2" a="1"/>
  <c r="T354" i="2" s="1"/>
  <c r="U354" i="2" a="1"/>
  <c r="U354" i="2" s="1"/>
  <c r="V354" i="2" a="1"/>
  <c r="V354" i="2" s="1"/>
  <c r="W354" i="2" a="1"/>
  <c r="W354" i="2" s="1"/>
  <c r="L355" i="2" a="1"/>
  <c r="L355" i="2" s="1"/>
  <c r="M355" i="2" a="1"/>
  <c r="M355" i="2" s="1"/>
  <c r="N355" i="2" a="1"/>
  <c r="N355" i="2" s="1"/>
  <c r="O355" i="2" a="1"/>
  <c r="O355" i="2" s="1"/>
  <c r="P355" i="2" a="1"/>
  <c r="P355" i="2" s="1"/>
  <c r="Q355" i="2" a="1"/>
  <c r="Q355" i="2" s="1"/>
  <c r="R355" i="2" a="1"/>
  <c r="R355" i="2" s="1"/>
  <c r="S355" i="2" a="1"/>
  <c r="S355" i="2" s="1"/>
  <c r="T355" i="2" a="1"/>
  <c r="T355" i="2" s="1"/>
  <c r="U355" i="2" a="1"/>
  <c r="U355" i="2" s="1"/>
  <c r="V355" i="2" a="1"/>
  <c r="V355" i="2" s="1"/>
  <c r="W355" i="2" a="1"/>
  <c r="W355" i="2" s="1"/>
  <c r="L357" i="2" a="1"/>
  <c r="L357" i="2" s="1"/>
  <c r="M357" i="2" a="1"/>
  <c r="M357" i="2" s="1"/>
  <c r="N357" i="2" a="1"/>
  <c r="N357" i="2" s="1"/>
  <c r="O357" i="2" a="1"/>
  <c r="O357" i="2" s="1"/>
  <c r="P357" i="2" a="1"/>
  <c r="P357" i="2" s="1"/>
  <c r="Q357" i="2" a="1"/>
  <c r="Q357" i="2" s="1"/>
  <c r="R357" i="2" a="1"/>
  <c r="R357" i="2" s="1"/>
  <c r="S357" i="2" a="1"/>
  <c r="S357" i="2" s="1"/>
  <c r="T357" i="2" a="1"/>
  <c r="T357" i="2" s="1"/>
  <c r="U357" i="2" a="1"/>
  <c r="U357" i="2" s="1"/>
  <c r="V357" i="2" a="1"/>
  <c r="V357" i="2" s="1"/>
  <c r="W357" i="2" a="1"/>
  <c r="W357" i="2" s="1"/>
  <c r="L358" i="2" a="1"/>
  <c r="L358" i="2" s="1"/>
  <c r="M358" i="2" a="1"/>
  <c r="M358" i="2" s="1"/>
  <c r="N358" i="2" a="1"/>
  <c r="N358" i="2" s="1"/>
  <c r="O358" i="2" a="1"/>
  <c r="O358" i="2" s="1"/>
  <c r="P358" i="2" a="1"/>
  <c r="P358" i="2" s="1"/>
  <c r="Q358" i="2" a="1"/>
  <c r="Q358" i="2" s="1"/>
  <c r="R358" i="2" a="1"/>
  <c r="R358" i="2" s="1"/>
  <c r="S358" i="2" a="1"/>
  <c r="S358" i="2" s="1"/>
  <c r="T358" i="2" a="1"/>
  <c r="T358" i="2" s="1"/>
  <c r="U358" i="2" a="1"/>
  <c r="U358" i="2" s="1"/>
  <c r="V358" i="2" a="1"/>
  <c r="V358" i="2" s="1"/>
  <c r="W358" i="2" a="1"/>
  <c r="W358" i="2" s="1"/>
  <c r="L359" i="2" a="1"/>
  <c r="L359" i="2" s="1"/>
  <c r="M359" i="2" a="1"/>
  <c r="M359" i="2" s="1"/>
  <c r="N359" i="2" a="1"/>
  <c r="N359" i="2" s="1"/>
  <c r="O359" i="2" a="1"/>
  <c r="O359" i="2" s="1"/>
  <c r="P359" i="2" a="1"/>
  <c r="P359" i="2" s="1"/>
  <c r="Q359" i="2" a="1"/>
  <c r="Q359" i="2" s="1"/>
  <c r="R359" i="2" a="1"/>
  <c r="R359" i="2" s="1"/>
  <c r="S359" i="2" a="1"/>
  <c r="S359" i="2" s="1"/>
  <c r="T359" i="2" a="1"/>
  <c r="T359" i="2" s="1"/>
  <c r="U359" i="2" a="1"/>
  <c r="U359" i="2" s="1"/>
  <c r="V359" i="2" a="1"/>
  <c r="V359" i="2" s="1"/>
  <c r="W359" i="2" a="1"/>
  <c r="W359" i="2" s="1"/>
  <c r="L527" i="2" a="1"/>
  <c r="L527" i="2" s="1"/>
  <c r="M527" i="2" a="1"/>
  <c r="M527" i="2" s="1"/>
  <c r="N527" i="2" a="1"/>
  <c r="N527" i="2" s="1"/>
  <c r="O527" i="2" a="1"/>
  <c r="O527" i="2" s="1"/>
  <c r="P527" i="2" a="1"/>
  <c r="P527" i="2" s="1"/>
  <c r="Q527" i="2" a="1"/>
  <c r="Q527" i="2" s="1"/>
  <c r="R527" i="2" a="1"/>
  <c r="R527" i="2" s="1"/>
  <c r="S527" i="2" a="1"/>
  <c r="S527" i="2" s="1"/>
  <c r="T527" i="2" a="1"/>
  <c r="T527" i="2" s="1"/>
  <c r="U527" i="2" a="1"/>
  <c r="U527" i="2" s="1"/>
  <c r="V527" i="2" a="1"/>
  <c r="V527" i="2" s="1"/>
  <c r="W527" i="2" a="1"/>
  <c r="W527" i="2" s="1"/>
  <c r="L255" i="2" a="1"/>
  <c r="L255" i="2" s="1"/>
  <c r="M255" i="2" a="1"/>
  <c r="M255" i="2" s="1"/>
  <c r="N255" i="2" a="1"/>
  <c r="N255" i="2" s="1"/>
  <c r="O255" i="2" a="1"/>
  <c r="O255" i="2" s="1"/>
  <c r="P255" i="2" a="1"/>
  <c r="P255" i="2" s="1"/>
  <c r="Q255" i="2" a="1"/>
  <c r="Q255" i="2" s="1"/>
  <c r="R255" i="2" a="1"/>
  <c r="R255" i="2" s="1"/>
  <c r="S255" i="2" a="1"/>
  <c r="S255" i="2" s="1"/>
  <c r="T255" i="2" a="1"/>
  <c r="T255" i="2" s="1"/>
  <c r="U255" i="2" a="1"/>
  <c r="U255" i="2" s="1"/>
  <c r="V255" i="2" a="1"/>
  <c r="V255" i="2" s="1"/>
  <c r="W255" i="2" a="1"/>
  <c r="W255" i="2" s="1"/>
  <c r="L256" i="2" a="1"/>
  <c r="L256" i="2" s="1"/>
  <c r="M256" i="2" a="1"/>
  <c r="M256" i="2" s="1"/>
  <c r="N256" i="2" a="1"/>
  <c r="N256" i="2" s="1"/>
  <c r="O256" i="2" a="1"/>
  <c r="O256" i="2" s="1"/>
  <c r="P256" i="2" a="1"/>
  <c r="P256" i="2" s="1"/>
  <c r="Q256" i="2" a="1"/>
  <c r="Q256" i="2" s="1"/>
  <c r="R256" i="2" a="1"/>
  <c r="R256" i="2" s="1"/>
  <c r="S256" i="2" a="1"/>
  <c r="S256" i="2" s="1"/>
  <c r="T256" i="2" a="1"/>
  <c r="T256" i="2" s="1"/>
  <c r="U256" i="2" a="1"/>
  <c r="U256" i="2" s="1"/>
  <c r="V256" i="2" a="1"/>
  <c r="V256" i="2" s="1"/>
  <c r="W256" i="2" a="1"/>
  <c r="W256" i="2" s="1"/>
  <c r="L257" i="2" a="1"/>
  <c r="L257" i="2" s="1"/>
  <c r="M257" i="2" a="1"/>
  <c r="M257" i="2" s="1"/>
  <c r="N257" i="2" a="1"/>
  <c r="N257" i="2" s="1"/>
  <c r="O257" i="2" a="1"/>
  <c r="O257" i="2" s="1"/>
  <c r="P257" i="2" a="1"/>
  <c r="P257" i="2" s="1"/>
  <c r="Q257" i="2" a="1"/>
  <c r="Q257" i="2" s="1"/>
  <c r="R257" i="2" a="1"/>
  <c r="R257" i="2" s="1"/>
  <c r="S257" i="2" a="1"/>
  <c r="S257" i="2" s="1"/>
  <c r="T257" i="2" a="1"/>
  <c r="T257" i="2" s="1"/>
  <c r="U257" i="2" a="1"/>
  <c r="U257" i="2" s="1"/>
  <c r="V257" i="2" a="1"/>
  <c r="V257" i="2" s="1"/>
  <c r="W257" i="2" a="1"/>
  <c r="W257" i="2" s="1"/>
  <c r="L32" i="2" a="1"/>
  <c r="L32" i="2" s="1"/>
  <c r="M32" i="2" a="1"/>
  <c r="M32" i="2" s="1"/>
  <c r="N32" i="2" a="1"/>
  <c r="N32" i="2" s="1"/>
  <c r="O32" i="2" a="1"/>
  <c r="O32" i="2" s="1"/>
  <c r="P32" i="2" a="1"/>
  <c r="P32" i="2" s="1"/>
  <c r="Q32" i="2" a="1"/>
  <c r="Q32" i="2" s="1"/>
  <c r="R32" i="2" a="1"/>
  <c r="R32" i="2" s="1"/>
  <c r="S32" i="2" a="1"/>
  <c r="S32" i="2" s="1"/>
  <c r="T32" i="2" a="1"/>
  <c r="T32" i="2" s="1"/>
  <c r="U32" i="2" a="1"/>
  <c r="U32" i="2" s="1"/>
  <c r="V32" i="2" a="1"/>
  <c r="V32" i="2" s="1"/>
  <c r="W32" i="2" a="1"/>
  <c r="W32"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L258" i="2" a="1"/>
  <c r="L258" i="2" s="1"/>
  <c r="M258" i="2" a="1"/>
  <c r="M258" i="2" s="1"/>
  <c r="N258" i="2" a="1"/>
  <c r="N258" i="2" s="1"/>
  <c r="O258" i="2" a="1"/>
  <c r="O258" i="2" s="1"/>
  <c r="P258" i="2" a="1"/>
  <c r="P258" i="2" s="1"/>
  <c r="Q258" i="2" a="1"/>
  <c r="Q258" i="2" s="1"/>
  <c r="R258" i="2" a="1"/>
  <c r="R258" i="2" s="1"/>
  <c r="S258" i="2" a="1"/>
  <c r="S258" i="2" s="1"/>
  <c r="T258" i="2" a="1"/>
  <c r="T258" i="2" s="1"/>
  <c r="U258" i="2" a="1"/>
  <c r="U258" i="2" s="1"/>
  <c r="V258" i="2" a="1"/>
  <c r="V258" i="2" s="1"/>
  <c r="W258" i="2" a="1"/>
  <c r="W258" i="2" s="1"/>
  <c r="L259" i="2" a="1"/>
  <c r="L259" i="2" s="1"/>
  <c r="M259" i="2" a="1"/>
  <c r="M259" i="2" s="1"/>
  <c r="N259" i="2" a="1"/>
  <c r="N259" i="2" s="1"/>
  <c r="O259" i="2" a="1"/>
  <c r="O259" i="2" s="1"/>
  <c r="P259" i="2" a="1"/>
  <c r="P259" i="2" s="1"/>
  <c r="Q259" i="2" a="1"/>
  <c r="Q259" i="2" s="1"/>
  <c r="R259" i="2" a="1"/>
  <c r="R259" i="2" s="1"/>
  <c r="S259" i="2" a="1"/>
  <c r="S259" i="2" s="1"/>
  <c r="T259" i="2" a="1"/>
  <c r="T259" i="2" s="1"/>
  <c r="U259" i="2" a="1"/>
  <c r="U259" i="2" s="1"/>
  <c r="V259" i="2" a="1"/>
  <c r="V259" i="2" s="1"/>
  <c r="W259" i="2" a="1"/>
  <c r="W259" i="2" s="1"/>
  <c r="L260" i="2" a="1"/>
  <c r="L260" i="2" s="1"/>
  <c r="M260" i="2" a="1"/>
  <c r="M260" i="2" s="1"/>
  <c r="N260" i="2" a="1"/>
  <c r="N260" i="2" s="1"/>
  <c r="O260" i="2" a="1"/>
  <c r="O260" i="2" s="1"/>
  <c r="P260" i="2" a="1"/>
  <c r="P260" i="2" s="1"/>
  <c r="Q260" i="2" a="1"/>
  <c r="Q260" i="2" s="1"/>
  <c r="R260" i="2" a="1"/>
  <c r="R260" i="2" s="1"/>
  <c r="S260" i="2" a="1"/>
  <c r="S260" i="2" s="1"/>
  <c r="T260" i="2" a="1"/>
  <c r="T260" i="2" s="1"/>
  <c r="U260" i="2" a="1"/>
  <c r="U260" i="2" s="1"/>
  <c r="V260" i="2" a="1"/>
  <c r="V260" i="2" s="1"/>
  <c r="W260" i="2" a="1"/>
  <c r="W260" i="2" s="1"/>
  <c r="L261" i="2" a="1"/>
  <c r="L261" i="2" s="1"/>
  <c r="M261" i="2" a="1"/>
  <c r="M261" i="2" s="1"/>
  <c r="N261" i="2" a="1"/>
  <c r="N261" i="2" s="1"/>
  <c r="O261" i="2" a="1"/>
  <c r="O261" i="2" s="1"/>
  <c r="P261" i="2" a="1"/>
  <c r="P261" i="2" s="1"/>
  <c r="Q261" i="2" a="1"/>
  <c r="Q261" i="2" s="1"/>
  <c r="R261" i="2" a="1"/>
  <c r="R261" i="2" s="1"/>
  <c r="S261" i="2" a="1"/>
  <c r="S261" i="2" s="1"/>
  <c r="T261" i="2" a="1"/>
  <c r="T261" i="2" s="1"/>
  <c r="U261" i="2" a="1"/>
  <c r="U261" i="2" s="1"/>
  <c r="V261" i="2" a="1"/>
  <c r="V261" i="2" s="1"/>
  <c r="W261" i="2" a="1"/>
  <c r="W261" i="2" s="1"/>
  <c r="L262" i="2" a="1"/>
  <c r="L262" i="2" s="1"/>
  <c r="M262" i="2" a="1"/>
  <c r="M262" i="2" s="1"/>
  <c r="N262" i="2" a="1"/>
  <c r="N262" i="2" s="1"/>
  <c r="O262" i="2" a="1"/>
  <c r="O262" i="2" s="1"/>
  <c r="P262" i="2" a="1"/>
  <c r="P262" i="2" s="1"/>
  <c r="Q262" i="2" a="1"/>
  <c r="Q262" i="2" s="1"/>
  <c r="R262" i="2" a="1"/>
  <c r="R262" i="2" s="1"/>
  <c r="S262" i="2" a="1"/>
  <c r="S262" i="2" s="1"/>
  <c r="T262" i="2" a="1"/>
  <c r="T262" i="2" s="1"/>
  <c r="U262" i="2" a="1"/>
  <c r="U262" i="2" s="1"/>
  <c r="V262" i="2" a="1"/>
  <c r="V262" i="2" s="1"/>
  <c r="W262" i="2" a="1"/>
  <c r="W262"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L48" i="2" a="1"/>
  <c r="L48" i="2" s="1"/>
  <c r="M48" i="2" a="1"/>
  <c r="M48" i="2" s="1"/>
  <c r="N48" i="2" a="1"/>
  <c r="N48" i="2" s="1"/>
  <c r="O48" i="2" a="1"/>
  <c r="O48" i="2" s="1"/>
  <c r="P48" i="2" a="1"/>
  <c r="P48" i="2" s="1"/>
  <c r="Q48" i="2" a="1"/>
  <c r="Q48" i="2" s="1"/>
  <c r="R48" i="2" a="1"/>
  <c r="R48" i="2" s="1"/>
  <c r="S48" i="2" a="1"/>
  <c r="S48" i="2" s="1"/>
  <c r="T48" i="2" a="1"/>
  <c r="T48" i="2" s="1"/>
  <c r="U48" i="2" a="1"/>
  <c r="U48" i="2" s="1"/>
  <c r="V48" i="2" a="1"/>
  <c r="V48" i="2" s="1"/>
  <c r="W48" i="2" a="1"/>
  <c r="W48" i="2" s="1"/>
  <c r="L263" i="2" a="1"/>
  <c r="L263" i="2" s="1"/>
  <c r="M263" i="2" a="1"/>
  <c r="M263" i="2" s="1"/>
  <c r="N263" i="2" a="1"/>
  <c r="N263" i="2" s="1"/>
  <c r="O263" i="2" a="1"/>
  <c r="O263" i="2" s="1"/>
  <c r="P263" i="2" a="1"/>
  <c r="P263" i="2" s="1"/>
  <c r="Q263" i="2" a="1"/>
  <c r="Q263" i="2" s="1"/>
  <c r="R263" i="2" a="1"/>
  <c r="R263" i="2" s="1"/>
  <c r="S263" i="2" a="1"/>
  <c r="S263" i="2" s="1"/>
  <c r="T263" i="2" a="1"/>
  <c r="T263" i="2" s="1"/>
  <c r="U263" i="2" a="1"/>
  <c r="U263" i="2" s="1"/>
  <c r="V263" i="2" a="1"/>
  <c r="V263" i="2" s="1"/>
  <c r="W263" i="2" a="1"/>
  <c r="W263" i="2" s="1"/>
  <c r="L264" i="2" a="1"/>
  <c r="L264" i="2" s="1"/>
  <c r="M264" i="2" a="1"/>
  <c r="M264" i="2" s="1"/>
  <c r="N264" i="2" a="1"/>
  <c r="N264" i="2" s="1"/>
  <c r="O264" i="2" a="1"/>
  <c r="O264" i="2" s="1"/>
  <c r="P264" i="2" a="1"/>
  <c r="P264" i="2" s="1"/>
  <c r="Q264" i="2" a="1"/>
  <c r="Q264" i="2" s="1"/>
  <c r="R264" i="2" a="1"/>
  <c r="R264" i="2" s="1"/>
  <c r="S264" i="2" a="1"/>
  <c r="S264" i="2" s="1"/>
  <c r="T264" i="2" a="1"/>
  <c r="T264" i="2" s="1"/>
  <c r="U264" i="2" a="1"/>
  <c r="U264" i="2" s="1"/>
  <c r="V264" i="2" a="1"/>
  <c r="V264" i="2" s="1"/>
  <c r="W264" i="2" a="1"/>
  <c r="W264" i="2" s="1"/>
  <c r="L265" i="2" a="1"/>
  <c r="L265" i="2" s="1"/>
  <c r="M265" i="2" a="1"/>
  <c r="M265" i="2" s="1"/>
  <c r="N265" i="2" a="1"/>
  <c r="N265" i="2" s="1"/>
  <c r="O265" i="2" a="1"/>
  <c r="O265" i="2" s="1"/>
  <c r="P265" i="2" a="1"/>
  <c r="P265" i="2" s="1"/>
  <c r="Q265" i="2" a="1"/>
  <c r="Q265" i="2" s="1"/>
  <c r="R265" i="2" a="1"/>
  <c r="R265" i="2" s="1"/>
  <c r="S265" i="2" a="1"/>
  <c r="S265" i="2" s="1"/>
  <c r="T265" i="2" a="1"/>
  <c r="T265" i="2" s="1"/>
  <c r="U265" i="2" a="1"/>
  <c r="U265" i="2" s="1"/>
  <c r="V265" i="2" a="1"/>
  <c r="V265" i="2" s="1"/>
  <c r="W265" i="2" a="1"/>
  <c r="W265"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L266" i="2" a="1"/>
  <c r="L266" i="2" s="1"/>
  <c r="M266" i="2" a="1"/>
  <c r="M266" i="2" s="1"/>
  <c r="N266" i="2" a="1"/>
  <c r="N266" i="2" s="1"/>
  <c r="O266" i="2" a="1"/>
  <c r="O266" i="2" s="1"/>
  <c r="P266" i="2" a="1"/>
  <c r="P266" i="2" s="1"/>
  <c r="Q266" i="2" a="1"/>
  <c r="Q266" i="2" s="1"/>
  <c r="R266" i="2" a="1"/>
  <c r="R266" i="2" s="1"/>
  <c r="S266" i="2" a="1"/>
  <c r="S266" i="2" s="1"/>
  <c r="T266" i="2" a="1"/>
  <c r="T266" i="2" s="1"/>
  <c r="U266" i="2" a="1"/>
  <c r="U266" i="2" s="1"/>
  <c r="V266" i="2" a="1"/>
  <c r="V266" i="2" s="1"/>
  <c r="W266" i="2" a="1"/>
  <c r="W266" i="2" s="1"/>
  <c r="L267" i="2" a="1"/>
  <c r="L267" i="2" s="1"/>
  <c r="M267" i="2" a="1"/>
  <c r="M267" i="2" s="1"/>
  <c r="N267" i="2" a="1"/>
  <c r="N267" i="2" s="1"/>
  <c r="O267" i="2" a="1"/>
  <c r="O267" i="2" s="1"/>
  <c r="P267" i="2" a="1"/>
  <c r="P267" i="2" s="1"/>
  <c r="Q267" i="2" a="1"/>
  <c r="Q267" i="2" s="1"/>
  <c r="R267" i="2" a="1"/>
  <c r="R267" i="2" s="1"/>
  <c r="S267" i="2" a="1"/>
  <c r="S267" i="2" s="1"/>
  <c r="T267" i="2" a="1"/>
  <c r="T267" i="2" s="1"/>
  <c r="U267" i="2" a="1"/>
  <c r="U267" i="2" s="1"/>
  <c r="V267" i="2" a="1"/>
  <c r="V267" i="2" s="1"/>
  <c r="W267" i="2" a="1"/>
  <c r="W267"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L268" i="2" a="1"/>
  <c r="L268" i="2" s="1"/>
  <c r="M268" i="2" a="1"/>
  <c r="M268" i="2" s="1"/>
  <c r="N268" i="2" a="1"/>
  <c r="N268" i="2" s="1"/>
  <c r="O268" i="2" a="1"/>
  <c r="O268" i="2" s="1"/>
  <c r="P268" i="2" a="1"/>
  <c r="P268" i="2" s="1"/>
  <c r="Q268" i="2" a="1"/>
  <c r="Q268" i="2" s="1"/>
  <c r="R268" i="2" a="1"/>
  <c r="R268" i="2" s="1"/>
  <c r="S268" i="2" a="1"/>
  <c r="S268" i="2" s="1"/>
  <c r="T268" i="2" a="1"/>
  <c r="T268" i="2" s="1"/>
  <c r="U268" i="2" a="1"/>
  <c r="U268" i="2" s="1"/>
  <c r="V268" i="2" a="1"/>
  <c r="V268" i="2" s="1"/>
  <c r="W268" i="2" a="1"/>
  <c r="W268" i="2" s="1"/>
  <c r="L269" i="2" a="1"/>
  <c r="L269" i="2" s="1"/>
  <c r="M269" i="2" a="1"/>
  <c r="M269" i="2" s="1"/>
  <c r="N269" i="2" a="1"/>
  <c r="N269" i="2" s="1"/>
  <c r="O269" i="2" a="1"/>
  <c r="O269" i="2" s="1"/>
  <c r="P269" i="2" a="1"/>
  <c r="P269" i="2" s="1"/>
  <c r="Q269" i="2" a="1"/>
  <c r="Q269" i="2" s="1"/>
  <c r="R269" i="2" a="1"/>
  <c r="R269" i="2" s="1"/>
  <c r="S269" i="2" a="1"/>
  <c r="S269" i="2" s="1"/>
  <c r="T269" i="2" a="1"/>
  <c r="T269" i="2" s="1"/>
  <c r="U269" i="2" a="1"/>
  <c r="U269" i="2" s="1"/>
  <c r="V269" i="2" a="1"/>
  <c r="V269" i="2" s="1"/>
  <c r="W269" i="2" a="1"/>
  <c r="W269" i="2" s="1"/>
  <c r="L230" i="2" a="1"/>
  <c r="L230" i="2" s="1"/>
  <c r="M230" i="2" a="1"/>
  <c r="M230" i="2" s="1"/>
  <c r="N230" i="2" a="1"/>
  <c r="N230" i="2" s="1"/>
  <c r="O230" i="2" a="1"/>
  <c r="O230" i="2" s="1"/>
  <c r="P230" i="2" a="1"/>
  <c r="P230" i="2" s="1"/>
  <c r="Q230" i="2" a="1"/>
  <c r="Q230" i="2" s="1"/>
  <c r="R230" i="2" a="1"/>
  <c r="R230" i="2" s="1"/>
  <c r="S230" i="2" a="1"/>
  <c r="S230" i="2" s="1"/>
  <c r="T230" i="2" a="1"/>
  <c r="T230" i="2" s="1"/>
  <c r="U230" i="2" a="1"/>
  <c r="U230" i="2" s="1"/>
  <c r="V230" i="2" a="1"/>
  <c r="V230" i="2" s="1"/>
  <c r="W230" i="2" a="1"/>
  <c r="W230" i="2" s="1"/>
  <c r="L231" i="2" a="1"/>
  <c r="L231" i="2" s="1"/>
  <c r="M231" i="2" a="1"/>
  <c r="M231" i="2" s="1"/>
  <c r="N231" i="2" a="1"/>
  <c r="N231" i="2" s="1"/>
  <c r="O231" i="2" a="1"/>
  <c r="O231" i="2" s="1"/>
  <c r="P231" i="2" a="1"/>
  <c r="P231" i="2" s="1"/>
  <c r="Q231" i="2" a="1"/>
  <c r="Q231" i="2" s="1"/>
  <c r="R231" i="2" a="1"/>
  <c r="R231" i="2" s="1"/>
  <c r="S231" i="2" a="1"/>
  <c r="S231" i="2" s="1"/>
  <c r="T231" i="2" a="1"/>
  <c r="T231" i="2" s="1"/>
  <c r="U231" i="2" a="1"/>
  <c r="U231" i="2" s="1"/>
  <c r="V231" i="2" a="1"/>
  <c r="V231" i="2" s="1"/>
  <c r="W231" i="2" a="1"/>
  <c r="W231" i="2" s="1"/>
  <c r="L232" i="2" a="1"/>
  <c r="L232" i="2" s="1"/>
  <c r="M232" i="2" a="1"/>
  <c r="M232" i="2" s="1"/>
  <c r="N232" i="2" a="1"/>
  <c r="N232" i="2" s="1"/>
  <c r="O232" i="2" a="1"/>
  <c r="O232" i="2" s="1"/>
  <c r="P232" i="2" a="1"/>
  <c r="P232" i="2" s="1"/>
  <c r="Q232" i="2" a="1"/>
  <c r="Q232" i="2" s="1"/>
  <c r="R232" i="2" a="1"/>
  <c r="R232" i="2" s="1"/>
  <c r="S232" i="2" a="1"/>
  <c r="S232" i="2" s="1"/>
  <c r="T232" i="2" a="1"/>
  <c r="T232" i="2" s="1"/>
  <c r="U232" i="2" a="1"/>
  <c r="U232" i="2" s="1"/>
  <c r="V232" i="2" a="1"/>
  <c r="V232" i="2" s="1"/>
  <c r="W232" i="2" a="1"/>
  <c r="W232" i="2" s="1"/>
  <c r="L233" i="2" a="1"/>
  <c r="L233" i="2" s="1"/>
  <c r="M233" i="2" a="1"/>
  <c r="M233" i="2" s="1"/>
  <c r="N233" i="2" a="1"/>
  <c r="N233" i="2" s="1"/>
  <c r="O233" i="2" a="1"/>
  <c r="O233" i="2" s="1"/>
  <c r="P233" i="2" a="1"/>
  <c r="P233" i="2" s="1"/>
  <c r="Q233" i="2" a="1"/>
  <c r="Q233" i="2" s="1"/>
  <c r="R233" i="2" a="1"/>
  <c r="R233" i="2" s="1"/>
  <c r="S233" i="2" a="1"/>
  <c r="S233" i="2" s="1"/>
  <c r="T233" i="2" a="1"/>
  <c r="T233" i="2" s="1"/>
  <c r="U233" i="2" a="1"/>
  <c r="U233" i="2" s="1"/>
  <c r="V233" i="2" a="1"/>
  <c r="V233" i="2" s="1"/>
  <c r="W233" i="2" a="1"/>
  <c r="W233" i="2" s="1"/>
  <c r="L234" i="2" a="1"/>
  <c r="L234" i="2" s="1"/>
  <c r="M234" i="2" a="1"/>
  <c r="M234" i="2" s="1"/>
  <c r="N234" i="2" a="1"/>
  <c r="N234" i="2" s="1"/>
  <c r="O234" i="2" a="1"/>
  <c r="O234" i="2" s="1"/>
  <c r="P234" i="2" a="1"/>
  <c r="P234" i="2" s="1"/>
  <c r="Q234" i="2" a="1"/>
  <c r="Q234" i="2" s="1"/>
  <c r="R234" i="2" a="1"/>
  <c r="R234" i="2" s="1"/>
  <c r="S234" i="2" a="1"/>
  <c r="S234" i="2" s="1"/>
  <c r="T234" i="2" a="1"/>
  <c r="T234" i="2" s="1"/>
  <c r="U234" i="2" a="1"/>
  <c r="U234" i="2" s="1"/>
  <c r="V234" i="2" a="1"/>
  <c r="V234" i="2" s="1"/>
  <c r="W234" i="2" a="1"/>
  <c r="W234" i="2" s="1"/>
  <c r="L235" i="2" a="1"/>
  <c r="L235" i="2" s="1"/>
  <c r="M235" i="2" a="1"/>
  <c r="M235" i="2" s="1"/>
  <c r="N235" i="2" a="1"/>
  <c r="N235" i="2" s="1"/>
  <c r="O235" i="2" a="1"/>
  <c r="O235" i="2" s="1"/>
  <c r="P235" i="2" a="1"/>
  <c r="P235" i="2" s="1"/>
  <c r="Q235" i="2" a="1"/>
  <c r="Q235" i="2" s="1"/>
  <c r="R235" i="2" a="1"/>
  <c r="R235" i="2" s="1"/>
  <c r="S235" i="2" a="1"/>
  <c r="S235" i="2" s="1"/>
  <c r="T235" i="2" a="1"/>
  <c r="T235" i="2" s="1"/>
  <c r="U235" i="2" a="1"/>
  <c r="U235" i="2" s="1"/>
  <c r="V235" i="2" a="1"/>
  <c r="V235" i="2" s="1"/>
  <c r="W235" i="2" a="1"/>
  <c r="W235" i="2" s="1"/>
  <c r="L236" i="2" a="1"/>
  <c r="L236" i="2" s="1"/>
  <c r="M236" i="2" a="1"/>
  <c r="M236" i="2" s="1"/>
  <c r="N236" i="2" a="1"/>
  <c r="N236" i="2" s="1"/>
  <c r="O236" i="2" a="1"/>
  <c r="O236" i="2" s="1"/>
  <c r="P236" i="2" a="1"/>
  <c r="P236" i="2" s="1"/>
  <c r="Q236" i="2" a="1"/>
  <c r="Q236" i="2" s="1"/>
  <c r="R236" i="2" a="1"/>
  <c r="R236" i="2" s="1"/>
  <c r="S236" i="2" a="1"/>
  <c r="S236" i="2" s="1"/>
  <c r="T236" i="2" a="1"/>
  <c r="T236" i="2" s="1"/>
  <c r="U236" i="2" a="1"/>
  <c r="U236" i="2" s="1"/>
  <c r="V236" i="2" a="1"/>
  <c r="V236" i="2" s="1"/>
  <c r="W236" i="2" a="1"/>
  <c r="W236" i="2" s="1"/>
  <c r="L237" i="2" a="1"/>
  <c r="L237" i="2" s="1"/>
  <c r="M237" i="2" a="1"/>
  <c r="M237" i="2" s="1"/>
  <c r="N237" i="2" a="1"/>
  <c r="N237" i="2" s="1"/>
  <c r="O237" i="2" a="1"/>
  <c r="O237" i="2" s="1"/>
  <c r="P237" i="2" a="1"/>
  <c r="P237" i="2" s="1"/>
  <c r="Q237" i="2" a="1"/>
  <c r="Q237" i="2" s="1"/>
  <c r="R237" i="2" a="1"/>
  <c r="R237" i="2" s="1"/>
  <c r="S237" i="2" a="1"/>
  <c r="S237" i="2" s="1"/>
  <c r="T237" i="2" a="1"/>
  <c r="T237" i="2" s="1"/>
  <c r="U237" i="2" a="1"/>
  <c r="U237" i="2" s="1"/>
  <c r="V237" i="2" a="1"/>
  <c r="V237" i="2" s="1"/>
  <c r="W237" i="2" a="1"/>
  <c r="W237" i="2" s="1"/>
  <c r="L238" i="2" a="1"/>
  <c r="L238" i="2" s="1"/>
  <c r="M238" i="2" a="1"/>
  <c r="M238" i="2" s="1"/>
  <c r="N238" i="2" a="1"/>
  <c r="N238" i="2" s="1"/>
  <c r="O238" i="2" a="1"/>
  <c r="O238" i="2" s="1"/>
  <c r="P238" i="2" a="1"/>
  <c r="P238" i="2" s="1"/>
  <c r="Q238" i="2" a="1"/>
  <c r="Q238" i="2" s="1"/>
  <c r="R238" i="2" a="1"/>
  <c r="R238" i="2" s="1"/>
  <c r="S238" i="2" a="1"/>
  <c r="S238" i="2" s="1"/>
  <c r="T238" i="2" a="1"/>
  <c r="T238" i="2" s="1"/>
  <c r="U238" i="2" a="1"/>
  <c r="U238" i="2" s="1"/>
  <c r="V238" i="2" a="1"/>
  <c r="V238" i="2" s="1"/>
  <c r="W238" i="2" a="1"/>
  <c r="W238" i="2" s="1"/>
  <c r="L239" i="2" a="1"/>
  <c r="L239" i="2" s="1"/>
  <c r="M239" i="2" a="1"/>
  <c r="M239" i="2" s="1"/>
  <c r="N239" i="2" a="1"/>
  <c r="N239" i="2" s="1"/>
  <c r="O239" i="2" a="1"/>
  <c r="O239" i="2" s="1"/>
  <c r="P239" i="2" a="1"/>
  <c r="P239" i="2" s="1"/>
  <c r="Q239" i="2" a="1"/>
  <c r="Q239" i="2" s="1"/>
  <c r="R239" i="2" a="1"/>
  <c r="R239" i="2" s="1"/>
  <c r="S239" i="2" a="1"/>
  <c r="S239" i="2" s="1"/>
  <c r="T239" i="2" a="1"/>
  <c r="T239" i="2" s="1"/>
  <c r="U239" i="2" a="1"/>
  <c r="U239" i="2" s="1"/>
  <c r="V239" i="2" a="1"/>
  <c r="V239" i="2" s="1"/>
  <c r="W239" i="2" a="1"/>
  <c r="W239" i="2" s="1"/>
  <c r="L240" i="2" a="1"/>
  <c r="L240" i="2" s="1"/>
  <c r="M240" i="2" a="1"/>
  <c r="M240" i="2" s="1"/>
  <c r="N240" i="2" a="1"/>
  <c r="N240" i="2" s="1"/>
  <c r="O240" i="2" a="1"/>
  <c r="O240" i="2" s="1"/>
  <c r="P240" i="2" a="1"/>
  <c r="P240" i="2" s="1"/>
  <c r="Q240" i="2" a="1"/>
  <c r="Q240" i="2" s="1"/>
  <c r="R240" i="2" a="1"/>
  <c r="R240" i="2" s="1"/>
  <c r="S240" i="2" a="1"/>
  <c r="S240" i="2" s="1"/>
  <c r="T240" i="2" a="1"/>
  <c r="T240" i="2" s="1"/>
  <c r="U240" i="2" a="1"/>
  <c r="U240" i="2" s="1"/>
  <c r="V240" i="2" a="1"/>
  <c r="V240" i="2" s="1"/>
  <c r="W240" i="2" a="1"/>
  <c r="W240" i="2" s="1"/>
  <c r="L241" i="2" a="1"/>
  <c r="L241" i="2" s="1"/>
  <c r="M241" i="2" a="1"/>
  <c r="M241" i="2" s="1"/>
  <c r="N241" i="2" a="1"/>
  <c r="N241" i="2" s="1"/>
  <c r="O241" i="2" a="1"/>
  <c r="O241" i="2" s="1"/>
  <c r="P241" i="2" a="1"/>
  <c r="P241" i="2" s="1"/>
  <c r="Q241" i="2" a="1"/>
  <c r="Q241" i="2" s="1"/>
  <c r="R241" i="2" a="1"/>
  <c r="R241" i="2" s="1"/>
  <c r="S241" i="2" a="1"/>
  <c r="S241" i="2" s="1"/>
  <c r="T241" i="2" a="1"/>
  <c r="T241" i="2" s="1"/>
  <c r="U241" i="2" a="1"/>
  <c r="U241" i="2" s="1"/>
  <c r="V241" i="2" a="1"/>
  <c r="V241" i="2" s="1"/>
  <c r="W241" i="2" a="1"/>
  <c r="W241" i="2" s="1"/>
  <c r="L692" i="2" a="1"/>
  <c r="L692" i="2" s="1"/>
  <c r="M692" i="2" a="1"/>
  <c r="M692" i="2" s="1"/>
  <c r="N692" i="2" a="1"/>
  <c r="N692" i="2" s="1"/>
  <c r="O692" i="2" a="1"/>
  <c r="O692" i="2" s="1"/>
  <c r="P692" i="2" a="1"/>
  <c r="P692" i="2" s="1"/>
  <c r="Q692" i="2" a="1"/>
  <c r="Q692" i="2" s="1"/>
  <c r="R692" i="2" a="1"/>
  <c r="R692" i="2" s="1"/>
  <c r="S692" i="2" a="1"/>
  <c r="S692" i="2" s="1"/>
  <c r="T692" i="2" a="1"/>
  <c r="T692" i="2" s="1"/>
  <c r="U692" i="2" a="1"/>
  <c r="U692" i="2" s="1"/>
  <c r="V692" i="2" a="1"/>
  <c r="V692" i="2" s="1"/>
  <c r="W692" i="2" a="1"/>
  <c r="W692" i="2" s="1"/>
  <c r="L696" i="2" a="1"/>
  <c r="L696" i="2" s="1"/>
  <c r="M696" i="2" a="1"/>
  <c r="M696" i="2" s="1"/>
  <c r="N696" i="2" a="1"/>
  <c r="N696" i="2" s="1"/>
  <c r="O696" i="2" a="1"/>
  <c r="O696" i="2" s="1"/>
  <c r="P696" i="2" a="1"/>
  <c r="P696" i="2" s="1"/>
  <c r="Q696" i="2" a="1"/>
  <c r="Q696" i="2" s="1"/>
  <c r="R696" i="2" a="1"/>
  <c r="R696" i="2" s="1"/>
  <c r="S696" i="2" a="1"/>
  <c r="S696" i="2" s="1"/>
  <c r="T696" i="2" a="1"/>
  <c r="T696" i="2" s="1"/>
  <c r="U696" i="2" a="1"/>
  <c r="U696" i="2" s="1"/>
  <c r="V696" i="2" a="1"/>
  <c r="V696" i="2" s="1"/>
  <c r="W696" i="2" a="1"/>
  <c r="W696" i="2" s="1"/>
  <c r="L698" i="2" a="1"/>
  <c r="L698" i="2" s="1"/>
  <c r="M698" i="2" a="1"/>
  <c r="M698" i="2" s="1"/>
  <c r="N698" i="2" a="1"/>
  <c r="N698" i="2" s="1"/>
  <c r="O698" i="2" a="1"/>
  <c r="O698" i="2" s="1"/>
  <c r="P698" i="2" a="1"/>
  <c r="P698" i="2" s="1"/>
  <c r="Q698" i="2" a="1"/>
  <c r="Q698" i="2" s="1"/>
  <c r="R698" i="2" a="1"/>
  <c r="R698" i="2" s="1"/>
  <c r="S698" i="2" a="1"/>
  <c r="S698" i="2" s="1"/>
  <c r="T698" i="2" a="1"/>
  <c r="T698" i="2" s="1"/>
  <c r="U698" i="2" a="1"/>
  <c r="U698" i="2" s="1"/>
  <c r="V698" i="2" a="1"/>
  <c r="V698" i="2" s="1"/>
  <c r="W698" i="2" a="1"/>
  <c r="W698" i="2" s="1"/>
  <c r="L699" i="2" a="1"/>
  <c r="L699" i="2" s="1"/>
  <c r="M699" i="2" a="1"/>
  <c r="M699" i="2" s="1"/>
  <c r="N699" i="2" a="1"/>
  <c r="N699" i="2" s="1"/>
  <c r="O699" i="2" a="1"/>
  <c r="O699" i="2" s="1"/>
  <c r="P699" i="2" a="1"/>
  <c r="P699" i="2" s="1"/>
  <c r="Q699" i="2" a="1"/>
  <c r="Q699" i="2" s="1"/>
  <c r="R699" i="2" a="1"/>
  <c r="R699" i="2" s="1"/>
  <c r="S699" i="2" a="1"/>
  <c r="S699" i="2" s="1"/>
  <c r="T699" i="2" a="1"/>
  <c r="T699" i="2" s="1"/>
  <c r="U699" i="2" a="1"/>
  <c r="U699" i="2" s="1"/>
  <c r="V699" i="2" a="1"/>
  <c r="V699" i="2" s="1"/>
  <c r="W699" i="2" a="1"/>
  <c r="W699" i="2" s="1"/>
  <c r="L700" i="2" a="1"/>
  <c r="L700" i="2" s="1"/>
  <c r="M700" i="2" a="1"/>
  <c r="M700" i="2" s="1"/>
  <c r="N700" i="2" a="1"/>
  <c r="N700" i="2" s="1"/>
  <c r="O700" i="2" a="1"/>
  <c r="O700" i="2" s="1"/>
  <c r="P700" i="2" a="1"/>
  <c r="P700" i="2" s="1"/>
  <c r="Q700" i="2" a="1"/>
  <c r="Q700" i="2" s="1"/>
  <c r="R700" i="2" a="1"/>
  <c r="R700" i="2" s="1"/>
  <c r="S700" i="2" a="1"/>
  <c r="S700" i="2" s="1"/>
  <c r="T700" i="2" a="1"/>
  <c r="T700" i="2" s="1"/>
  <c r="U700" i="2" a="1"/>
  <c r="U700" i="2" s="1"/>
  <c r="V700" i="2" a="1"/>
  <c r="V700" i="2" s="1"/>
  <c r="W700" i="2" a="1"/>
  <c r="W700" i="2" s="1"/>
  <c r="L704" i="2" a="1"/>
  <c r="L704" i="2" s="1"/>
  <c r="M704" i="2" a="1"/>
  <c r="M704" i="2" s="1"/>
  <c r="N704" i="2" a="1"/>
  <c r="N704" i="2" s="1"/>
  <c r="O704" i="2" a="1"/>
  <c r="O704" i="2" s="1"/>
  <c r="P704" i="2" a="1"/>
  <c r="P704" i="2" s="1"/>
  <c r="Q704" i="2" a="1"/>
  <c r="Q704" i="2" s="1"/>
  <c r="R704" i="2" a="1"/>
  <c r="R704" i="2" s="1"/>
  <c r="S704" i="2" a="1"/>
  <c r="S704" i="2" s="1"/>
  <c r="T704" i="2" a="1"/>
  <c r="T704" i="2" s="1"/>
  <c r="U704" i="2" a="1"/>
  <c r="U704" i="2" s="1"/>
  <c r="V704" i="2" a="1"/>
  <c r="V704" i="2" s="1"/>
  <c r="W704" i="2" a="1"/>
  <c r="W704" i="2" s="1"/>
  <c r="L705" i="2" a="1"/>
  <c r="L705" i="2" s="1"/>
  <c r="M705" i="2" a="1"/>
  <c r="M705" i="2" s="1"/>
  <c r="N705" i="2" a="1"/>
  <c r="N705" i="2" s="1"/>
  <c r="O705" i="2" a="1"/>
  <c r="O705" i="2" s="1"/>
  <c r="P705" i="2" a="1"/>
  <c r="P705" i="2" s="1"/>
  <c r="Q705" i="2" a="1"/>
  <c r="Q705" i="2" s="1"/>
  <c r="R705" i="2" a="1"/>
  <c r="R705" i="2" s="1"/>
  <c r="S705" i="2" a="1"/>
  <c r="S705" i="2" s="1"/>
  <c r="T705" i="2" a="1"/>
  <c r="T705" i="2" s="1"/>
  <c r="U705" i="2" a="1"/>
  <c r="U705" i="2" s="1"/>
  <c r="V705" i="2" a="1"/>
  <c r="V705" i="2" s="1"/>
  <c r="W705" i="2" a="1"/>
  <c r="W705" i="2" s="1"/>
  <c r="L706" i="2" a="1"/>
  <c r="L706" i="2" s="1"/>
  <c r="M706" i="2" a="1"/>
  <c r="M706" i="2" s="1"/>
  <c r="N706" i="2" a="1"/>
  <c r="N706" i="2" s="1"/>
  <c r="O706" i="2" a="1"/>
  <c r="O706" i="2" s="1"/>
  <c r="P706" i="2" a="1"/>
  <c r="P706" i="2" s="1"/>
  <c r="Q706" i="2" a="1"/>
  <c r="Q706" i="2" s="1"/>
  <c r="R706" i="2" a="1"/>
  <c r="R706" i="2" s="1"/>
  <c r="S706" i="2" a="1"/>
  <c r="S706" i="2" s="1"/>
  <c r="T706" i="2" a="1"/>
  <c r="T706" i="2" s="1"/>
  <c r="U706" i="2" a="1"/>
  <c r="U706" i="2" s="1"/>
  <c r="V706" i="2" a="1"/>
  <c r="V706" i="2" s="1"/>
  <c r="W706" i="2" a="1"/>
  <c r="W706" i="2" s="1"/>
  <c r="L456" i="2" a="1"/>
  <c r="L456" i="2" s="1"/>
  <c r="M456" i="2" a="1"/>
  <c r="M456" i="2" s="1"/>
  <c r="N456" i="2" a="1"/>
  <c r="N456" i="2" s="1"/>
  <c r="O456" i="2" a="1"/>
  <c r="O456" i="2" s="1"/>
  <c r="P456" i="2" a="1"/>
  <c r="P456" i="2" s="1"/>
  <c r="Q456" i="2" a="1"/>
  <c r="Q456" i="2" s="1"/>
  <c r="R456" i="2" a="1"/>
  <c r="R456" i="2" s="1"/>
  <c r="S456" i="2" a="1"/>
  <c r="S456" i="2" s="1"/>
  <c r="T456" i="2" a="1"/>
  <c r="T456" i="2" s="1"/>
  <c r="U456" i="2" a="1"/>
  <c r="U456" i="2" s="1"/>
  <c r="V456" i="2" a="1"/>
  <c r="V456" i="2" s="1"/>
  <c r="W456" i="2" a="1"/>
  <c r="W456" i="2" s="1"/>
  <c r="L457" i="2" a="1"/>
  <c r="L457" i="2" s="1"/>
  <c r="M457" i="2" a="1"/>
  <c r="M457" i="2" s="1"/>
  <c r="N457" i="2" a="1"/>
  <c r="N457" i="2" s="1"/>
  <c r="O457" i="2" a="1"/>
  <c r="O457" i="2" s="1"/>
  <c r="P457" i="2" a="1"/>
  <c r="P457" i="2" s="1"/>
  <c r="Q457" i="2" a="1"/>
  <c r="Q457" i="2" s="1"/>
  <c r="R457" i="2" a="1"/>
  <c r="R457" i="2" s="1"/>
  <c r="S457" i="2" a="1"/>
  <c r="S457" i="2" s="1"/>
  <c r="T457" i="2" a="1"/>
  <c r="T457" i="2" s="1"/>
  <c r="U457" i="2" a="1"/>
  <c r="U457" i="2" s="1"/>
  <c r="V457" i="2" a="1"/>
  <c r="V457" i="2" s="1"/>
  <c r="W457" i="2" a="1"/>
  <c r="W457" i="2" s="1"/>
  <c r="L458" i="2" a="1"/>
  <c r="L458" i="2" s="1"/>
  <c r="M458" i="2" a="1"/>
  <c r="M458" i="2" s="1"/>
  <c r="N458" i="2" a="1"/>
  <c r="N458" i="2" s="1"/>
  <c r="O458" i="2" a="1"/>
  <c r="O458" i="2" s="1"/>
  <c r="P458" i="2" a="1"/>
  <c r="P458" i="2" s="1"/>
  <c r="Q458" i="2" a="1"/>
  <c r="Q458" i="2" s="1"/>
  <c r="R458" i="2" a="1"/>
  <c r="R458" i="2" s="1"/>
  <c r="S458" i="2" a="1"/>
  <c r="S458" i="2" s="1"/>
  <c r="T458" i="2" a="1"/>
  <c r="T458" i="2" s="1"/>
  <c r="U458" i="2" a="1"/>
  <c r="U458" i="2" s="1"/>
  <c r="V458" i="2" a="1"/>
  <c r="V458" i="2" s="1"/>
  <c r="W458" i="2" a="1"/>
  <c r="W458" i="2" s="1"/>
  <c r="L459" i="2" a="1"/>
  <c r="L459" i="2" s="1"/>
  <c r="M459" i="2" a="1"/>
  <c r="M459" i="2" s="1"/>
  <c r="N459" i="2" a="1"/>
  <c r="N459" i="2" s="1"/>
  <c r="O459" i="2" a="1"/>
  <c r="O459" i="2" s="1"/>
  <c r="P459" i="2" a="1"/>
  <c r="P459" i="2" s="1"/>
  <c r="Q459" i="2" a="1"/>
  <c r="Q459" i="2" s="1"/>
  <c r="R459" i="2" a="1"/>
  <c r="R459" i="2" s="1"/>
  <c r="S459" i="2" a="1"/>
  <c r="S459" i="2" s="1"/>
  <c r="T459" i="2" a="1"/>
  <c r="T459" i="2" s="1"/>
  <c r="U459" i="2" a="1"/>
  <c r="U459" i="2" s="1"/>
  <c r="V459" i="2" a="1"/>
  <c r="V459" i="2" s="1"/>
  <c r="W459" i="2" a="1"/>
  <c r="W459" i="2" s="1"/>
  <c r="L460" i="2" a="1"/>
  <c r="L460" i="2" s="1"/>
  <c r="M460" i="2" a="1"/>
  <c r="M460" i="2" s="1"/>
  <c r="N460" i="2" a="1"/>
  <c r="N460" i="2" s="1"/>
  <c r="O460" i="2" a="1"/>
  <c r="O460" i="2" s="1"/>
  <c r="P460" i="2" a="1"/>
  <c r="P460" i="2" s="1"/>
  <c r="Q460" i="2" a="1"/>
  <c r="Q460" i="2" s="1"/>
  <c r="R460" i="2" a="1"/>
  <c r="R460" i="2" s="1"/>
  <c r="S460" i="2" a="1"/>
  <c r="S460" i="2" s="1"/>
  <c r="T460" i="2" a="1"/>
  <c r="T460" i="2" s="1"/>
  <c r="U460" i="2" a="1"/>
  <c r="U460" i="2" s="1"/>
  <c r="V460" i="2" a="1"/>
  <c r="V460" i="2" s="1"/>
  <c r="W460" i="2" a="1"/>
  <c r="W460" i="2" s="1"/>
  <c r="L340" i="2" a="1"/>
  <c r="L340" i="2" s="1"/>
  <c r="M340" i="2" a="1"/>
  <c r="M340" i="2" s="1"/>
  <c r="N340" i="2" a="1"/>
  <c r="N340" i="2" s="1"/>
  <c r="O340" i="2" a="1"/>
  <c r="O340" i="2" s="1"/>
  <c r="P340" i="2" a="1"/>
  <c r="P340" i="2" s="1"/>
  <c r="Q340" i="2" a="1"/>
  <c r="Q340" i="2" s="1"/>
  <c r="R340" i="2" a="1"/>
  <c r="R340" i="2" s="1"/>
  <c r="S340" i="2" a="1"/>
  <c r="S340" i="2" s="1"/>
  <c r="T340" i="2" a="1"/>
  <c r="T340" i="2" s="1"/>
  <c r="U340" i="2" a="1"/>
  <c r="U340" i="2" s="1"/>
  <c r="V340" i="2" a="1"/>
  <c r="V340" i="2" s="1"/>
  <c r="W340" i="2" a="1"/>
  <c r="W340" i="2" s="1"/>
  <c r="L341" i="2" a="1"/>
  <c r="L341" i="2" s="1"/>
  <c r="M341" i="2" a="1"/>
  <c r="M341" i="2" s="1"/>
  <c r="N341" i="2" a="1"/>
  <c r="N341" i="2" s="1"/>
  <c r="O341" i="2" a="1"/>
  <c r="O341" i="2" s="1"/>
  <c r="P341" i="2" a="1"/>
  <c r="P341" i="2" s="1"/>
  <c r="Q341" i="2" a="1"/>
  <c r="Q341" i="2" s="1"/>
  <c r="R341" i="2" a="1"/>
  <c r="R341" i="2" s="1"/>
  <c r="S341" i="2" a="1"/>
  <c r="S341" i="2" s="1"/>
  <c r="T341" i="2" a="1"/>
  <c r="T341" i="2" s="1"/>
  <c r="U341" i="2" a="1"/>
  <c r="U341" i="2" s="1"/>
  <c r="V341" i="2" a="1"/>
  <c r="V341" i="2" s="1"/>
  <c r="W341" i="2" a="1"/>
  <c r="W341" i="2" s="1"/>
  <c r="L342" i="2" a="1"/>
  <c r="L342" i="2" s="1"/>
  <c r="M342" i="2" a="1"/>
  <c r="M342" i="2" s="1"/>
  <c r="N342" i="2" a="1"/>
  <c r="N342" i="2" s="1"/>
  <c r="O342" i="2" a="1"/>
  <c r="O342" i="2" s="1"/>
  <c r="P342" i="2" a="1"/>
  <c r="P342" i="2" s="1"/>
  <c r="Q342" i="2" a="1"/>
  <c r="Q342" i="2" s="1"/>
  <c r="R342" i="2" a="1"/>
  <c r="R342" i="2" s="1"/>
  <c r="S342" i="2" a="1"/>
  <c r="S342" i="2" s="1"/>
  <c r="T342" i="2" a="1"/>
  <c r="T342" i="2" s="1"/>
  <c r="U342" i="2" a="1"/>
  <c r="U342" i="2" s="1"/>
  <c r="V342" i="2" a="1"/>
  <c r="V342" i="2" s="1"/>
  <c r="W342" i="2" a="1"/>
  <c r="W342" i="2" s="1"/>
  <c r="L343" i="2" a="1"/>
  <c r="L343" i="2" s="1"/>
  <c r="M343" i="2" a="1"/>
  <c r="M343" i="2" s="1"/>
  <c r="N343" i="2" a="1"/>
  <c r="N343" i="2" s="1"/>
  <c r="O343" i="2" a="1"/>
  <c r="O343" i="2" s="1"/>
  <c r="P343" i="2" a="1"/>
  <c r="P343" i="2" s="1"/>
  <c r="Q343" i="2" a="1"/>
  <c r="Q343" i="2" s="1"/>
  <c r="R343" i="2" a="1"/>
  <c r="R343" i="2" s="1"/>
  <c r="S343" i="2" a="1"/>
  <c r="S343" i="2" s="1"/>
  <c r="T343" i="2" a="1"/>
  <c r="T343" i="2" s="1"/>
  <c r="U343" i="2" a="1"/>
  <c r="U343" i="2" s="1"/>
  <c r="V343" i="2" a="1"/>
  <c r="V343" i="2" s="1"/>
  <c r="W343" i="2" a="1"/>
  <c r="W343"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L270" i="2" a="1"/>
  <c r="L270" i="2" s="1"/>
  <c r="M270" i="2" a="1"/>
  <c r="M270" i="2" s="1"/>
  <c r="N270" i="2" a="1"/>
  <c r="N270" i="2" s="1"/>
  <c r="O270" i="2" a="1"/>
  <c r="O270" i="2" s="1"/>
  <c r="P270" i="2" a="1"/>
  <c r="P270" i="2" s="1"/>
  <c r="Q270" i="2" a="1"/>
  <c r="Q270" i="2" s="1"/>
  <c r="R270" i="2" a="1"/>
  <c r="R270" i="2" s="1"/>
  <c r="S270" i="2" a="1"/>
  <c r="S270" i="2" s="1"/>
  <c r="T270" i="2" a="1"/>
  <c r="T270" i="2" s="1"/>
  <c r="U270" i="2" a="1"/>
  <c r="U270" i="2" s="1"/>
  <c r="V270" i="2" a="1"/>
  <c r="V270" i="2" s="1"/>
  <c r="W270" i="2" a="1"/>
  <c r="W270" i="2" s="1"/>
  <c r="L271" i="2" a="1"/>
  <c r="L271" i="2" s="1"/>
  <c r="M271" i="2" a="1"/>
  <c r="M271" i="2" s="1"/>
  <c r="N271" i="2" a="1"/>
  <c r="N271" i="2" s="1"/>
  <c r="O271" i="2" a="1"/>
  <c r="O271" i="2" s="1"/>
  <c r="P271" i="2" a="1"/>
  <c r="P271" i="2" s="1"/>
  <c r="Q271" i="2" a="1"/>
  <c r="Q271" i="2" s="1"/>
  <c r="R271" i="2" a="1"/>
  <c r="R271" i="2" s="1"/>
  <c r="S271" i="2" a="1"/>
  <c r="S271" i="2" s="1"/>
  <c r="T271" i="2" a="1"/>
  <c r="T271" i="2" s="1"/>
  <c r="U271" i="2" a="1"/>
  <c r="U271" i="2" s="1"/>
  <c r="V271" i="2" a="1"/>
  <c r="V271" i="2" s="1"/>
  <c r="W271" i="2" a="1"/>
  <c r="W271" i="2" s="1"/>
  <c r="L273" i="2" a="1"/>
  <c r="L273" i="2" s="1"/>
  <c r="M273" i="2" a="1"/>
  <c r="M273" i="2" s="1"/>
  <c r="N273" i="2" a="1"/>
  <c r="N273" i="2" s="1"/>
  <c r="O273" i="2" a="1"/>
  <c r="O273" i="2" s="1"/>
  <c r="P273" i="2" a="1"/>
  <c r="P273" i="2" s="1"/>
  <c r="Q273" i="2" a="1"/>
  <c r="Q273" i="2" s="1"/>
  <c r="R273" i="2" a="1"/>
  <c r="R273" i="2" s="1"/>
  <c r="S273" i="2" a="1"/>
  <c r="S273" i="2" s="1"/>
  <c r="T273" i="2" a="1"/>
  <c r="T273" i="2" s="1"/>
  <c r="U273" i="2" a="1"/>
  <c r="U273" i="2" s="1"/>
  <c r="V273" i="2" a="1"/>
  <c r="V273" i="2" s="1"/>
  <c r="W273" i="2" a="1"/>
  <c r="W273" i="2" s="1"/>
  <c r="L274" i="2" a="1"/>
  <c r="L274" i="2" s="1"/>
  <c r="M274" i="2" a="1"/>
  <c r="M274" i="2" s="1"/>
  <c r="N274" i="2" a="1"/>
  <c r="N274" i="2" s="1"/>
  <c r="O274" i="2" a="1"/>
  <c r="O274" i="2" s="1"/>
  <c r="P274" i="2" a="1"/>
  <c r="P274" i="2" s="1"/>
  <c r="Q274" i="2" a="1"/>
  <c r="Q274" i="2" s="1"/>
  <c r="R274" i="2" a="1"/>
  <c r="R274" i="2" s="1"/>
  <c r="S274" i="2" a="1"/>
  <c r="S274" i="2" s="1"/>
  <c r="T274" i="2" a="1"/>
  <c r="T274" i="2" s="1"/>
  <c r="U274" i="2" a="1"/>
  <c r="U274" i="2" s="1"/>
  <c r="V274" i="2" a="1"/>
  <c r="V274" i="2" s="1"/>
  <c r="W274" i="2" a="1"/>
  <c r="W274" i="2" s="1"/>
  <c r="L276" i="2" a="1"/>
  <c r="L276" i="2" s="1"/>
  <c r="M276" i="2" a="1"/>
  <c r="M276" i="2" s="1"/>
  <c r="N276" i="2" a="1"/>
  <c r="N276" i="2" s="1"/>
  <c r="O276" i="2" a="1"/>
  <c r="O276" i="2" s="1"/>
  <c r="P276" i="2" a="1"/>
  <c r="P276" i="2" s="1"/>
  <c r="Q276" i="2" a="1"/>
  <c r="Q276" i="2" s="1"/>
  <c r="R276" i="2" a="1"/>
  <c r="R276" i="2" s="1"/>
  <c r="S276" i="2" a="1"/>
  <c r="S276" i="2" s="1"/>
  <c r="T276" i="2" a="1"/>
  <c r="T276" i="2" s="1"/>
  <c r="U276" i="2" a="1"/>
  <c r="U276" i="2" s="1"/>
  <c r="V276" i="2" a="1"/>
  <c r="V276" i="2" s="1"/>
  <c r="W276" i="2" a="1"/>
  <c r="W276" i="2" s="1"/>
  <c r="L277" i="2" a="1"/>
  <c r="L277" i="2" s="1"/>
  <c r="M277" i="2" a="1"/>
  <c r="M277" i="2" s="1"/>
  <c r="N277" i="2" a="1"/>
  <c r="N277" i="2" s="1"/>
  <c r="O277" i="2" a="1"/>
  <c r="O277" i="2" s="1"/>
  <c r="P277" i="2" a="1"/>
  <c r="P277" i="2" s="1"/>
  <c r="Q277" i="2" a="1"/>
  <c r="Q277" i="2" s="1"/>
  <c r="R277" i="2" a="1"/>
  <c r="R277" i="2" s="1"/>
  <c r="S277" i="2" a="1"/>
  <c r="S277" i="2" s="1"/>
  <c r="T277" i="2" a="1"/>
  <c r="T277" i="2" s="1"/>
  <c r="U277" i="2" a="1"/>
  <c r="U277" i="2" s="1"/>
  <c r="V277" i="2" a="1"/>
  <c r="V277" i="2" s="1"/>
  <c r="W277" i="2" a="1"/>
  <c r="W277" i="2" s="1"/>
  <c r="L279" i="2" a="1"/>
  <c r="L279" i="2" s="1"/>
  <c r="M279" i="2" a="1"/>
  <c r="M279" i="2" s="1"/>
  <c r="N279" i="2" a="1"/>
  <c r="N279" i="2" s="1"/>
  <c r="O279" i="2" a="1"/>
  <c r="O279" i="2" s="1"/>
  <c r="P279" i="2" a="1"/>
  <c r="P279" i="2" s="1"/>
  <c r="Q279" i="2" a="1"/>
  <c r="Q279" i="2" s="1"/>
  <c r="R279" i="2" a="1"/>
  <c r="R279" i="2" s="1"/>
  <c r="S279" i="2" a="1"/>
  <c r="S279" i="2" s="1"/>
  <c r="T279" i="2" a="1"/>
  <c r="T279" i="2" s="1"/>
  <c r="U279" i="2" a="1"/>
  <c r="U279" i="2" s="1"/>
  <c r="V279" i="2" a="1"/>
  <c r="V279" i="2" s="1"/>
  <c r="W279" i="2" a="1"/>
  <c r="W279" i="2" s="1"/>
  <c r="L280" i="2" a="1"/>
  <c r="L280" i="2" s="1"/>
  <c r="M280" i="2" a="1"/>
  <c r="M280" i="2" s="1"/>
  <c r="N280" i="2" a="1"/>
  <c r="N280" i="2" s="1"/>
  <c r="O280" i="2" a="1"/>
  <c r="O280" i="2" s="1"/>
  <c r="P280" i="2" a="1"/>
  <c r="P280" i="2" s="1"/>
  <c r="Q280" i="2" a="1"/>
  <c r="Q280" i="2" s="1"/>
  <c r="R280" i="2" a="1"/>
  <c r="R280" i="2" s="1"/>
  <c r="S280" i="2" a="1"/>
  <c r="S280" i="2" s="1"/>
  <c r="T280" i="2" a="1"/>
  <c r="T280" i="2" s="1"/>
  <c r="U280" i="2" a="1"/>
  <c r="U280" i="2" s="1"/>
  <c r="V280" i="2" a="1"/>
  <c r="V280" i="2" s="1"/>
  <c r="W280" i="2" a="1"/>
  <c r="W280" i="2" s="1"/>
  <c r="L281" i="2" a="1"/>
  <c r="L281" i="2" s="1"/>
  <c r="M281" i="2" a="1"/>
  <c r="M281" i="2" s="1"/>
  <c r="N281" i="2" a="1"/>
  <c r="N281" i="2" s="1"/>
  <c r="O281" i="2" a="1"/>
  <c r="O281" i="2" s="1"/>
  <c r="P281" i="2" a="1"/>
  <c r="P281" i="2" s="1"/>
  <c r="Q281" i="2" a="1"/>
  <c r="Q281" i="2" s="1"/>
  <c r="R281" i="2" a="1"/>
  <c r="R281" i="2" s="1"/>
  <c r="S281" i="2" a="1"/>
  <c r="S281" i="2" s="1"/>
  <c r="T281" i="2" a="1"/>
  <c r="T281" i="2" s="1"/>
  <c r="U281" i="2" a="1"/>
  <c r="U281" i="2" s="1"/>
  <c r="V281" i="2" a="1"/>
  <c r="V281" i="2" s="1"/>
  <c r="W281" i="2" a="1"/>
  <c r="W281"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L285" i="2" a="1"/>
  <c r="L285" i="2" s="1"/>
  <c r="M285" i="2" a="1"/>
  <c r="M285" i="2" s="1"/>
  <c r="N285" i="2" a="1"/>
  <c r="N285" i="2" s="1"/>
  <c r="O285" i="2" a="1"/>
  <c r="O285" i="2" s="1"/>
  <c r="P285" i="2" a="1"/>
  <c r="P285" i="2" s="1"/>
  <c r="Q285" i="2" a="1"/>
  <c r="Q285" i="2" s="1"/>
  <c r="R285" i="2" a="1"/>
  <c r="R285" i="2" s="1"/>
  <c r="S285" i="2" a="1"/>
  <c r="S285" i="2" s="1"/>
  <c r="T285" i="2" a="1"/>
  <c r="T285" i="2" s="1"/>
  <c r="U285" i="2" a="1"/>
  <c r="U285" i="2" s="1"/>
  <c r="V285" i="2" a="1"/>
  <c r="V285" i="2" s="1"/>
  <c r="W285" i="2" a="1"/>
  <c r="W285" i="2" s="1"/>
  <c r="L286" i="2" a="1"/>
  <c r="L286" i="2" s="1"/>
  <c r="M286" i="2" a="1"/>
  <c r="M286" i="2" s="1"/>
  <c r="N286" i="2" a="1"/>
  <c r="N286" i="2" s="1"/>
  <c r="O286" i="2" a="1"/>
  <c r="O286" i="2" s="1"/>
  <c r="P286" i="2" a="1"/>
  <c r="P286" i="2" s="1"/>
  <c r="Q286" i="2" a="1"/>
  <c r="Q286" i="2" s="1"/>
  <c r="R286" i="2" a="1"/>
  <c r="R286" i="2" s="1"/>
  <c r="S286" i="2" a="1"/>
  <c r="S286" i="2" s="1"/>
  <c r="T286" i="2" a="1"/>
  <c r="T286" i="2" s="1"/>
  <c r="U286" i="2" a="1"/>
  <c r="U286" i="2" s="1"/>
  <c r="V286" i="2" a="1"/>
  <c r="V286" i="2" s="1"/>
  <c r="W286" i="2" a="1"/>
  <c r="W286" i="2" s="1"/>
  <c r="L287" i="2" a="1"/>
  <c r="L287" i="2" s="1"/>
  <c r="M287" i="2" a="1"/>
  <c r="M287" i="2" s="1"/>
  <c r="N287" i="2" a="1"/>
  <c r="N287" i="2" s="1"/>
  <c r="O287" i="2" a="1"/>
  <c r="O287" i="2" s="1"/>
  <c r="P287" i="2" a="1"/>
  <c r="P287" i="2" s="1"/>
  <c r="Q287" i="2" a="1"/>
  <c r="Q287" i="2" s="1"/>
  <c r="R287" i="2" a="1"/>
  <c r="R287" i="2" s="1"/>
  <c r="S287" i="2" a="1"/>
  <c r="S287" i="2" s="1"/>
  <c r="T287" i="2" a="1"/>
  <c r="T287" i="2" s="1"/>
  <c r="U287" i="2" a="1"/>
  <c r="U287" i="2" s="1"/>
  <c r="V287" i="2" a="1"/>
  <c r="V287" i="2" s="1"/>
  <c r="W287" i="2" a="1"/>
  <c r="W287" i="2" s="1"/>
  <c r="L288" i="2" a="1"/>
  <c r="L288" i="2" s="1"/>
  <c r="M288" i="2" a="1"/>
  <c r="M288" i="2" s="1"/>
  <c r="N288" i="2" a="1"/>
  <c r="N288" i="2" s="1"/>
  <c r="O288" i="2" a="1"/>
  <c r="O288" i="2" s="1"/>
  <c r="P288" i="2" a="1"/>
  <c r="P288" i="2" s="1"/>
  <c r="Q288" i="2" a="1"/>
  <c r="Q288" i="2" s="1"/>
  <c r="R288" i="2" a="1"/>
  <c r="R288" i="2" s="1"/>
  <c r="S288" i="2" a="1"/>
  <c r="S288" i="2" s="1"/>
  <c r="T288" i="2" a="1"/>
  <c r="T288" i="2" s="1"/>
  <c r="U288" i="2" a="1"/>
  <c r="U288" i="2" s="1"/>
  <c r="V288" i="2" a="1"/>
  <c r="V288" i="2" s="1"/>
  <c r="W288" i="2" a="1"/>
  <c r="W288" i="2" s="1"/>
  <c r="L20" i="2" a="1"/>
  <c r="L20" i="2" s="1"/>
  <c r="M20" i="2" a="1"/>
  <c r="M20" i="2" s="1"/>
  <c r="N20" i="2" a="1"/>
  <c r="N20" i="2" s="1"/>
  <c r="O20" i="2" a="1"/>
  <c r="O20" i="2" s="1"/>
  <c r="P20" i="2" a="1"/>
  <c r="P20" i="2" s="1"/>
  <c r="Q20" i="2" a="1"/>
  <c r="Q20" i="2" s="1"/>
  <c r="R20" i="2" a="1"/>
  <c r="R20" i="2" s="1"/>
  <c r="S20" i="2" a="1"/>
  <c r="S20" i="2" s="1"/>
  <c r="T20" i="2" a="1"/>
  <c r="T20" i="2" s="1"/>
  <c r="U20" i="2" a="1"/>
  <c r="U20" i="2" s="1"/>
  <c r="V20" i="2" a="1"/>
  <c r="V20" i="2" s="1"/>
  <c r="W20" i="2" a="1"/>
  <c r="W20" i="2" s="1"/>
  <c r="L289" i="2" a="1"/>
  <c r="L289" i="2" s="1"/>
  <c r="M289" i="2" a="1"/>
  <c r="M289" i="2" s="1"/>
  <c r="N289" i="2" a="1"/>
  <c r="N289" i="2" s="1"/>
  <c r="O289" i="2" a="1"/>
  <c r="O289" i="2" s="1"/>
  <c r="P289" i="2" a="1"/>
  <c r="P289" i="2" s="1"/>
  <c r="Q289" i="2" a="1"/>
  <c r="Q289" i="2" s="1"/>
  <c r="R289" i="2" a="1"/>
  <c r="R289" i="2" s="1"/>
  <c r="S289" i="2" a="1"/>
  <c r="S289" i="2" s="1"/>
  <c r="T289" i="2" a="1"/>
  <c r="T289" i="2" s="1"/>
  <c r="U289" i="2" a="1"/>
  <c r="U289" i="2" s="1"/>
  <c r="V289" i="2" a="1"/>
  <c r="V289" i="2" s="1"/>
  <c r="W289" i="2" a="1"/>
  <c r="W289" i="2" s="1"/>
  <c r="L290" i="2" a="1"/>
  <c r="L290" i="2" s="1"/>
  <c r="M290" i="2" a="1"/>
  <c r="M290" i="2" s="1"/>
  <c r="N290" i="2" a="1"/>
  <c r="N290" i="2" s="1"/>
  <c r="O290" i="2" a="1"/>
  <c r="O290" i="2" s="1"/>
  <c r="P290" i="2" a="1"/>
  <c r="P290" i="2" s="1"/>
  <c r="Q290" i="2" a="1"/>
  <c r="Q290" i="2" s="1"/>
  <c r="R290" i="2" a="1"/>
  <c r="R290" i="2" s="1"/>
  <c r="S290" i="2" a="1"/>
  <c r="S290" i="2" s="1"/>
  <c r="T290" i="2" a="1"/>
  <c r="T290" i="2" s="1"/>
  <c r="U290" i="2" a="1"/>
  <c r="U290" i="2" s="1"/>
  <c r="V290" i="2" a="1"/>
  <c r="V290" i="2" s="1"/>
  <c r="W290" i="2" a="1"/>
  <c r="W290" i="2" s="1"/>
  <c r="L291" i="2" a="1"/>
  <c r="L291" i="2" s="1"/>
  <c r="M291" i="2" a="1"/>
  <c r="M291" i="2" s="1"/>
  <c r="N291" i="2" a="1"/>
  <c r="N291" i="2" s="1"/>
  <c r="O291" i="2" a="1"/>
  <c r="O291" i="2" s="1"/>
  <c r="P291" i="2" a="1"/>
  <c r="P291" i="2" s="1"/>
  <c r="Q291" i="2" a="1"/>
  <c r="Q291" i="2" s="1"/>
  <c r="R291" i="2" a="1"/>
  <c r="R291" i="2" s="1"/>
  <c r="S291" i="2" a="1"/>
  <c r="S291" i="2" s="1"/>
  <c r="T291" i="2" a="1"/>
  <c r="T291" i="2" s="1"/>
  <c r="U291" i="2" a="1"/>
  <c r="U291" i="2" s="1"/>
  <c r="V291" i="2" a="1"/>
  <c r="V291" i="2" s="1"/>
  <c r="W291" i="2" a="1"/>
  <c r="W291" i="2" s="1"/>
  <c r="L292" i="2" a="1"/>
  <c r="L292" i="2" s="1"/>
  <c r="M292" i="2" a="1"/>
  <c r="M292" i="2" s="1"/>
  <c r="N292" i="2" a="1"/>
  <c r="N292" i="2" s="1"/>
  <c r="O292" i="2" a="1"/>
  <c r="O292" i="2" s="1"/>
  <c r="P292" i="2" a="1"/>
  <c r="P292" i="2" s="1"/>
  <c r="Q292" i="2" a="1"/>
  <c r="Q292" i="2" s="1"/>
  <c r="R292" i="2" a="1"/>
  <c r="R292" i="2" s="1"/>
  <c r="S292" i="2" a="1"/>
  <c r="S292" i="2" s="1"/>
  <c r="T292" i="2" a="1"/>
  <c r="T292" i="2" s="1"/>
  <c r="U292" i="2" a="1"/>
  <c r="U292" i="2" s="1"/>
  <c r="V292" i="2" a="1"/>
  <c r="V292" i="2" s="1"/>
  <c r="W292" i="2" a="1"/>
  <c r="W292" i="2" s="1"/>
  <c r="L293" i="2" a="1"/>
  <c r="L293" i="2" s="1"/>
  <c r="M293" i="2" a="1"/>
  <c r="M293" i="2" s="1"/>
  <c r="N293" i="2" a="1"/>
  <c r="N293" i="2" s="1"/>
  <c r="O293" i="2" a="1"/>
  <c r="O293" i="2" s="1"/>
  <c r="P293" i="2" a="1"/>
  <c r="P293" i="2" s="1"/>
  <c r="Q293" i="2" a="1"/>
  <c r="Q293" i="2" s="1"/>
  <c r="R293" i="2" a="1"/>
  <c r="R293" i="2" s="1"/>
  <c r="S293" i="2" a="1"/>
  <c r="S293" i="2" s="1"/>
  <c r="T293" i="2" a="1"/>
  <c r="T293" i="2" s="1"/>
  <c r="U293" i="2" a="1"/>
  <c r="U293" i="2" s="1"/>
  <c r="V293" i="2" a="1"/>
  <c r="V293" i="2" s="1"/>
  <c r="W293" i="2" a="1"/>
  <c r="W293" i="2" s="1"/>
  <c r="L294" i="2" a="1"/>
  <c r="L294" i="2" s="1"/>
  <c r="M294" i="2" a="1"/>
  <c r="M294" i="2" s="1"/>
  <c r="N294" i="2" a="1"/>
  <c r="N294" i="2" s="1"/>
  <c r="O294" i="2" a="1"/>
  <c r="O294" i="2" s="1"/>
  <c r="P294" i="2" a="1"/>
  <c r="P294" i="2" s="1"/>
  <c r="Q294" i="2" a="1"/>
  <c r="Q294" i="2" s="1"/>
  <c r="R294" i="2" a="1"/>
  <c r="R294" i="2" s="1"/>
  <c r="S294" i="2" a="1"/>
  <c r="S294" i="2" s="1"/>
  <c r="T294" i="2" a="1"/>
  <c r="T294" i="2" s="1"/>
  <c r="U294" i="2" a="1"/>
  <c r="U294" i="2" s="1"/>
  <c r="V294" i="2" a="1"/>
  <c r="V294" i="2" s="1"/>
  <c r="W294" i="2" a="1"/>
  <c r="W294" i="2" s="1"/>
  <c r="L295" i="2" a="1"/>
  <c r="L295" i="2" s="1"/>
  <c r="M295" i="2" a="1"/>
  <c r="M295" i="2" s="1"/>
  <c r="N295" i="2" a="1"/>
  <c r="N295" i="2" s="1"/>
  <c r="O295" i="2" a="1"/>
  <c r="O295" i="2" s="1"/>
  <c r="P295" i="2" a="1"/>
  <c r="P295" i="2" s="1"/>
  <c r="Q295" i="2" a="1"/>
  <c r="Q295" i="2" s="1"/>
  <c r="R295" i="2" a="1"/>
  <c r="R295" i="2" s="1"/>
  <c r="S295" i="2" a="1"/>
  <c r="S295" i="2" s="1"/>
  <c r="T295" i="2" a="1"/>
  <c r="T295" i="2" s="1"/>
  <c r="U295" i="2" a="1"/>
  <c r="U295" i="2" s="1"/>
  <c r="V295" i="2" a="1"/>
  <c r="V295" i="2" s="1"/>
  <c r="W295" i="2" a="1"/>
  <c r="W295" i="2" s="1"/>
  <c r="L296" i="2" a="1"/>
  <c r="L296" i="2" s="1"/>
  <c r="M296" i="2" a="1"/>
  <c r="M296" i="2" s="1"/>
  <c r="N296" i="2" a="1"/>
  <c r="N296" i="2" s="1"/>
  <c r="O296" i="2" a="1"/>
  <c r="O296" i="2" s="1"/>
  <c r="P296" i="2" a="1"/>
  <c r="P296" i="2" s="1"/>
  <c r="Q296" i="2" a="1"/>
  <c r="Q296" i="2" s="1"/>
  <c r="R296" i="2" a="1"/>
  <c r="R296" i="2" s="1"/>
  <c r="S296" i="2" a="1"/>
  <c r="S296" i="2" s="1"/>
  <c r="T296" i="2" a="1"/>
  <c r="T296" i="2" s="1"/>
  <c r="U296" i="2" a="1"/>
  <c r="U296" i="2" s="1"/>
  <c r="V296" i="2" a="1"/>
  <c r="V296" i="2" s="1"/>
  <c r="W296" i="2" a="1"/>
  <c r="W296" i="2" s="1"/>
  <c r="L299" i="2" a="1"/>
  <c r="L299" i="2" s="1"/>
  <c r="M299" i="2" a="1"/>
  <c r="M299" i="2" s="1"/>
  <c r="N299" i="2" a="1"/>
  <c r="N299" i="2" s="1"/>
  <c r="O299" i="2" a="1"/>
  <c r="O299" i="2" s="1"/>
  <c r="P299" i="2" a="1"/>
  <c r="P299" i="2" s="1"/>
  <c r="Q299" i="2" a="1"/>
  <c r="Q299" i="2" s="1"/>
  <c r="R299" i="2" a="1"/>
  <c r="R299" i="2" s="1"/>
  <c r="S299" i="2" a="1"/>
  <c r="S299" i="2" s="1"/>
  <c r="T299" i="2" a="1"/>
  <c r="T299" i="2" s="1"/>
  <c r="U299" i="2" a="1"/>
  <c r="U299" i="2" s="1"/>
  <c r="V299" i="2" a="1"/>
  <c r="V299" i="2" s="1"/>
  <c r="W299" i="2" a="1"/>
  <c r="W299" i="2" s="1"/>
  <c r="L300" i="2" a="1"/>
  <c r="L300" i="2" s="1"/>
  <c r="M300" i="2" a="1"/>
  <c r="M300" i="2" s="1"/>
  <c r="N300" i="2" a="1"/>
  <c r="N300" i="2" s="1"/>
  <c r="O300" i="2" a="1"/>
  <c r="O300" i="2" s="1"/>
  <c r="P300" i="2" a="1"/>
  <c r="P300" i="2" s="1"/>
  <c r="Q300" i="2" a="1"/>
  <c r="Q300" i="2" s="1"/>
  <c r="R300" i="2" a="1"/>
  <c r="R300" i="2" s="1"/>
  <c r="S300" i="2" a="1"/>
  <c r="S300" i="2" s="1"/>
  <c r="T300" i="2" a="1"/>
  <c r="T300" i="2" s="1"/>
  <c r="U300" i="2" a="1"/>
  <c r="U300" i="2" s="1"/>
  <c r="V300" i="2" a="1"/>
  <c r="V300" i="2" s="1"/>
  <c r="W300" i="2" a="1"/>
  <c r="W300" i="2" s="1"/>
  <c r="L636" i="2" a="1"/>
  <c r="L636" i="2" s="1"/>
  <c r="M636" i="2" a="1"/>
  <c r="M636" i="2" s="1"/>
  <c r="N636" i="2" a="1"/>
  <c r="N636" i="2" s="1"/>
  <c r="O636" i="2" a="1"/>
  <c r="O636" i="2" s="1"/>
  <c r="P636" i="2" a="1"/>
  <c r="P636" i="2" s="1"/>
  <c r="Q636" i="2" a="1"/>
  <c r="Q636" i="2" s="1"/>
  <c r="R636" i="2" a="1"/>
  <c r="R636" i="2" s="1"/>
  <c r="S636" i="2" a="1"/>
  <c r="S636" i="2" s="1"/>
  <c r="T636" i="2" a="1"/>
  <c r="T636" i="2" s="1"/>
  <c r="U636" i="2" a="1"/>
  <c r="U636" i="2" s="1"/>
  <c r="V636" i="2" a="1"/>
  <c r="V636" i="2" s="1"/>
  <c r="W636" i="2" a="1"/>
  <c r="W636" i="2" s="1"/>
  <c r="L637" i="2" a="1"/>
  <c r="L637" i="2" s="1"/>
  <c r="M637" i="2" a="1"/>
  <c r="M637" i="2" s="1"/>
  <c r="N637" i="2" a="1"/>
  <c r="N637" i="2" s="1"/>
  <c r="O637" i="2" a="1"/>
  <c r="O637" i="2" s="1"/>
  <c r="P637" i="2" a="1"/>
  <c r="P637" i="2" s="1"/>
  <c r="Q637" i="2" a="1"/>
  <c r="Q637" i="2" s="1"/>
  <c r="R637" i="2" a="1"/>
  <c r="R637" i="2" s="1"/>
  <c r="S637" i="2" a="1"/>
  <c r="S637" i="2" s="1"/>
  <c r="T637" i="2" a="1"/>
  <c r="T637" i="2" s="1"/>
  <c r="U637" i="2" a="1"/>
  <c r="U637" i="2" s="1"/>
  <c r="V637" i="2" a="1"/>
  <c r="V637" i="2" s="1"/>
  <c r="W637" i="2" a="1"/>
  <c r="W637" i="2" s="1"/>
  <c r="L638" i="2" a="1"/>
  <c r="L638" i="2" s="1"/>
  <c r="M638" i="2" a="1"/>
  <c r="M638" i="2" s="1"/>
  <c r="N638" i="2" a="1"/>
  <c r="N638" i="2" s="1"/>
  <c r="O638" i="2" a="1"/>
  <c r="O638" i="2" s="1"/>
  <c r="P638" i="2" a="1"/>
  <c r="P638" i="2" s="1"/>
  <c r="Q638" i="2" a="1"/>
  <c r="Q638" i="2" s="1"/>
  <c r="R638" i="2" a="1"/>
  <c r="R638" i="2" s="1"/>
  <c r="S638" i="2" a="1"/>
  <c r="S638" i="2" s="1"/>
  <c r="T638" i="2" a="1"/>
  <c r="T638" i="2" s="1"/>
  <c r="U638" i="2" a="1"/>
  <c r="U638" i="2" s="1"/>
  <c r="V638" i="2" a="1"/>
  <c r="V638" i="2" s="1"/>
  <c r="W638" i="2" a="1"/>
  <c r="W638" i="2" s="1"/>
  <c r="L639" i="2" a="1"/>
  <c r="L639" i="2" s="1"/>
  <c r="M639" i="2" a="1"/>
  <c r="M639" i="2" s="1"/>
  <c r="N639" i="2" a="1"/>
  <c r="N639" i="2" s="1"/>
  <c r="O639" i="2" a="1"/>
  <c r="O639" i="2" s="1"/>
  <c r="P639" i="2" a="1"/>
  <c r="P639" i="2" s="1"/>
  <c r="Q639" i="2" a="1"/>
  <c r="Q639" i="2" s="1"/>
  <c r="R639" i="2" a="1"/>
  <c r="R639" i="2" s="1"/>
  <c r="S639" i="2" a="1"/>
  <c r="S639" i="2" s="1"/>
  <c r="T639" i="2" a="1"/>
  <c r="T639" i="2" s="1"/>
  <c r="U639" i="2" a="1"/>
  <c r="U639" i="2" s="1"/>
  <c r="V639" i="2" a="1"/>
  <c r="V639" i="2" s="1"/>
  <c r="W639" i="2" a="1"/>
  <c r="W639" i="2" s="1"/>
  <c r="L640" i="2" a="1"/>
  <c r="L640" i="2" s="1"/>
  <c r="M640" i="2" a="1"/>
  <c r="M640" i="2" s="1"/>
  <c r="N640" i="2" a="1"/>
  <c r="N640" i="2" s="1"/>
  <c r="O640" i="2" a="1"/>
  <c r="O640" i="2" s="1"/>
  <c r="P640" i="2" a="1"/>
  <c r="P640" i="2" s="1"/>
  <c r="Q640" i="2" a="1"/>
  <c r="Q640" i="2" s="1"/>
  <c r="R640" i="2" a="1"/>
  <c r="R640" i="2" s="1"/>
  <c r="S640" i="2" a="1"/>
  <c r="S640" i="2" s="1"/>
  <c r="T640" i="2" a="1"/>
  <c r="T640" i="2" s="1"/>
  <c r="U640" i="2" a="1"/>
  <c r="U640" i="2" s="1"/>
  <c r="V640" i="2" a="1"/>
  <c r="V640" i="2" s="1"/>
  <c r="W640" i="2" a="1"/>
  <c r="W640" i="2" s="1"/>
  <c r="L641" i="2" a="1"/>
  <c r="L641" i="2" s="1"/>
  <c r="M641" i="2" a="1"/>
  <c r="M641" i="2" s="1"/>
  <c r="N641" i="2" a="1"/>
  <c r="N641" i="2" s="1"/>
  <c r="O641" i="2" a="1"/>
  <c r="O641" i="2" s="1"/>
  <c r="P641" i="2" a="1"/>
  <c r="P641" i="2" s="1"/>
  <c r="Q641" i="2" a="1"/>
  <c r="Q641" i="2" s="1"/>
  <c r="R641" i="2" a="1"/>
  <c r="R641" i="2" s="1"/>
  <c r="S641" i="2" a="1"/>
  <c r="S641" i="2" s="1"/>
  <c r="T641" i="2" a="1"/>
  <c r="T641" i="2" s="1"/>
  <c r="U641" i="2" a="1"/>
  <c r="U641" i="2" s="1"/>
  <c r="V641" i="2" a="1"/>
  <c r="V641" i="2" s="1"/>
  <c r="W641" i="2" a="1"/>
  <c r="W641" i="2" s="1"/>
  <c r="L642" i="2" a="1"/>
  <c r="L642" i="2" s="1"/>
  <c r="M642" i="2" a="1"/>
  <c r="M642" i="2" s="1"/>
  <c r="N642" i="2" a="1"/>
  <c r="N642" i="2" s="1"/>
  <c r="O642" i="2" a="1"/>
  <c r="O642" i="2" s="1"/>
  <c r="P642" i="2" a="1"/>
  <c r="P642" i="2" s="1"/>
  <c r="Q642" i="2" a="1"/>
  <c r="Q642" i="2" s="1"/>
  <c r="R642" i="2" a="1"/>
  <c r="R642" i="2" s="1"/>
  <c r="S642" i="2" a="1"/>
  <c r="S642" i="2" s="1"/>
  <c r="T642" i="2" a="1"/>
  <c r="T642" i="2" s="1"/>
  <c r="U642" i="2" a="1"/>
  <c r="U642" i="2" s="1"/>
  <c r="V642" i="2" a="1"/>
  <c r="V642" i="2" s="1"/>
  <c r="W642" i="2" a="1"/>
  <c r="W642" i="2" s="1"/>
  <c r="L643" i="2" a="1"/>
  <c r="L643" i="2" s="1"/>
  <c r="M643" i="2" a="1"/>
  <c r="M643" i="2" s="1"/>
  <c r="N643" i="2" a="1"/>
  <c r="N643" i="2" s="1"/>
  <c r="O643" i="2" a="1"/>
  <c r="O643" i="2" s="1"/>
  <c r="P643" i="2" a="1"/>
  <c r="P643" i="2" s="1"/>
  <c r="Q643" i="2" a="1"/>
  <c r="Q643" i="2" s="1"/>
  <c r="R643" i="2" a="1"/>
  <c r="R643" i="2" s="1"/>
  <c r="S643" i="2" a="1"/>
  <c r="S643" i="2" s="1"/>
  <c r="T643" i="2" a="1"/>
  <c r="T643" i="2" s="1"/>
  <c r="U643" i="2" a="1"/>
  <c r="U643" i="2" s="1"/>
  <c r="V643" i="2" a="1"/>
  <c r="V643" i="2" s="1"/>
  <c r="W643" i="2" a="1"/>
  <c r="W643" i="2" s="1"/>
  <c r="L644" i="2" a="1"/>
  <c r="L644" i="2" s="1"/>
  <c r="M644" i="2" a="1"/>
  <c r="M644" i="2" s="1"/>
  <c r="N644" i="2" a="1"/>
  <c r="N644" i="2" s="1"/>
  <c r="O644" i="2" a="1"/>
  <c r="O644" i="2" s="1"/>
  <c r="P644" i="2" a="1"/>
  <c r="P644" i="2" s="1"/>
  <c r="Q644" i="2" a="1"/>
  <c r="Q644" i="2" s="1"/>
  <c r="R644" i="2" a="1"/>
  <c r="R644" i="2" s="1"/>
  <c r="S644" i="2" a="1"/>
  <c r="S644" i="2" s="1"/>
  <c r="T644" i="2" a="1"/>
  <c r="T644" i="2" s="1"/>
  <c r="U644" i="2" a="1"/>
  <c r="U644" i="2" s="1"/>
  <c r="V644" i="2" a="1"/>
  <c r="V644" i="2" s="1"/>
  <c r="W644" i="2" a="1"/>
  <c r="W644" i="2" s="1"/>
  <c r="L645" i="2" a="1"/>
  <c r="L645" i="2" s="1"/>
  <c r="M645" i="2" a="1"/>
  <c r="M645" i="2" s="1"/>
  <c r="N645" i="2" a="1"/>
  <c r="N645" i="2" s="1"/>
  <c r="O645" i="2" a="1"/>
  <c r="O645" i="2" s="1"/>
  <c r="P645" i="2" a="1"/>
  <c r="P645" i="2" s="1"/>
  <c r="Q645" i="2" a="1"/>
  <c r="Q645" i="2" s="1"/>
  <c r="R645" i="2" a="1"/>
  <c r="R645" i="2" s="1"/>
  <c r="S645" i="2" a="1"/>
  <c r="S645" i="2" s="1"/>
  <c r="T645" i="2" a="1"/>
  <c r="T645" i="2" s="1"/>
  <c r="U645" i="2" a="1"/>
  <c r="U645" i="2" s="1"/>
  <c r="V645" i="2" a="1"/>
  <c r="V645" i="2" s="1"/>
  <c r="W645" i="2" a="1"/>
  <c r="W645" i="2" s="1"/>
  <c r="L646" i="2" a="1"/>
  <c r="L646" i="2" s="1"/>
  <c r="M646" i="2" a="1"/>
  <c r="M646" i="2" s="1"/>
  <c r="N646" i="2" a="1"/>
  <c r="N646" i="2" s="1"/>
  <c r="O646" i="2" a="1"/>
  <c r="O646" i="2" s="1"/>
  <c r="P646" i="2" a="1"/>
  <c r="P646" i="2" s="1"/>
  <c r="Q646" i="2" a="1"/>
  <c r="Q646" i="2" s="1"/>
  <c r="R646" i="2" a="1"/>
  <c r="R646" i="2" s="1"/>
  <c r="S646" i="2" a="1"/>
  <c r="S646" i="2" s="1"/>
  <c r="T646" i="2" a="1"/>
  <c r="T646" i="2" s="1"/>
  <c r="U646" i="2" a="1"/>
  <c r="U646" i="2" s="1"/>
  <c r="V646" i="2" a="1"/>
  <c r="V646" i="2" s="1"/>
  <c r="W646" i="2" a="1"/>
  <c r="W646" i="2" s="1"/>
  <c r="L647" i="2" a="1"/>
  <c r="L647" i="2" s="1"/>
  <c r="M647" i="2" a="1"/>
  <c r="M647" i="2" s="1"/>
  <c r="N647" i="2" a="1"/>
  <c r="N647" i="2" s="1"/>
  <c r="O647" i="2" a="1"/>
  <c r="O647" i="2" s="1"/>
  <c r="P647" i="2" a="1"/>
  <c r="P647" i="2" s="1"/>
  <c r="Q647" i="2" a="1"/>
  <c r="Q647" i="2" s="1"/>
  <c r="R647" i="2" a="1"/>
  <c r="R647" i="2" s="1"/>
  <c r="S647" i="2" a="1"/>
  <c r="S647" i="2" s="1"/>
  <c r="T647" i="2" a="1"/>
  <c r="T647" i="2" s="1"/>
  <c r="U647" i="2" a="1"/>
  <c r="U647" i="2" s="1"/>
  <c r="V647" i="2" a="1"/>
  <c r="V647" i="2" s="1"/>
  <c r="W647" i="2" a="1"/>
  <c r="W647" i="2" s="1"/>
  <c r="L648" i="2" a="1"/>
  <c r="L648" i="2" s="1"/>
  <c r="M648" i="2" a="1"/>
  <c r="M648" i="2" s="1"/>
  <c r="N648" i="2" a="1"/>
  <c r="N648" i="2" s="1"/>
  <c r="O648" i="2" a="1"/>
  <c r="O648" i="2" s="1"/>
  <c r="P648" i="2" a="1"/>
  <c r="P648" i="2" s="1"/>
  <c r="Q648" i="2" a="1"/>
  <c r="Q648" i="2" s="1"/>
  <c r="R648" i="2" a="1"/>
  <c r="R648" i="2" s="1"/>
  <c r="S648" i="2" a="1"/>
  <c r="S648" i="2" s="1"/>
  <c r="T648" i="2" a="1"/>
  <c r="T648" i="2" s="1"/>
  <c r="U648" i="2" a="1"/>
  <c r="U648" i="2" s="1"/>
  <c r="V648" i="2" a="1"/>
  <c r="V648" i="2" s="1"/>
  <c r="W648" i="2" a="1"/>
  <c r="W648" i="2" s="1"/>
  <c r="L649" i="2" a="1"/>
  <c r="L649" i="2" s="1"/>
  <c r="M649" i="2" a="1"/>
  <c r="M649" i="2" s="1"/>
  <c r="N649" i="2" a="1"/>
  <c r="N649" i="2" s="1"/>
  <c r="O649" i="2" a="1"/>
  <c r="O649" i="2" s="1"/>
  <c r="P649" i="2" a="1"/>
  <c r="P649" i="2" s="1"/>
  <c r="Q649" i="2" a="1"/>
  <c r="Q649" i="2" s="1"/>
  <c r="R649" i="2" a="1"/>
  <c r="R649" i="2" s="1"/>
  <c r="S649" i="2" a="1"/>
  <c r="S649" i="2" s="1"/>
  <c r="T649" i="2" a="1"/>
  <c r="T649" i="2" s="1"/>
  <c r="U649" i="2" a="1"/>
  <c r="U649" i="2" s="1"/>
  <c r="V649" i="2" a="1"/>
  <c r="V649" i="2" s="1"/>
  <c r="W649" i="2" a="1"/>
  <c r="W649" i="2" s="1"/>
  <c r="L650" i="2" a="1"/>
  <c r="L650" i="2" s="1"/>
  <c r="M650" i="2" a="1"/>
  <c r="M650" i="2" s="1"/>
  <c r="N650" i="2" a="1"/>
  <c r="N650" i="2" s="1"/>
  <c r="O650" i="2" a="1"/>
  <c r="O650" i="2" s="1"/>
  <c r="P650" i="2" a="1"/>
  <c r="P650" i="2" s="1"/>
  <c r="Q650" i="2" a="1"/>
  <c r="Q650" i="2" s="1"/>
  <c r="R650" i="2" a="1"/>
  <c r="R650" i="2" s="1"/>
  <c r="S650" i="2" a="1"/>
  <c r="S650" i="2" s="1"/>
  <c r="T650" i="2" a="1"/>
  <c r="T650" i="2" s="1"/>
  <c r="U650" i="2" a="1"/>
  <c r="U650" i="2" s="1"/>
  <c r="V650" i="2" a="1"/>
  <c r="V650" i="2" s="1"/>
  <c r="W650" i="2" a="1"/>
  <c r="W650" i="2" s="1"/>
  <c r="L651" i="2" a="1"/>
  <c r="L651" i="2" s="1"/>
  <c r="M651" i="2" a="1"/>
  <c r="M651" i="2" s="1"/>
  <c r="N651" i="2" a="1"/>
  <c r="N651" i="2" s="1"/>
  <c r="O651" i="2" a="1"/>
  <c r="O651" i="2" s="1"/>
  <c r="P651" i="2" a="1"/>
  <c r="P651" i="2" s="1"/>
  <c r="Q651" i="2" a="1"/>
  <c r="Q651" i="2" s="1"/>
  <c r="R651" i="2" a="1"/>
  <c r="R651" i="2" s="1"/>
  <c r="S651" i="2" a="1"/>
  <c r="S651" i="2" s="1"/>
  <c r="T651" i="2" a="1"/>
  <c r="T651" i="2" s="1"/>
  <c r="U651" i="2" a="1"/>
  <c r="U651" i="2" s="1"/>
  <c r="V651" i="2" a="1"/>
  <c r="V651" i="2" s="1"/>
  <c r="W651" i="2" a="1"/>
  <c r="W651" i="2" s="1"/>
  <c r="L652" i="2" a="1"/>
  <c r="L652" i="2" s="1"/>
  <c r="M652" i="2" a="1"/>
  <c r="M652" i="2" s="1"/>
  <c r="N652" i="2" a="1"/>
  <c r="N652" i="2" s="1"/>
  <c r="O652" i="2" a="1"/>
  <c r="O652" i="2" s="1"/>
  <c r="P652" i="2" a="1"/>
  <c r="P652" i="2" s="1"/>
  <c r="Q652" i="2" a="1"/>
  <c r="Q652" i="2" s="1"/>
  <c r="R652" i="2" a="1"/>
  <c r="R652" i="2" s="1"/>
  <c r="S652" i="2" a="1"/>
  <c r="S652" i="2" s="1"/>
  <c r="T652" i="2" a="1"/>
  <c r="T652" i="2" s="1"/>
  <c r="U652" i="2" a="1"/>
  <c r="U652" i="2" s="1"/>
  <c r="V652" i="2" a="1"/>
  <c r="V652" i="2" s="1"/>
  <c r="W652" i="2" a="1"/>
  <c r="W652" i="2" s="1"/>
  <c r="L653" i="2" a="1"/>
  <c r="L653" i="2" s="1"/>
  <c r="M653" i="2" a="1"/>
  <c r="M653" i="2" s="1"/>
  <c r="N653" i="2" a="1"/>
  <c r="N653" i="2" s="1"/>
  <c r="O653" i="2" a="1"/>
  <c r="O653" i="2" s="1"/>
  <c r="P653" i="2" a="1"/>
  <c r="P653" i="2" s="1"/>
  <c r="Q653" i="2" a="1"/>
  <c r="Q653" i="2" s="1"/>
  <c r="R653" i="2" a="1"/>
  <c r="R653" i="2" s="1"/>
  <c r="S653" i="2" a="1"/>
  <c r="S653" i="2" s="1"/>
  <c r="T653" i="2" a="1"/>
  <c r="T653" i="2" s="1"/>
  <c r="U653" i="2" a="1"/>
  <c r="U653" i="2" s="1"/>
  <c r="V653" i="2" a="1"/>
  <c r="V653" i="2" s="1"/>
  <c r="W653" i="2" a="1"/>
  <c r="W653" i="2" s="1"/>
  <c r="L654" i="2" a="1"/>
  <c r="L654" i="2" s="1"/>
  <c r="M654" i="2" a="1"/>
  <c r="M654" i="2" s="1"/>
  <c r="N654" i="2" a="1"/>
  <c r="N654" i="2" s="1"/>
  <c r="O654" i="2" a="1"/>
  <c r="O654" i="2" s="1"/>
  <c r="P654" i="2" a="1"/>
  <c r="P654" i="2" s="1"/>
  <c r="Q654" i="2" a="1"/>
  <c r="Q654" i="2" s="1"/>
  <c r="R654" i="2" a="1"/>
  <c r="R654" i="2" s="1"/>
  <c r="S654" i="2" a="1"/>
  <c r="S654" i="2" s="1"/>
  <c r="T654" i="2" a="1"/>
  <c r="T654" i="2" s="1"/>
  <c r="U654" i="2" a="1"/>
  <c r="U654" i="2" s="1"/>
  <c r="V654" i="2" a="1"/>
  <c r="V654" i="2" s="1"/>
  <c r="W654" i="2" a="1"/>
  <c r="W654" i="2" s="1"/>
  <c r="L655" i="2" a="1"/>
  <c r="L655" i="2" s="1"/>
  <c r="M655" i="2" a="1"/>
  <c r="M655" i="2" s="1"/>
  <c r="N655" i="2" a="1"/>
  <c r="N655" i="2" s="1"/>
  <c r="O655" i="2" a="1"/>
  <c r="O655" i="2" s="1"/>
  <c r="P655" i="2" a="1"/>
  <c r="P655" i="2" s="1"/>
  <c r="Q655" i="2" a="1"/>
  <c r="Q655" i="2" s="1"/>
  <c r="R655" i="2" a="1"/>
  <c r="R655" i="2" s="1"/>
  <c r="S655" i="2" a="1"/>
  <c r="S655" i="2" s="1"/>
  <c r="T655" i="2" a="1"/>
  <c r="T655" i="2" s="1"/>
  <c r="U655" i="2" a="1"/>
  <c r="U655" i="2" s="1"/>
  <c r="V655" i="2" a="1"/>
  <c r="V655" i="2" s="1"/>
  <c r="W655" i="2" a="1"/>
  <c r="W655" i="2" s="1"/>
  <c r="L656" i="2" a="1"/>
  <c r="L656" i="2" s="1"/>
  <c r="M656" i="2" a="1"/>
  <c r="M656" i="2" s="1"/>
  <c r="N656" i="2" a="1"/>
  <c r="N656" i="2" s="1"/>
  <c r="O656" i="2" a="1"/>
  <c r="O656" i="2" s="1"/>
  <c r="P656" i="2" a="1"/>
  <c r="P656" i="2" s="1"/>
  <c r="Q656" i="2" a="1"/>
  <c r="Q656" i="2" s="1"/>
  <c r="R656" i="2" a="1"/>
  <c r="R656" i="2" s="1"/>
  <c r="S656" i="2" a="1"/>
  <c r="S656" i="2" s="1"/>
  <c r="T656" i="2" a="1"/>
  <c r="T656" i="2" s="1"/>
  <c r="U656" i="2" a="1"/>
  <c r="U656" i="2" s="1"/>
  <c r="V656" i="2" a="1"/>
  <c r="V656" i="2" s="1"/>
  <c r="W656" i="2" a="1"/>
  <c r="W656" i="2" s="1"/>
  <c r="L657" i="2" a="1"/>
  <c r="L657" i="2" s="1"/>
  <c r="M657" i="2" a="1"/>
  <c r="M657" i="2" s="1"/>
  <c r="N657" i="2" a="1"/>
  <c r="N657" i="2" s="1"/>
  <c r="O657" i="2" a="1"/>
  <c r="O657" i="2" s="1"/>
  <c r="P657" i="2" a="1"/>
  <c r="P657" i="2" s="1"/>
  <c r="Q657" i="2" a="1"/>
  <c r="Q657" i="2" s="1"/>
  <c r="R657" i="2" a="1"/>
  <c r="R657" i="2" s="1"/>
  <c r="S657" i="2" a="1"/>
  <c r="S657" i="2" s="1"/>
  <c r="T657" i="2" a="1"/>
  <c r="T657" i="2" s="1"/>
  <c r="U657" i="2" a="1"/>
  <c r="U657" i="2" s="1"/>
  <c r="V657" i="2" a="1"/>
  <c r="V657" i="2" s="1"/>
  <c r="W657" i="2" a="1"/>
  <c r="W657" i="2" s="1"/>
  <c r="L658" i="2" a="1"/>
  <c r="L658" i="2" s="1"/>
  <c r="M658" i="2" a="1"/>
  <c r="M658" i="2" s="1"/>
  <c r="N658" i="2" a="1"/>
  <c r="N658" i="2" s="1"/>
  <c r="O658" i="2" a="1"/>
  <c r="O658" i="2" s="1"/>
  <c r="P658" i="2" a="1"/>
  <c r="P658" i="2" s="1"/>
  <c r="Q658" i="2" a="1"/>
  <c r="Q658" i="2" s="1"/>
  <c r="R658" i="2" a="1"/>
  <c r="R658" i="2" s="1"/>
  <c r="S658" i="2" a="1"/>
  <c r="S658" i="2" s="1"/>
  <c r="T658" i="2" a="1"/>
  <c r="T658" i="2" s="1"/>
  <c r="U658" i="2" a="1"/>
  <c r="U658" i="2" s="1"/>
  <c r="V658" i="2" a="1"/>
  <c r="V658" i="2" s="1"/>
  <c r="W658" i="2" a="1"/>
  <c r="W658" i="2" s="1"/>
  <c r="L660" i="2" a="1"/>
  <c r="L660" i="2" s="1"/>
  <c r="M660" i="2" a="1"/>
  <c r="M660" i="2" s="1"/>
  <c r="N660" i="2" a="1"/>
  <c r="N660" i="2" s="1"/>
  <c r="O660" i="2" a="1"/>
  <c r="O660" i="2" s="1"/>
  <c r="P660" i="2" a="1"/>
  <c r="P660" i="2" s="1"/>
  <c r="Q660" i="2" a="1"/>
  <c r="Q660" i="2" s="1"/>
  <c r="R660" i="2" a="1"/>
  <c r="R660" i="2" s="1"/>
  <c r="S660" i="2" a="1"/>
  <c r="S660" i="2" s="1"/>
  <c r="T660" i="2" a="1"/>
  <c r="T660" i="2" s="1"/>
  <c r="U660" i="2" a="1"/>
  <c r="U660" i="2" s="1"/>
  <c r="V660" i="2" a="1"/>
  <c r="V660" i="2" s="1"/>
  <c r="W660" i="2" a="1"/>
  <c r="W660" i="2" s="1"/>
  <c r="L661" i="2" a="1"/>
  <c r="L661" i="2" s="1"/>
  <c r="M661" i="2" a="1"/>
  <c r="M661" i="2" s="1"/>
  <c r="N661" i="2" a="1"/>
  <c r="N661" i="2" s="1"/>
  <c r="O661" i="2" a="1"/>
  <c r="O661" i="2" s="1"/>
  <c r="P661" i="2" a="1"/>
  <c r="P661" i="2" s="1"/>
  <c r="Q661" i="2" a="1"/>
  <c r="Q661" i="2" s="1"/>
  <c r="R661" i="2" a="1"/>
  <c r="R661" i="2" s="1"/>
  <c r="S661" i="2" a="1"/>
  <c r="S661" i="2" s="1"/>
  <c r="T661" i="2" a="1"/>
  <c r="T661" i="2" s="1"/>
  <c r="U661" i="2" a="1"/>
  <c r="U661" i="2" s="1"/>
  <c r="V661" i="2" a="1"/>
  <c r="V661" i="2" s="1"/>
  <c r="W661" i="2" a="1"/>
  <c r="W661" i="2" s="1"/>
  <c r="L664" i="2" a="1"/>
  <c r="L664" i="2" s="1"/>
  <c r="M664" i="2" a="1"/>
  <c r="M664" i="2" s="1"/>
  <c r="N664" i="2" a="1"/>
  <c r="N664" i="2" s="1"/>
  <c r="O664" i="2" a="1"/>
  <c r="O664" i="2" s="1"/>
  <c r="P664" i="2" a="1"/>
  <c r="P664" i="2" s="1"/>
  <c r="Q664" i="2" a="1"/>
  <c r="Q664" i="2" s="1"/>
  <c r="R664" i="2" a="1"/>
  <c r="R664" i="2" s="1"/>
  <c r="S664" i="2" a="1"/>
  <c r="S664" i="2" s="1"/>
  <c r="T664" i="2" a="1"/>
  <c r="T664" i="2" s="1"/>
  <c r="U664" i="2" a="1"/>
  <c r="U664" i="2" s="1"/>
  <c r="V664" i="2" a="1"/>
  <c r="V664" i="2" s="1"/>
  <c r="W664" i="2" a="1"/>
  <c r="W664" i="2" s="1"/>
  <c r="L665" i="2" a="1"/>
  <c r="L665" i="2" s="1"/>
  <c r="M665" i="2" a="1"/>
  <c r="M665" i="2" s="1"/>
  <c r="N665" i="2" a="1"/>
  <c r="N665" i="2" s="1"/>
  <c r="O665" i="2" a="1"/>
  <c r="O665" i="2" s="1"/>
  <c r="P665" i="2" a="1"/>
  <c r="P665" i="2" s="1"/>
  <c r="Q665" i="2" a="1"/>
  <c r="Q665" i="2" s="1"/>
  <c r="R665" i="2" a="1"/>
  <c r="R665" i="2" s="1"/>
  <c r="S665" i="2" a="1"/>
  <c r="S665" i="2" s="1"/>
  <c r="T665" i="2" a="1"/>
  <c r="T665" i="2" s="1"/>
  <c r="U665" i="2" a="1"/>
  <c r="U665" i="2" s="1"/>
  <c r="V665" i="2" a="1"/>
  <c r="V665" i="2" s="1"/>
  <c r="W665" i="2" a="1"/>
  <c r="W665" i="2" s="1"/>
  <c r="L667" i="2" a="1"/>
  <c r="L667" i="2" s="1"/>
  <c r="M667" i="2" a="1"/>
  <c r="M667" i="2" s="1"/>
  <c r="N667" i="2" a="1"/>
  <c r="N667" i="2" s="1"/>
  <c r="O667" i="2" a="1"/>
  <c r="O667" i="2" s="1"/>
  <c r="P667" i="2" a="1"/>
  <c r="P667" i="2" s="1"/>
  <c r="Q667" i="2" a="1"/>
  <c r="Q667" i="2" s="1"/>
  <c r="R667" i="2" a="1"/>
  <c r="R667" i="2" s="1"/>
  <c r="S667" i="2" a="1"/>
  <c r="S667" i="2" s="1"/>
  <c r="T667" i="2" a="1"/>
  <c r="T667" i="2" s="1"/>
  <c r="U667" i="2" a="1"/>
  <c r="U667" i="2" s="1"/>
  <c r="V667" i="2" a="1"/>
  <c r="V667" i="2" s="1"/>
  <c r="W667" i="2" a="1"/>
  <c r="W667" i="2" s="1"/>
  <c r="L668" i="2" a="1"/>
  <c r="L668" i="2" s="1"/>
  <c r="M668" i="2" a="1"/>
  <c r="M668" i="2" s="1"/>
  <c r="N668" i="2" a="1"/>
  <c r="N668" i="2" s="1"/>
  <c r="O668" i="2" a="1"/>
  <c r="O668" i="2" s="1"/>
  <c r="P668" i="2" a="1"/>
  <c r="P668" i="2" s="1"/>
  <c r="Q668" i="2" a="1"/>
  <c r="Q668" i="2" s="1"/>
  <c r="R668" i="2" a="1"/>
  <c r="R668" i="2" s="1"/>
  <c r="S668" i="2" a="1"/>
  <c r="S668" i="2" s="1"/>
  <c r="T668" i="2" a="1"/>
  <c r="T668" i="2" s="1"/>
  <c r="U668" i="2" a="1"/>
  <c r="U668" i="2" s="1"/>
  <c r="V668" i="2" a="1"/>
  <c r="V668" i="2" s="1"/>
  <c r="W668" i="2" a="1"/>
  <c r="W668" i="2" s="1"/>
  <c r="L670" i="2" a="1"/>
  <c r="L670" i="2" s="1"/>
  <c r="M670" i="2" a="1"/>
  <c r="M670" i="2" s="1"/>
  <c r="N670" i="2" a="1"/>
  <c r="N670" i="2" s="1"/>
  <c r="O670" i="2" a="1"/>
  <c r="O670" i="2" s="1"/>
  <c r="P670" i="2" a="1"/>
  <c r="P670" i="2" s="1"/>
  <c r="Q670" i="2" a="1"/>
  <c r="Q670" i="2" s="1"/>
  <c r="R670" i="2" a="1"/>
  <c r="R670" i="2" s="1"/>
  <c r="S670" i="2" a="1"/>
  <c r="S670" i="2" s="1"/>
  <c r="T670" i="2" a="1"/>
  <c r="T670" i="2" s="1"/>
  <c r="U670" i="2" a="1"/>
  <c r="U670" i="2" s="1"/>
  <c r="V670" i="2" a="1"/>
  <c r="V670" i="2" s="1"/>
  <c r="W670" i="2" a="1"/>
  <c r="W670" i="2" s="1"/>
  <c r="L671" i="2" a="1"/>
  <c r="L671" i="2" s="1"/>
  <c r="M671" i="2" a="1"/>
  <c r="M671" i="2" s="1"/>
  <c r="N671" i="2" a="1"/>
  <c r="N671" i="2" s="1"/>
  <c r="O671" i="2" a="1"/>
  <c r="O671" i="2" s="1"/>
  <c r="P671" i="2" a="1"/>
  <c r="P671" i="2" s="1"/>
  <c r="Q671" i="2" a="1"/>
  <c r="Q671" i="2" s="1"/>
  <c r="R671" i="2" a="1"/>
  <c r="R671" i="2" s="1"/>
  <c r="S671" i="2" a="1"/>
  <c r="S671" i="2" s="1"/>
  <c r="T671" i="2" a="1"/>
  <c r="T671" i="2" s="1"/>
  <c r="U671" i="2" a="1"/>
  <c r="U671" i="2" s="1"/>
  <c r="V671" i="2" a="1"/>
  <c r="V671" i="2" s="1"/>
  <c r="W671" i="2" a="1"/>
  <c r="W671" i="2" s="1"/>
  <c r="L672" i="2" a="1"/>
  <c r="L672" i="2" s="1"/>
  <c r="M672" i="2" a="1"/>
  <c r="M672" i="2" s="1"/>
  <c r="N672" i="2" a="1"/>
  <c r="N672" i="2" s="1"/>
  <c r="O672" i="2" a="1"/>
  <c r="O672" i="2" s="1"/>
  <c r="P672" i="2" a="1"/>
  <c r="P672" i="2" s="1"/>
  <c r="Q672" i="2" a="1"/>
  <c r="Q672" i="2" s="1"/>
  <c r="R672" i="2" a="1"/>
  <c r="R672" i="2" s="1"/>
  <c r="S672" i="2" a="1"/>
  <c r="S672" i="2" s="1"/>
  <c r="T672" i="2" a="1"/>
  <c r="T672" i="2" s="1"/>
  <c r="U672" i="2" a="1"/>
  <c r="U672" i="2" s="1"/>
  <c r="V672" i="2" a="1"/>
  <c r="V672" i="2" s="1"/>
  <c r="W672" i="2" a="1"/>
  <c r="W672" i="2" s="1"/>
  <c r="L673" i="2" a="1"/>
  <c r="L673" i="2" s="1"/>
  <c r="M673" i="2" a="1"/>
  <c r="M673" i="2" s="1"/>
  <c r="N673" i="2" a="1"/>
  <c r="N673" i="2" s="1"/>
  <c r="O673" i="2" a="1"/>
  <c r="O673" i="2" s="1"/>
  <c r="P673" i="2" a="1"/>
  <c r="P673" i="2" s="1"/>
  <c r="Q673" i="2" a="1"/>
  <c r="Q673" i="2" s="1"/>
  <c r="R673" i="2" a="1"/>
  <c r="R673" i="2" s="1"/>
  <c r="S673" i="2" a="1"/>
  <c r="S673" i="2" s="1"/>
  <c r="T673" i="2" a="1"/>
  <c r="T673" i="2" s="1"/>
  <c r="U673" i="2" a="1"/>
  <c r="U673" i="2" s="1"/>
  <c r="V673" i="2" a="1"/>
  <c r="V673" i="2" s="1"/>
  <c r="W673" i="2" a="1"/>
  <c r="W673" i="2" s="1"/>
  <c r="L674" i="2" a="1"/>
  <c r="L674" i="2" s="1"/>
  <c r="M674" i="2" a="1"/>
  <c r="M674" i="2" s="1"/>
  <c r="N674" i="2" a="1"/>
  <c r="N674" i="2" s="1"/>
  <c r="O674" i="2" a="1"/>
  <c r="O674" i="2" s="1"/>
  <c r="P674" i="2" a="1"/>
  <c r="P674" i="2" s="1"/>
  <c r="Q674" i="2" a="1"/>
  <c r="Q674" i="2" s="1"/>
  <c r="R674" i="2" a="1"/>
  <c r="R674" i="2" s="1"/>
  <c r="S674" i="2" a="1"/>
  <c r="S674" i="2" s="1"/>
  <c r="T674" i="2" a="1"/>
  <c r="T674" i="2" s="1"/>
  <c r="U674" i="2" a="1"/>
  <c r="U674" i="2" s="1"/>
  <c r="V674" i="2" a="1"/>
  <c r="V674" i="2" s="1"/>
  <c r="W674" i="2" a="1"/>
  <c r="W674" i="2" s="1"/>
  <c r="L675" i="2" a="1"/>
  <c r="L675" i="2" s="1"/>
  <c r="M675" i="2" a="1"/>
  <c r="M675" i="2" s="1"/>
  <c r="N675" i="2" a="1"/>
  <c r="N675" i="2" s="1"/>
  <c r="O675" i="2" a="1"/>
  <c r="O675" i="2" s="1"/>
  <c r="P675" i="2" a="1"/>
  <c r="P675" i="2" s="1"/>
  <c r="Q675" i="2" a="1"/>
  <c r="Q675" i="2" s="1"/>
  <c r="R675" i="2" a="1"/>
  <c r="R675" i="2" s="1"/>
  <c r="S675" i="2" a="1"/>
  <c r="S675" i="2" s="1"/>
  <c r="T675" i="2" a="1"/>
  <c r="T675" i="2" s="1"/>
  <c r="U675" i="2" a="1"/>
  <c r="U675" i="2" s="1"/>
  <c r="V675" i="2" a="1"/>
  <c r="V675" i="2" s="1"/>
  <c r="W675" i="2" a="1"/>
  <c r="W675" i="2" s="1"/>
  <c r="L782" i="2" a="1"/>
  <c r="L782" i="2" s="1"/>
  <c r="M782" i="2" a="1"/>
  <c r="M782" i="2" s="1"/>
  <c r="N782" i="2" a="1"/>
  <c r="N782" i="2" s="1"/>
  <c r="O782" i="2" a="1"/>
  <c r="O782" i="2" s="1"/>
  <c r="P782" i="2" a="1"/>
  <c r="P782" i="2" s="1"/>
  <c r="Q782" i="2" a="1"/>
  <c r="Q782" i="2" s="1"/>
  <c r="R782" i="2" a="1"/>
  <c r="R782" i="2" s="1"/>
  <c r="S782" i="2" a="1"/>
  <c r="S782" i="2" s="1"/>
  <c r="T782" i="2" a="1"/>
  <c r="T782" i="2" s="1"/>
  <c r="U782" i="2" a="1"/>
  <c r="U782" i="2" s="1"/>
  <c r="V782" i="2" a="1"/>
  <c r="V782" i="2" s="1"/>
  <c r="W782" i="2" a="1"/>
  <c r="W782" i="2" s="1"/>
  <c r="L784" i="2" a="1"/>
  <c r="L784" i="2" s="1"/>
  <c r="M784" i="2" a="1"/>
  <c r="M784" i="2" s="1"/>
  <c r="N784" i="2" a="1"/>
  <c r="N784" i="2" s="1"/>
  <c r="O784" i="2" a="1"/>
  <c r="O784" i="2" s="1"/>
  <c r="P784" i="2" a="1"/>
  <c r="P784" i="2" s="1"/>
  <c r="Q784" i="2" a="1"/>
  <c r="Q784" i="2" s="1"/>
  <c r="R784" i="2" a="1"/>
  <c r="R784" i="2" s="1"/>
  <c r="S784" i="2" a="1"/>
  <c r="S784" i="2" s="1"/>
  <c r="T784" i="2" a="1"/>
  <c r="T784" i="2" s="1"/>
  <c r="U784" i="2" a="1"/>
  <c r="U784" i="2" s="1"/>
  <c r="V784" i="2" a="1"/>
  <c r="V784" i="2" s="1"/>
  <c r="W784" i="2" a="1"/>
  <c r="W784" i="2" s="1"/>
  <c r="L785" i="2" a="1"/>
  <c r="L785" i="2" s="1"/>
  <c r="M785" i="2" a="1"/>
  <c r="M785" i="2" s="1"/>
  <c r="N785" i="2" a="1"/>
  <c r="N785" i="2" s="1"/>
  <c r="O785" i="2" a="1"/>
  <c r="O785" i="2" s="1"/>
  <c r="P785" i="2" a="1"/>
  <c r="P785" i="2" s="1"/>
  <c r="Q785" i="2" a="1"/>
  <c r="Q785" i="2" s="1"/>
  <c r="R785" i="2" a="1"/>
  <c r="R785" i="2" s="1"/>
  <c r="S785" i="2" a="1"/>
  <c r="S785" i="2" s="1"/>
  <c r="T785" i="2" a="1"/>
  <c r="T785" i="2" s="1"/>
  <c r="U785" i="2" a="1"/>
  <c r="U785" i="2" s="1"/>
  <c r="V785" i="2" a="1"/>
  <c r="V785" i="2" s="1"/>
  <c r="W785" i="2" a="1"/>
  <c r="W785" i="2" s="1"/>
  <c r="L786" i="2" a="1"/>
  <c r="L786" i="2" s="1"/>
  <c r="M786" i="2" a="1"/>
  <c r="M786" i="2" s="1"/>
  <c r="N786" i="2" a="1"/>
  <c r="N786" i="2" s="1"/>
  <c r="O786" i="2" a="1"/>
  <c r="O786" i="2" s="1"/>
  <c r="P786" i="2" a="1"/>
  <c r="P786" i="2" s="1"/>
  <c r="Q786" i="2" a="1"/>
  <c r="Q786" i="2" s="1"/>
  <c r="R786" i="2" a="1"/>
  <c r="R786" i="2" s="1"/>
  <c r="S786" i="2" a="1"/>
  <c r="S786" i="2" s="1"/>
  <c r="T786" i="2" a="1"/>
  <c r="T786" i="2" s="1"/>
  <c r="U786" i="2" a="1"/>
  <c r="U786" i="2" s="1"/>
  <c r="V786" i="2" a="1"/>
  <c r="V786" i="2" s="1"/>
  <c r="W786" i="2" a="1"/>
  <c r="W786" i="2" s="1"/>
  <c r="L787" i="2" a="1"/>
  <c r="L787" i="2" s="1"/>
  <c r="M787" i="2" a="1"/>
  <c r="M787" i="2" s="1"/>
  <c r="N787" i="2" a="1"/>
  <c r="N787" i="2" s="1"/>
  <c r="O787" i="2" a="1"/>
  <c r="O787" i="2" s="1"/>
  <c r="P787" i="2" a="1"/>
  <c r="P787" i="2" s="1"/>
  <c r="Q787" i="2" a="1"/>
  <c r="Q787" i="2" s="1"/>
  <c r="R787" i="2" a="1"/>
  <c r="R787" i="2" s="1"/>
  <c r="S787" i="2" a="1"/>
  <c r="S787" i="2" s="1"/>
  <c r="T787" i="2" a="1"/>
  <c r="T787" i="2" s="1"/>
  <c r="U787" i="2" a="1"/>
  <c r="U787" i="2" s="1"/>
  <c r="V787" i="2" a="1"/>
  <c r="V787" i="2" s="1"/>
  <c r="W787" i="2" a="1"/>
  <c r="W787" i="2" s="1"/>
  <c r="L789" i="2" a="1"/>
  <c r="L789" i="2" s="1"/>
  <c r="M789" i="2" a="1"/>
  <c r="M789" i="2" s="1"/>
  <c r="N789" i="2" a="1"/>
  <c r="N789" i="2" s="1"/>
  <c r="O789" i="2" a="1"/>
  <c r="O789" i="2" s="1"/>
  <c r="P789" i="2" a="1"/>
  <c r="P789" i="2" s="1"/>
  <c r="Q789" i="2" a="1"/>
  <c r="Q789" i="2" s="1"/>
  <c r="R789" i="2" a="1"/>
  <c r="R789" i="2" s="1"/>
  <c r="S789" i="2" a="1"/>
  <c r="S789" i="2" s="1"/>
  <c r="T789" i="2" a="1"/>
  <c r="T789" i="2" s="1"/>
  <c r="U789" i="2" a="1"/>
  <c r="U789" i="2" s="1"/>
  <c r="V789" i="2" a="1"/>
  <c r="V789" i="2" s="1"/>
  <c r="W789" i="2" a="1"/>
  <c r="W789" i="2" s="1"/>
  <c r="L792" i="2" a="1"/>
  <c r="L792" i="2" s="1"/>
  <c r="M792" i="2" a="1"/>
  <c r="M792" i="2" s="1"/>
  <c r="N792" i="2" a="1"/>
  <c r="N792" i="2" s="1"/>
  <c r="O792" i="2" a="1"/>
  <c r="O792" i="2" s="1"/>
  <c r="P792" i="2" a="1"/>
  <c r="P792" i="2" s="1"/>
  <c r="Q792" i="2" a="1"/>
  <c r="Q792" i="2" s="1"/>
  <c r="R792" i="2" a="1"/>
  <c r="R792" i="2" s="1"/>
  <c r="S792" i="2" a="1"/>
  <c r="S792" i="2" s="1"/>
  <c r="T792" i="2" a="1"/>
  <c r="T792" i="2" s="1"/>
  <c r="U792" i="2" a="1"/>
  <c r="U792" i="2" s="1"/>
  <c r="V792" i="2" a="1"/>
  <c r="V792" i="2" s="1"/>
  <c r="W792" i="2" a="1"/>
  <c r="W792" i="2" s="1"/>
  <c r="L793" i="2" a="1"/>
  <c r="L793" i="2" s="1"/>
  <c r="M793" i="2" a="1"/>
  <c r="M793" i="2" s="1"/>
  <c r="N793" i="2" a="1"/>
  <c r="N793" i="2" s="1"/>
  <c r="O793" i="2" a="1"/>
  <c r="O793" i="2" s="1"/>
  <c r="P793" i="2" a="1"/>
  <c r="P793" i="2" s="1"/>
  <c r="Q793" i="2" a="1"/>
  <c r="Q793" i="2" s="1"/>
  <c r="R793" i="2" a="1"/>
  <c r="R793" i="2" s="1"/>
  <c r="S793" i="2" a="1"/>
  <c r="S793" i="2" s="1"/>
  <c r="T793" i="2" a="1"/>
  <c r="T793" i="2" s="1"/>
  <c r="U793" i="2" a="1"/>
  <c r="U793" i="2" s="1"/>
  <c r="V793" i="2" a="1"/>
  <c r="V793" i="2" s="1"/>
  <c r="W793" i="2" a="1"/>
  <c r="W793" i="2" s="1"/>
  <c r="L794" i="2" a="1"/>
  <c r="L794" i="2" s="1"/>
  <c r="M794" i="2" a="1"/>
  <c r="M794" i="2" s="1"/>
  <c r="N794" i="2" a="1"/>
  <c r="N794" i="2" s="1"/>
  <c r="O794" i="2" a="1"/>
  <c r="O794" i="2" s="1"/>
  <c r="P794" i="2" a="1"/>
  <c r="P794" i="2" s="1"/>
  <c r="Q794" i="2" a="1"/>
  <c r="Q794" i="2" s="1"/>
  <c r="R794" i="2" a="1"/>
  <c r="R794" i="2" s="1"/>
  <c r="S794" i="2" a="1"/>
  <c r="S794" i="2" s="1"/>
  <c r="T794" i="2" a="1"/>
  <c r="T794" i="2" s="1"/>
  <c r="U794" i="2" a="1"/>
  <c r="U794" i="2" s="1"/>
  <c r="V794" i="2" a="1"/>
  <c r="V794" i="2" s="1"/>
  <c r="W794" i="2" a="1"/>
  <c r="W794" i="2" s="1"/>
  <c r="L795" i="2" a="1"/>
  <c r="L795" i="2" s="1"/>
  <c r="M795" i="2" a="1"/>
  <c r="M795" i="2" s="1"/>
  <c r="N795" i="2" a="1"/>
  <c r="N795" i="2" s="1"/>
  <c r="O795" i="2" a="1"/>
  <c r="O795" i="2" s="1"/>
  <c r="P795" i="2" a="1"/>
  <c r="P795" i="2" s="1"/>
  <c r="Q795" i="2" a="1"/>
  <c r="Q795" i="2" s="1"/>
  <c r="R795" i="2" a="1"/>
  <c r="R795" i="2" s="1"/>
  <c r="S795" i="2" a="1"/>
  <c r="S795" i="2" s="1"/>
  <c r="T795" i="2" a="1"/>
  <c r="T795" i="2" s="1"/>
  <c r="U795" i="2" a="1"/>
  <c r="U795" i="2" s="1"/>
  <c r="V795" i="2" a="1"/>
  <c r="V795" i="2" s="1"/>
  <c r="W795" i="2" a="1"/>
  <c r="W795"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L859" i="2" a="1"/>
  <c r="L859" i="2" s="1"/>
  <c r="M859" i="2" a="1"/>
  <c r="M859" i="2" s="1"/>
  <c r="N859" i="2" a="1"/>
  <c r="N859" i="2" s="1"/>
  <c r="O859" i="2" a="1"/>
  <c r="O859" i="2" s="1"/>
  <c r="P859" i="2" a="1"/>
  <c r="P859" i="2" s="1"/>
  <c r="Q859" i="2" a="1"/>
  <c r="Q859" i="2" s="1"/>
  <c r="R859" i="2" a="1"/>
  <c r="R859" i="2" s="1"/>
  <c r="S859" i="2" a="1"/>
  <c r="S859" i="2" s="1"/>
  <c r="T859" i="2" a="1"/>
  <c r="T859" i="2" s="1"/>
  <c r="U859" i="2" a="1"/>
  <c r="U859" i="2" s="1"/>
  <c r="V859" i="2" a="1"/>
  <c r="V859" i="2" s="1"/>
  <c r="W859" i="2" a="1"/>
  <c r="W859" i="2" s="1"/>
  <c r="L861" i="2" a="1"/>
  <c r="L861" i="2" s="1"/>
  <c r="M861" i="2" a="1"/>
  <c r="M861" i="2" s="1"/>
  <c r="N861" i="2" a="1"/>
  <c r="N861" i="2" s="1"/>
  <c r="O861" i="2" a="1"/>
  <c r="O861" i="2" s="1"/>
  <c r="P861" i="2" a="1"/>
  <c r="P861" i="2" s="1"/>
  <c r="Q861" i="2" a="1"/>
  <c r="Q861" i="2" s="1"/>
  <c r="R861" i="2" a="1"/>
  <c r="R861" i="2" s="1"/>
  <c r="S861" i="2" a="1"/>
  <c r="S861" i="2" s="1"/>
  <c r="T861" i="2" a="1"/>
  <c r="T861" i="2" s="1"/>
  <c r="U861" i="2" a="1"/>
  <c r="U861" i="2" s="1"/>
  <c r="V861" i="2" a="1"/>
  <c r="V861" i="2" s="1"/>
  <c r="W861" i="2" a="1"/>
  <c r="W861" i="2" s="1"/>
  <c r="L862" i="2" a="1"/>
  <c r="L862" i="2" s="1"/>
  <c r="M862" i="2" a="1"/>
  <c r="M862" i="2" s="1"/>
  <c r="N862" i="2" a="1"/>
  <c r="N862" i="2" s="1"/>
  <c r="O862" i="2" a="1"/>
  <c r="O862" i="2" s="1"/>
  <c r="P862" i="2" a="1"/>
  <c r="P862" i="2" s="1"/>
  <c r="Q862" i="2" a="1"/>
  <c r="Q862" i="2" s="1"/>
  <c r="R862" i="2" a="1"/>
  <c r="R862" i="2" s="1"/>
  <c r="S862" i="2" a="1"/>
  <c r="S862" i="2" s="1"/>
  <c r="T862" i="2" a="1"/>
  <c r="T862" i="2" s="1"/>
  <c r="U862" i="2" a="1"/>
  <c r="U862" i="2" s="1"/>
  <c r="V862" i="2" a="1"/>
  <c r="V862" i="2" s="1"/>
  <c r="W862" i="2" a="1"/>
  <c r="W862" i="2" s="1"/>
  <c r="L865" i="2" a="1"/>
  <c r="L865" i="2" s="1"/>
  <c r="M865" i="2" a="1"/>
  <c r="M865" i="2" s="1"/>
  <c r="N865" i="2" a="1"/>
  <c r="N865" i="2" s="1"/>
  <c r="O865" i="2" a="1"/>
  <c r="O865" i="2" s="1"/>
  <c r="P865" i="2" a="1"/>
  <c r="P865" i="2" s="1"/>
  <c r="Q865" i="2" a="1"/>
  <c r="Q865" i="2" s="1"/>
  <c r="R865" i="2" a="1"/>
  <c r="R865" i="2" s="1"/>
  <c r="S865" i="2" a="1"/>
  <c r="S865" i="2" s="1"/>
  <c r="T865" i="2" a="1"/>
  <c r="T865" i="2" s="1"/>
  <c r="U865" i="2" a="1"/>
  <c r="U865" i="2" s="1"/>
  <c r="V865" i="2" a="1"/>
  <c r="V865" i="2" s="1"/>
  <c r="W865" i="2" a="1"/>
  <c r="W865" i="2" s="1"/>
  <c r="L866" i="2" a="1"/>
  <c r="L866" i="2" s="1"/>
  <c r="M866" i="2" a="1"/>
  <c r="M866" i="2" s="1"/>
  <c r="N866" i="2" a="1"/>
  <c r="N866" i="2" s="1"/>
  <c r="O866" i="2" a="1"/>
  <c r="O866" i="2" s="1"/>
  <c r="P866" i="2" a="1"/>
  <c r="P866" i="2" s="1"/>
  <c r="Q866" i="2" a="1"/>
  <c r="Q866" i="2" s="1"/>
  <c r="R866" i="2" a="1"/>
  <c r="R866" i="2" s="1"/>
  <c r="S866" i="2" a="1"/>
  <c r="S866" i="2" s="1"/>
  <c r="T866" i="2" a="1"/>
  <c r="T866" i="2" s="1"/>
  <c r="U866" i="2" a="1"/>
  <c r="U866" i="2" s="1"/>
  <c r="V866" i="2" a="1"/>
  <c r="V866" i="2" s="1"/>
  <c r="W866" i="2" a="1"/>
  <c r="W866" i="2" s="1"/>
  <c r="L867" i="2" a="1"/>
  <c r="L867" i="2" s="1"/>
  <c r="M867" i="2" a="1"/>
  <c r="M867" i="2" s="1"/>
  <c r="N867" i="2" a="1"/>
  <c r="N867" i="2" s="1"/>
  <c r="O867" i="2" a="1"/>
  <c r="O867" i="2" s="1"/>
  <c r="P867" i="2" a="1"/>
  <c r="P867" i="2" s="1"/>
  <c r="Q867" i="2" a="1"/>
  <c r="Q867" i="2" s="1"/>
  <c r="R867" i="2" a="1"/>
  <c r="R867" i="2" s="1"/>
  <c r="S867" i="2" a="1"/>
  <c r="S867" i="2" s="1"/>
  <c r="T867" i="2" a="1"/>
  <c r="T867" i="2" s="1"/>
  <c r="U867" i="2" a="1"/>
  <c r="U867" i="2" s="1"/>
  <c r="V867" i="2" a="1"/>
  <c r="V867" i="2" s="1"/>
  <c r="W867" i="2" a="1"/>
  <c r="W867" i="2" s="1"/>
  <c r="L868" i="2" a="1"/>
  <c r="L868" i="2" s="1"/>
  <c r="M868" i="2" a="1"/>
  <c r="M868" i="2" s="1"/>
  <c r="N868" i="2" a="1"/>
  <c r="N868" i="2" s="1"/>
  <c r="O868" i="2" a="1"/>
  <c r="O868" i="2" s="1"/>
  <c r="P868" i="2" a="1"/>
  <c r="P868" i="2" s="1"/>
  <c r="Q868" i="2" a="1"/>
  <c r="Q868" i="2" s="1"/>
  <c r="R868" i="2" a="1"/>
  <c r="R868" i="2" s="1"/>
  <c r="S868" i="2" a="1"/>
  <c r="S868" i="2" s="1"/>
  <c r="T868" i="2" a="1"/>
  <c r="T868" i="2" s="1"/>
  <c r="U868" i="2" a="1"/>
  <c r="U868" i="2" s="1"/>
  <c r="V868" i="2" a="1"/>
  <c r="V868" i="2" s="1"/>
  <c r="W868" i="2" a="1"/>
  <c r="W868" i="2" s="1"/>
  <c r="L869" i="2" a="1"/>
  <c r="L869" i="2" s="1"/>
  <c r="M869" i="2" a="1"/>
  <c r="M869" i="2" s="1"/>
  <c r="N869" i="2" a="1"/>
  <c r="N869" i="2" s="1"/>
  <c r="O869" i="2" a="1"/>
  <c r="O869" i="2" s="1"/>
  <c r="P869" i="2" a="1"/>
  <c r="P869" i="2" s="1"/>
  <c r="Q869" i="2" a="1"/>
  <c r="Q869" i="2" s="1"/>
  <c r="R869" i="2" a="1"/>
  <c r="R869" i="2" s="1"/>
  <c r="S869" i="2" a="1"/>
  <c r="S869" i="2" s="1"/>
  <c r="T869" i="2" a="1"/>
  <c r="T869" i="2" s="1"/>
  <c r="U869" i="2" a="1"/>
  <c r="U869" i="2" s="1"/>
  <c r="V869" i="2" a="1"/>
  <c r="V869" i="2" s="1"/>
  <c r="W869" i="2" a="1"/>
  <c r="W869" i="2" s="1"/>
  <c r="L870" i="2" a="1"/>
  <c r="L870" i="2" s="1"/>
  <c r="M870" i="2" a="1"/>
  <c r="M870" i="2" s="1"/>
  <c r="N870" i="2" a="1"/>
  <c r="N870" i="2" s="1"/>
  <c r="O870" i="2" a="1"/>
  <c r="O870" i="2" s="1"/>
  <c r="P870" i="2" a="1"/>
  <c r="P870" i="2" s="1"/>
  <c r="Q870" i="2" a="1"/>
  <c r="Q870" i="2" s="1"/>
  <c r="R870" i="2" a="1"/>
  <c r="R870" i="2" s="1"/>
  <c r="S870" i="2" a="1"/>
  <c r="S870" i="2" s="1"/>
  <c r="T870" i="2" a="1"/>
  <c r="T870" i="2" s="1"/>
  <c r="U870" i="2" a="1"/>
  <c r="U870" i="2" s="1"/>
  <c r="V870" i="2" a="1"/>
  <c r="V870" i="2" s="1"/>
  <c r="W870" i="2" a="1"/>
  <c r="W870" i="2" s="1"/>
  <c r="L871" i="2" a="1"/>
  <c r="L871" i="2" s="1"/>
  <c r="M871" i="2" a="1"/>
  <c r="M871" i="2" s="1"/>
  <c r="N871" i="2" a="1"/>
  <c r="N871" i="2" s="1"/>
  <c r="O871" i="2" a="1"/>
  <c r="O871" i="2" s="1"/>
  <c r="P871" i="2" a="1"/>
  <c r="P871" i="2" s="1"/>
  <c r="Q871" i="2" a="1"/>
  <c r="Q871" i="2" s="1"/>
  <c r="R871" i="2" a="1"/>
  <c r="R871" i="2" s="1"/>
  <c r="S871" i="2" a="1"/>
  <c r="S871" i="2" s="1"/>
  <c r="T871" i="2" a="1"/>
  <c r="T871" i="2" s="1"/>
  <c r="U871" i="2" a="1"/>
  <c r="U871" i="2" s="1"/>
  <c r="V871" i="2" a="1"/>
  <c r="V871" i="2" s="1"/>
  <c r="W871" i="2" a="1"/>
  <c r="W871" i="2" s="1"/>
  <c r="L876" i="2" a="1"/>
  <c r="L876" i="2" s="1"/>
  <c r="M876" i="2" a="1"/>
  <c r="M876" i="2" s="1"/>
  <c r="N876" i="2" a="1"/>
  <c r="N876" i="2" s="1"/>
  <c r="O876" i="2" a="1"/>
  <c r="O876" i="2" s="1"/>
  <c r="P876" i="2" a="1"/>
  <c r="P876" i="2" s="1"/>
  <c r="Q876" i="2" a="1"/>
  <c r="Q876" i="2" s="1"/>
  <c r="R876" i="2" a="1"/>
  <c r="R876" i="2" s="1"/>
  <c r="S876" i="2" a="1"/>
  <c r="S876" i="2" s="1"/>
  <c r="T876" i="2" a="1"/>
  <c r="T876" i="2" s="1"/>
  <c r="U876" i="2" a="1"/>
  <c r="U876" i="2" s="1"/>
  <c r="V876" i="2" a="1"/>
  <c r="V876" i="2" s="1"/>
  <c r="W876" i="2" a="1"/>
  <c r="W876" i="2" s="1"/>
  <c r="L315" i="2" a="1"/>
  <c r="L315" i="2" s="1"/>
  <c r="M315" i="2" a="1"/>
  <c r="M315" i="2" s="1"/>
  <c r="N315" i="2" a="1"/>
  <c r="N315" i="2" s="1"/>
  <c r="O315" i="2" a="1"/>
  <c r="O315" i="2" s="1"/>
  <c r="P315" i="2" a="1"/>
  <c r="P315" i="2" s="1"/>
  <c r="Q315" i="2" a="1"/>
  <c r="Q315" i="2" s="1"/>
  <c r="R315" i="2" a="1"/>
  <c r="R315" i="2" s="1"/>
  <c r="S315" i="2" a="1"/>
  <c r="S315" i="2" s="1"/>
  <c r="T315" i="2" a="1"/>
  <c r="T315" i="2" s="1"/>
  <c r="U315" i="2" a="1"/>
  <c r="U315" i="2" s="1"/>
  <c r="V315" i="2" a="1"/>
  <c r="V315" i="2" s="1"/>
  <c r="W315" i="2" a="1"/>
  <c r="W315" i="2" s="1"/>
  <c r="L316" i="2" a="1"/>
  <c r="L316" i="2" s="1"/>
  <c r="M316" i="2" a="1"/>
  <c r="M316" i="2" s="1"/>
  <c r="N316" i="2" a="1"/>
  <c r="N316" i="2" s="1"/>
  <c r="O316" i="2" a="1"/>
  <c r="O316" i="2" s="1"/>
  <c r="P316" i="2" a="1"/>
  <c r="P316" i="2" s="1"/>
  <c r="Q316" i="2" a="1"/>
  <c r="Q316" i="2" s="1"/>
  <c r="R316" i="2" a="1"/>
  <c r="R316" i="2" s="1"/>
  <c r="S316" i="2" a="1"/>
  <c r="S316" i="2" s="1"/>
  <c r="T316" i="2" a="1"/>
  <c r="T316" i="2" s="1"/>
  <c r="U316" i="2" a="1"/>
  <c r="U316" i="2" s="1"/>
  <c r="V316" i="2" a="1"/>
  <c r="V316" i="2" s="1"/>
  <c r="W316" i="2" a="1"/>
  <c r="W316" i="2" s="1"/>
  <c r="L317" i="2" a="1"/>
  <c r="L317" i="2" s="1"/>
  <c r="M317" i="2" a="1"/>
  <c r="M317" i="2" s="1"/>
  <c r="N317" i="2" a="1"/>
  <c r="N317" i="2" s="1"/>
  <c r="O317" i="2" a="1"/>
  <c r="O317" i="2" s="1"/>
  <c r="P317" i="2" a="1"/>
  <c r="P317" i="2" s="1"/>
  <c r="Q317" i="2" a="1"/>
  <c r="Q317" i="2" s="1"/>
  <c r="R317" i="2" a="1"/>
  <c r="R317" i="2" s="1"/>
  <c r="S317" i="2" a="1"/>
  <c r="S317" i="2" s="1"/>
  <c r="T317" i="2" a="1"/>
  <c r="T317" i="2" s="1"/>
  <c r="U317" i="2" a="1"/>
  <c r="U317" i="2" s="1"/>
  <c r="V317" i="2" a="1"/>
  <c r="V317" i="2" s="1"/>
  <c r="W317" i="2" a="1"/>
  <c r="W317" i="2" s="1"/>
  <c r="L595" i="2" a="1"/>
  <c r="L595" i="2" s="1"/>
  <c r="M595" i="2" a="1"/>
  <c r="M595" i="2" s="1"/>
  <c r="N595" i="2" a="1"/>
  <c r="N595" i="2" s="1"/>
  <c r="O595" i="2" a="1"/>
  <c r="O595" i="2" s="1"/>
  <c r="P595" i="2" a="1"/>
  <c r="P595" i="2" s="1"/>
  <c r="Q595" i="2" a="1"/>
  <c r="Q595" i="2" s="1"/>
  <c r="R595" i="2" a="1"/>
  <c r="R595" i="2" s="1"/>
  <c r="S595" i="2" a="1"/>
  <c r="S595" i="2" s="1"/>
  <c r="T595" i="2" a="1"/>
  <c r="T595" i="2" s="1"/>
  <c r="U595" i="2" a="1"/>
  <c r="U595" i="2" s="1"/>
  <c r="V595" i="2" a="1"/>
  <c r="V595" i="2" s="1"/>
  <c r="W595" i="2" a="1"/>
  <c r="W595" i="2" s="1"/>
  <c r="L877" i="2" a="1"/>
  <c r="L877" i="2" s="1"/>
  <c r="M877" i="2" a="1"/>
  <c r="M877" i="2" s="1"/>
  <c r="N877" i="2" a="1"/>
  <c r="N877" i="2" s="1"/>
  <c r="O877" i="2" a="1"/>
  <c r="O877" i="2" s="1"/>
  <c r="P877" i="2" a="1"/>
  <c r="P877" i="2" s="1"/>
  <c r="Q877" i="2" a="1"/>
  <c r="Q877" i="2" s="1"/>
  <c r="R877" i="2" a="1"/>
  <c r="R877" i="2" s="1"/>
  <c r="S877" i="2" a="1"/>
  <c r="S877" i="2" s="1"/>
  <c r="T877" i="2" a="1"/>
  <c r="T877" i="2" s="1"/>
  <c r="U877" i="2" a="1"/>
  <c r="U877" i="2" s="1"/>
  <c r="V877" i="2" a="1"/>
  <c r="V877" i="2" s="1"/>
  <c r="W877" i="2" a="1"/>
  <c r="W877" i="2" s="1"/>
  <c r="L879" i="2" a="1"/>
  <c r="L879" i="2" s="1"/>
  <c r="M879" i="2" a="1"/>
  <c r="M879" i="2" s="1"/>
  <c r="N879" i="2" a="1"/>
  <c r="N879" i="2" s="1"/>
  <c r="O879" i="2" a="1"/>
  <c r="O879" i="2" s="1"/>
  <c r="P879" i="2" a="1"/>
  <c r="P879" i="2" s="1"/>
  <c r="Q879" i="2" a="1"/>
  <c r="Q879" i="2" s="1"/>
  <c r="R879" i="2" a="1"/>
  <c r="R879" i="2" s="1"/>
  <c r="S879" i="2" a="1"/>
  <c r="S879" i="2" s="1"/>
  <c r="T879" i="2" a="1"/>
  <c r="T879" i="2" s="1"/>
  <c r="U879" i="2" a="1"/>
  <c r="U879" i="2" s="1"/>
  <c r="V879" i="2" a="1"/>
  <c r="V879" i="2" s="1"/>
  <c r="W879" i="2" a="1"/>
  <c r="W879" i="2" s="1"/>
  <c r="L880" i="2" a="1"/>
  <c r="L880" i="2" s="1"/>
  <c r="M880" i="2" a="1"/>
  <c r="M880" i="2" s="1"/>
  <c r="N880" i="2" a="1"/>
  <c r="N880" i="2" s="1"/>
  <c r="O880" i="2" a="1"/>
  <c r="O880" i="2" s="1"/>
  <c r="P880" i="2" a="1"/>
  <c r="P880" i="2" s="1"/>
  <c r="Q880" i="2" a="1"/>
  <c r="Q880" i="2" s="1"/>
  <c r="R880" i="2" a="1"/>
  <c r="R880" i="2" s="1"/>
  <c r="S880" i="2" a="1"/>
  <c r="S880" i="2" s="1"/>
  <c r="T880" i="2" a="1"/>
  <c r="T880" i="2" s="1"/>
  <c r="U880" i="2" a="1"/>
  <c r="U880" i="2" s="1"/>
  <c r="V880" i="2" a="1"/>
  <c r="V880" i="2" s="1"/>
  <c r="W880" i="2" a="1"/>
  <c r="W880" i="2" s="1"/>
  <c r="L881" i="2" a="1"/>
  <c r="L881" i="2" s="1"/>
  <c r="M881" i="2" a="1"/>
  <c r="M881" i="2" s="1"/>
  <c r="N881" i="2" a="1"/>
  <c r="N881" i="2" s="1"/>
  <c r="O881" i="2" a="1"/>
  <c r="O881" i="2" s="1"/>
  <c r="P881" i="2" a="1"/>
  <c r="P881" i="2" s="1"/>
  <c r="Q881" i="2" a="1"/>
  <c r="Q881" i="2" s="1"/>
  <c r="R881" i="2" a="1"/>
  <c r="R881" i="2" s="1"/>
  <c r="S881" i="2" a="1"/>
  <c r="S881" i="2" s="1"/>
  <c r="T881" i="2" a="1"/>
  <c r="T881" i="2" s="1"/>
  <c r="U881" i="2" a="1"/>
  <c r="U881" i="2" s="1"/>
  <c r="V881" i="2" a="1"/>
  <c r="V881" i="2" s="1"/>
  <c r="W881" i="2" a="1"/>
  <c r="W881" i="2" s="1"/>
  <c r="L882" i="2" a="1"/>
  <c r="L882" i="2" s="1"/>
  <c r="M882" i="2" a="1"/>
  <c r="M882" i="2" s="1"/>
  <c r="N882" i="2" a="1"/>
  <c r="N882" i="2" s="1"/>
  <c r="O882" i="2" a="1"/>
  <c r="O882" i="2" s="1"/>
  <c r="P882" i="2" a="1"/>
  <c r="P882" i="2" s="1"/>
  <c r="Q882" i="2" a="1"/>
  <c r="Q882" i="2" s="1"/>
  <c r="R882" i="2" a="1"/>
  <c r="R882" i="2" s="1"/>
  <c r="S882" i="2" a="1"/>
  <c r="S882" i="2" s="1"/>
  <c r="T882" i="2" a="1"/>
  <c r="T882" i="2" s="1"/>
  <c r="U882" i="2" a="1"/>
  <c r="U882" i="2" s="1"/>
  <c r="V882" i="2" a="1"/>
  <c r="V882" i="2" s="1"/>
  <c r="W882" i="2" a="1"/>
  <c r="W882" i="2" s="1"/>
  <c r="L883" i="2" a="1"/>
  <c r="L883" i="2" s="1"/>
  <c r="M883" i="2" a="1"/>
  <c r="M883" i="2" s="1"/>
  <c r="N883" i="2" a="1"/>
  <c r="N883" i="2" s="1"/>
  <c r="O883" i="2" a="1"/>
  <c r="O883" i="2" s="1"/>
  <c r="P883" i="2" a="1"/>
  <c r="P883" i="2" s="1"/>
  <c r="Q883" i="2" a="1"/>
  <c r="Q883" i="2" s="1"/>
  <c r="R883" i="2" a="1"/>
  <c r="R883" i="2" s="1"/>
  <c r="S883" i="2" a="1"/>
  <c r="S883" i="2" s="1"/>
  <c r="T883" i="2" a="1"/>
  <c r="T883" i="2" s="1"/>
  <c r="U883" i="2" a="1"/>
  <c r="U883" i="2" s="1"/>
  <c r="V883" i="2" a="1"/>
  <c r="V883" i="2" s="1"/>
  <c r="W883" i="2" a="1"/>
  <c r="W883" i="2" s="1"/>
  <c r="L884" i="2" a="1"/>
  <c r="L884" i="2" s="1"/>
  <c r="M884" i="2" a="1"/>
  <c r="M884" i="2" s="1"/>
  <c r="N884" i="2" a="1"/>
  <c r="N884" i="2" s="1"/>
  <c r="O884" i="2" a="1"/>
  <c r="O884" i="2" s="1"/>
  <c r="P884" i="2" a="1"/>
  <c r="P884" i="2" s="1"/>
  <c r="Q884" i="2" a="1"/>
  <c r="Q884" i="2" s="1"/>
  <c r="R884" i="2" a="1"/>
  <c r="R884" i="2" s="1"/>
  <c r="S884" i="2" a="1"/>
  <c r="S884" i="2" s="1"/>
  <c r="T884" i="2" a="1"/>
  <c r="T884" i="2" s="1"/>
  <c r="U884" i="2" a="1"/>
  <c r="U884" i="2" s="1"/>
  <c r="V884" i="2" a="1"/>
  <c r="V884" i="2" s="1"/>
  <c r="W884" i="2" a="1"/>
  <c r="W884" i="2" s="1"/>
  <c r="L885" i="2" a="1"/>
  <c r="L885" i="2" s="1"/>
  <c r="M885" i="2" a="1"/>
  <c r="M885" i="2" s="1"/>
  <c r="N885" i="2" a="1"/>
  <c r="N885" i="2" s="1"/>
  <c r="O885" i="2" a="1"/>
  <c r="O885" i="2" s="1"/>
  <c r="P885" i="2" a="1"/>
  <c r="P885" i="2" s="1"/>
  <c r="Q885" i="2" a="1"/>
  <c r="Q885" i="2" s="1"/>
  <c r="R885" i="2" a="1"/>
  <c r="R885" i="2" s="1"/>
  <c r="S885" i="2" a="1"/>
  <c r="S885" i="2" s="1"/>
  <c r="T885" i="2" a="1"/>
  <c r="T885" i="2" s="1"/>
  <c r="U885" i="2" a="1"/>
  <c r="U885" i="2" s="1"/>
  <c r="V885" i="2" a="1"/>
  <c r="V885" i="2" s="1"/>
  <c r="W885" i="2" a="1"/>
  <c r="W885" i="2" s="1"/>
  <c r="L886" i="2" a="1"/>
  <c r="L886" i="2" s="1"/>
  <c r="M886" i="2" a="1"/>
  <c r="M886" i="2" s="1"/>
  <c r="N886" i="2" a="1"/>
  <c r="N886" i="2" s="1"/>
  <c r="O886" i="2" a="1"/>
  <c r="O886" i="2" s="1"/>
  <c r="P886" i="2" a="1"/>
  <c r="P886" i="2" s="1"/>
  <c r="Q886" i="2" a="1"/>
  <c r="Q886" i="2" s="1"/>
  <c r="R886" i="2" a="1"/>
  <c r="R886" i="2" s="1"/>
  <c r="S886" i="2" a="1"/>
  <c r="S886" i="2" s="1"/>
  <c r="T886" i="2" a="1"/>
  <c r="T886" i="2" s="1"/>
  <c r="U886" i="2" a="1"/>
  <c r="U886" i="2" s="1"/>
  <c r="V886" i="2" a="1"/>
  <c r="V886" i="2" s="1"/>
  <c r="W886" i="2" a="1"/>
  <c r="W886" i="2" s="1"/>
  <c r="L887" i="2" a="1"/>
  <c r="L887" i="2" s="1"/>
  <c r="M887" i="2" a="1"/>
  <c r="M887" i="2" s="1"/>
  <c r="N887" i="2" a="1"/>
  <c r="N887" i="2" s="1"/>
  <c r="O887" i="2" a="1"/>
  <c r="O887" i="2" s="1"/>
  <c r="P887" i="2" a="1"/>
  <c r="P887" i="2" s="1"/>
  <c r="Q887" i="2" a="1"/>
  <c r="Q887" i="2" s="1"/>
  <c r="R887" i="2" a="1"/>
  <c r="R887" i="2" s="1"/>
  <c r="S887" i="2" a="1"/>
  <c r="S887" i="2" s="1"/>
  <c r="T887" i="2" a="1"/>
  <c r="T887" i="2" s="1"/>
  <c r="U887" i="2" a="1"/>
  <c r="U887" i="2" s="1"/>
  <c r="V887" i="2" a="1"/>
  <c r="V887" i="2" s="1"/>
  <c r="W887" i="2" a="1"/>
  <c r="W887" i="2" s="1"/>
  <c r="L888" i="2" a="1"/>
  <c r="L888" i="2" s="1"/>
  <c r="M888" i="2" a="1"/>
  <c r="M888" i="2" s="1"/>
  <c r="N888" i="2" a="1"/>
  <c r="N888" i="2" s="1"/>
  <c r="O888" i="2" a="1"/>
  <c r="O888" i="2" s="1"/>
  <c r="P888" i="2" a="1"/>
  <c r="P888" i="2" s="1"/>
  <c r="Q888" i="2" a="1"/>
  <c r="Q888" i="2" s="1"/>
  <c r="R888" i="2" a="1"/>
  <c r="R888" i="2" s="1"/>
  <c r="S888" i="2" a="1"/>
  <c r="S888" i="2" s="1"/>
  <c r="T888" i="2" a="1"/>
  <c r="T888" i="2" s="1"/>
  <c r="U888" i="2" a="1"/>
  <c r="U888" i="2" s="1"/>
  <c r="V888" i="2" a="1"/>
  <c r="V888" i="2" s="1"/>
  <c r="W888" i="2" a="1"/>
  <c r="W888" i="2" s="1"/>
  <c r="L889" i="2" a="1"/>
  <c r="L889" i="2" s="1"/>
  <c r="M889" i="2" a="1"/>
  <c r="M889" i="2" s="1"/>
  <c r="N889" i="2" a="1"/>
  <c r="N889" i="2" s="1"/>
  <c r="O889" i="2" a="1"/>
  <c r="O889" i="2" s="1"/>
  <c r="P889" i="2" a="1"/>
  <c r="P889" i="2" s="1"/>
  <c r="Q889" i="2" a="1"/>
  <c r="Q889" i="2" s="1"/>
  <c r="R889" i="2" a="1"/>
  <c r="R889" i="2" s="1"/>
  <c r="S889" i="2" a="1"/>
  <c r="S889" i="2" s="1"/>
  <c r="T889" i="2" a="1"/>
  <c r="T889" i="2" s="1"/>
  <c r="U889" i="2" a="1"/>
  <c r="U889" i="2" s="1"/>
  <c r="V889" i="2" a="1"/>
  <c r="V889" i="2" s="1"/>
  <c r="W889" i="2" a="1"/>
  <c r="W889" i="2" s="1"/>
  <c r="L891" i="2" a="1"/>
  <c r="L891" i="2" s="1"/>
  <c r="M891" i="2" a="1"/>
  <c r="M891" i="2" s="1"/>
  <c r="N891" i="2" a="1"/>
  <c r="N891" i="2" s="1"/>
  <c r="O891" i="2" a="1"/>
  <c r="O891" i="2" s="1"/>
  <c r="P891" i="2" a="1"/>
  <c r="P891" i="2" s="1"/>
  <c r="Q891" i="2" a="1"/>
  <c r="Q891" i="2" s="1"/>
  <c r="R891" i="2" a="1"/>
  <c r="R891" i="2" s="1"/>
  <c r="S891" i="2" a="1"/>
  <c r="S891" i="2" s="1"/>
  <c r="T891" i="2" a="1"/>
  <c r="T891" i="2" s="1"/>
  <c r="U891" i="2" a="1"/>
  <c r="U891" i="2" s="1"/>
  <c r="V891" i="2" a="1"/>
  <c r="V891" i="2" s="1"/>
  <c r="W891" i="2" a="1"/>
  <c r="W891" i="2" s="1"/>
  <c r="L892" i="2" a="1"/>
  <c r="L892" i="2" s="1"/>
  <c r="M892" i="2" a="1"/>
  <c r="M892" i="2" s="1"/>
  <c r="N892" i="2" a="1"/>
  <c r="N892" i="2" s="1"/>
  <c r="O892" i="2" a="1"/>
  <c r="O892" i="2" s="1"/>
  <c r="P892" i="2" a="1"/>
  <c r="P892" i="2" s="1"/>
  <c r="Q892" i="2" a="1"/>
  <c r="Q892" i="2" s="1"/>
  <c r="R892" i="2" a="1"/>
  <c r="R892" i="2" s="1"/>
  <c r="S892" i="2" a="1"/>
  <c r="S892" i="2" s="1"/>
  <c r="T892" i="2" a="1"/>
  <c r="T892" i="2" s="1"/>
  <c r="U892" i="2" a="1"/>
  <c r="U892" i="2" s="1"/>
  <c r="V892" i="2" a="1"/>
  <c r="V892" i="2" s="1"/>
  <c r="W892" i="2" a="1"/>
  <c r="W892" i="2" s="1"/>
  <c r="L893" i="2" a="1"/>
  <c r="L893" i="2" s="1"/>
  <c r="M893" i="2" a="1"/>
  <c r="M893" i="2" s="1"/>
  <c r="N893" i="2" a="1"/>
  <c r="N893" i="2" s="1"/>
  <c r="O893" i="2" a="1"/>
  <c r="O893" i="2" s="1"/>
  <c r="P893" i="2" a="1"/>
  <c r="P893" i="2" s="1"/>
  <c r="Q893" i="2" a="1"/>
  <c r="Q893" i="2" s="1"/>
  <c r="R893" i="2" a="1"/>
  <c r="R893" i="2" s="1"/>
  <c r="S893" i="2" a="1"/>
  <c r="S893" i="2" s="1"/>
  <c r="T893" i="2" a="1"/>
  <c r="T893" i="2" s="1"/>
  <c r="U893" i="2" a="1"/>
  <c r="U893" i="2" s="1"/>
  <c r="V893" i="2" a="1"/>
  <c r="V893" i="2" s="1"/>
  <c r="W893" i="2" a="1"/>
  <c r="W893" i="2" s="1"/>
  <c r="L894" i="2" a="1"/>
  <c r="L894" i="2" s="1"/>
  <c r="M894" i="2" a="1"/>
  <c r="M894" i="2" s="1"/>
  <c r="N894" i="2" a="1"/>
  <c r="N894" i="2" s="1"/>
  <c r="O894" i="2" a="1"/>
  <c r="O894" i="2" s="1"/>
  <c r="P894" i="2" a="1"/>
  <c r="P894" i="2" s="1"/>
  <c r="Q894" i="2" a="1"/>
  <c r="Q894" i="2" s="1"/>
  <c r="R894" i="2" a="1"/>
  <c r="R894" i="2" s="1"/>
  <c r="S894" i="2" a="1"/>
  <c r="S894" i="2" s="1"/>
  <c r="T894" i="2" a="1"/>
  <c r="T894" i="2" s="1"/>
  <c r="U894" i="2" a="1"/>
  <c r="U894" i="2" s="1"/>
  <c r="V894" i="2" a="1"/>
  <c r="V894" i="2" s="1"/>
  <c r="W894" i="2" a="1"/>
  <c r="W894" i="2" s="1"/>
  <c r="L895" i="2" a="1"/>
  <c r="L895" i="2" s="1"/>
  <c r="M895" i="2" a="1"/>
  <c r="M895" i="2" s="1"/>
  <c r="N895" i="2" a="1"/>
  <c r="N895" i="2" s="1"/>
  <c r="O895" i="2" a="1"/>
  <c r="O895" i="2" s="1"/>
  <c r="P895" i="2" a="1"/>
  <c r="P895" i="2" s="1"/>
  <c r="Q895" i="2" a="1"/>
  <c r="Q895" i="2" s="1"/>
  <c r="R895" i="2" a="1"/>
  <c r="R895" i="2" s="1"/>
  <c r="S895" i="2" a="1"/>
  <c r="S895" i="2" s="1"/>
  <c r="T895" i="2" a="1"/>
  <c r="T895" i="2" s="1"/>
  <c r="U895" i="2" a="1"/>
  <c r="U895" i="2" s="1"/>
  <c r="V895" i="2" a="1"/>
  <c r="V895" i="2" s="1"/>
  <c r="W895" i="2" a="1"/>
  <c r="W895" i="2" s="1"/>
  <c r="L897" i="2" a="1"/>
  <c r="L897" i="2" s="1"/>
  <c r="M897" i="2" a="1"/>
  <c r="M897" i="2" s="1"/>
  <c r="N897" i="2" a="1"/>
  <c r="N897" i="2" s="1"/>
  <c r="O897" i="2" a="1"/>
  <c r="O897" i="2" s="1"/>
  <c r="P897" i="2" a="1"/>
  <c r="P897" i="2" s="1"/>
  <c r="Q897" i="2" a="1"/>
  <c r="Q897" i="2" s="1"/>
  <c r="R897" i="2" a="1"/>
  <c r="R897" i="2" s="1"/>
  <c r="S897" i="2" a="1"/>
  <c r="S897" i="2" s="1"/>
  <c r="T897" i="2" a="1"/>
  <c r="T897" i="2" s="1"/>
  <c r="U897" i="2" a="1"/>
  <c r="U897" i="2" s="1"/>
  <c r="V897" i="2" a="1"/>
  <c r="V897" i="2" s="1"/>
  <c r="W897" i="2" a="1"/>
  <c r="W897" i="2" s="1"/>
  <c r="L898" i="2" a="1"/>
  <c r="L898" i="2" s="1"/>
  <c r="M898" i="2" a="1"/>
  <c r="M898" i="2" s="1"/>
  <c r="N898" i="2" a="1"/>
  <c r="N898" i="2" s="1"/>
  <c r="O898" i="2" a="1"/>
  <c r="O898" i="2" s="1"/>
  <c r="P898" i="2" a="1"/>
  <c r="P898" i="2" s="1"/>
  <c r="Q898" i="2" a="1"/>
  <c r="Q898" i="2" s="1"/>
  <c r="R898" i="2" a="1"/>
  <c r="R898" i="2" s="1"/>
  <c r="S898" i="2" a="1"/>
  <c r="S898" i="2" s="1"/>
  <c r="T898" i="2" a="1"/>
  <c r="T898" i="2" s="1"/>
  <c r="U898" i="2" a="1"/>
  <c r="U898" i="2" s="1"/>
  <c r="V898" i="2" a="1"/>
  <c r="V898" i="2" s="1"/>
  <c r="W898" i="2" a="1"/>
  <c r="W898" i="2" s="1"/>
  <c r="L899" i="2" a="1"/>
  <c r="L899" i="2" s="1"/>
  <c r="M899" i="2" a="1"/>
  <c r="M899" i="2" s="1"/>
  <c r="N899" i="2" a="1"/>
  <c r="N899" i="2" s="1"/>
  <c r="O899" i="2" a="1"/>
  <c r="O899" i="2" s="1"/>
  <c r="P899" i="2" a="1"/>
  <c r="P899" i="2" s="1"/>
  <c r="Q899" i="2" a="1"/>
  <c r="Q899" i="2" s="1"/>
  <c r="R899" i="2" a="1"/>
  <c r="R899" i="2" s="1"/>
  <c r="S899" i="2" a="1"/>
  <c r="S899" i="2" s="1"/>
  <c r="T899" i="2" a="1"/>
  <c r="T899" i="2" s="1"/>
  <c r="U899" i="2" a="1"/>
  <c r="U899" i="2" s="1"/>
  <c r="V899" i="2" a="1"/>
  <c r="V899" i="2" s="1"/>
  <c r="W899" i="2" a="1"/>
  <c r="W899" i="2" s="1"/>
  <c r="L900" i="2" a="1"/>
  <c r="L900" i="2" s="1"/>
  <c r="M900" i="2" a="1"/>
  <c r="M900" i="2" s="1"/>
  <c r="N900" i="2" a="1"/>
  <c r="N900" i="2" s="1"/>
  <c r="O900" i="2" a="1"/>
  <c r="O900" i="2" s="1"/>
  <c r="P900" i="2" a="1"/>
  <c r="P900" i="2" s="1"/>
  <c r="Q900" i="2" a="1"/>
  <c r="Q900" i="2" s="1"/>
  <c r="R900" i="2" a="1"/>
  <c r="R900" i="2" s="1"/>
  <c r="S900" i="2" a="1"/>
  <c r="S900" i="2" s="1"/>
  <c r="T900" i="2" a="1"/>
  <c r="T900" i="2" s="1"/>
  <c r="U900" i="2" a="1"/>
  <c r="U900" i="2" s="1"/>
  <c r="V900" i="2" a="1"/>
  <c r="V900" i="2" s="1"/>
  <c r="W900" i="2" a="1"/>
  <c r="W900" i="2" s="1"/>
  <c r="L901" i="2" a="1"/>
  <c r="L901" i="2" s="1"/>
  <c r="M901" i="2" a="1"/>
  <c r="M901" i="2" s="1"/>
  <c r="N901" i="2" a="1"/>
  <c r="N901" i="2" s="1"/>
  <c r="O901" i="2" a="1"/>
  <c r="O901" i="2" s="1"/>
  <c r="P901" i="2" a="1"/>
  <c r="P901" i="2" s="1"/>
  <c r="Q901" i="2" a="1"/>
  <c r="Q901" i="2" s="1"/>
  <c r="R901" i="2" a="1"/>
  <c r="R901" i="2" s="1"/>
  <c r="S901" i="2" a="1"/>
  <c r="S901" i="2" s="1"/>
  <c r="T901" i="2" a="1"/>
  <c r="T901" i="2" s="1"/>
  <c r="U901" i="2" a="1"/>
  <c r="U901" i="2" s="1"/>
  <c r="V901" i="2" a="1"/>
  <c r="V901" i="2" s="1"/>
  <c r="W901" i="2" a="1"/>
  <c r="W901" i="2" s="1"/>
  <c r="L297" i="2" a="1"/>
  <c r="L297" i="2" s="1"/>
  <c r="M297" i="2" a="1"/>
  <c r="M297" i="2" s="1"/>
  <c r="N297" i="2" a="1"/>
  <c r="N297" i="2" s="1"/>
  <c r="O297" i="2" a="1"/>
  <c r="O297" i="2" s="1"/>
  <c r="P297" i="2" a="1"/>
  <c r="P297" i="2" s="1"/>
  <c r="Q297" i="2" a="1"/>
  <c r="Q297" i="2" s="1"/>
  <c r="R297" i="2" a="1"/>
  <c r="R297" i="2" s="1"/>
  <c r="S297" i="2" a="1"/>
  <c r="S297" i="2" s="1"/>
  <c r="T297" i="2" a="1"/>
  <c r="T297" i="2" s="1"/>
  <c r="U297" i="2" a="1"/>
  <c r="U297" i="2" s="1"/>
  <c r="V297" i="2" a="1"/>
  <c r="V297" i="2" s="1"/>
  <c r="W297" i="2" a="1"/>
  <c r="W297" i="2" s="1"/>
  <c r="L298" i="2" a="1"/>
  <c r="L298" i="2" s="1"/>
  <c r="M298" i="2" a="1"/>
  <c r="M298" i="2" s="1"/>
  <c r="N298" i="2" a="1"/>
  <c r="N298" i="2" s="1"/>
  <c r="O298" i="2" a="1"/>
  <c r="O298" i="2" s="1"/>
  <c r="P298" i="2" a="1"/>
  <c r="P298" i="2" s="1"/>
  <c r="Q298" i="2" a="1"/>
  <c r="Q298" i="2" s="1"/>
  <c r="R298" i="2" a="1"/>
  <c r="R298" i="2" s="1"/>
  <c r="S298" i="2" a="1"/>
  <c r="S298" i="2" s="1"/>
  <c r="T298" i="2" a="1"/>
  <c r="T298" i="2" s="1"/>
  <c r="U298" i="2" a="1"/>
  <c r="U298" i="2" s="1"/>
  <c r="V298" i="2" a="1"/>
  <c r="V298" i="2" s="1"/>
  <c r="W298" i="2" a="1"/>
  <c r="W298" i="2" s="1"/>
  <c r="L218" i="2" a="1"/>
  <c r="L218" i="2" s="1"/>
  <c r="M218" i="2" a="1"/>
  <c r="M218" i="2" s="1"/>
  <c r="N218" i="2" a="1"/>
  <c r="N218" i="2" s="1"/>
  <c r="O218" i="2" a="1"/>
  <c r="O218" i="2" s="1"/>
  <c r="P218" i="2" a="1"/>
  <c r="P218" i="2" s="1"/>
  <c r="Q218" i="2" a="1"/>
  <c r="Q218" i="2" s="1"/>
  <c r="R218" i="2" a="1"/>
  <c r="R218" i="2" s="1"/>
  <c r="S218" i="2" a="1"/>
  <c r="S218" i="2" s="1"/>
  <c r="T218" i="2" a="1"/>
  <c r="T218" i="2" s="1"/>
  <c r="U218" i="2" a="1"/>
  <c r="U218" i="2" s="1"/>
  <c r="V218" i="2" a="1"/>
  <c r="V218" i="2" s="1"/>
  <c r="W218" i="2" a="1"/>
  <c r="W218" i="2" s="1"/>
  <c r="L96" i="2" a="1"/>
  <c r="L96" i="2" s="1"/>
  <c r="M96" i="2" a="1"/>
  <c r="M96" i="2" s="1"/>
  <c r="N96" i="2" a="1"/>
  <c r="N96" i="2" s="1"/>
  <c r="O96" i="2" a="1"/>
  <c r="O96" i="2" s="1"/>
  <c r="P96" i="2" a="1"/>
  <c r="P96" i="2" s="1"/>
  <c r="Q96" i="2" a="1"/>
  <c r="Q96" i="2" s="1"/>
  <c r="R96" i="2" a="1"/>
  <c r="R96" i="2" s="1"/>
  <c r="S96" i="2" a="1"/>
  <c r="S96" i="2" s="1"/>
  <c r="T96" i="2" a="1"/>
  <c r="T96" i="2" s="1"/>
  <c r="U96" i="2" a="1"/>
  <c r="U96" i="2" s="1"/>
  <c r="V96" i="2" a="1"/>
  <c r="V96" i="2" s="1"/>
  <c r="W96" i="2" a="1"/>
  <c r="W96" i="2" s="1"/>
  <c r="L97" i="2" a="1"/>
  <c r="L97" i="2" s="1"/>
  <c r="M97" i="2" a="1"/>
  <c r="M97" i="2" s="1"/>
  <c r="N97" i="2" a="1"/>
  <c r="N97" i="2" s="1"/>
  <c r="O97" i="2" a="1"/>
  <c r="O97" i="2" s="1"/>
  <c r="P97" i="2" a="1"/>
  <c r="P97" i="2" s="1"/>
  <c r="Q97" i="2" a="1"/>
  <c r="Q97" i="2" s="1"/>
  <c r="R97" i="2" a="1"/>
  <c r="R97" i="2" s="1"/>
  <c r="S97" i="2" a="1"/>
  <c r="S97" i="2" s="1"/>
  <c r="T97" i="2" a="1"/>
  <c r="T97" i="2" s="1"/>
  <c r="U97" i="2" a="1"/>
  <c r="U97" i="2" s="1"/>
  <c r="V97" i="2" a="1"/>
  <c r="V97" i="2" s="1"/>
  <c r="W97" i="2" a="1"/>
  <c r="W97" i="2" s="1"/>
  <c r="L98" i="2" a="1"/>
  <c r="L98" i="2" s="1"/>
  <c r="M98" i="2" a="1"/>
  <c r="M98" i="2" s="1"/>
  <c r="N98" i="2" a="1"/>
  <c r="N98" i="2" s="1"/>
  <c r="O98" i="2" a="1"/>
  <c r="O98" i="2" s="1"/>
  <c r="P98" i="2" a="1"/>
  <c r="P98" i="2" s="1"/>
  <c r="Q98" i="2" a="1"/>
  <c r="Q98" i="2" s="1"/>
  <c r="R98" i="2" a="1"/>
  <c r="R98" i="2" s="1"/>
  <c r="S98" i="2" a="1"/>
  <c r="S98" i="2" s="1"/>
  <c r="T98" i="2" a="1"/>
  <c r="T98" i="2" s="1"/>
  <c r="U98" i="2" a="1"/>
  <c r="U98" i="2" s="1"/>
  <c r="V98" i="2" a="1"/>
  <c r="V98" i="2" s="1"/>
  <c r="W98" i="2" a="1"/>
  <c r="W98" i="2" s="1"/>
  <c r="L99" i="2" a="1"/>
  <c r="L99" i="2" s="1"/>
  <c r="M99" i="2" a="1"/>
  <c r="M99" i="2" s="1"/>
  <c r="N99" i="2" a="1"/>
  <c r="N99" i="2" s="1"/>
  <c r="O99" i="2" a="1"/>
  <c r="O99" i="2" s="1"/>
  <c r="P99" i="2" a="1"/>
  <c r="P99" i="2" s="1"/>
  <c r="Q99" i="2" a="1"/>
  <c r="Q99" i="2" s="1"/>
  <c r="R99" i="2" a="1"/>
  <c r="R99" i="2" s="1"/>
  <c r="S99" i="2" a="1"/>
  <c r="S99" i="2" s="1"/>
  <c r="T99" i="2" a="1"/>
  <c r="T99" i="2" s="1"/>
  <c r="U99" i="2" a="1"/>
  <c r="U99" i="2" s="1"/>
  <c r="V99" i="2" a="1"/>
  <c r="V99" i="2" s="1"/>
  <c r="W99" i="2" a="1"/>
  <c r="W99" i="2" s="1"/>
  <c r="L100" i="2" a="1"/>
  <c r="L100" i="2" s="1"/>
  <c r="M100" i="2" a="1"/>
  <c r="M100" i="2" s="1"/>
  <c r="N100" i="2" a="1"/>
  <c r="N100" i="2" s="1"/>
  <c r="O100" i="2" a="1"/>
  <c r="O100" i="2" s="1"/>
  <c r="P100" i="2" a="1"/>
  <c r="P100" i="2" s="1"/>
  <c r="Q100" i="2" a="1"/>
  <c r="Q100" i="2" s="1"/>
  <c r="R100" i="2" a="1"/>
  <c r="R100" i="2" s="1"/>
  <c r="S100" i="2" a="1"/>
  <c r="S100" i="2" s="1"/>
  <c r="T100" i="2" a="1"/>
  <c r="T100" i="2" s="1"/>
  <c r="U100" i="2" a="1"/>
  <c r="U100" i="2" s="1"/>
  <c r="V100" i="2" a="1"/>
  <c r="V100" i="2" s="1"/>
  <c r="W100" i="2" a="1"/>
  <c r="W100" i="2" s="1"/>
  <c r="L101" i="2" a="1"/>
  <c r="L101" i="2" s="1"/>
  <c r="M101" i="2" a="1"/>
  <c r="M101" i="2" s="1"/>
  <c r="N101" i="2" a="1"/>
  <c r="N101" i="2" s="1"/>
  <c r="O101" i="2" a="1"/>
  <c r="O101" i="2" s="1"/>
  <c r="P101" i="2" a="1"/>
  <c r="P101" i="2" s="1"/>
  <c r="Q101" i="2" a="1"/>
  <c r="Q101" i="2" s="1"/>
  <c r="R101" i="2" a="1"/>
  <c r="R101" i="2" s="1"/>
  <c r="S101" i="2" a="1"/>
  <c r="S101" i="2" s="1"/>
  <c r="T101" i="2" a="1"/>
  <c r="T101" i="2" s="1"/>
  <c r="U101" i="2" a="1"/>
  <c r="U101" i="2" s="1"/>
  <c r="V101" i="2" a="1"/>
  <c r="V101" i="2" s="1"/>
  <c r="W101" i="2" a="1"/>
  <c r="W101" i="2" s="1"/>
  <c r="L102" i="2" a="1"/>
  <c r="L102" i="2" s="1"/>
  <c r="M102" i="2" a="1"/>
  <c r="M102" i="2" s="1"/>
  <c r="N102" i="2" a="1"/>
  <c r="N102" i="2" s="1"/>
  <c r="O102" i="2" a="1"/>
  <c r="O102" i="2" s="1"/>
  <c r="P102" i="2" a="1"/>
  <c r="P102" i="2" s="1"/>
  <c r="Q102" i="2" a="1"/>
  <c r="Q102" i="2" s="1"/>
  <c r="R102" i="2" a="1"/>
  <c r="R102" i="2" s="1"/>
  <c r="S102" i="2" a="1"/>
  <c r="S102" i="2" s="1"/>
  <c r="T102" i="2" a="1"/>
  <c r="T102" i="2" s="1"/>
  <c r="U102" i="2" a="1"/>
  <c r="U102" i="2" s="1"/>
  <c r="V102" i="2" a="1"/>
  <c r="V102" i="2" s="1"/>
  <c r="W102" i="2" a="1"/>
  <c r="W102" i="2" s="1"/>
  <c r="L103" i="2" a="1"/>
  <c r="L103" i="2" s="1"/>
  <c r="M103" i="2" a="1"/>
  <c r="M103" i="2" s="1"/>
  <c r="N103" i="2" a="1"/>
  <c r="N103" i="2" s="1"/>
  <c r="O103" i="2" a="1"/>
  <c r="O103" i="2" s="1"/>
  <c r="P103" i="2" a="1"/>
  <c r="P103" i="2" s="1"/>
  <c r="Q103" i="2" a="1"/>
  <c r="Q103" i="2" s="1"/>
  <c r="R103" i="2" a="1"/>
  <c r="R103" i="2" s="1"/>
  <c r="S103" i="2" a="1"/>
  <c r="S103" i="2" s="1"/>
  <c r="T103" i="2" a="1"/>
  <c r="T103" i="2" s="1"/>
  <c r="U103" i="2" a="1"/>
  <c r="U103" i="2" s="1"/>
  <c r="V103" i="2" a="1"/>
  <c r="V103" i="2" s="1"/>
  <c r="W103" i="2" a="1"/>
  <c r="W103" i="2" s="1"/>
  <c r="L904" i="2" a="1"/>
  <c r="L904" i="2" s="1"/>
  <c r="M904" i="2" a="1"/>
  <c r="M904" i="2" s="1"/>
  <c r="N904" i="2" a="1"/>
  <c r="N904" i="2" s="1"/>
  <c r="O904" i="2" a="1"/>
  <c r="O904" i="2" s="1"/>
  <c r="P904" i="2" a="1"/>
  <c r="P904" i="2" s="1"/>
  <c r="Q904" i="2" a="1"/>
  <c r="Q904" i="2" s="1"/>
  <c r="R904" i="2" a="1"/>
  <c r="R904" i="2" s="1"/>
  <c r="S904" i="2" a="1"/>
  <c r="S904" i="2" s="1"/>
  <c r="T904" i="2" a="1"/>
  <c r="T904" i="2" s="1"/>
  <c r="U904" i="2" a="1"/>
  <c r="U904" i="2" s="1"/>
  <c r="V904" i="2" a="1"/>
  <c r="V904" i="2" s="1"/>
  <c r="W904" i="2" a="1"/>
  <c r="W904" i="2" s="1"/>
  <c r="L905" i="2" a="1"/>
  <c r="L905" i="2" s="1"/>
  <c r="M905" i="2" a="1"/>
  <c r="M905" i="2" s="1"/>
  <c r="N905" i="2" a="1"/>
  <c r="N905" i="2" s="1"/>
  <c r="O905" i="2" a="1"/>
  <c r="O905" i="2" s="1"/>
  <c r="P905" i="2" a="1"/>
  <c r="P905" i="2" s="1"/>
  <c r="Q905" i="2" a="1"/>
  <c r="Q905" i="2" s="1"/>
  <c r="R905" i="2" a="1"/>
  <c r="R905" i="2" s="1"/>
  <c r="S905" i="2" a="1"/>
  <c r="S905" i="2" s="1"/>
  <c r="T905" i="2" a="1"/>
  <c r="T905" i="2" s="1"/>
  <c r="U905" i="2" a="1"/>
  <c r="U905" i="2" s="1"/>
  <c r="V905" i="2" a="1"/>
  <c r="V905" i="2" s="1"/>
  <c r="W905" i="2" a="1"/>
  <c r="W905" i="2" s="1"/>
  <c r="L906" i="2" a="1"/>
  <c r="L906" i="2" s="1"/>
  <c r="M906" i="2" a="1"/>
  <c r="M906" i="2" s="1"/>
  <c r="N906" i="2" a="1"/>
  <c r="N906" i="2" s="1"/>
  <c r="O906" i="2" a="1"/>
  <c r="O906" i="2" s="1"/>
  <c r="P906" i="2" a="1"/>
  <c r="P906" i="2" s="1"/>
  <c r="Q906" i="2" a="1"/>
  <c r="Q906" i="2" s="1"/>
  <c r="R906" i="2" a="1"/>
  <c r="R906" i="2" s="1"/>
  <c r="S906" i="2" a="1"/>
  <c r="S906" i="2" s="1"/>
  <c r="T906" i="2" a="1"/>
  <c r="T906" i="2" s="1"/>
  <c r="U906" i="2" a="1"/>
  <c r="U906" i="2" s="1"/>
  <c r="V906" i="2" a="1"/>
  <c r="V906" i="2" s="1"/>
  <c r="W906" i="2" a="1"/>
  <c r="W906" i="2" s="1"/>
  <c r="L907" i="2" a="1"/>
  <c r="L907" i="2" s="1"/>
  <c r="M907" i="2" a="1"/>
  <c r="M907" i="2" s="1"/>
  <c r="N907" i="2" a="1"/>
  <c r="N907" i="2" s="1"/>
  <c r="O907" i="2" a="1"/>
  <c r="O907" i="2" s="1"/>
  <c r="P907" i="2" a="1"/>
  <c r="P907" i="2" s="1"/>
  <c r="Q907" i="2" a="1"/>
  <c r="Q907" i="2" s="1"/>
  <c r="R907" i="2" a="1"/>
  <c r="R907" i="2" s="1"/>
  <c r="S907" i="2" a="1"/>
  <c r="S907" i="2" s="1"/>
  <c r="T907" i="2" a="1"/>
  <c r="T907" i="2" s="1"/>
  <c r="U907" i="2" a="1"/>
  <c r="U907" i="2" s="1"/>
  <c r="V907" i="2" a="1"/>
  <c r="V907" i="2" s="1"/>
  <c r="W907" i="2" a="1"/>
  <c r="W907" i="2" s="1"/>
  <c r="L910" i="2" a="1"/>
  <c r="L910" i="2" s="1"/>
  <c r="M910" i="2" a="1"/>
  <c r="M910" i="2" s="1"/>
  <c r="N910" i="2" a="1"/>
  <c r="N910" i="2" s="1"/>
  <c r="O910" i="2" a="1"/>
  <c r="O910" i="2" s="1"/>
  <c r="P910" i="2" a="1"/>
  <c r="P910" i="2" s="1"/>
  <c r="Q910" i="2" a="1"/>
  <c r="Q910" i="2" s="1"/>
  <c r="R910" i="2" a="1"/>
  <c r="R910" i="2" s="1"/>
  <c r="S910" i="2" a="1"/>
  <c r="S910" i="2" s="1"/>
  <c r="T910" i="2" a="1"/>
  <c r="T910" i="2" s="1"/>
  <c r="U910" i="2" a="1"/>
  <c r="U910" i="2" s="1"/>
  <c r="V910" i="2" a="1"/>
  <c r="V910" i="2" s="1"/>
  <c r="W910" i="2" a="1"/>
  <c r="W910" i="2" s="1"/>
  <c r="L911" i="2" a="1"/>
  <c r="L911" i="2" s="1"/>
  <c r="M911" i="2" a="1"/>
  <c r="M911" i="2" s="1"/>
  <c r="N911" i="2" a="1"/>
  <c r="N911" i="2" s="1"/>
  <c r="O911" i="2" a="1"/>
  <c r="O911" i="2" s="1"/>
  <c r="P911" i="2" a="1"/>
  <c r="P911" i="2" s="1"/>
  <c r="Q911" i="2" a="1"/>
  <c r="Q911" i="2" s="1"/>
  <c r="R911" i="2" a="1"/>
  <c r="R911" i="2" s="1"/>
  <c r="S911" i="2" a="1"/>
  <c r="S911" i="2" s="1"/>
  <c r="T911" i="2" a="1"/>
  <c r="T911" i="2" s="1"/>
  <c r="U911" i="2" a="1"/>
  <c r="U911" i="2" s="1"/>
  <c r="V911" i="2" a="1"/>
  <c r="V911" i="2" s="1"/>
  <c r="W911" i="2" a="1"/>
  <c r="W911" i="2" s="1"/>
  <c r="L912" i="2" a="1"/>
  <c r="L912" i="2" s="1"/>
  <c r="M912" i="2" a="1"/>
  <c r="M912" i="2" s="1"/>
  <c r="N912" i="2" a="1"/>
  <c r="N912" i="2" s="1"/>
  <c r="O912" i="2" a="1"/>
  <c r="O912" i="2" s="1"/>
  <c r="P912" i="2" a="1"/>
  <c r="P912" i="2" s="1"/>
  <c r="Q912" i="2" a="1"/>
  <c r="Q912" i="2" s="1"/>
  <c r="R912" i="2" a="1"/>
  <c r="R912" i="2" s="1"/>
  <c r="S912" i="2" a="1"/>
  <c r="S912" i="2" s="1"/>
  <c r="T912" i="2" a="1"/>
  <c r="T912" i="2" s="1"/>
  <c r="U912" i="2" a="1"/>
  <c r="U912" i="2" s="1"/>
  <c r="V912" i="2" a="1"/>
  <c r="V912" i="2" s="1"/>
  <c r="W912" i="2" a="1"/>
  <c r="W912" i="2" s="1"/>
  <c r="L913" i="2" a="1"/>
  <c r="L913" i="2" s="1"/>
  <c r="M913" i="2" a="1"/>
  <c r="M913" i="2" s="1"/>
  <c r="N913" i="2" a="1"/>
  <c r="N913" i="2" s="1"/>
  <c r="O913" i="2" a="1"/>
  <c r="O913" i="2" s="1"/>
  <c r="P913" i="2" a="1"/>
  <c r="P913" i="2" s="1"/>
  <c r="Q913" i="2" a="1"/>
  <c r="Q913" i="2" s="1"/>
  <c r="R913" i="2" a="1"/>
  <c r="R913" i="2" s="1"/>
  <c r="S913" i="2" a="1"/>
  <c r="S913" i="2" s="1"/>
  <c r="T913" i="2" a="1"/>
  <c r="T913" i="2" s="1"/>
  <c r="U913" i="2" a="1"/>
  <c r="U913" i="2" s="1"/>
  <c r="V913" i="2" a="1"/>
  <c r="V913" i="2" s="1"/>
  <c r="W913" i="2" a="1"/>
  <c r="W913" i="2" s="1"/>
  <c r="L914" i="2" a="1"/>
  <c r="L914" i="2" s="1"/>
  <c r="M914" i="2" a="1"/>
  <c r="M914" i="2" s="1"/>
  <c r="N914" i="2" a="1"/>
  <c r="N914" i="2" s="1"/>
  <c r="O914" i="2" a="1"/>
  <c r="O914" i="2" s="1"/>
  <c r="P914" i="2" a="1"/>
  <c r="P914" i="2" s="1"/>
  <c r="Q914" i="2" a="1"/>
  <c r="Q914" i="2" s="1"/>
  <c r="R914" i="2" a="1"/>
  <c r="R914" i="2" s="1"/>
  <c r="S914" i="2" a="1"/>
  <c r="S914" i="2" s="1"/>
  <c r="T914" i="2" a="1"/>
  <c r="T914" i="2" s="1"/>
  <c r="U914" i="2" a="1"/>
  <c r="U914" i="2" s="1"/>
  <c r="V914" i="2" a="1"/>
  <c r="V914" i="2" s="1"/>
  <c r="W914" i="2" a="1"/>
  <c r="W914" i="2" s="1"/>
  <c r="L916" i="2" a="1"/>
  <c r="L916" i="2" s="1"/>
  <c r="M916" i="2" a="1"/>
  <c r="M916" i="2" s="1"/>
  <c r="N916" i="2" a="1"/>
  <c r="N916" i="2" s="1"/>
  <c r="O916" i="2" a="1"/>
  <c r="O916" i="2" s="1"/>
  <c r="P916" i="2" a="1"/>
  <c r="P916" i="2" s="1"/>
  <c r="Q916" i="2" a="1"/>
  <c r="Q916" i="2" s="1"/>
  <c r="R916" i="2" a="1"/>
  <c r="R916" i="2" s="1"/>
  <c r="S916" i="2" a="1"/>
  <c r="S916" i="2" s="1"/>
  <c r="T916" i="2" a="1"/>
  <c r="T916" i="2" s="1"/>
  <c r="U916" i="2" a="1"/>
  <c r="U916" i="2" s="1"/>
  <c r="V916" i="2" a="1"/>
  <c r="V916" i="2" s="1"/>
  <c r="W916" i="2" a="1"/>
  <c r="W916" i="2" s="1"/>
  <c r="L918" i="2" a="1"/>
  <c r="L918" i="2" s="1"/>
  <c r="M918" i="2" a="1"/>
  <c r="M918" i="2" s="1"/>
  <c r="N918" i="2" a="1"/>
  <c r="N918" i="2" s="1"/>
  <c r="O918" i="2" a="1"/>
  <c r="O918" i="2" s="1"/>
  <c r="P918" i="2" a="1"/>
  <c r="P918" i="2" s="1"/>
  <c r="Q918" i="2" a="1"/>
  <c r="Q918" i="2" s="1"/>
  <c r="R918" i="2" a="1"/>
  <c r="R918" i="2" s="1"/>
  <c r="S918" i="2" a="1"/>
  <c r="S918" i="2" s="1"/>
  <c r="T918" i="2" a="1"/>
  <c r="T918" i="2" s="1"/>
  <c r="U918" i="2" a="1"/>
  <c r="U918" i="2" s="1"/>
  <c r="V918" i="2" a="1"/>
  <c r="V918" i="2" s="1"/>
  <c r="W918" i="2" a="1"/>
  <c r="W918" i="2" s="1"/>
  <c r="L920" i="2" a="1"/>
  <c r="L920" i="2" s="1"/>
  <c r="M920" i="2" a="1"/>
  <c r="M920" i="2" s="1"/>
  <c r="N920" i="2" a="1"/>
  <c r="N920" i="2" s="1"/>
  <c r="O920" i="2" a="1"/>
  <c r="O920" i="2" s="1"/>
  <c r="P920" i="2" a="1"/>
  <c r="P920" i="2" s="1"/>
  <c r="Q920" i="2" a="1"/>
  <c r="Q920" i="2" s="1"/>
  <c r="R920" i="2" a="1"/>
  <c r="R920" i="2" s="1"/>
  <c r="S920" i="2" a="1"/>
  <c r="S920" i="2" s="1"/>
  <c r="T920" i="2" a="1"/>
  <c r="T920" i="2" s="1"/>
  <c r="U920" i="2" a="1"/>
  <c r="U920" i="2" s="1"/>
  <c r="V920" i="2" a="1"/>
  <c r="V920" i="2" s="1"/>
  <c r="W920" i="2" a="1"/>
  <c r="W920" i="2" s="1"/>
  <c r="L921" i="2" a="1"/>
  <c r="L921" i="2" s="1"/>
  <c r="M921" i="2" a="1"/>
  <c r="M921" i="2" s="1"/>
  <c r="N921" i="2" a="1"/>
  <c r="N921" i="2" s="1"/>
  <c r="O921" i="2" a="1"/>
  <c r="O921" i="2" s="1"/>
  <c r="P921" i="2" a="1"/>
  <c r="P921" i="2" s="1"/>
  <c r="Q921" i="2" a="1"/>
  <c r="Q921" i="2" s="1"/>
  <c r="R921" i="2" a="1"/>
  <c r="R921" i="2" s="1"/>
  <c r="S921" i="2" a="1"/>
  <c r="S921" i="2" s="1"/>
  <c r="T921" i="2" a="1"/>
  <c r="T921" i="2" s="1"/>
  <c r="U921" i="2" a="1"/>
  <c r="U921" i="2" s="1"/>
  <c r="V921" i="2" a="1"/>
  <c r="V921" i="2" s="1"/>
  <c r="W921" i="2" a="1"/>
  <c r="W921" i="2" s="1"/>
  <c r="L922" i="2" a="1"/>
  <c r="L922" i="2" s="1"/>
  <c r="M922" i="2" a="1"/>
  <c r="M922" i="2" s="1"/>
  <c r="N922" i="2" a="1"/>
  <c r="N922" i="2" s="1"/>
  <c r="O922" i="2" a="1"/>
  <c r="O922" i="2" s="1"/>
  <c r="P922" i="2" a="1"/>
  <c r="P922" i="2" s="1"/>
  <c r="Q922" i="2" a="1"/>
  <c r="Q922" i="2" s="1"/>
  <c r="R922" i="2" a="1"/>
  <c r="R922" i="2" s="1"/>
  <c r="S922" i="2" a="1"/>
  <c r="S922" i="2" s="1"/>
  <c r="T922" i="2" a="1"/>
  <c r="T922" i="2" s="1"/>
  <c r="U922" i="2" a="1"/>
  <c r="U922" i="2" s="1"/>
  <c r="V922" i="2" a="1"/>
  <c r="V922" i="2" s="1"/>
  <c r="W922" i="2" a="1"/>
  <c r="W922" i="2" s="1"/>
  <c r="L923" i="2" a="1"/>
  <c r="L923" i="2" s="1"/>
  <c r="M923" i="2" a="1"/>
  <c r="M923" i="2" s="1"/>
  <c r="N923" i="2" a="1"/>
  <c r="N923" i="2" s="1"/>
  <c r="O923" i="2" a="1"/>
  <c r="O923" i="2" s="1"/>
  <c r="P923" i="2" a="1"/>
  <c r="P923" i="2" s="1"/>
  <c r="Q923" i="2" a="1"/>
  <c r="Q923" i="2" s="1"/>
  <c r="R923" i="2" a="1"/>
  <c r="R923" i="2" s="1"/>
  <c r="S923" i="2" a="1"/>
  <c r="S923" i="2" s="1"/>
  <c r="T923" i="2" a="1"/>
  <c r="T923" i="2" s="1"/>
  <c r="U923" i="2" a="1"/>
  <c r="U923" i="2" s="1"/>
  <c r="V923" i="2" a="1"/>
  <c r="V923" i="2" s="1"/>
  <c r="W923" i="2" a="1"/>
  <c r="W923" i="2" s="1"/>
  <c r="L925" i="2" a="1"/>
  <c r="L925" i="2" s="1"/>
  <c r="M925" i="2" a="1"/>
  <c r="M925" i="2" s="1"/>
  <c r="N925" i="2" a="1"/>
  <c r="N925" i="2" s="1"/>
  <c r="O925" i="2" a="1"/>
  <c r="O925" i="2" s="1"/>
  <c r="P925" i="2" a="1"/>
  <c r="P925" i="2" s="1"/>
  <c r="Q925" i="2" a="1"/>
  <c r="Q925" i="2" s="1"/>
  <c r="R925" i="2" a="1"/>
  <c r="R925" i="2" s="1"/>
  <c r="S925" i="2" a="1"/>
  <c r="S925" i="2" s="1"/>
  <c r="T925" i="2" a="1"/>
  <c r="T925" i="2" s="1"/>
  <c r="U925" i="2" a="1"/>
  <c r="U925" i="2" s="1"/>
  <c r="V925" i="2" a="1"/>
  <c r="V925" i="2" s="1"/>
  <c r="W925" i="2" a="1"/>
  <c r="W925" i="2" s="1"/>
  <c r="L926" i="2" a="1"/>
  <c r="L926" i="2" s="1"/>
  <c r="M926" i="2" a="1"/>
  <c r="M926" i="2" s="1"/>
  <c r="N926" i="2" a="1"/>
  <c r="N926" i="2" s="1"/>
  <c r="O926" i="2" a="1"/>
  <c r="O926" i="2" s="1"/>
  <c r="P926" i="2" a="1"/>
  <c r="P926" i="2" s="1"/>
  <c r="Q926" i="2" a="1"/>
  <c r="Q926" i="2" s="1"/>
  <c r="R926" i="2" a="1"/>
  <c r="R926" i="2" s="1"/>
  <c r="S926" i="2" a="1"/>
  <c r="S926" i="2" s="1"/>
  <c r="T926" i="2" a="1"/>
  <c r="T926" i="2" s="1"/>
  <c r="U926" i="2" a="1"/>
  <c r="U926" i="2" s="1"/>
  <c r="V926" i="2" a="1"/>
  <c r="V926" i="2" s="1"/>
  <c r="W926" i="2" a="1"/>
  <c r="W926" i="2" s="1"/>
  <c r="L927" i="2" a="1"/>
  <c r="L927" i="2" s="1"/>
  <c r="M927" i="2" a="1"/>
  <c r="M927" i="2" s="1"/>
  <c r="N927" i="2" a="1"/>
  <c r="N927" i="2" s="1"/>
  <c r="O927" i="2" a="1"/>
  <c r="O927" i="2" s="1"/>
  <c r="P927" i="2" a="1"/>
  <c r="P927" i="2" s="1"/>
  <c r="Q927" i="2" a="1"/>
  <c r="Q927" i="2" s="1"/>
  <c r="R927" i="2" a="1"/>
  <c r="R927" i="2" s="1"/>
  <c r="S927" i="2" a="1"/>
  <c r="S927" i="2" s="1"/>
  <c r="T927" i="2" a="1"/>
  <c r="T927" i="2" s="1"/>
  <c r="U927" i="2" a="1"/>
  <c r="U927" i="2" s="1"/>
  <c r="V927" i="2" a="1"/>
  <c r="V927" i="2" s="1"/>
  <c r="W927" i="2" a="1"/>
  <c r="W927" i="2" s="1"/>
  <c r="L928" i="2" a="1"/>
  <c r="L928" i="2" s="1"/>
  <c r="M928" i="2" a="1"/>
  <c r="M928" i="2" s="1"/>
  <c r="N928" i="2" a="1"/>
  <c r="N928" i="2" s="1"/>
  <c r="O928" i="2" a="1"/>
  <c r="O928" i="2" s="1"/>
  <c r="P928" i="2" a="1"/>
  <c r="P928" i="2" s="1"/>
  <c r="Q928" i="2" a="1"/>
  <c r="Q928" i="2" s="1"/>
  <c r="R928" i="2" a="1"/>
  <c r="R928" i="2" s="1"/>
  <c r="S928" i="2" a="1"/>
  <c r="S928" i="2" s="1"/>
  <c r="T928" i="2" a="1"/>
  <c r="T928" i="2" s="1"/>
  <c r="U928" i="2" a="1"/>
  <c r="U928" i="2" s="1"/>
  <c r="V928" i="2" a="1"/>
  <c r="V928" i="2" s="1"/>
  <c r="W928" i="2" a="1"/>
  <c r="W928" i="2" s="1"/>
  <c r="L929" i="2" a="1"/>
  <c r="L929" i="2" s="1"/>
  <c r="M929" i="2" a="1"/>
  <c r="M929" i="2" s="1"/>
  <c r="N929" i="2" a="1"/>
  <c r="N929" i="2" s="1"/>
  <c r="O929" i="2" a="1"/>
  <c r="O929" i="2" s="1"/>
  <c r="P929" i="2" a="1"/>
  <c r="P929" i="2" s="1"/>
  <c r="Q929" i="2" a="1"/>
  <c r="Q929" i="2" s="1"/>
  <c r="R929" i="2" a="1"/>
  <c r="R929" i="2" s="1"/>
  <c r="S929" i="2" a="1"/>
  <c r="S929" i="2" s="1"/>
  <c r="T929" i="2" a="1"/>
  <c r="T929" i="2" s="1"/>
  <c r="U929" i="2" a="1"/>
  <c r="U929" i="2" s="1"/>
  <c r="V929" i="2" a="1"/>
  <c r="V929" i="2" s="1"/>
  <c r="W929" i="2" a="1"/>
  <c r="W929" i="2" s="1"/>
  <c r="L930" i="2" a="1"/>
  <c r="L930" i="2" s="1"/>
  <c r="M930" i="2" a="1"/>
  <c r="M930" i="2" s="1"/>
  <c r="N930" i="2" a="1"/>
  <c r="N930" i="2" s="1"/>
  <c r="O930" i="2" a="1"/>
  <c r="O930" i="2" s="1"/>
  <c r="P930" i="2" a="1"/>
  <c r="P930" i="2" s="1"/>
  <c r="Q930" i="2" a="1"/>
  <c r="Q930" i="2" s="1"/>
  <c r="R930" i="2" a="1"/>
  <c r="R930" i="2" s="1"/>
  <c r="S930" i="2" a="1"/>
  <c r="S930" i="2" s="1"/>
  <c r="T930" i="2" a="1"/>
  <c r="T930" i="2" s="1"/>
  <c r="U930" i="2" a="1"/>
  <c r="U930" i="2" s="1"/>
  <c r="V930" i="2" a="1"/>
  <c r="V930" i="2" s="1"/>
  <c r="W930" i="2" a="1"/>
  <c r="W930" i="2" s="1"/>
  <c r="L931" i="2" a="1"/>
  <c r="L931" i="2" s="1"/>
  <c r="M931" i="2" a="1"/>
  <c r="M931" i="2" s="1"/>
  <c r="N931" i="2" a="1"/>
  <c r="N931" i="2" s="1"/>
  <c r="O931" i="2" a="1"/>
  <c r="O931" i="2" s="1"/>
  <c r="P931" i="2" a="1"/>
  <c r="P931" i="2" s="1"/>
  <c r="Q931" i="2" a="1"/>
  <c r="Q931" i="2" s="1"/>
  <c r="R931" i="2" a="1"/>
  <c r="R931" i="2" s="1"/>
  <c r="S931" i="2" a="1"/>
  <c r="S931" i="2" s="1"/>
  <c r="T931" i="2" a="1"/>
  <c r="T931" i="2" s="1"/>
  <c r="U931" i="2" a="1"/>
  <c r="U931" i="2" s="1"/>
  <c r="V931" i="2" a="1"/>
  <c r="V931" i="2" s="1"/>
  <c r="W931" i="2" a="1"/>
  <c r="W931" i="2" s="1"/>
  <c r="L932" i="2" a="1"/>
  <c r="L932" i="2" s="1"/>
  <c r="M932" i="2" a="1"/>
  <c r="M932" i="2" s="1"/>
  <c r="N932" i="2" a="1"/>
  <c r="N932" i="2" s="1"/>
  <c r="O932" i="2" a="1"/>
  <c r="O932" i="2" s="1"/>
  <c r="P932" i="2" a="1"/>
  <c r="P932" i="2" s="1"/>
  <c r="Q932" i="2" a="1"/>
  <c r="Q932" i="2" s="1"/>
  <c r="R932" i="2" a="1"/>
  <c r="R932" i="2" s="1"/>
  <c r="S932" i="2" a="1"/>
  <c r="S932" i="2" s="1"/>
  <c r="T932" i="2" a="1"/>
  <c r="T932" i="2" s="1"/>
  <c r="U932" i="2" a="1"/>
  <c r="U932" i="2" s="1"/>
  <c r="V932" i="2" a="1"/>
  <c r="V932" i="2" s="1"/>
  <c r="W932" i="2" a="1"/>
  <c r="W932" i="2" s="1"/>
  <c r="L934" i="2" a="1"/>
  <c r="L934" i="2" s="1"/>
  <c r="M934" i="2" a="1"/>
  <c r="M934" i="2" s="1"/>
  <c r="N934" i="2" a="1"/>
  <c r="N934" i="2" s="1"/>
  <c r="O934" i="2" a="1"/>
  <c r="O934" i="2" s="1"/>
  <c r="P934" i="2" a="1"/>
  <c r="P934" i="2" s="1"/>
  <c r="Q934" i="2" a="1"/>
  <c r="Q934" i="2" s="1"/>
  <c r="R934" i="2" a="1"/>
  <c r="R934" i="2" s="1"/>
  <c r="S934" i="2" a="1"/>
  <c r="S934" i="2" s="1"/>
  <c r="T934" i="2" a="1"/>
  <c r="T934" i="2" s="1"/>
  <c r="U934" i="2" a="1"/>
  <c r="U934" i="2" s="1"/>
  <c r="V934" i="2" a="1"/>
  <c r="V934" i="2" s="1"/>
  <c r="W934" i="2" a="1"/>
  <c r="W934" i="2" s="1"/>
  <c r="L935" i="2" a="1"/>
  <c r="L935" i="2" s="1"/>
  <c r="M935" i="2" a="1"/>
  <c r="M935" i="2" s="1"/>
  <c r="N935" i="2" a="1"/>
  <c r="N935" i="2" s="1"/>
  <c r="O935" i="2" a="1"/>
  <c r="O935" i="2" s="1"/>
  <c r="P935" i="2" a="1"/>
  <c r="P935" i="2" s="1"/>
  <c r="Q935" i="2" a="1"/>
  <c r="Q935" i="2" s="1"/>
  <c r="R935" i="2" a="1"/>
  <c r="R935" i="2" s="1"/>
  <c r="S935" i="2" a="1"/>
  <c r="S935" i="2" s="1"/>
  <c r="T935" i="2" a="1"/>
  <c r="T935" i="2" s="1"/>
  <c r="U935" i="2" a="1"/>
  <c r="U935" i="2" s="1"/>
  <c r="V935" i="2" a="1"/>
  <c r="V935" i="2" s="1"/>
  <c r="W935" i="2" a="1"/>
  <c r="W935" i="2" s="1"/>
  <c r="L936" i="2" a="1"/>
  <c r="L936" i="2" s="1"/>
  <c r="M936" i="2" a="1"/>
  <c r="M936" i="2" s="1"/>
  <c r="N936" i="2" a="1"/>
  <c r="N936" i="2" s="1"/>
  <c r="O936" i="2" a="1"/>
  <c r="O936" i="2" s="1"/>
  <c r="P936" i="2" a="1"/>
  <c r="P936" i="2" s="1"/>
  <c r="Q936" i="2" a="1"/>
  <c r="Q936" i="2" s="1"/>
  <c r="R936" i="2" a="1"/>
  <c r="R936" i="2" s="1"/>
  <c r="S936" i="2" a="1"/>
  <c r="S936" i="2" s="1"/>
  <c r="T936" i="2" a="1"/>
  <c r="T936" i="2" s="1"/>
  <c r="U936" i="2" a="1"/>
  <c r="U936" i="2" s="1"/>
  <c r="V936" i="2" a="1"/>
  <c r="V936" i="2" s="1"/>
  <c r="W936" i="2" a="1"/>
  <c r="W936" i="2" s="1"/>
  <c r="L938" i="2" a="1"/>
  <c r="L938" i="2" s="1"/>
  <c r="M938" i="2" a="1"/>
  <c r="M938" i="2" s="1"/>
  <c r="N938" i="2" a="1"/>
  <c r="N938" i="2" s="1"/>
  <c r="O938" i="2" a="1"/>
  <c r="O938" i="2" s="1"/>
  <c r="P938" i="2" a="1"/>
  <c r="P938" i="2" s="1"/>
  <c r="Q938" i="2" a="1"/>
  <c r="Q938" i="2" s="1"/>
  <c r="R938" i="2" a="1"/>
  <c r="R938" i="2" s="1"/>
  <c r="S938" i="2" a="1"/>
  <c r="S938" i="2" s="1"/>
  <c r="T938" i="2" a="1"/>
  <c r="T938" i="2" s="1"/>
  <c r="U938" i="2" a="1"/>
  <c r="U938" i="2" s="1"/>
  <c r="V938" i="2" a="1"/>
  <c r="V938" i="2" s="1"/>
  <c r="W938" i="2" a="1"/>
  <c r="W938" i="2" s="1"/>
  <c r="L550" i="2" a="1"/>
  <c r="L550" i="2" s="1"/>
  <c r="M550" i="2" a="1"/>
  <c r="M550" i="2" s="1"/>
  <c r="N550" i="2" a="1"/>
  <c r="N550" i="2" s="1"/>
  <c r="O550" i="2" a="1"/>
  <c r="O550" i="2" s="1"/>
  <c r="P550" i="2" a="1"/>
  <c r="P550" i="2" s="1"/>
  <c r="Q550" i="2" a="1"/>
  <c r="Q550" i="2" s="1"/>
  <c r="R550" i="2" a="1"/>
  <c r="R550" i="2" s="1"/>
  <c r="S550" i="2" a="1"/>
  <c r="S550" i="2" s="1"/>
  <c r="T550" i="2" a="1"/>
  <c r="T550" i="2" s="1"/>
  <c r="U550" i="2" a="1"/>
  <c r="U550" i="2" s="1"/>
  <c r="V550" i="2" a="1"/>
  <c r="V550" i="2" s="1"/>
  <c r="W550" i="2" a="1"/>
  <c r="W550" i="2" s="1"/>
  <c r="L551" i="2" a="1"/>
  <c r="L551" i="2" s="1"/>
  <c r="M551" i="2" a="1"/>
  <c r="M551" i="2" s="1"/>
  <c r="N551" i="2" a="1"/>
  <c r="N551" i="2" s="1"/>
  <c r="O551" i="2" a="1"/>
  <c r="O551" i="2" s="1"/>
  <c r="P551" i="2" a="1"/>
  <c r="P551" i="2" s="1"/>
  <c r="Q551" i="2" a="1"/>
  <c r="Q551" i="2" s="1"/>
  <c r="R551" i="2" a="1"/>
  <c r="R551" i="2" s="1"/>
  <c r="S551" i="2" a="1"/>
  <c r="S551" i="2" s="1"/>
  <c r="T551" i="2" a="1"/>
  <c r="T551" i="2" s="1"/>
  <c r="U551" i="2" a="1"/>
  <c r="U551" i="2" s="1"/>
  <c r="V551" i="2" a="1"/>
  <c r="V551" i="2" s="1"/>
  <c r="W551" i="2" a="1"/>
  <c r="W551" i="2" s="1"/>
  <c r="L552" i="2" a="1"/>
  <c r="L552" i="2" s="1"/>
  <c r="M552" i="2" a="1"/>
  <c r="M552" i="2" s="1"/>
  <c r="N552" i="2" a="1"/>
  <c r="N552" i="2" s="1"/>
  <c r="O552" i="2" a="1"/>
  <c r="O552" i="2" s="1"/>
  <c r="P552" i="2" a="1"/>
  <c r="P552" i="2" s="1"/>
  <c r="Q552" i="2" a="1"/>
  <c r="Q552" i="2" s="1"/>
  <c r="R552" i="2" a="1"/>
  <c r="R552" i="2" s="1"/>
  <c r="S552" i="2" a="1"/>
  <c r="S552" i="2" s="1"/>
  <c r="T552" i="2" a="1"/>
  <c r="T552" i="2" s="1"/>
  <c r="U552" i="2" a="1"/>
  <c r="U552" i="2" s="1"/>
  <c r="V552" i="2" a="1"/>
  <c r="V552" i="2" s="1"/>
  <c r="W552" i="2" a="1"/>
  <c r="W552" i="2" s="1"/>
  <c r="L553" i="2" a="1"/>
  <c r="L553" i="2" s="1"/>
  <c r="M553" i="2" a="1"/>
  <c r="M553" i="2" s="1"/>
  <c r="N553" i="2" a="1"/>
  <c r="N553" i="2" s="1"/>
  <c r="O553" i="2" a="1"/>
  <c r="O553" i="2" s="1"/>
  <c r="P553" i="2" a="1"/>
  <c r="P553" i="2" s="1"/>
  <c r="Q553" i="2" a="1"/>
  <c r="Q553" i="2" s="1"/>
  <c r="R553" i="2" a="1"/>
  <c r="R553" i="2" s="1"/>
  <c r="S553" i="2" a="1"/>
  <c r="S553" i="2" s="1"/>
  <c r="T553" i="2" a="1"/>
  <c r="T553" i="2" s="1"/>
  <c r="U553" i="2" a="1"/>
  <c r="U553" i="2" s="1"/>
  <c r="V553" i="2" a="1"/>
  <c r="V553" i="2" s="1"/>
  <c r="W553" i="2" a="1"/>
  <c r="W553" i="2" s="1"/>
  <c r="L554" i="2" a="1"/>
  <c r="L554" i="2" s="1"/>
  <c r="M554" i="2" a="1"/>
  <c r="M554" i="2" s="1"/>
  <c r="N554" i="2" a="1"/>
  <c r="N554" i="2" s="1"/>
  <c r="O554" i="2" a="1"/>
  <c r="O554" i="2" s="1"/>
  <c r="P554" i="2" a="1"/>
  <c r="P554" i="2" s="1"/>
  <c r="Q554" i="2" a="1"/>
  <c r="Q554" i="2" s="1"/>
  <c r="R554" i="2" a="1"/>
  <c r="R554" i="2" s="1"/>
  <c r="S554" i="2" a="1"/>
  <c r="S554" i="2" s="1"/>
  <c r="T554" i="2" a="1"/>
  <c r="T554" i="2" s="1"/>
  <c r="U554" i="2" a="1"/>
  <c r="U554" i="2" s="1"/>
  <c r="V554" i="2" a="1"/>
  <c r="V554" i="2" s="1"/>
  <c r="W554" i="2" a="1"/>
  <c r="W554" i="2" s="1"/>
  <c r="L555" i="2" a="1"/>
  <c r="L555" i="2" s="1"/>
  <c r="M555" i="2" a="1"/>
  <c r="M555" i="2" s="1"/>
  <c r="N555" i="2" a="1"/>
  <c r="N555" i="2" s="1"/>
  <c r="O555" i="2" a="1"/>
  <c r="O555" i="2" s="1"/>
  <c r="P555" i="2" a="1"/>
  <c r="P555" i="2" s="1"/>
  <c r="Q555" i="2" a="1"/>
  <c r="Q555" i="2" s="1"/>
  <c r="R555" i="2" a="1"/>
  <c r="R555" i="2" s="1"/>
  <c r="S555" i="2" a="1"/>
  <c r="S555" i="2" s="1"/>
  <c r="T555" i="2" a="1"/>
  <c r="T555" i="2" s="1"/>
  <c r="U555" i="2" a="1"/>
  <c r="U555" i="2" s="1"/>
  <c r="V555" i="2" a="1"/>
  <c r="V555" i="2" s="1"/>
  <c r="W555" i="2" a="1"/>
  <c r="W555" i="2" s="1"/>
  <c r="L557" i="2" a="1"/>
  <c r="L557" i="2" s="1"/>
  <c r="M557" i="2" a="1"/>
  <c r="M557" i="2" s="1"/>
  <c r="N557" i="2" a="1"/>
  <c r="N557" i="2" s="1"/>
  <c r="O557" i="2" a="1"/>
  <c r="O557" i="2" s="1"/>
  <c r="P557" i="2" a="1"/>
  <c r="P557" i="2" s="1"/>
  <c r="Q557" i="2" a="1"/>
  <c r="Q557" i="2" s="1"/>
  <c r="R557" i="2" a="1"/>
  <c r="R557" i="2" s="1"/>
  <c r="S557" i="2" a="1"/>
  <c r="S557" i="2" s="1"/>
  <c r="T557" i="2" a="1"/>
  <c r="T557" i="2" s="1"/>
  <c r="U557" i="2" a="1"/>
  <c r="U557" i="2" s="1"/>
  <c r="V557" i="2" a="1"/>
  <c r="V557" i="2" s="1"/>
  <c r="W557" i="2" a="1"/>
  <c r="W557" i="2" s="1"/>
  <c r="L558" i="2" a="1"/>
  <c r="L558" i="2" s="1"/>
  <c r="M558" i="2" a="1"/>
  <c r="M558" i="2" s="1"/>
  <c r="N558" i="2" a="1"/>
  <c r="N558" i="2" s="1"/>
  <c r="O558" i="2" a="1"/>
  <c r="O558" i="2" s="1"/>
  <c r="P558" i="2" a="1"/>
  <c r="P558" i="2" s="1"/>
  <c r="Q558" i="2" a="1"/>
  <c r="Q558" i="2" s="1"/>
  <c r="R558" i="2" a="1"/>
  <c r="R558" i="2" s="1"/>
  <c r="S558" i="2" a="1"/>
  <c r="S558" i="2" s="1"/>
  <c r="T558" i="2" a="1"/>
  <c r="T558" i="2" s="1"/>
  <c r="U558" i="2" a="1"/>
  <c r="U558" i="2" s="1"/>
  <c r="V558" i="2" a="1"/>
  <c r="V558" i="2" s="1"/>
  <c r="W558" i="2" a="1"/>
  <c r="W558" i="2" s="1"/>
  <c r="L559" i="2" a="1"/>
  <c r="L559" i="2" s="1"/>
  <c r="M559" i="2" a="1"/>
  <c r="M559" i="2" s="1"/>
  <c r="N559" i="2" a="1"/>
  <c r="N559" i="2" s="1"/>
  <c r="O559" i="2" a="1"/>
  <c r="O559" i="2" s="1"/>
  <c r="P559" i="2" a="1"/>
  <c r="P559" i="2" s="1"/>
  <c r="Q559" i="2" a="1"/>
  <c r="Q559" i="2" s="1"/>
  <c r="R559" i="2" a="1"/>
  <c r="R559" i="2" s="1"/>
  <c r="S559" i="2" a="1"/>
  <c r="S559" i="2" s="1"/>
  <c r="T559" i="2" a="1"/>
  <c r="T559" i="2" s="1"/>
  <c r="U559" i="2" a="1"/>
  <c r="U559" i="2" s="1"/>
  <c r="V559" i="2" a="1"/>
  <c r="V559" i="2" s="1"/>
  <c r="W559" i="2" a="1"/>
  <c r="W559" i="2" s="1"/>
  <c r="L560" i="2" a="1"/>
  <c r="L560" i="2" s="1"/>
  <c r="M560" i="2" a="1"/>
  <c r="M560" i="2" s="1"/>
  <c r="N560" i="2" a="1"/>
  <c r="N560" i="2" s="1"/>
  <c r="O560" i="2" a="1"/>
  <c r="O560" i="2" s="1"/>
  <c r="P560" i="2" a="1"/>
  <c r="P560" i="2" s="1"/>
  <c r="Q560" i="2" a="1"/>
  <c r="Q560" i="2" s="1"/>
  <c r="R560" i="2" a="1"/>
  <c r="R560" i="2" s="1"/>
  <c r="S560" i="2" a="1"/>
  <c r="S560" i="2" s="1"/>
  <c r="T560" i="2" a="1"/>
  <c r="T560" i="2" s="1"/>
  <c r="U560" i="2" a="1"/>
  <c r="U560" i="2" s="1"/>
  <c r="V560" i="2" a="1"/>
  <c r="V560" i="2" s="1"/>
  <c r="W560" i="2" a="1"/>
  <c r="W560" i="2" s="1"/>
  <c r="L561" i="2" a="1"/>
  <c r="L561" i="2" s="1"/>
  <c r="M561" i="2" a="1"/>
  <c r="M561" i="2" s="1"/>
  <c r="N561" i="2" a="1"/>
  <c r="N561" i="2" s="1"/>
  <c r="O561" i="2" a="1"/>
  <c r="O561" i="2" s="1"/>
  <c r="P561" i="2" a="1"/>
  <c r="P561" i="2" s="1"/>
  <c r="Q561" i="2" a="1"/>
  <c r="Q561" i="2" s="1"/>
  <c r="R561" i="2" a="1"/>
  <c r="R561" i="2" s="1"/>
  <c r="S561" i="2" a="1"/>
  <c r="S561" i="2" s="1"/>
  <c r="T561" i="2" a="1"/>
  <c r="T561" i="2" s="1"/>
  <c r="U561" i="2" a="1"/>
  <c r="U561" i="2" s="1"/>
  <c r="V561" i="2" a="1"/>
  <c r="V561" i="2" s="1"/>
  <c r="W561" i="2" a="1"/>
  <c r="W561" i="2" s="1"/>
  <c r="L562" i="2" a="1"/>
  <c r="L562" i="2" s="1"/>
  <c r="M562" i="2" a="1"/>
  <c r="M562" i="2" s="1"/>
  <c r="N562" i="2" a="1"/>
  <c r="N562" i="2" s="1"/>
  <c r="O562" i="2" a="1"/>
  <c r="O562" i="2" s="1"/>
  <c r="P562" i="2" a="1"/>
  <c r="P562" i="2" s="1"/>
  <c r="Q562" i="2" a="1"/>
  <c r="Q562" i="2" s="1"/>
  <c r="R562" i="2" a="1"/>
  <c r="R562" i="2" s="1"/>
  <c r="S562" i="2" a="1"/>
  <c r="S562" i="2" s="1"/>
  <c r="T562" i="2" a="1"/>
  <c r="T562" i="2" s="1"/>
  <c r="U562" i="2" a="1"/>
  <c r="U562" i="2" s="1"/>
  <c r="V562" i="2" a="1"/>
  <c r="V562" i="2" s="1"/>
  <c r="W562" i="2" a="1"/>
  <c r="W562" i="2" s="1"/>
  <c r="L563" i="2" a="1"/>
  <c r="L563" i="2" s="1"/>
  <c r="M563" i="2" a="1"/>
  <c r="M563" i="2" s="1"/>
  <c r="N563" i="2" a="1"/>
  <c r="N563" i="2" s="1"/>
  <c r="O563" i="2" a="1"/>
  <c r="O563" i="2" s="1"/>
  <c r="P563" i="2" a="1"/>
  <c r="P563" i="2" s="1"/>
  <c r="Q563" i="2" a="1"/>
  <c r="Q563" i="2" s="1"/>
  <c r="R563" i="2" a="1"/>
  <c r="R563" i="2" s="1"/>
  <c r="S563" i="2" a="1"/>
  <c r="S563" i="2" s="1"/>
  <c r="T563" i="2" a="1"/>
  <c r="T563" i="2" s="1"/>
  <c r="U563" i="2" a="1"/>
  <c r="U563" i="2" s="1"/>
  <c r="V563" i="2" a="1"/>
  <c r="V563" i="2" s="1"/>
  <c r="W563" i="2" a="1"/>
  <c r="W563" i="2" s="1"/>
  <c r="L564" i="2" a="1"/>
  <c r="L564" i="2" s="1"/>
  <c r="M564" i="2" a="1"/>
  <c r="M564" i="2" s="1"/>
  <c r="N564" i="2" a="1"/>
  <c r="N564" i="2" s="1"/>
  <c r="O564" i="2" a="1"/>
  <c r="O564" i="2" s="1"/>
  <c r="P564" i="2" a="1"/>
  <c r="P564" i="2" s="1"/>
  <c r="Q564" i="2" a="1"/>
  <c r="Q564" i="2" s="1"/>
  <c r="R564" i="2" a="1"/>
  <c r="R564" i="2" s="1"/>
  <c r="S564" i="2" a="1"/>
  <c r="S564" i="2" s="1"/>
  <c r="T564" i="2" a="1"/>
  <c r="T564" i="2" s="1"/>
  <c r="U564" i="2" a="1"/>
  <c r="U564" i="2" s="1"/>
  <c r="V564" i="2" a="1"/>
  <c r="V564" i="2" s="1"/>
  <c r="W564" i="2" a="1"/>
  <c r="W564" i="2" s="1"/>
  <c r="L565" i="2" a="1"/>
  <c r="L565" i="2" s="1"/>
  <c r="M565" i="2" a="1"/>
  <c r="M565" i="2" s="1"/>
  <c r="N565" i="2" a="1"/>
  <c r="N565" i="2" s="1"/>
  <c r="O565" i="2" a="1"/>
  <c r="O565" i="2" s="1"/>
  <c r="P565" i="2" a="1"/>
  <c r="P565" i="2" s="1"/>
  <c r="Q565" i="2" a="1"/>
  <c r="Q565" i="2" s="1"/>
  <c r="R565" i="2" a="1"/>
  <c r="R565" i="2" s="1"/>
  <c r="S565" i="2" a="1"/>
  <c r="S565" i="2" s="1"/>
  <c r="T565" i="2" a="1"/>
  <c r="T565" i="2" s="1"/>
  <c r="U565" i="2" a="1"/>
  <c r="U565" i="2" s="1"/>
  <c r="V565" i="2" a="1"/>
  <c r="V565" i="2" s="1"/>
  <c r="W565" i="2" a="1"/>
  <c r="W565" i="2" s="1"/>
  <c r="L566" i="2" a="1"/>
  <c r="L566" i="2" s="1"/>
  <c r="M566" i="2" a="1"/>
  <c r="M566" i="2" s="1"/>
  <c r="N566" i="2" a="1"/>
  <c r="N566" i="2" s="1"/>
  <c r="O566" i="2" a="1"/>
  <c r="O566" i="2" s="1"/>
  <c r="P566" i="2" a="1"/>
  <c r="P566" i="2" s="1"/>
  <c r="Q566" i="2" a="1"/>
  <c r="Q566" i="2" s="1"/>
  <c r="R566" i="2" a="1"/>
  <c r="R566" i="2" s="1"/>
  <c r="S566" i="2" a="1"/>
  <c r="S566" i="2" s="1"/>
  <c r="T566" i="2" a="1"/>
  <c r="T566" i="2" s="1"/>
  <c r="U566" i="2" a="1"/>
  <c r="U566" i="2" s="1"/>
  <c r="V566" i="2" a="1"/>
  <c r="V566" i="2" s="1"/>
  <c r="W566" i="2" a="1"/>
  <c r="W566" i="2" s="1"/>
  <c r="L567" i="2" a="1"/>
  <c r="L567" i="2" s="1"/>
  <c r="M567" i="2" a="1"/>
  <c r="M567" i="2" s="1"/>
  <c r="N567" i="2" a="1"/>
  <c r="N567" i="2" s="1"/>
  <c r="O567" i="2" a="1"/>
  <c r="O567" i="2" s="1"/>
  <c r="P567" i="2" a="1"/>
  <c r="P567" i="2" s="1"/>
  <c r="Q567" i="2" a="1"/>
  <c r="Q567" i="2" s="1"/>
  <c r="R567" i="2" a="1"/>
  <c r="R567" i="2" s="1"/>
  <c r="S567" i="2" a="1"/>
  <c r="S567" i="2" s="1"/>
  <c r="T567" i="2" a="1"/>
  <c r="T567" i="2" s="1"/>
  <c r="U567" i="2" a="1"/>
  <c r="U567" i="2" s="1"/>
  <c r="V567" i="2" a="1"/>
  <c r="V567" i="2" s="1"/>
  <c r="W567" i="2" a="1"/>
  <c r="W567" i="2" s="1"/>
  <c r="L418" i="2" a="1"/>
  <c r="L418" i="2" s="1"/>
  <c r="M418" i="2" a="1"/>
  <c r="M418" i="2" s="1"/>
  <c r="N418" i="2" a="1"/>
  <c r="N418" i="2" s="1"/>
  <c r="O418" i="2" a="1"/>
  <c r="O418" i="2" s="1"/>
  <c r="P418" i="2" a="1"/>
  <c r="P418" i="2" s="1"/>
  <c r="Q418" i="2" a="1"/>
  <c r="Q418" i="2" s="1"/>
  <c r="R418" i="2" a="1"/>
  <c r="R418" i="2" s="1"/>
  <c r="S418" i="2" a="1"/>
  <c r="S418" i="2" s="1"/>
  <c r="T418" i="2" a="1"/>
  <c r="T418" i="2" s="1"/>
  <c r="U418" i="2" a="1"/>
  <c r="U418" i="2" s="1"/>
  <c r="V418" i="2" a="1"/>
  <c r="V418" i="2" s="1"/>
  <c r="W418" i="2" a="1"/>
  <c r="W418"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L419" i="2" a="1"/>
  <c r="L419" i="2" s="1"/>
  <c r="M419" i="2" a="1"/>
  <c r="M419" i="2" s="1"/>
  <c r="N419" i="2" a="1"/>
  <c r="N419" i="2" s="1"/>
  <c r="O419" i="2" a="1"/>
  <c r="O419" i="2" s="1"/>
  <c r="P419" i="2" a="1"/>
  <c r="P419" i="2" s="1"/>
  <c r="Q419" i="2" a="1"/>
  <c r="Q419" i="2" s="1"/>
  <c r="R419" i="2" a="1"/>
  <c r="R419" i="2" s="1"/>
  <c r="S419" i="2" a="1"/>
  <c r="S419" i="2" s="1"/>
  <c r="T419" i="2" a="1"/>
  <c r="T419" i="2" s="1"/>
  <c r="U419" i="2" a="1"/>
  <c r="U419" i="2" s="1"/>
  <c r="V419" i="2" a="1"/>
  <c r="V419" i="2" s="1"/>
  <c r="W419" i="2" a="1"/>
  <c r="W419"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L38" i="2" a="1"/>
  <c r="L38" i="2" s="1"/>
  <c r="M38" i="2" a="1"/>
  <c r="M38" i="2" s="1"/>
  <c r="N38" i="2" a="1"/>
  <c r="N38" i="2" s="1"/>
  <c r="O38" i="2" a="1"/>
  <c r="O38" i="2" s="1"/>
  <c r="P38" i="2" a="1"/>
  <c r="P38" i="2" s="1"/>
  <c r="Q38" i="2" a="1"/>
  <c r="Q38" i="2" s="1"/>
  <c r="R38" i="2" a="1"/>
  <c r="R38" i="2" s="1"/>
  <c r="S38" i="2" a="1"/>
  <c r="S38" i="2" s="1"/>
  <c r="T38" i="2" a="1"/>
  <c r="T38" i="2" s="1"/>
  <c r="U38" i="2" a="1"/>
  <c r="U38" i="2" s="1"/>
  <c r="V38" i="2" a="1"/>
  <c r="V38" i="2" s="1"/>
  <c r="W38" i="2" a="1"/>
  <c r="W38" i="2" s="1"/>
  <c r="L420" i="2" a="1"/>
  <c r="L420" i="2" s="1"/>
  <c r="M420" i="2" a="1"/>
  <c r="M420" i="2" s="1"/>
  <c r="N420" i="2" a="1"/>
  <c r="N420" i="2" s="1"/>
  <c r="O420" i="2" a="1"/>
  <c r="O420" i="2" s="1"/>
  <c r="P420" i="2" a="1"/>
  <c r="P420" i="2" s="1"/>
  <c r="Q420" i="2" a="1"/>
  <c r="Q420" i="2" s="1"/>
  <c r="R420" i="2" a="1"/>
  <c r="R420" i="2" s="1"/>
  <c r="S420" i="2" a="1"/>
  <c r="S420" i="2" s="1"/>
  <c r="T420" i="2" a="1"/>
  <c r="T420" i="2" s="1"/>
  <c r="U420" i="2" a="1"/>
  <c r="U420" i="2" s="1"/>
  <c r="V420" i="2" a="1"/>
  <c r="V420" i="2" s="1"/>
  <c r="W420" i="2" a="1"/>
  <c r="W420" i="2" s="1"/>
  <c r="L421" i="2" a="1"/>
  <c r="L421" i="2" s="1"/>
  <c r="M421" i="2" a="1"/>
  <c r="M421" i="2" s="1"/>
  <c r="N421" i="2" a="1"/>
  <c r="N421" i="2" s="1"/>
  <c r="O421" i="2" a="1"/>
  <c r="O421" i="2" s="1"/>
  <c r="P421" i="2" a="1"/>
  <c r="P421" i="2" s="1"/>
  <c r="Q421" i="2" a="1"/>
  <c r="Q421" i="2" s="1"/>
  <c r="R421" i="2" a="1"/>
  <c r="R421" i="2" s="1"/>
  <c r="S421" i="2" a="1"/>
  <c r="S421" i="2" s="1"/>
  <c r="T421" i="2" a="1"/>
  <c r="T421" i="2" s="1"/>
  <c r="U421" i="2" a="1"/>
  <c r="U421" i="2" s="1"/>
  <c r="V421" i="2" a="1"/>
  <c r="V421" i="2" s="1"/>
  <c r="W421" i="2" a="1"/>
  <c r="W421" i="2" s="1"/>
  <c r="L424" i="2" a="1"/>
  <c r="L424" i="2" s="1"/>
  <c r="M424" i="2" a="1"/>
  <c r="M424" i="2" s="1"/>
  <c r="N424" i="2" a="1"/>
  <c r="N424" i="2" s="1"/>
  <c r="O424" i="2" a="1"/>
  <c r="O424" i="2" s="1"/>
  <c r="P424" i="2" a="1"/>
  <c r="P424" i="2" s="1"/>
  <c r="Q424" i="2" a="1"/>
  <c r="Q424" i="2" s="1"/>
  <c r="R424" i="2" a="1"/>
  <c r="R424" i="2" s="1"/>
  <c r="S424" i="2" a="1"/>
  <c r="S424" i="2" s="1"/>
  <c r="T424" i="2" a="1"/>
  <c r="T424" i="2" s="1"/>
  <c r="U424" i="2" a="1"/>
  <c r="U424" i="2" s="1"/>
  <c r="V424" i="2" a="1"/>
  <c r="V424" i="2" s="1"/>
  <c r="W424" i="2" a="1"/>
  <c r="W424" i="2" s="1"/>
  <c r="L425" i="2" a="1"/>
  <c r="L425" i="2" s="1"/>
  <c r="M425" i="2" a="1"/>
  <c r="M425" i="2" s="1"/>
  <c r="N425" i="2" a="1"/>
  <c r="N425" i="2" s="1"/>
  <c r="O425" i="2" a="1"/>
  <c r="O425" i="2" s="1"/>
  <c r="P425" i="2" a="1"/>
  <c r="P425" i="2" s="1"/>
  <c r="Q425" i="2" a="1"/>
  <c r="Q425" i="2" s="1"/>
  <c r="R425" i="2" a="1"/>
  <c r="R425" i="2" s="1"/>
  <c r="S425" i="2" a="1"/>
  <c r="S425" i="2" s="1"/>
  <c r="T425" i="2" a="1"/>
  <c r="T425" i="2" s="1"/>
  <c r="U425" i="2" a="1"/>
  <c r="U425" i="2" s="1"/>
  <c r="V425" i="2" a="1"/>
  <c r="V425" i="2" s="1"/>
  <c r="W425" i="2" a="1"/>
  <c r="W425" i="2" s="1"/>
  <c r="L426" i="2" a="1"/>
  <c r="L426" i="2" s="1"/>
  <c r="M426" i="2" a="1"/>
  <c r="M426" i="2" s="1"/>
  <c r="N426" i="2" a="1"/>
  <c r="N426" i="2" s="1"/>
  <c r="O426" i="2" a="1"/>
  <c r="O426" i="2" s="1"/>
  <c r="P426" i="2" a="1"/>
  <c r="P426" i="2" s="1"/>
  <c r="Q426" i="2" a="1"/>
  <c r="Q426" i="2" s="1"/>
  <c r="R426" i="2" a="1"/>
  <c r="R426" i="2" s="1"/>
  <c r="S426" i="2" a="1"/>
  <c r="S426" i="2" s="1"/>
  <c r="T426" i="2" a="1"/>
  <c r="T426" i="2" s="1"/>
  <c r="U426" i="2" a="1"/>
  <c r="U426" i="2" s="1"/>
  <c r="V426" i="2" a="1"/>
  <c r="V426" i="2" s="1"/>
  <c r="W426" i="2" a="1"/>
  <c r="W426" i="2" s="1"/>
  <c r="L427" i="2" a="1"/>
  <c r="L427" i="2" s="1"/>
  <c r="M427" i="2" a="1"/>
  <c r="M427" i="2" s="1"/>
  <c r="N427" i="2" a="1"/>
  <c r="N427" i="2" s="1"/>
  <c r="O427" i="2" a="1"/>
  <c r="O427" i="2" s="1"/>
  <c r="P427" i="2" a="1"/>
  <c r="P427" i="2" s="1"/>
  <c r="Q427" i="2" a="1"/>
  <c r="Q427" i="2" s="1"/>
  <c r="R427" i="2" a="1"/>
  <c r="R427" i="2" s="1"/>
  <c r="S427" i="2" a="1"/>
  <c r="S427" i="2" s="1"/>
  <c r="T427" i="2" a="1"/>
  <c r="T427" i="2" s="1"/>
  <c r="U427" i="2" a="1"/>
  <c r="U427" i="2" s="1"/>
  <c r="V427" i="2" a="1"/>
  <c r="V427" i="2" s="1"/>
  <c r="W427" i="2" a="1"/>
  <c r="W427" i="2" s="1"/>
  <c r="L596" i="2" a="1"/>
  <c r="L596" i="2" s="1"/>
  <c r="M596" i="2" a="1"/>
  <c r="M596" i="2" s="1"/>
  <c r="N596" i="2" a="1"/>
  <c r="N596" i="2" s="1"/>
  <c r="O596" i="2" a="1"/>
  <c r="O596" i="2" s="1"/>
  <c r="P596" i="2" a="1"/>
  <c r="P596" i="2" s="1"/>
  <c r="Q596" i="2" a="1"/>
  <c r="Q596" i="2" s="1"/>
  <c r="R596" i="2" a="1"/>
  <c r="R596" i="2" s="1"/>
  <c r="S596" i="2" a="1"/>
  <c r="S596" i="2" s="1"/>
  <c r="T596" i="2" a="1"/>
  <c r="T596" i="2" s="1"/>
  <c r="U596" i="2" a="1"/>
  <c r="U596" i="2" s="1"/>
  <c r="V596" i="2" a="1"/>
  <c r="V596" i="2" s="1"/>
  <c r="W596" i="2" a="1"/>
  <c r="W596" i="2" s="1"/>
  <c r="L707" i="2" a="1"/>
  <c r="L707" i="2" s="1"/>
  <c r="M707" i="2" a="1"/>
  <c r="M707" i="2" s="1"/>
  <c r="N707" i="2" a="1"/>
  <c r="N707" i="2" s="1"/>
  <c r="O707" i="2" a="1"/>
  <c r="O707" i="2" s="1"/>
  <c r="P707" i="2" a="1"/>
  <c r="P707" i="2" s="1"/>
  <c r="Q707" i="2" a="1"/>
  <c r="Q707" i="2" s="1"/>
  <c r="R707" i="2" a="1"/>
  <c r="R707" i="2" s="1"/>
  <c r="S707" i="2" a="1"/>
  <c r="S707" i="2" s="1"/>
  <c r="T707" i="2" a="1"/>
  <c r="T707" i="2" s="1"/>
  <c r="U707" i="2" a="1"/>
  <c r="U707" i="2" s="1"/>
  <c r="V707" i="2" a="1"/>
  <c r="V707" i="2" s="1"/>
  <c r="W707" i="2" a="1"/>
  <c r="W707" i="2" s="1"/>
  <c r="L708" i="2" a="1"/>
  <c r="L708" i="2" s="1"/>
  <c r="M708" i="2" a="1"/>
  <c r="M708" i="2" s="1"/>
  <c r="N708" i="2" a="1"/>
  <c r="N708" i="2" s="1"/>
  <c r="O708" i="2" a="1"/>
  <c r="O708" i="2" s="1"/>
  <c r="P708" i="2" a="1"/>
  <c r="P708" i="2" s="1"/>
  <c r="Q708" i="2" a="1"/>
  <c r="Q708" i="2" s="1"/>
  <c r="R708" i="2" a="1"/>
  <c r="R708" i="2" s="1"/>
  <c r="S708" i="2" a="1"/>
  <c r="S708" i="2" s="1"/>
  <c r="T708" i="2" a="1"/>
  <c r="T708" i="2" s="1"/>
  <c r="U708" i="2" a="1"/>
  <c r="U708" i="2" s="1"/>
  <c r="V708" i="2" a="1"/>
  <c r="V708" i="2" s="1"/>
  <c r="W708" i="2" a="1"/>
  <c r="W708" i="2" s="1"/>
  <c r="L709" i="2" a="1"/>
  <c r="L709" i="2" s="1"/>
  <c r="M709" i="2" a="1"/>
  <c r="M709" i="2" s="1"/>
  <c r="N709" i="2" a="1"/>
  <c r="N709" i="2" s="1"/>
  <c r="O709" i="2" a="1"/>
  <c r="O709" i="2" s="1"/>
  <c r="P709" i="2" a="1"/>
  <c r="P709" i="2" s="1"/>
  <c r="Q709" i="2" a="1"/>
  <c r="Q709" i="2" s="1"/>
  <c r="R709" i="2" a="1"/>
  <c r="R709" i="2" s="1"/>
  <c r="S709" i="2" a="1"/>
  <c r="S709" i="2" s="1"/>
  <c r="T709" i="2" a="1"/>
  <c r="T709" i="2" s="1"/>
  <c r="U709" i="2" a="1"/>
  <c r="U709" i="2" s="1"/>
  <c r="V709" i="2" a="1"/>
  <c r="V709" i="2" s="1"/>
  <c r="W709" i="2" a="1"/>
  <c r="W709" i="2" s="1"/>
  <c r="L710" i="2" a="1"/>
  <c r="L710" i="2" s="1"/>
  <c r="M710" i="2" a="1"/>
  <c r="M710" i="2" s="1"/>
  <c r="N710" i="2" a="1"/>
  <c r="N710" i="2" s="1"/>
  <c r="O710" i="2" a="1"/>
  <c r="O710" i="2" s="1"/>
  <c r="P710" i="2" a="1"/>
  <c r="P710" i="2" s="1"/>
  <c r="Q710" i="2" a="1"/>
  <c r="Q710" i="2" s="1"/>
  <c r="R710" i="2" a="1"/>
  <c r="R710" i="2" s="1"/>
  <c r="S710" i="2" a="1"/>
  <c r="S710" i="2" s="1"/>
  <c r="T710" i="2" a="1"/>
  <c r="T710" i="2" s="1"/>
  <c r="U710" i="2" a="1"/>
  <c r="U710" i="2" s="1"/>
  <c r="V710" i="2" a="1"/>
  <c r="V710" i="2" s="1"/>
  <c r="W710" i="2" a="1"/>
  <c r="W710" i="2" s="1"/>
  <c r="L776" i="2" a="1"/>
  <c r="L776" i="2" s="1"/>
  <c r="M776" i="2" a="1"/>
  <c r="M776" i="2" s="1"/>
  <c r="N776" i="2" a="1"/>
  <c r="N776" i="2" s="1"/>
  <c r="O776" i="2" a="1"/>
  <c r="O776" i="2" s="1"/>
  <c r="P776" i="2" a="1"/>
  <c r="P776" i="2" s="1"/>
  <c r="Q776" i="2" a="1"/>
  <c r="Q776" i="2" s="1"/>
  <c r="R776" i="2" a="1"/>
  <c r="R776" i="2" s="1"/>
  <c r="S776" i="2" a="1"/>
  <c r="S776" i="2" s="1"/>
  <c r="T776" i="2" a="1"/>
  <c r="T776" i="2" s="1"/>
  <c r="U776" i="2" a="1"/>
  <c r="U776" i="2" s="1"/>
  <c r="V776" i="2" a="1"/>
  <c r="V776" i="2" s="1"/>
  <c r="W776" i="2" a="1"/>
  <c r="W776" i="2" s="1"/>
  <c r="L777" i="2" a="1"/>
  <c r="L777" i="2" s="1"/>
  <c r="M777" i="2" a="1"/>
  <c r="M777" i="2" s="1"/>
  <c r="N777" i="2" a="1"/>
  <c r="N777" i="2" s="1"/>
  <c r="O777" i="2" a="1"/>
  <c r="O777" i="2" s="1"/>
  <c r="P777" i="2" a="1"/>
  <c r="P777" i="2" s="1"/>
  <c r="Q777" i="2" a="1"/>
  <c r="Q777" i="2" s="1"/>
  <c r="R777" i="2" a="1"/>
  <c r="R777" i="2" s="1"/>
  <c r="S777" i="2" a="1"/>
  <c r="S777" i="2" s="1"/>
  <c r="T777" i="2" a="1"/>
  <c r="T777" i="2" s="1"/>
  <c r="U777" i="2" a="1"/>
  <c r="U777" i="2" s="1"/>
  <c r="V777" i="2" a="1"/>
  <c r="V777" i="2" s="1"/>
  <c r="W777" i="2" a="1"/>
  <c r="W777"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L301" i="2" a="1"/>
  <c r="L301" i="2" s="1"/>
  <c r="M301" i="2" a="1"/>
  <c r="M301" i="2" s="1"/>
  <c r="N301" i="2" a="1"/>
  <c r="N301" i="2" s="1"/>
  <c r="O301" i="2" a="1"/>
  <c r="O301" i="2" s="1"/>
  <c r="P301" i="2" a="1"/>
  <c r="P301" i="2" s="1"/>
  <c r="Q301" i="2" a="1"/>
  <c r="Q301" i="2" s="1"/>
  <c r="R301" i="2" a="1"/>
  <c r="R301" i="2" s="1"/>
  <c r="S301" i="2" a="1"/>
  <c r="S301" i="2" s="1"/>
  <c r="T301" i="2" a="1"/>
  <c r="T301" i="2" s="1"/>
  <c r="U301" i="2" a="1"/>
  <c r="U301" i="2" s="1"/>
  <c r="V301" i="2" a="1"/>
  <c r="V301" i="2" s="1"/>
  <c r="W301" i="2" a="1"/>
  <c r="W301" i="2" s="1"/>
  <c r="L302" i="2" a="1"/>
  <c r="L302" i="2" s="1"/>
  <c r="M302" i="2" a="1"/>
  <c r="M302" i="2" s="1"/>
  <c r="N302" i="2" a="1"/>
  <c r="N302" i="2" s="1"/>
  <c r="O302" i="2" a="1"/>
  <c r="O302" i="2" s="1"/>
  <c r="P302" i="2" a="1"/>
  <c r="P302" i="2" s="1"/>
  <c r="Q302" i="2" a="1"/>
  <c r="Q302" i="2" s="1"/>
  <c r="R302" i="2" a="1"/>
  <c r="R302" i="2" s="1"/>
  <c r="S302" i="2" a="1"/>
  <c r="S302" i="2" s="1"/>
  <c r="T302" i="2" a="1"/>
  <c r="T302" i="2" s="1"/>
  <c r="U302" i="2" a="1"/>
  <c r="U302" i="2" s="1"/>
  <c r="V302" i="2" a="1"/>
  <c r="V302" i="2" s="1"/>
  <c r="W302" i="2" a="1"/>
  <c r="W302" i="2" s="1"/>
  <c r="L303" i="2" a="1"/>
  <c r="L303" i="2" s="1"/>
  <c r="M303" i="2" a="1"/>
  <c r="M303" i="2" s="1"/>
  <c r="N303" i="2" a="1"/>
  <c r="N303" i="2" s="1"/>
  <c r="O303" i="2" a="1"/>
  <c r="O303" i="2" s="1"/>
  <c r="P303" i="2" a="1"/>
  <c r="P303" i="2" s="1"/>
  <c r="Q303" i="2" a="1"/>
  <c r="Q303" i="2" s="1"/>
  <c r="R303" i="2" a="1"/>
  <c r="R303" i="2" s="1"/>
  <c r="S303" i="2" a="1"/>
  <c r="S303" i="2" s="1"/>
  <c r="T303" i="2" a="1"/>
  <c r="T303" i="2" s="1"/>
  <c r="U303" i="2" a="1"/>
  <c r="U303" i="2" s="1"/>
  <c r="V303" i="2" a="1"/>
  <c r="V303" i="2" s="1"/>
  <c r="W303" i="2" a="1"/>
  <c r="W303" i="2" s="1"/>
  <c r="L583" i="2" a="1"/>
  <c r="L583" i="2" s="1"/>
  <c r="M583" i="2" a="1"/>
  <c r="M583" i="2" s="1"/>
  <c r="N583" i="2" a="1"/>
  <c r="N583" i="2" s="1"/>
  <c r="O583" i="2" a="1"/>
  <c r="O583" i="2" s="1"/>
  <c r="P583" i="2" a="1"/>
  <c r="P583" i="2" s="1"/>
  <c r="Q583" i="2" a="1"/>
  <c r="Q583" i="2" s="1"/>
  <c r="R583" i="2" a="1"/>
  <c r="R583" i="2" s="1"/>
  <c r="S583" i="2" a="1"/>
  <c r="S583" i="2" s="1"/>
  <c r="T583" i="2" a="1"/>
  <c r="T583" i="2" s="1"/>
  <c r="U583" i="2" a="1"/>
  <c r="U583" i="2" s="1"/>
  <c r="V583" i="2" a="1"/>
  <c r="V583" i="2" s="1"/>
  <c r="W583" i="2" a="1"/>
  <c r="W583" i="2" s="1"/>
  <c r="L584" i="2" a="1"/>
  <c r="L584" i="2" s="1"/>
  <c r="M584" i="2" a="1"/>
  <c r="M584" i="2" s="1"/>
  <c r="N584" i="2" a="1"/>
  <c r="N584" i="2" s="1"/>
  <c r="O584" i="2" a="1"/>
  <c r="O584" i="2" s="1"/>
  <c r="P584" i="2" a="1"/>
  <c r="P584" i="2" s="1"/>
  <c r="Q584" i="2" a="1"/>
  <c r="Q584" i="2" s="1"/>
  <c r="R584" i="2" a="1"/>
  <c r="R584" i="2" s="1"/>
  <c r="S584" i="2" a="1"/>
  <c r="S584" i="2" s="1"/>
  <c r="T584" i="2" a="1"/>
  <c r="T584" i="2" s="1"/>
  <c r="U584" i="2" a="1"/>
  <c r="U584" i="2" s="1"/>
  <c r="V584" i="2" a="1"/>
  <c r="V584" i="2" s="1"/>
  <c r="W584" i="2" a="1"/>
  <c r="W584" i="2" s="1"/>
  <c r="L585" i="2" a="1"/>
  <c r="L585" i="2" s="1"/>
  <c r="M585" i="2" a="1"/>
  <c r="M585" i="2" s="1"/>
  <c r="N585" i="2" a="1"/>
  <c r="N585" i="2" s="1"/>
  <c r="O585" i="2" a="1"/>
  <c r="O585" i="2" s="1"/>
  <c r="P585" i="2" a="1"/>
  <c r="P585" i="2" s="1"/>
  <c r="Q585" i="2" a="1"/>
  <c r="Q585" i="2" s="1"/>
  <c r="R585" i="2" a="1"/>
  <c r="R585" i="2" s="1"/>
  <c r="S585" i="2" a="1"/>
  <c r="S585" i="2" s="1"/>
  <c r="T585" i="2" a="1"/>
  <c r="T585" i="2" s="1"/>
  <c r="U585" i="2" a="1"/>
  <c r="U585" i="2" s="1"/>
  <c r="V585" i="2" a="1"/>
  <c r="V585" i="2" s="1"/>
  <c r="W585" i="2" a="1"/>
  <c r="W585" i="2" s="1"/>
  <c r="L586" i="2" a="1"/>
  <c r="L586" i="2" s="1"/>
  <c r="M586" i="2" a="1"/>
  <c r="M586" i="2" s="1"/>
  <c r="N586" i="2" a="1"/>
  <c r="N586" i="2" s="1"/>
  <c r="O586" i="2" a="1"/>
  <c r="O586" i="2" s="1"/>
  <c r="P586" i="2" a="1"/>
  <c r="P586" i="2" s="1"/>
  <c r="Q586" i="2" a="1"/>
  <c r="Q586" i="2" s="1"/>
  <c r="R586" i="2" a="1"/>
  <c r="R586" i="2" s="1"/>
  <c r="S586" i="2" a="1"/>
  <c r="S586" i="2" s="1"/>
  <c r="T586" i="2" a="1"/>
  <c r="T586" i="2" s="1"/>
  <c r="U586" i="2" a="1"/>
  <c r="U586" i="2" s="1"/>
  <c r="V586" i="2" a="1"/>
  <c r="V586" i="2" s="1"/>
  <c r="W586" i="2" a="1"/>
  <c r="W586" i="2" s="1"/>
  <c r="L587" i="2" a="1"/>
  <c r="L587" i="2" s="1"/>
  <c r="M587" i="2" a="1"/>
  <c r="M587" i="2" s="1"/>
  <c r="N587" i="2" a="1"/>
  <c r="N587" i="2" s="1"/>
  <c r="O587" i="2" a="1"/>
  <c r="O587" i="2" s="1"/>
  <c r="P587" i="2" a="1"/>
  <c r="P587" i="2" s="1"/>
  <c r="Q587" i="2" a="1"/>
  <c r="Q587" i="2" s="1"/>
  <c r="R587" i="2" a="1"/>
  <c r="R587" i="2" s="1"/>
  <c r="S587" i="2" a="1"/>
  <c r="S587" i="2" s="1"/>
  <c r="T587" i="2" a="1"/>
  <c r="T587" i="2" s="1"/>
  <c r="U587" i="2" a="1"/>
  <c r="U587" i="2" s="1"/>
  <c r="V587" i="2" a="1"/>
  <c r="V587" i="2" s="1"/>
  <c r="W587" i="2" a="1"/>
  <c r="W587" i="2" s="1"/>
  <c r="L590" i="2" a="1"/>
  <c r="L590" i="2" s="1"/>
  <c r="M590" i="2" a="1"/>
  <c r="M590" i="2" s="1"/>
  <c r="N590" i="2" a="1"/>
  <c r="N590" i="2" s="1"/>
  <c r="O590" i="2" a="1"/>
  <c r="O590" i="2" s="1"/>
  <c r="P590" i="2" a="1"/>
  <c r="P590" i="2" s="1"/>
  <c r="Q590" i="2" a="1"/>
  <c r="Q590" i="2" s="1"/>
  <c r="R590" i="2" a="1"/>
  <c r="R590" i="2" s="1"/>
  <c r="S590" i="2" a="1"/>
  <c r="S590" i="2" s="1"/>
  <c r="T590" i="2" a="1"/>
  <c r="T590" i="2" s="1"/>
  <c r="U590" i="2" a="1"/>
  <c r="U590" i="2" s="1"/>
  <c r="V590" i="2" a="1"/>
  <c r="V590" i="2" s="1"/>
  <c r="W590" i="2" a="1"/>
  <c r="W590" i="2" s="1"/>
  <c r="L431" i="2" a="1"/>
  <c r="L431" i="2" s="1"/>
  <c r="M431" i="2" a="1"/>
  <c r="M431" i="2" s="1"/>
  <c r="N431" i="2" a="1"/>
  <c r="N431" i="2" s="1"/>
  <c r="O431" i="2" a="1"/>
  <c r="O431" i="2" s="1"/>
  <c r="P431" i="2" a="1"/>
  <c r="P431" i="2" s="1"/>
  <c r="Q431" i="2" a="1"/>
  <c r="Q431" i="2" s="1"/>
  <c r="R431" i="2" a="1"/>
  <c r="R431" i="2" s="1"/>
  <c r="S431" i="2" a="1"/>
  <c r="S431" i="2" s="1"/>
  <c r="T431" i="2" a="1"/>
  <c r="T431" i="2" s="1"/>
  <c r="U431" i="2" a="1"/>
  <c r="U431" i="2" s="1"/>
  <c r="V431" i="2" a="1"/>
  <c r="V431" i="2" s="1"/>
  <c r="W431" i="2" a="1"/>
  <c r="W431" i="2" s="1"/>
  <c r="L432" i="2" a="1"/>
  <c r="L432" i="2" s="1"/>
  <c r="M432" i="2" a="1"/>
  <c r="M432" i="2" s="1"/>
  <c r="N432" i="2" a="1"/>
  <c r="N432" i="2" s="1"/>
  <c r="O432" i="2" a="1"/>
  <c r="O432" i="2" s="1"/>
  <c r="P432" i="2" a="1"/>
  <c r="P432" i="2" s="1"/>
  <c r="Q432" i="2" a="1"/>
  <c r="Q432" i="2" s="1"/>
  <c r="R432" i="2" a="1"/>
  <c r="R432" i="2" s="1"/>
  <c r="S432" i="2" a="1"/>
  <c r="S432" i="2" s="1"/>
  <c r="T432" i="2" a="1"/>
  <c r="T432" i="2" s="1"/>
  <c r="U432" i="2" a="1"/>
  <c r="U432" i="2" s="1"/>
  <c r="V432" i="2" a="1"/>
  <c r="V432" i="2" s="1"/>
  <c r="W432" i="2" a="1"/>
  <c r="W432" i="2" s="1"/>
  <c r="L66" i="2" a="1"/>
  <c r="L66" i="2" s="1"/>
  <c r="M66" i="2" a="1"/>
  <c r="M66" i="2" s="1"/>
  <c r="N66" i="2" a="1"/>
  <c r="N66" i="2" s="1"/>
  <c r="O66" i="2" a="1"/>
  <c r="O66" i="2" s="1"/>
  <c r="P66" i="2" a="1"/>
  <c r="P66" i="2" s="1"/>
  <c r="Q66" i="2" a="1"/>
  <c r="Q66" i="2" s="1"/>
  <c r="R66" i="2" a="1"/>
  <c r="R66" i="2" s="1"/>
  <c r="S66" i="2" a="1"/>
  <c r="S66" i="2" s="1"/>
  <c r="T66" i="2" a="1"/>
  <c r="T66" i="2" s="1"/>
  <c r="U66" i="2" a="1"/>
  <c r="U66" i="2" s="1"/>
  <c r="V66" i="2" a="1"/>
  <c r="V66" i="2" s="1"/>
  <c r="W66" i="2" a="1"/>
  <c r="W66" i="2" s="1"/>
  <c r="L676" i="2" a="1"/>
  <c r="L676" i="2" s="1"/>
  <c r="M676" i="2" a="1"/>
  <c r="M676" i="2" s="1"/>
  <c r="N676" i="2" a="1"/>
  <c r="N676" i="2" s="1"/>
  <c r="O676" i="2" a="1"/>
  <c r="O676" i="2" s="1"/>
  <c r="P676" i="2" a="1"/>
  <c r="P676" i="2" s="1"/>
  <c r="Q676" i="2" a="1"/>
  <c r="Q676" i="2" s="1"/>
  <c r="R676" i="2" a="1"/>
  <c r="R676" i="2" s="1"/>
  <c r="S676" i="2" a="1"/>
  <c r="S676" i="2" s="1"/>
  <c r="T676" i="2" a="1"/>
  <c r="T676" i="2" s="1"/>
  <c r="U676" i="2" a="1"/>
  <c r="U676" i="2" s="1"/>
  <c r="V676" i="2" a="1"/>
  <c r="V676" i="2" s="1"/>
  <c r="W676" i="2" a="1"/>
  <c r="W676" i="2" s="1"/>
  <c r="L677" i="2" a="1"/>
  <c r="L677" i="2" s="1"/>
  <c r="M677" i="2" a="1"/>
  <c r="M677" i="2" s="1"/>
  <c r="N677" i="2" a="1"/>
  <c r="N677" i="2" s="1"/>
  <c r="O677" i="2" a="1"/>
  <c r="O677" i="2" s="1"/>
  <c r="P677" i="2" a="1"/>
  <c r="P677" i="2" s="1"/>
  <c r="Q677" i="2" a="1"/>
  <c r="Q677" i="2" s="1"/>
  <c r="R677" i="2" a="1"/>
  <c r="R677" i="2" s="1"/>
  <c r="S677" i="2" a="1"/>
  <c r="S677" i="2" s="1"/>
  <c r="T677" i="2" a="1"/>
  <c r="T677" i="2" s="1"/>
  <c r="U677" i="2" a="1"/>
  <c r="U677" i="2" s="1"/>
  <c r="V677" i="2" a="1"/>
  <c r="V677" i="2" s="1"/>
  <c r="W677" i="2" a="1"/>
  <c r="W677" i="2" s="1"/>
  <c r="L678" i="2" a="1"/>
  <c r="L678" i="2" s="1"/>
  <c r="M678" i="2" a="1"/>
  <c r="M678" i="2" s="1"/>
  <c r="N678" i="2" a="1"/>
  <c r="N678" i="2" s="1"/>
  <c r="O678" i="2" a="1"/>
  <c r="O678" i="2" s="1"/>
  <c r="P678" i="2" a="1"/>
  <c r="P678" i="2" s="1"/>
  <c r="Q678" i="2" a="1"/>
  <c r="Q678" i="2" s="1"/>
  <c r="R678" i="2" a="1"/>
  <c r="R678" i="2" s="1"/>
  <c r="S678" i="2" a="1"/>
  <c r="S678" i="2" s="1"/>
  <c r="T678" i="2" a="1"/>
  <c r="T678" i="2" s="1"/>
  <c r="U678" i="2" a="1"/>
  <c r="U678" i="2" s="1"/>
  <c r="V678" i="2" a="1"/>
  <c r="V678" i="2" s="1"/>
  <c r="W678" i="2" a="1"/>
  <c r="W678" i="2" s="1"/>
  <c r="L679" i="2" a="1"/>
  <c r="L679" i="2" s="1"/>
  <c r="M679" i="2" a="1"/>
  <c r="M679" i="2" s="1"/>
  <c r="N679" i="2" a="1"/>
  <c r="N679" i="2" s="1"/>
  <c r="O679" i="2" a="1"/>
  <c r="O679" i="2" s="1"/>
  <c r="P679" i="2" a="1"/>
  <c r="P679" i="2" s="1"/>
  <c r="Q679" i="2" a="1"/>
  <c r="Q679" i="2" s="1"/>
  <c r="R679" i="2" a="1"/>
  <c r="R679" i="2" s="1"/>
  <c r="S679" i="2" a="1"/>
  <c r="S679" i="2" s="1"/>
  <c r="T679" i="2" a="1"/>
  <c r="T679" i="2" s="1"/>
  <c r="U679" i="2" a="1"/>
  <c r="U679" i="2" s="1"/>
  <c r="V679" i="2" a="1"/>
  <c r="V679" i="2" s="1"/>
  <c r="W679" i="2" a="1"/>
  <c r="W679" i="2" s="1"/>
  <c r="L681" i="2" a="1"/>
  <c r="L681" i="2" s="1"/>
  <c r="M681" i="2" a="1"/>
  <c r="M681" i="2" s="1"/>
  <c r="N681" i="2" a="1"/>
  <c r="N681" i="2" s="1"/>
  <c r="O681" i="2" a="1"/>
  <c r="O681" i="2" s="1"/>
  <c r="P681" i="2" a="1"/>
  <c r="P681" i="2" s="1"/>
  <c r="Q681" i="2" a="1"/>
  <c r="Q681" i="2" s="1"/>
  <c r="R681" i="2" a="1"/>
  <c r="R681" i="2" s="1"/>
  <c r="S681" i="2" a="1"/>
  <c r="S681" i="2" s="1"/>
  <c r="T681" i="2" a="1"/>
  <c r="T681" i="2" s="1"/>
  <c r="U681" i="2" a="1"/>
  <c r="U681" i="2" s="1"/>
  <c r="V681" i="2" a="1"/>
  <c r="V681" i="2" s="1"/>
  <c r="W681" i="2" a="1"/>
  <c r="W681" i="2" s="1"/>
  <c r="L682" i="2" a="1"/>
  <c r="L682" i="2" s="1"/>
  <c r="M682" i="2" a="1"/>
  <c r="M682" i="2" s="1"/>
  <c r="N682" i="2" a="1"/>
  <c r="N682" i="2" s="1"/>
  <c r="O682" i="2" a="1"/>
  <c r="O682" i="2" s="1"/>
  <c r="P682" i="2" a="1"/>
  <c r="P682" i="2" s="1"/>
  <c r="Q682" i="2" a="1"/>
  <c r="Q682" i="2" s="1"/>
  <c r="R682" i="2" a="1"/>
  <c r="R682" i="2" s="1"/>
  <c r="S682" i="2" a="1"/>
  <c r="S682" i="2" s="1"/>
  <c r="T682" i="2" a="1"/>
  <c r="T682" i="2" s="1"/>
  <c r="U682" i="2" a="1"/>
  <c r="U682" i="2" s="1"/>
  <c r="V682" i="2" a="1"/>
  <c r="V682" i="2" s="1"/>
  <c r="W682" i="2" a="1"/>
  <c r="W682" i="2" s="1"/>
  <c r="L683" i="2" a="1"/>
  <c r="L683" i="2" s="1"/>
  <c r="M683" i="2" a="1"/>
  <c r="M683" i="2" s="1"/>
  <c r="N683" i="2" a="1"/>
  <c r="N683" i="2" s="1"/>
  <c r="O683" i="2" a="1"/>
  <c r="O683" i="2" s="1"/>
  <c r="P683" i="2" a="1"/>
  <c r="P683" i="2" s="1"/>
  <c r="Q683" i="2" a="1"/>
  <c r="Q683" i="2" s="1"/>
  <c r="R683" i="2" a="1"/>
  <c r="R683" i="2" s="1"/>
  <c r="S683" i="2" a="1"/>
  <c r="S683" i="2" s="1"/>
  <c r="T683" i="2" a="1"/>
  <c r="T683" i="2" s="1"/>
  <c r="U683" i="2" a="1"/>
  <c r="U683" i="2" s="1"/>
  <c r="V683" i="2" a="1"/>
  <c r="V683" i="2" s="1"/>
  <c r="W683" i="2" a="1"/>
  <c r="W683" i="2" s="1"/>
  <c r="L369" i="2" a="1"/>
  <c r="L369" i="2" s="1"/>
  <c r="M369" i="2" a="1"/>
  <c r="M369" i="2" s="1"/>
  <c r="N369" i="2" a="1"/>
  <c r="N369" i="2" s="1"/>
  <c r="O369" i="2" a="1"/>
  <c r="O369" i="2" s="1"/>
  <c r="P369" i="2" a="1"/>
  <c r="P369" i="2" s="1"/>
  <c r="Q369" i="2" a="1"/>
  <c r="Q369" i="2" s="1"/>
  <c r="R369" i="2" a="1"/>
  <c r="R369" i="2" s="1"/>
  <c r="S369" i="2" a="1"/>
  <c r="S369" i="2" s="1"/>
  <c r="T369" i="2" a="1"/>
  <c r="T369" i="2" s="1"/>
  <c r="U369" i="2" a="1"/>
  <c r="U369" i="2" s="1"/>
  <c r="V369" i="2" a="1"/>
  <c r="V369" i="2" s="1"/>
  <c r="W369" i="2" a="1"/>
  <c r="W369" i="2" s="1"/>
  <c r="L370" i="2" a="1"/>
  <c r="L370" i="2" s="1"/>
  <c r="M370" i="2" a="1"/>
  <c r="M370" i="2" s="1"/>
  <c r="N370" i="2" a="1"/>
  <c r="N370" i="2" s="1"/>
  <c r="O370" i="2" a="1"/>
  <c r="O370" i="2" s="1"/>
  <c r="P370" i="2" a="1"/>
  <c r="P370" i="2" s="1"/>
  <c r="Q370" i="2" a="1"/>
  <c r="Q370" i="2" s="1"/>
  <c r="R370" i="2" a="1"/>
  <c r="R370" i="2" s="1"/>
  <c r="S370" i="2" a="1"/>
  <c r="S370" i="2" s="1"/>
  <c r="T370" i="2" a="1"/>
  <c r="T370" i="2" s="1"/>
  <c r="U370" i="2" a="1"/>
  <c r="U370" i="2" s="1"/>
  <c r="V370" i="2" a="1"/>
  <c r="V370" i="2" s="1"/>
  <c r="W370" i="2" a="1"/>
  <c r="W370" i="2" s="1"/>
  <c r="L9" i="2" a="1"/>
  <c r="L9" i="2" s="1"/>
  <c r="M9" i="2" a="1"/>
  <c r="M9" i="2" s="1"/>
  <c r="N9" i="2" a="1"/>
  <c r="N9" i="2" s="1"/>
  <c r="O9" i="2" a="1"/>
  <c r="O9" i="2" s="1"/>
  <c r="P9" i="2" a="1"/>
  <c r="P9" i="2" s="1"/>
  <c r="Q9" i="2" a="1"/>
  <c r="Q9" i="2" s="1"/>
  <c r="R9" i="2" a="1"/>
  <c r="R9" i="2" s="1"/>
  <c r="S9" i="2" a="1"/>
  <c r="S9" i="2" s="1"/>
  <c r="T9" i="2" a="1"/>
  <c r="T9" i="2" s="1"/>
  <c r="U9" i="2" a="1"/>
  <c r="U9" i="2" s="1"/>
  <c r="V9" i="2" a="1"/>
  <c r="V9" i="2" s="1"/>
  <c r="W9" i="2" a="1"/>
  <c r="W9" i="2" s="1"/>
  <c r="L371" i="2" a="1"/>
  <c r="L371" i="2" s="1"/>
  <c r="M371" i="2" a="1"/>
  <c r="M371" i="2" s="1"/>
  <c r="N371" i="2" a="1"/>
  <c r="N371" i="2" s="1"/>
  <c r="O371" i="2" a="1"/>
  <c r="O371" i="2" s="1"/>
  <c r="P371" i="2" a="1"/>
  <c r="P371" i="2" s="1"/>
  <c r="Q371" i="2" a="1"/>
  <c r="Q371" i="2" s="1"/>
  <c r="R371" i="2" a="1"/>
  <c r="R371" i="2" s="1"/>
  <c r="S371" i="2" a="1"/>
  <c r="S371" i="2" s="1"/>
  <c r="T371" i="2" a="1"/>
  <c r="T371" i="2" s="1"/>
  <c r="U371" i="2" a="1"/>
  <c r="U371" i="2" s="1"/>
  <c r="V371" i="2" a="1"/>
  <c r="V371" i="2" s="1"/>
  <c r="W371" i="2" a="1"/>
  <c r="W371" i="2" s="1"/>
  <c r="L372" i="2" a="1"/>
  <c r="L372" i="2" s="1"/>
  <c r="M372" i="2" a="1"/>
  <c r="M372" i="2" s="1"/>
  <c r="N372" i="2" a="1"/>
  <c r="N372" i="2" s="1"/>
  <c r="O372" i="2" a="1"/>
  <c r="O372" i="2" s="1"/>
  <c r="P372" i="2" a="1"/>
  <c r="P372" i="2" s="1"/>
  <c r="Q372" i="2" a="1"/>
  <c r="Q372" i="2" s="1"/>
  <c r="R372" i="2" a="1"/>
  <c r="R372" i="2" s="1"/>
  <c r="S372" i="2" a="1"/>
  <c r="S372" i="2" s="1"/>
  <c r="T372" i="2" a="1"/>
  <c r="T372" i="2" s="1"/>
  <c r="U372" i="2" a="1"/>
  <c r="U372" i="2" s="1"/>
  <c r="V372" i="2" a="1"/>
  <c r="V372" i="2" s="1"/>
  <c r="W372" i="2" a="1"/>
  <c r="W372" i="2" s="1"/>
  <c r="L373" i="2" a="1"/>
  <c r="L373" i="2" s="1"/>
  <c r="M373" i="2" a="1"/>
  <c r="M373" i="2" s="1"/>
  <c r="N373" i="2" a="1"/>
  <c r="N373" i="2" s="1"/>
  <c r="O373" i="2" a="1"/>
  <c r="O373" i="2" s="1"/>
  <c r="P373" i="2" a="1"/>
  <c r="P373" i="2" s="1"/>
  <c r="Q373" i="2" a="1"/>
  <c r="Q373" i="2" s="1"/>
  <c r="R373" i="2" a="1"/>
  <c r="R373" i="2" s="1"/>
  <c r="S373" i="2" a="1"/>
  <c r="S373" i="2" s="1"/>
  <c r="T373" i="2" a="1"/>
  <c r="T373" i="2" s="1"/>
  <c r="U373" i="2" a="1"/>
  <c r="U373" i="2" s="1"/>
  <c r="V373" i="2" a="1"/>
  <c r="V373" i="2" s="1"/>
  <c r="W373" i="2" a="1"/>
  <c r="W373"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L35" i="2" a="1"/>
  <c r="L35" i="2" s="1"/>
  <c r="M35" i="2" a="1"/>
  <c r="M35" i="2" s="1"/>
  <c r="N35" i="2" a="1"/>
  <c r="N35" i="2" s="1"/>
  <c r="O35" i="2" a="1"/>
  <c r="O35" i="2" s="1"/>
  <c r="P35" i="2" a="1"/>
  <c r="P35" i="2" s="1"/>
  <c r="Q35" i="2" a="1"/>
  <c r="Q35" i="2" s="1"/>
  <c r="R35" i="2" a="1"/>
  <c r="R35" i="2" s="1"/>
  <c r="S35" i="2" a="1"/>
  <c r="S35" i="2" s="1"/>
  <c r="T35" i="2" a="1"/>
  <c r="T35" i="2" s="1"/>
  <c r="U35" i="2" a="1"/>
  <c r="U35" i="2" s="1"/>
  <c r="V35" i="2" a="1"/>
  <c r="V35" i="2" s="1"/>
  <c r="W35" i="2" a="1"/>
  <c r="W35" i="2" s="1"/>
  <c r="L374" i="2" a="1"/>
  <c r="L374" i="2" s="1"/>
  <c r="M374" i="2" a="1"/>
  <c r="M374" i="2" s="1"/>
  <c r="N374" i="2" a="1"/>
  <c r="N374" i="2" s="1"/>
  <c r="O374" i="2" a="1"/>
  <c r="O374" i="2" s="1"/>
  <c r="P374" i="2" a="1"/>
  <c r="P374" i="2" s="1"/>
  <c r="Q374" i="2" a="1"/>
  <c r="Q374" i="2" s="1"/>
  <c r="R374" i="2" a="1"/>
  <c r="R374" i="2" s="1"/>
  <c r="S374" i="2" a="1"/>
  <c r="S374" i="2" s="1"/>
  <c r="T374" i="2" a="1"/>
  <c r="T374" i="2" s="1"/>
  <c r="U374" i="2" a="1"/>
  <c r="U374" i="2" s="1"/>
  <c r="V374" i="2" a="1"/>
  <c r="V374" i="2" s="1"/>
  <c r="W374" i="2" a="1"/>
  <c r="W374" i="2" s="1"/>
  <c r="L375" i="2" a="1"/>
  <c r="L375" i="2" s="1"/>
  <c r="M375" i="2" a="1"/>
  <c r="M375" i="2" s="1"/>
  <c r="N375" i="2" a="1"/>
  <c r="N375" i="2" s="1"/>
  <c r="O375" i="2" a="1"/>
  <c r="O375" i="2" s="1"/>
  <c r="P375" i="2" a="1"/>
  <c r="P375" i="2" s="1"/>
  <c r="Q375" i="2" a="1"/>
  <c r="Q375" i="2" s="1"/>
  <c r="R375" i="2" a="1"/>
  <c r="R375" i="2" s="1"/>
  <c r="S375" i="2" a="1"/>
  <c r="S375" i="2" s="1"/>
  <c r="T375" i="2" a="1"/>
  <c r="T375" i="2" s="1"/>
  <c r="U375" i="2" a="1"/>
  <c r="U375" i="2" s="1"/>
  <c r="V375" i="2" a="1"/>
  <c r="V375" i="2" s="1"/>
  <c r="W375" i="2" a="1"/>
  <c r="W375" i="2" s="1"/>
  <c r="L393" i="2" a="1"/>
  <c r="L393" i="2" s="1"/>
  <c r="M393" i="2" a="1"/>
  <c r="M393" i="2" s="1"/>
  <c r="N393" i="2" a="1"/>
  <c r="N393" i="2" s="1"/>
  <c r="O393" i="2" a="1"/>
  <c r="O393" i="2" s="1"/>
  <c r="P393" i="2" a="1"/>
  <c r="P393" i="2" s="1"/>
  <c r="Q393" i="2" a="1"/>
  <c r="Q393" i="2" s="1"/>
  <c r="R393" i="2" a="1"/>
  <c r="R393" i="2" s="1"/>
  <c r="S393" i="2" a="1"/>
  <c r="S393" i="2" s="1"/>
  <c r="T393" i="2" a="1"/>
  <c r="T393" i="2" s="1"/>
  <c r="U393" i="2" a="1"/>
  <c r="U393" i="2" s="1"/>
  <c r="V393" i="2" a="1"/>
  <c r="V393" i="2" s="1"/>
  <c r="W393" i="2" a="1"/>
  <c r="W393" i="2" s="1"/>
  <c r="L394" i="2" a="1"/>
  <c r="L394" i="2" s="1"/>
  <c r="M394" i="2" a="1"/>
  <c r="M394" i="2" s="1"/>
  <c r="N394" i="2" a="1"/>
  <c r="N394" i="2" s="1"/>
  <c r="O394" i="2" a="1"/>
  <c r="O394" i="2" s="1"/>
  <c r="P394" i="2" a="1"/>
  <c r="P394" i="2" s="1"/>
  <c r="Q394" i="2" a="1"/>
  <c r="Q394" i="2" s="1"/>
  <c r="R394" i="2" a="1"/>
  <c r="R394" i="2" s="1"/>
  <c r="S394" i="2" a="1"/>
  <c r="S394" i="2" s="1"/>
  <c r="T394" i="2" a="1"/>
  <c r="T394" i="2" s="1"/>
  <c r="U394" i="2" a="1"/>
  <c r="U394" i="2" s="1"/>
  <c r="V394" i="2" a="1"/>
  <c r="V394" i="2" s="1"/>
  <c r="W394" i="2" a="1"/>
  <c r="W394" i="2" s="1"/>
  <c r="L395" i="2" a="1"/>
  <c r="L395" i="2" s="1"/>
  <c r="M395" i="2" a="1"/>
  <c r="M395" i="2" s="1"/>
  <c r="N395" i="2" a="1"/>
  <c r="N395" i="2" s="1"/>
  <c r="O395" i="2" a="1"/>
  <c r="O395" i="2" s="1"/>
  <c r="P395" i="2" a="1"/>
  <c r="P395" i="2" s="1"/>
  <c r="Q395" i="2" a="1"/>
  <c r="Q395" i="2" s="1"/>
  <c r="R395" i="2" a="1"/>
  <c r="R395" i="2" s="1"/>
  <c r="S395" i="2" a="1"/>
  <c r="S395" i="2" s="1"/>
  <c r="T395" i="2" a="1"/>
  <c r="T395" i="2" s="1"/>
  <c r="U395" i="2" a="1"/>
  <c r="U395" i="2" s="1"/>
  <c r="V395" i="2" a="1"/>
  <c r="V395" i="2" s="1"/>
  <c r="W395" i="2" a="1"/>
  <c r="W395" i="2" s="1"/>
  <c r="L396" i="2" a="1"/>
  <c r="L396" i="2" s="1"/>
  <c r="M396" i="2" a="1"/>
  <c r="M396" i="2" s="1"/>
  <c r="N396" i="2" a="1"/>
  <c r="N396" i="2" s="1"/>
  <c r="O396" i="2" a="1"/>
  <c r="O396" i="2" s="1"/>
  <c r="P396" i="2" a="1"/>
  <c r="P396" i="2" s="1"/>
  <c r="Q396" i="2" a="1"/>
  <c r="Q396" i="2" s="1"/>
  <c r="R396" i="2" a="1"/>
  <c r="R396" i="2" s="1"/>
  <c r="S396" i="2" a="1"/>
  <c r="S396" i="2" s="1"/>
  <c r="T396" i="2" a="1"/>
  <c r="T396" i="2" s="1"/>
  <c r="U396" i="2" a="1"/>
  <c r="U396" i="2" s="1"/>
  <c r="V396" i="2" a="1"/>
  <c r="V396" i="2" s="1"/>
  <c r="W396" i="2" a="1"/>
  <c r="W396" i="2" s="1"/>
  <c r="L397" i="2" a="1"/>
  <c r="L397" i="2" s="1"/>
  <c r="M397" i="2" a="1"/>
  <c r="M397" i="2" s="1"/>
  <c r="N397" i="2" a="1"/>
  <c r="N397" i="2" s="1"/>
  <c r="O397" i="2" a="1"/>
  <c r="O397" i="2" s="1"/>
  <c r="P397" i="2" a="1"/>
  <c r="P397" i="2" s="1"/>
  <c r="Q397" i="2" a="1"/>
  <c r="Q397" i="2" s="1"/>
  <c r="R397" i="2" a="1"/>
  <c r="R397" i="2" s="1"/>
  <c r="S397" i="2" a="1"/>
  <c r="S397" i="2" s="1"/>
  <c r="T397" i="2" a="1"/>
  <c r="T397" i="2" s="1"/>
  <c r="U397" i="2" a="1"/>
  <c r="U397" i="2" s="1"/>
  <c r="V397" i="2" a="1"/>
  <c r="V397" i="2" s="1"/>
  <c r="W397" i="2" a="1"/>
  <c r="W397" i="2" s="1"/>
  <c r="L398" i="2" a="1"/>
  <c r="L398" i="2" s="1"/>
  <c r="M398" i="2" a="1"/>
  <c r="M398" i="2" s="1"/>
  <c r="N398" i="2" a="1"/>
  <c r="N398" i="2" s="1"/>
  <c r="O398" i="2" a="1"/>
  <c r="O398" i="2" s="1"/>
  <c r="P398" i="2" a="1"/>
  <c r="P398" i="2" s="1"/>
  <c r="Q398" i="2" a="1"/>
  <c r="Q398" i="2" s="1"/>
  <c r="R398" i="2" a="1"/>
  <c r="R398" i="2" s="1"/>
  <c r="S398" i="2" a="1"/>
  <c r="S398" i="2" s="1"/>
  <c r="T398" i="2" a="1"/>
  <c r="T398" i="2" s="1"/>
  <c r="U398" i="2" a="1"/>
  <c r="U398" i="2" s="1"/>
  <c r="V398" i="2" a="1"/>
  <c r="V398" i="2" s="1"/>
  <c r="W398" i="2" a="1"/>
  <c r="W398" i="2" s="1"/>
  <c r="L400" i="2" a="1"/>
  <c r="L400" i="2" s="1"/>
  <c r="M400" i="2" a="1"/>
  <c r="M400" i="2" s="1"/>
  <c r="N400" i="2" a="1"/>
  <c r="N400" i="2" s="1"/>
  <c r="O400" i="2" a="1"/>
  <c r="O400" i="2" s="1"/>
  <c r="P400" i="2" a="1"/>
  <c r="P400" i="2" s="1"/>
  <c r="Q400" i="2" a="1"/>
  <c r="Q400" i="2" s="1"/>
  <c r="R400" i="2" a="1"/>
  <c r="R400" i="2" s="1"/>
  <c r="S400" i="2" a="1"/>
  <c r="S400" i="2" s="1"/>
  <c r="T400" i="2" a="1"/>
  <c r="T400" i="2" s="1"/>
  <c r="U400" i="2" a="1"/>
  <c r="U400" i="2" s="1"/>
  <c r="V400" i="2" a="1"/>
  <c r="V400" i="2" s="1"/>
  <c r="W400" i="2" a="1"/>
  <c r="W400" i="2" s="1"/>
  <c r="L401" i="2" a="1"/>
  <c r="L401" i="2" s="1"/>
  <c r="M401" i="2" a="1"/>
  <c r="M401" i="2" s="1"/>
  <c r="N401" i="2" a="1"/>
  <c r="N401" i="2" s="1"/>
  <c r="O401" i="2" a="1"/>
  <c r="O401" i="2" s="1"/>
  <c r="P401" i="2" a="1"/>
  <c r="P401" i="2" s="1"/>
  <c r="Q401" i="2" a="1"/>
  <c r="Q401" i="2" s="1"/>
  <c r="R401" i="2" a="1"/>
  <c r="R401" i="2" s="1"/>
  <c r="S401" i="2" a="1"/>
  <c r="S401" i="2" s="1"/>
  <c r="T401" i="2" a="1"/>
  <c r="T401" i="2" s="1"/>
  <c r="U401" i="2" a="1"/>
  <c r="U401" i="2" s="1"/>
  <c r="V401" i="2" a="1"/>
  <c r="V401" i="2" s="1"/>
  <c r="W401" i="2" a="1"/>
  <c r="W401" i="2" s="1"/>
  <c r="L402" i="2" a="1"/>
  <c r="L402" i="2" s="1"/>
  <c r="M402" i="2" a="1"/>
  <c r="M402" i="2" s="1"/>
  <c r="N402" i="2" a="1"/>
  <c r="N402" i="2" s="1"/>
  <c r="O402" i="2" a="1"/>
  <c r="O402" i="2" s="1"/>
  <c r="P402" i="2" a="1"/>
  <c r="P402" i="2" s="1"/>
  <c r="Q402" i="2" a="1"/>
  <c r="Q402" i="2" s="1"/>
  <c r="R402" i="2" a="1"/>
  <c r="R402" i="2" s="1"/>
  <c r="S402" i="2" a="1"/>
  <c r="S402" i="2" s="1"/>
  <c r="T402" i="2" a="1"/>
  <c r="T402" i="2" s="1"/>
  <c r="U402" i="2" a="1"/>
  <c r="U402" i="2" s="1"/>
  <c r="V402" i="2" a="1"/>
  <c r="V402" i="2" s="1"/>
  <c r="W402" i="2" a="1"/>
  <c r="W402" i="2" s="1"/>
  <c r="L403" i="2" a="1"/>
  <c r="L403" i="2" s="1"/>
  <c r="M403" i="2" a="1"/>
  <c r="M403" i="2" s="1"/>
  <c r="N403" i="2" a="1"/>
  <c r="N403" i="2" s="1"/>
  <c r="O403" i="2" a="1"/>
  <c r="O403" i="2" s="1"/>
  <c r="P403" i="2" a="1"/>
  <c r="P403" i="2" s="1"/>
  <c r="Q403" i="2" a="1"/>
  <c r="Q403" i="2" s="1"/>
  <c r="R403" i="2" a="1"/>
  <c r="R403" i="2" s="1"/>
  <c r="S403" i="2" a="1"/>
  <c r="S403" i="2" s="1"/>
  <c r="T403" i="2" a="1"/>
  <c r="T403" i="2" s="1"/>
  <c r="U403" i="2" a="1"/>
  <c r="U403" i="2" s="1"/>
  <c r="V403" i="2" a="1"/>
  <c r="V403" i="2" s="1"/>
  <c r="W403" i="2" a="1"/>
  <c r="W403" i="2" s="1"/>
  <c r="L404" i="2" a="1"/>
  <c r="L404" i="2" s="1"/>
  <c r="M404" i="2" a="1"/>
  <c r="M404" i="2" s="1"/>
  <c r="N404" i="2" a="1"/>
  <c r="N404" i="2" s="1"/>
  <c r="O404" i="2" a="1"/>
  <c r="O404" i="2" s="1"/>
  <c r="P404" i="2" a="1"/>
  <c r="P404" i="2" s="1"/>
  <c r="Q404" i="2" a="1"/>
  <c r="Q404" i="2" s="1"/>
  <c r="R404" i="2" a="1"/>
  <c r="R404" i="2" s="1"/>
  <c r="S404" i="2" a="1"/>
  <c r="S404" i="2" s="1"/>
  <c r="T404" i="2" a="1"/>
  <c r="T404" i="2" s="1"/>
  <c r="U404" i="2" a="1"/>
  <c r="U404" i="2" s="1"/>
  <c r="V404" i="2" a="1"/>
  <c r="V404" i="2" s="1"/>
  <c r="W404" i="2" a="1"/>
  <c r="W404" i="2" s="1"/>
  <c r="L405" i="2" a="1"/>
  <c r="L405" i="2" s="1"/>
  <c r="M405" i="2" a="1"/>
  <c r="M405" i="2" s="1"/>
  <c r="N405" i="2" a="1"/>
  <c r="N405" i="2" s="1"/>
  <c r="O405" i="2" a="1"/>
  <c r="O405" i="2" s="1"/>
  <c r="P405" i="2" a="1"/>
  <c r="P405" i="2" s="1"/>
  <c r="Q405" i="2" a="1"/>
  <c r="Q405" i="2" s="1"/>
  <c r="R405" i="2" a="1"/>
  <c r="R405" i="2" s="1"/>
  <c r="S405" i="2" a="1"/>
  <c r="S405" i="2" s="1"/>
  <c r="T405" i="2" a="1"/>
  <c r="T405" i="2" s="1"/>
  <c r="U405" i="2" a="1"/>
  <c r="U405" i="2" s="1"/>
  <c r="V405" i="2" a="1"/>
  <c r="V405" i="2" s="1"/>
  <c r="W405" i="2" a="1"/>
  <c r="W405" i="2" s="1"/>
  <c r="L406" i="2" a="1"/>
  <c r="L406" i="2" s="1"/>
  <c r="M406" i="2" a="1"/>
  <c r="M406" i="2" s="1"/>
  <c r="N406" i="2" a="1"/>
  <c r="N406" i="2" s="1"/>
  <c r="O406" i="2" a="1"/>
  <c r="O406" i="2" s="1"/>
  <c r="P406" i="2" a="1"/>
  <c r="P406" i="2" s="1"/>
  <c r="Q406" i="2" a="1"/>
  <c r="Q406" i="2" s="1"/>
  <c r="R406" i="2" a="1"/>
  <c r="R406" i="2" s="1"/>
  <c r="S406" i="2" a="1"/>
  <c r="S406" i="2" s="1"/>
  <c r="T406" i="2" a="1"/>
  <c r="T406" i="2" s="1"/>
  <c r="U406" i="2" a="1"/>
  <c r="U406" i="2" s="1"/>
  <c r="V406" i="2" a="1"/>
  <c r="V406" i="2" s="1"/>
  <c r="W406" i="2" a="1"/>
  <c r="W406" i="2" s="1"/>
  <c r="L816" i="2" a="1"/>
  <c r="L816" i="2" s="1"/>
  <c r="M816" i="2" a="1"/>
  <c r="M816" i="2" s="1"/>
  <c r="N816" i="2" a="1"/>
  <c r="N816" i="2" s="1"/>
  <c r="O816" i="2" a="1"/>
  <c r="O816" i="2" s="1"/>
  <c r="P816" i="2" a="1"/>
  <c r="P816" i="2" s="1"/>
  <c r="Q816" i="2" a="1"/>
  <c r="Q816" i="2" s="1"/>
  <c r="R816" i="2" a="1"/>
  <c r="R816" i="2" s="1"/>
  <c r="S816" i="2" a="1"/>
  <c r="S816" i="2" s="1"/>
  <c r="T816" i="2" a="1"/>
  <c r="T816" i="2" s="1"/>
  <c r="U816" i="2" a="1"/>
  <c r="U816" i="2" s="1"/>
  <c r="V816" i="2" a="1"/>
  <c r="V816" i="2" s="1"/>
  <c r="W816" i="2" a="1"/>
  <c r="W816" i="2" s="1"/>
  <c r="L817" i="2" a="1"/>
  <c r="L817" i="2" s="1"/>
  <c r="M817" i="2" a="1"/>
  <c r="M817" i="2" s="1"/>
  <c r="N817" i="2" a="1"/>
  <c r="N817" i="2" s="1"/>
  <c r="O817" i="2" a="1"/>
  <c r="O817" i="2" s="1"/>
  <c r="P817" i="2" a="1"/>
  <c r="P817" i="2" s="1"/>
  <c r="Q817" i="2" a="1"/>
  <c r="Q817" i="2" s="1"/>
  <c r="R817" i="2" a="1"/>
  <c r="R817" i="2" s="1"/>
  <c r="S817" i="2" a="1"/>
  <c r="S817" i="2" s="1"/>
  <c r="T817" i="2" a="1"/>
  <c r="T817" i="2" s="1"/>
  <c r="U817" i="2" a="1"/>
  <c r="U817" i="2" s="1"/>
  <c r="V817" i="2" a="1"/>
  <c r="V817" i="2" s="1"/>
  <c r="W817" i="2" a="1"/>
  <c r="W817" i="2" s="1"/>
  <c r="L818" i="2" a="1"/>
  <c r="L818" i="2" s="1"/>
  <c r="M818" i="2" a="1"/>
  <c r="M818" i="2" s="1"/>
  <c r="N818" i="2" a="1"/>
  <c r="N818" i="2" s="1"/>
  <c r="O818" i="2" a="1"/>
  <c r="O818" i="2" s="1"/>
  <c r="P818" i="2" a="1"/>
  <c r="P818" i="2" s="1"/>
  <c r="Q818" i="2" a="1"/>
  <c r="Q818" i="2" s="1"/>
  <c r="R818" i="2" a="1"/>
  <c r="R818" i="2" s="1"/>
  <c r="S818" i="2" a="1"/>
  <c r="S818" i="2" s="1"/>
  <c r="T818" i="2" a="1"/>
  <c r="T818" i="2" s="1"/>
  <c r="U818" i="2" a="1"/>
  <c r="U818" i="2" s="1"/>
  <c r="V818" i="2" a="1"/>
  <c r="V818" i="2" s="1"/>
  <c r="W818" i="2" a="1"/>
  <c r="W818" i="2" s="1"/>
  <c r="L819" i="2" a="1"/>
  <c r="L819" i="2" s="1"/>
  <c r="M819" i="2" a="1"/>
  <c r="M819" i="2" s="1"/>
  <c r="N819" i="2" a="1"/>
  <c r="N819" i="2" s="1"/>
  <c r="O819" i="2" a="1"/>
  <c r="O819" i="2" s="1"/>
  <c r="P819" i="2" a="1"/>
  <c r="P819" i="2" s="1"/>
  <c r="Q819" i="2" a="1"/>
  <c r="Q819" i="2" s="1"/>
  <c r="R819" i="2" a="1"/>
  <c r="R819" i="2" s="1"/>
  <c r="S819" i="2" a="1"/>
  <c r="S819" i="2" s="1"/>
  <c r="T819" i="2" a="1"/>
  <c r="T819" i="2" s="1"/>
  <c r="U819" i="2" a="1"/>
  <c r="U819" i="2" s="1"/>
  <c r="V819" i="2" a="1"/>
  <c r="V819" i="2" s="1"/>
  <c r="W819" i="2" a="1"/>
  <c r="W819" i="2" s="1"/>
  <c r="L820" i="2" a="1"/>
  <c r="L820" i="2" s="1"/>
  <c r="M820" i="2" a="1"/>
  <c r="M820" i="2" s="1"/>
  <c r="N820" i="2" a="1"/>
  <c r="N820" i="2" s="1"/>
  <c r="O820" i="2" a="1"/>
  <c r="O820" i="2" s="1"/>
  <c r="P820" i="2" a="1"/>
  <c r="P820" i="2" s="1"/>
  <c r="Q820" i="2" a="1"/>
  <c r="Q820" i="2" s="1"/>
  <c r="R820" i="2" a="1"/>
  <c r="R820" i="2" s="1"/>
  <c r="S820" i="2" a="1"/>
  <c r="S820" i="2" s="1"/>
  <c r="T820" i="2" a="1"/>
  <c r="T820" i="2" s="1"/>
  <c r="U820" i="2" a="1"/>
  <c r="U820" i="2" s="1"/>
  <c r="V820" i="2" a="1"/>
  <c r="V820" i="2" s="1"/>
  <c r="W820" i="2" a="1"/>
  <c r="W820" i="2" s="1"/>
  <c r="L821" i="2" a="1"/>
  <c r="L821" i="2" s="1"/>
  <c r="M821" i="2" a="1"/>
  <c r="M821" i="2" s="1"/>
  <c r="N821" i="2" a="1"/>
  <c r="N821" i="2" s="1"/>
  <c r="O821" i="2" a="1"/>
  <c r="O821" i="2" s="1"/>
  <c r="P821" i="2" a="1"/>
  <c r="P821" i="2" s="1"/>
  <c r="Q821" i="2" a="1"/>
  <c r="Q821" i="2" s="1"/>
  <c r="R821" i="2" a="1"/>
  <c r="R821" i="2" s="1"/>
  <c r="S821" i="2" a="1"/>
  <c r="S821" i="2" s="1"/>
  <c r="T821" i="2" a="1"/>
  <c r="T821" i="2" s="1"/>
  <c r="U821" i="2" a="1"/>
  <c r="U821" i="2" s="1"/>
  <c r="V821" i="2" a="1"/>
  <c r="V821" i="2" s="1"/>
  <c r="W821" i="2" a="1"/>
  <c r="W821" i="2" s="1"/>
  <c r="L822" i="2" a="1"/>
  <c r="L822" i="2" s="1"/>
  <c r="M822" i="2" a="1"/>
  <c r="M822" i="2" s="1"/>
  <c r="N822" i="2" a="1"/>
  <c r="N822" i="2" s="1"/>
  <c r="O822" i="2" a="1"/>
  <c r="O822" i="2" s="1"/>
  <c r="P822" i="2" a="1"/>
  <c r="P822" i="2" s="1"/>
  <c r="Q822" i="2" a="1"/>
  <c r="Q822" i="2" s="1"/>
  <c r="R822" i="2" a="1"/>
  <c r="R822" i="2" s="1"/>
  <c r="S822" i="2" a="1"/>
  <c r="S822" i="2" s="1"/>
  <c r="T822" i="2" a="1"/>
  <c r="T822" i="2" s="1"/>
  <c r="U822" i="2" a="1"/>
  <c r="U822" i="2" s="1"/>
  <c r="V822" i="2" a="1"/>
  <c r="V822" i="2" s="1"/>
  <c r="W822" i="2" a="1"/>
  <c r="W822" i="2" s="1"/>
  <c r="L823" i="2" a="1"/>
  <c r="L823" i="2" s="1"/>
  <c r="M823" i="2" a="1"/>
  <c r="M823" i="2" s="1"/>
  <c r="N823" i="2" a="1"/>
  <c r="N823" i="2" s="1"/>
  <c r="O823" i="2" a="1"/>
  <c r="O823" i="2" s="1"/>
  <c r="P823" i="2" a="1"/>
  <c r="P823" i="2" s="1"/>
  <c r="Q823" i="2" a="1"/>
  <c r="Q823" i="2" s="1"/>
  <c r="R823" i="2" a="1"/>
  <c r="R823" i="2" s="1"/>
  <c r="S823" i="2" a="1"/>
  <c r="S823" i="2" s="1"/>
  <c r="T823" i="2" a="1"/>
  <c r="T823" i="2" s="1"/>
  <c r="U823" i="2" a="1"/>
  <c r="U823" i="2" s="1"/>
  <c r="V823" i="2" a="1"/>
  <c r="V823" i="2" s="1"/>
  <c r="W823" i="2" a="1"/>
  <c r="W823" i="2" s="1"/>
  <c r="L824" i="2" a="1"/>
  <c r="L824" i="2" s="1"/>
  <c r="M824" i="2" a="1"/>
  <c r="M824" i="2" s="1"/>
  <c r="N824" i="2" a="1"/>
  <c r="N824" i="2" s="1"/>
  <c r="O824" i="2" a="1"/>
  <c r="O824" i="2" s="1"/>
  <c r="P824" i="2" a="1"/>
  <c r="P824" i="2" s="1"/>
  <c r="Q824" i="2" a="1"/>
  <c r="Q824" i="2" s="1"/>
  <c r="R824" i="2" a="1"/>
  <c r="R824" i="2" s="1"/>
  <c r="S824" i="2" a="1"/>
  <c r="S824" i="2" s="1"/>
  <c r="T824" i="2" a="1"/>
  <c r="T824" i="2" s="1"/>
  <c r="U824" i="2" a="1"/>
  <c r="U824" i="2" s="1"/>
  <c r="V824" i="2" a="1"/>
  <c r="V824" i="2" s="1"/>
  <c r="W824" i="2" a="1"/>
  <c r="W824" i="2" s="1"/>
  <c r="L825" i="2" a="1"/>
  <c r="L825" i="2" s="1"/>
  <c r="M825" i="2" a="1"/>
  <c r="M825" i="2" s="1"/>
  <c r="N825" i="2" a="1"/>
  <c r="N825" i="2" s="1"/>
  <c r="O825" i="2" a="1"/>
  <c r="O825" i="2" s="1"/>
  <c r="P825" i="2" a="1"/>
  <c r="P825" i="2" s="1"/>
  <c r="Q825" i="2" a="1"/>
  <c r="Q825" i="2" s="1"/>
  <c r="R825" i="2" a="1"/>
  <c r="R825" i="2" s="1"/>
  <c r="S825" i="2" a="1"/>
  <c r="S825" i="2" s="1"/>
  <c r="T825" i="2" a="1"/>
  <c r="T825" i="2" s="1"/>
  <c r="U825" i="2" a="1"/>
  <c r="U825" i="2" s="1"/>
  <c r="V825" i="2" a="1"/>
  <c r="V825" i="2" s="1"/>
  <c r="W825" i="2" a="1"/>
  <c r="W825" i="2" s="1"/>
  <c r="L826" i="2" a="1"/>
  <c r="L826" i="2" s="1"/>
  <c r="M826" i="2" a="1"/>
  <c r="M826" i="2" s="1"/>
  <c r="N826" i="2" a="1"/>
  <c r="N826" i="2" s="1"/>
  <c r="O826" i="2" a="1"/>
  <c r="O826" i="2" s="1"/>
  <c r="P826" i="2" a="1"/>
  <c r="P826" i="2" s="1"/>
  <c r="Q826" i="2" a="1"/>
  <c r="Q826" i="2" s="1"/>
  <c r="R826" i="2" a="1"/>
  <c r="R826" i="2" s="1"/>
  <c r="S826" i="2" a="1"/>
  <c r="S826" i="2" s="1"/>
  <c r="T826" i="2" a="1"/>
  <c r="T826" i="2" s="1"/>
  <c r="U826" i="2" a="1"/>
  <c r="U826" i="2" s="1"/>
  <c r="V826" i="2" a="1"/>
  <c r="V826" i="2" s="1"/>
  <c r="W826" i="2" a="1"/>
  <c r="W826" i="2" s="1"/>
  <c r="L827" i="2" a="1"/>
  <c r="L827" i="2" s="1"/>
  <c r="M827" i="2" a="1"/>
  <c r="M827" i="2" s="1"/>
  <c r="N827" i="2" a="1"/>
  <c r="N827" i="2" s="1"/>
  <c r="O827" i="2" a="1"/>
  <c r="O827" i="2" s="1"/>
  <c r="P827" i="2" a="1"/>
  <c r="P827" i="2" s="1"/>
  <c r="Q827" i="2" a="1"/>
  <c r="Q827" i="2" s="1"/>
  <c r="R827" i="2" a="1"/>
  <c r="R827" i="2" s="1"/>
  <c r="S827" i="2" a="1"/>
  <c r="S827" i="2" s="1"/>
  <c r="T827" i="2" a="1"/>
  <c r="T827" i="2" s="1"/>
  <c r="U827" i="2" a="1"/>
  <c r="U827" i="2" s="1"/>
  <c r="V827" i="2" a="1"/>
  <c r="V827" i="2" s="1"/>
  <c r="W827" i="2" a="1"/>
  <c r="W827" i="2" s="1"/>
  <c r="L828" i="2" a="1"/>
  <c r="L828" i="2" s="1"/>
  <c r="M828" i="2" a="1"/>
  <c r="M828" i="2" s="1"/>
  <c r="N828" i="2" a="1"/>
  <c r="N828" i="2" s="1"/>
  <c r="O828" i="2" a="1"/>
  <c r="O828" i="2" s="1"/>
  <c r="P828" i="2" a="1"/>
  <c r="P828" i="2" s="1"/>
  <c r="Q828" i="2" a="1"/>
  <c r="Q828" i="2" s="1"/>
  <c r="R828" i="2" a="1"/>
  <c r="R828" i="2" s="1"/>
  <c r="S828" i="2" a="1"/>
  <c r="S828" i="2" s="1"/>
  <c r="T828" i="2" a="1"/>
  <c r="T828" i="2" s="1"/>
  <c r="U828" i="2" a="1"/>
  <c r="U828" i="2" s="1"/>
  <c r="V828" i="2" a="1"/>
  <c r="V828" i="2" s="1"/>
  <c r="W828" i="2" a="1"/>
  <c r="W828" i="2" s="1"/>
  <c r="L829" i="2" a="1"/>
  <c r="L829" i="2" s="1"/>
  <c r="M829" i="2" a="1"/>
  <c r="M829" i="2" s="1"/>
  <c r="N829" i="2" a="1"/>
  <c r="N829" i="2" s="1"/>
  <c r="O829" i="2" a="1"/>
  <c r="O829" i="2" s="1"/>
  <c r="P829" i="2" a="1"/>
  <c r="P829" i="2" s="1"/>
  <c r="Q829" i="2" a="1"/>
  <c r="Q829" i="2" s="1"/>
  <c r="R829" i="2" a="1"/>
  <c r="R829" i="2" s="1"/>
  <c r="S829" i="2" a="1"/>
  <c r="S829" i="2" s="1"/>
  <c r="T829" i="2" a="1"/>
  <c r="T829" i="2" s="1"/>
  <c r="U829" i="2" a="1"/>
  <c r="U829" i="2" s="1"/>
  <c r="V829" i="2" a="1"/>
  <c r="V829" i="2" s="1"/>
  <c r="W829" i="2" a="1"/>
  <c r="W829" i="2" s="1"/>
  <c r="L830" i="2" a="1"/>
  <c r="L830" i="2" s="1"/>
  <c r="M830" i="2" a="1"/>
  <c r="M830" i="2" s="1"/>
  <c r="N830" i="2" a="1"/>
  <c r="N830" i="2" s="1"/>
  <c r="O830" i="2" a="1"/>
  <c r="O830" i="2" s="1"/>
  <c r="P830" i="2" a="1"/>
  <c r="P830" i="2" s="1"/>
  <c r="Q830" i="2" a="1"/>
  <c r="Q830" i="2" s="1"/>
  <c r="R830" i="2" a="1"/>
  <c r="R830" i="2" s="1"/>
  <c r="S830" i="2" a="1"/>
  <c r="S830" i="2" s="1"/>
  <c r="T830" i="2" a="1"/>
  <c r="T830" i="2" s="1"/>
  <c r="U830" i="2" a="1"/>
  <c r="U830" i="2" s="1"/>
  <c r="V830" i="2" a="1"/>
  <c r="V830" i="2" s="1"/>
  <c r="W830" i="2" a="1"/>
  <c r="W830" i="2" s="1"/>
  <c r="L831" i="2" a="1"/>
  <c r="L831" i="2" s="1"/>
  <c r="M831" i="2" a="1"/>
  <c r="M831" i="2" s="1"/>
  <c r="N831" i="2" a="1"/>
  <c r="N831" i="2" s="1"/>
  <c r="O831" i="2" a="1"/>
  <c r="O831" i="2" s="1"/>
  <c r="P831" i="2" a="1"/>
  <c r="P831" i="2" s="1"/>
  <c r="Q831" i="2" a="1"/>
  <c r="Q831" i="2" s="1"/>
  <c r="R831" i="2" a="1"/>
  <c r="R831" i="2" s="1"/>
  <c r="S831" i="2" a="1"/>
  <c r="S831" i="2" s="1"/>
  <c r="T831" i="2" a="1"/>
  <c r="T831" i="2" s="1"/>
  <c r="U831" i="2" a="1"/>
  <c r="U831" i="2" s="1"/>
  <c r="V831" i="2" a="1"/>
  <c r="V831" i="2" s="1"/>
  <c r="W831" i="2" a="1"/>
  <c r="W831" i="2" s="1"/>
  <c r="L832" i="2" a="1"/>
  <c r="L832" i="2" s="1"/>
  <c r="M832" i="2" a="1"/>
  <c r="M832" i="2" s="1"/>
  <c r="N832" i="2" a="1"/>
  <c r="N832" i="2" s="1"/>
  <c r="O832" i="2" a="1"/>
  <c r="O832" i="2" s="1"/>
  <c r="P832" i="2" a="1"/>
  <c r="P832" i="2" s="1"/>
  <c r="Q832" i="2" a="1"/>
  <c r="Q832" i="2" s="1"/>
  <c r="R832" i="2" a="1"/>
  <c r="R832" i="2" s="1"/>
  <c r="S832" i="2" a="1"/>
  <c r="S832" i="2" s="1"/>
  <c r="T832" i="2" a="1"/>
  <c r="T832" i="2" s="1"/>
  <c r="U832" i="2" a="1"/>
  <c r="U832" i="2" s="1"/>
  <c r="V832" i="2" a="1"/>
  <c r="V832" i="2" s="1"/>
  <c r="W832" i="2" a="1"/>
  <c r="W832" i="2" s="1"/>
  <c r="L833" i="2" a="1"/>
  <c r="L833" i="2" s="1"/>
  <c r="M833" i="2" a="1"/>
  <c r="M833" i="2" s="1"/>
  <c r="N833" i="2" a="1"/>
  <c r="N833" i="2" s="1"/>
  <c r="O833" i="2" a="1"/>
  <c r="O833" i="2" s="1"/>
  <c r="P833" i="2" a="1"/>
  <c r="P833" i="2" s="1"/>
  <c r="Q833" i="2" a="1"/>
  <c r="Q833" i="2" s="1"/>
  <c r="R833" i="2" a="1"/>
  <c r="R833" i="2" s="1"/>
  <c r="S833" i="2" a="1"/>
  <c r="S833" i="2" s="1"/>
  <c r="T833" i="2" a="1"/>
  <c r="T833" i="2" s="1"/>
  <c r="U833" i="2" a="1"/>
  <c r="U833" i="2" s="1"/>
  <c r="V833" i="2" a="1"/>
  <c r="V833" i="2" s="1"/>
  <c r="W833" i="2" a="1"/>
  <c r="W833" i="2" s="1"/>
  <c r="L834" i="2" a="1"/>
  <c r="L834" i="2" s="1"/>
  <c r="M834" i="2" a="1"/>
  <c r="M834" i="2" s="1"/>
  <c r="N834" i="2" a="1"/>
  <c r="N834" i="2" s="1"/>
  <c r="O834" i="2" a="1"/>
  <c r="O834" i="2" s="1"/>
  <c r="P834" i="2" a="1"/>
  <c r="P834" i="2" s="1"/>
  <c r="Q834" i="2" a="1"/>
  <c r="Q834" i="2" s="1"/>
  <c r="R834" i="2" a="1"/>
  <c r="R834" i="2" s="1"/>
  <c r="S834" i="2" a="1"/>
  <c r="S834" i="2" s="1"/>
  <c r="T834" i="2" a="1"/>
  <c r="T834" i="2" s="1"/>
  <c r="U834" i="2" a="1"/>
  <c r="U834" i="2" s="1"/>
  <c r="V834" i="2" a="1"/>
  <c r="V834" i="2" s="1"/>
  <c r="W834" i="2" a="1"/>
  <c r="W834" i="2" s="1"/>
  <c r="L835" i="2" a="1"/>
  <c r="L835" i="2" s="1"/>
  <c r="M835" i="2" a="1"/>
  <c r="M835" i="2" s="1"/>
  <c r="N835" i="2" a="1"/>
  <c r="N835" i="2" s="1"/>
  <c r="O835" i="2" a="1"/>
  <c r="O835" i="2" s="1"/>
  <c r="P835" i="2" a="1"/>
  <c r="P835" i="2" s="1"/>
  <c r="Q835" i="2" a="1"/>
  <c r="Q835" i="2" s="1"/>
  <c r="R835" i="2" a="1"/>
  <c r="R835" i="2" s="1"/>
  <c r="S835" i="2" a="1"/>
  <c r="S835" i="2" s="1"/>
  <c r="T835" i="2" a="1"/>
  <c r="T835" i="2" s="1"/>
  <c r="U835" i="2" a="1"/>
  <c r="U835" i="2" s="1"/>
  <c r="V835" i="2" a="1"/>
  <c r="V835" i="2" s="1"/>
  <c r="W835" i="2" a="1"/>
  <c r="W835" i="2" s="1"/>
  <c r="L836" i="2" a="1"/>
  <c r="L836" i="2" s="1"/>
  <c r="M836" i="2" a="1"/>
  <c r="M836" i="2" s="1"/>
  <c r="N836" i="2" a="1"/>
  <c r="N836" i="2" s="1"/>
  <c r="O836" i="2" a="1"/>
  <c r="O836" i="2" s="1"/>
  <c r="P836" i="2" a="1"/>
  <c r="P836" i="2" s="1"/>
  <c r="Q836" i="2" a="1"/>
  <c r="Q836" i="2" s="1"/>
  <c r="R836" i="2" a="1"/>
  <c r="R836" i="2" s="1"/>
  <c r="S836" i="2" a="1"/>
  <c r="S836" i="2" s="1"/>
  <c r="T836" i="2" a="1"/>
  <c r="T836" i="2" s="1"/>
  <c r="U836" i="2" a="1"/>
  <c r="U836" i="2" s="1"/>
  <c r="V836" i="2" a="1"/>
  <c r="V836" i="2" s="1"/>
  <c r="W836" i="2" a="1"/>
  <c r="W836" i="2" s="1"/>
  <c r="L1007" i="2" a="1"/>
  <c r="L1007" i="2" s="1"/>
  <c r="M1007" i="2" a="1"/>
  <c r="M1007" i="2" s="1"/>
  <c r="N1007" i="2" a="1"/>
  <c r="N1007" i="2" s="1"/>
  <c r="O1007" i="2" a="1"/>
  <c r="O1007" i="2" s="1"/>
  <c r="P1007" i="2" a="1"/>
  <c r="P1007" i="2" s="1"/>
  <c r="Q1007" i="2" a="1"/>
  <c r="Q1007" i="2" s="1"/>
  <c r="R1007" i="2" a="1"/>
  <c r="R1007" i="2" s="1"/>
  <c r="S1007" i="2" a="1"/>
  <c r="S1007" i="2" s="1"/>
  <c r="T1007" i="2" a="1"/>
  <c r="T1007" i="2" s="1"/>
  <c r="U1007" i="2" a="1"/>
  <c r="U1007" i="2" s="1"/>
  <c r="V1007" i="2" a="1"/>
  <c r="V1007" i="2" s="1"/>
  <c r="W1007" i="2" a="1"/>
  <c r="W1007" i="2" s="1"/>
  <c r="L1009" i="2" a="1"/>
  <c r="L1009" i="2" s="1"/>
  <c r="M1009" i="2" a="1"/>
  <c r="M1009" i="2" s="1"/>
  <c r="N1009" i="2" a="1"/>
  <c r="N1009" i="2" s="1"/>
  <c r="O1009" i="2" a="1"/>
  <c r="O1009" i="2" s="1"/>
  <c r="P1009" i="2" a="1"/>
  <c r="P1009" i="2" s="1"/>
  <c r="Q1009" i="2" a="1"/>
  <c r="Q1009" i="2" s="1"/>
  <c r="R1009" i="2" a="1"/>
  <c r="R1009" i="2" s="1"/>
  <c r="S1009" i="2" a="1"/>
  <c r="S1009" i="2" s="1"/>
  <c r="T1009" i="2" a="1"/>
  <c r="T1009" i="2" s="1"/>
  <c r="U1009" i="2" a="1"/>
  <c r="U1009" i="2" s="1"/>
  <c r="V1009" i="2" a="1"/>
  <c r="V1009" i="2" s="1"/>
  <c r="W1009" i="2" a="1"/>
  <c r="W1009" i="2" s="1"/>
  <c r="L1010" i="2" a="1"/>
  <c r="L1010" i="2" s="1"/>
  <c r="M1010" i="2" a="1"/>
  <c r="M1010" i="2" s="1"/>
  <c r="N1010" i="2" a="1"/>
  <c r="N1010" i="2" s="1"/>
  <c r="O1010" i="2" a="1"/>
  <c r="O1010" i="2" s="1"/>
  <c r="P1010" i="2" a="1"/>
  <c r="P1010" i="2" s="1"/>
  <c r="Q1010" i="2" a="1"/>
  <c r="Q1010" i="2" s="1"/>
  <c r="R1010" i="2" a="1"/>
  <c r="R1010" i="2" s="1"/>
  <c r="S1010" i="2" a="1"/>
  <c r="S1010" i="2" s="1"/>
  <c r="T1010" i="2" a="1"/>
  <c r="T1010" i="2" s="1"/>
  <c r="U1010" i="2" a="1"/>
  <c r="U1010" i="2" s="1"/>
  <c r="V1010" i="2" a="1"/>
  <c r="V1010" i="2" s="1"/>
  <c r="W1010" i="2" a="1"/>
  <c r="W1010" i="2" s="1"/>
  <c r="L1011" i="2" a="1"/>
  <c r="L1011" i="2" s="1"/>
  <c r="M1011" i="2" a="1"/>
  <c r="M1011" i="2" s="1"/>
  <c r="N1011" i="2" a="1"/>
  <c r="N1011" i="2" s="1"/>
  <c r="O1011" i="2" a="1"/>
  <c r="O1011" i="2" s="1"/>
  <c r="P1011" i="2" a="1"/>
  <c r="P1011" i="2" s="1"/>
  <c r="Q1011" i="2" a="1"/>
  <c r="Q1011" i="2" s="1"/>
  <c r="R1011" i="2" a="1"/>
  <c r="R1011" i="2" s="1"/>
  <c r="S1011" i="2" a="1"/>
  <c r="S1011" i="2" s="1"/>
  <c r="T1011" i="2" a="1"/>
  <c r="T1011" i="2" s="1"/>
  <c r="U1011" i="2" a="1"/>
  <c r="U1011" i="2" s="1"/>
  <c r="V1011" i="2" a="1"/>
  <c r="V1011" i="2" s="1"/>
  <c r="W1011" i="2" a="1"/>
  <c r="W1011" i="2" s="1"/>
  <c r="L1014" i="2" a="1"/>
  <c r="L1014" i="2" s="1"/>
  <c r="M1014" i="2" a="1"/>
  <c r="M1014" i="2" s="1"/>
  <c r="N1014" i="2" a="1"/>
  <c r="N1014" i="2" s="1"/>
  <c r="O1014" i="2" a="1"/>
  <c r="O1014" i="2" s="1"/>
  <c r="P1014" i="2" a="1"/>
  <c r="P1014" i="2" s="1"/>
  <c r="Q1014" i="2" a="1"/>
  <c r="Q1014" i="2" s="1"/>
  <c r="R1014" i="2" a="1"/>
  <c r="R1014" i="2" s="1"/>
  <c r="S1014" i="2" a="1"/>
  <c r="S1014" i="2" s="1"/>
  <c r="T1014" i="2" a="1"/>
  <c r="T1014" i="2" s="1"/>
  <c r="U1014" i="2" a="1"/>
  <c r="U1014" i="2" s="1"/>
  <c r="V1014" i="2" a="1"/>
  <c r="V1014" i="2" s="1"/>
  <c r="W1014" i="2" a="1"/>
  <c r="W1014" i="2" s="1"/>
  <c r="L1015" i="2" a="1"/>
  <c r="L1015" i="2" s="1"/>
  <c r="M1015" i="2" a="1"/>
  <c r="M1015" i="2" s="1"/>
  <c r="N1015" i="2" a="1"/>
  <c r="N1015" i="2" s="1"/>
  <c r="O1015" i="2" a="1"/>
  <c r="O1015" i="2" s="1"/>
  <c r="P1015" i="2" a="1"/>
  <c r="P1015" i="2" s="1"/>
  <c r="Q1015" i="2" a="1"/>
  <c r="Q1015" i="2" s="1"/>
  <c r="R1015" i="2" a="1"/>
  <c r="R1015" i="2" s="1"/>
  <c r="S1015" i="2" a="1"/>
  <c r="S1015" i="2" s="1"/>
  <c r="T1015" i="2" a="1"/>
  <c r="T1015" i="2" s="1"/>
  <c r="U1015" i="2" a="1"/>
  <c r="U1015" i="2" s="1"/>
  <c r="V1015" i="2" a="1"/>
  <c r="V1015" i="2" s="1"/>
  <c r="W1015" i="2" a="1"/>
  <c r="W1015" i="2" s="1"/>
  <c r="L1016" i="2" a="1"/>
  <c r="L1016" i="2" s="1"/>
  <c r="M1016" i="2" a="1"/>
  <c r="M1016" i="2" s="1"/>
  <c r="N1016" i="2" a="1"/>
  <c r="N1016" i="2" s="1"/>
  <c r="O1016" i="2" a="1"/>
  <c r="O1016" i="2" s="1"/>
  <c r="P1016" i="2" a="1"/>
  <c r="P1016" i="2" s="1"/>
  <c r="Q1016" i="2" a="1"/>
  <c r="Q1016" i="2" s="1"/>
  <c r="R1016" i="2" a="1"/>
  <c r="R1016" i="2" s="1"/>
  <c r="S1016" i="2" a="1"/>
  <c r="S1016" i="2" s="1"/>
  <c r="T1016" i="2" a="1"/>
  <c r="T1016" i="2" s="1"/>
  <c r="U1016" i="2" a="1"/>
  <c r="U1016" i="2" s="1"/>
  <c r="V1016" i="2" a="1"/>
  <c r="V1016" i="2" s="1"/>
  <c r="W1016" i="2" a="1"/>
  <c r="W1016" i="2" s="1"/>
  <c r="L1017" i="2" a="1"/>
  <c r="L1017" i="2" s="1"/>
  <c r="M1017" i="2" a="1"/>
  <c r="M1017" i="2" s="1"/>
  <c r="N1017" i="2" a="1"/>
  <c r="N1017" i="2" s="1"/>
  <c r="O1017" i="2" a="1"/>
  <c r="O1017" i="2" s="1"/>
  <c r="P1017" i="2" a="1"/>
  <c r="P1017" i="2" s="1"/>
  <c r="Q1017" i="2" a="1"/>
  <c r="Q1017" i="2" s="1"/>
  <c r="R1017" i="2" a="1"/>
  <c r="R1017" i="2" s="1"/>
  <c r="S1017" i="2" a="1"/>
  <c r="S1017" i="2" s="1"/>
  <c r="T1017" i="2" a="1"/>
  <c r="T1017" i="2" s="1"/>
  <c r="U1017" i="2" a="1"/>
  <c r="U1017" i="2" s="1"/>
  <c r="V1017" i="2" a="1"/>
  <c r="V1017" i="2" s="1"/>
  <c r="W1017" i="2" a="1"/>
  <c r="W1017" i="2" s="1"/>
  <c r="L1018" i="2" a="1"/>
  <c r="L1018" i="2" s="1"/>
  <c r="M1018" i="2" a="1"/>
  <c r="M1018" i="2" s="1"/>
  <c r="N1018" i="2" a="1"/>
  <c r="N1018" i="2" s="1"/>
  <c r="O1018" i="2" a="1"/>
  <c r="O1018" i="2" s="1"/>
  <c r="P1018" i="2" a="1"/>
  <c r="P1018" i="2" s="1"/>
  <c r="Q1018" i="2" a="1"/>
  <c r="Q1018" i="2" s="1"/>
  <c r="R1018" i="2" a="1"/>
  <c r="R1018" i="2" s="1"/>
  <c r="S1018" i="2" a="1"/>
  <c r="S1018" i="2" s="1"/>
  <c r="T1018" i="2" a="1"/>
  <c r="T1018" i="2" s="1"/>
  <c r="U1018" i="2" a="1"/>
  <c r="U1018" i="2" s="1"/>
  <c r="V1018" i="2" a="1"/>
  <c r="V1018" i="2" s="1"/>
  <c r="W1018" i="2" a="1"/>
  <c r="W1018" i="2" s="1"/>
  <c r="L1019" i="2" a="1"/>
  <c r="L1019" i="2" s="1"/>
  <c r="M1019" i="2" a="1"/>
  <c r="M1019" i="2" s="1"/>
  <c r="N1019" i="2" a="1"/>
  <c r="N1019" i="2" s="1"/>
  <c r="O1019" i="2" a="1"/>
  <c r="O1019" i="2" s="1"/>
  <c r="P1019" i="2" a="1"/>
  <c r="P1019" i="2" s="1"/>
  <c r="Q1019" i="2" a="1"/>
  <c r="Q1019" i="2" s="1"/>
  <c r="R1019" i="2" a="1"/>
  <c r="R1019" i="2" s="1"/>
  <c r="S1019" i="2" a="1"/>
  <c r="S1019" i="2" s="1"/>
  <c r="T1019" i="2" a="1"/>
  <c r="T1019" i="2" s="1"/>
  <c r="U1019" i="2" a="1"/>
  <c r="U1019" i="2" s="1"/>
  <c r="V1019" i="2" a="1"/>
  <c r="V1019" i="2" s="1"/>
  <c r="W1019" i="2" a="1"/>
  <c r="W1019" i="2" s="1"/>
  <c r="L1020" i="2" a="1"/>
  <c r="L1020" i="2" s="1"/>
  <c r="M1020" i="2" a="1"/>
  <c r="M1020" i="2" s="1"/>
  <c r="N1020" i="2" a="1"/>
  <c r="N1020" i="2" s="1"/>
  <c r="O1020" i="2" a="1"/>
  <c r="O1020" i="2" s="1"/>
  <c r="P1020" i="2" a="1"/>
  <c r="P1020" i="2" s="1"/>
  <c r="Q1020" i="2" a="1"/>
  <c r="Q1020" i="2" s="1"/>
  <c r="R1020" i="2" a="1"/>
  <c r="R1020" i="2" s="1"/>
  <c r="S1020" i="2" a="1"/>
  <c r="S1020" i="2" s="1"/>
  <c r="T1020" i="2" a="1"/>
  <c r="T1020" i="2" s="1"/>
  <c r="U1020" i="2" a="1"/>
  <c r="U1020" i="2" s="1"/>
  <c r="V1020" i="2" a="1"/>
  <c r="V1020" i="2" s="1"/>
  <c r="W1020" i="2" a="1"/>
  <c r="W1020" i="2" s="1"/>
  <c r="L1023" i="2" a="1"/>
  <c r="L1023" i="2" s="1"/>
  <c r="M1023" i="2" a="1"/>
  <c r="M1023" i="2" s="1"/>
  <c r="N1023" i="2" a="1"/>
  <c r="N1023" i="2" s="1"/>
  <c r="O1023" i="2" a="1"/>
  <c r="O1023" i="2" s="1"/>
  <c r="P1023" i="2" a="1"/>
  <c r="P1023" i="2" s="1"/>
  <c r="Q1023" i="2" a="1"/>
  <c r="Q1023" i="2" s="1"/>
  <c r="R1023" i="2" a="1"/>
  <c r="R1023" i="2" s="1"/>
  <c r="S1023" i="2" a="1"/>
  <c r="S1023" i="2" s="1"/>
  <c r="T1023" i="2" a="1"/>
  <c r="T1023" i="2" s="1"/>
  <c r="U1023" i="2" a="1"/>
  <c r="U1023" i="2" s="1"/>
  <c r="V1023" i="2" a="1"/>
  <c r="V1023" i="2" s="1"/>
  <c r="W1023" i="2" a="1"/>
  <c r="W1023" i="2" s="1"/>
  <c r="L1025" i="2" a="1"/>
  <c r="L1025" i="2" s="1"/>
  <c r="M1025" i="2" a="1"/>
  <c r="M1025" i="2" s="1"/>
  <c r="N1025" i="2" a="1"/>
  <c r="N1025" i="2" s="1"/>
  <c r="O1025" i="2" a="1"/>
  <c r="O1025" i="2" s="1"/>
  <c r="P1025" i="2" a="1"/>
  <c r="P1025" i="2" s="1"/>
  <c r="Q1025" i="2" a="1"/>
  <c r="Q1025" i="2" s="1"/>
  <c r="R1025" i="2" a="1"/>
  <c r="R1025" i="2" s="1"/>
  <c r="S1025" i="2" a="1"/>
  <c r="S1025" i="2" s="1"/>
  <c r="T1025" i="2" a="1"/>
  <c r="T1025" i="2" s="1"/>
  <c r="U1025" i="2" a="1"/>
  <c r="U1025" i="2" s="1"/>
  <c r="V1025" i="2" a="1"/>
  <c r="V1025" i="2" s="1"/>
  <c r="W1025" i="2" a="1"/>
  <c r="W1025" i="2" s="1"/>
  <c r="L1026" i="2" a="1"/>
  <c r="L1026" i="2" s="1"/>
  <c r="M1026" i="2" a="1"/>
  <c r="M1026" i="2" s="1"/>
  <c r="N1026" i="2" a="1"/>
  <c r="N1026" i="2" s="1"/>
  <c r="O1026" i="2" a="1"/>
  <c r="O1026" i="2" s="1"/>
  <c r="P1026" i="2" a="1"/>
  <c r="P1026" i="2" s="1"/>
  <c r="Q1026" i="2" a="1"/>
  <c r="Q1026" i="2" s="1"/>
  <c r="R1026" i="2" a="1"/>
  <c r="R1026" i="2" s="1"/>
  <c r="S1026" i="2" a="1"/>
  <c r="S1026" i="2" s="1"/>
  <c r="T1026" i="2" a="1"/>
  <c r="T1026" i="2" s="1"/>
  <c r="U1026" i="2" a="1"/>
  <c r="U1026" i="2" s="1"/>
  <c r="V1026" i="2" a="1"/>
  <c r="V1026" i="2" s="1"/>
  <c r="W1026" i="2" a="1"/>
  <c r="W1026" i="2" s="1"/>
  <c r="L1027" i="2" a="1"/>
  <c r="L1027" i="2" s="1"/>
  <c r="M1027" i="2" a="1"/>
  <c r="M1027" i="2" s="1"/>
  <c r="N1027" i="2" a="1"/>
  <c r="N1027" i="2" s="1"/>
  <c r="O1027" i="2" a="1"/>
  <c r="O1027" i="2" s="1"/>
  <c r="P1027" i="2" a="1"/>
  <c r="P1027" i="2" s="1"/>
  <c r="Q1027" i="2" a="1"/>
  <c r="Q1027" i="2" s="1"/>
  <c r="R1027" i="2" a="1"/>
  <c r="R1027" i="2" s="1"/>
  <c r="S1027" i="2" a="1"/>
  <c r="S1027" i="2" s="1"/>
  <c r="T1027" i="2" a="1"/>
  <c r="T1027" i="2" s="1"/>
  <c r="U1027" i="2" a="1"/>
  <c r="U1027" i="2" s="1"/>
  <c r="V1027" i="2" a="1"/>
  <c r="V1027" i="2" s="1"/>
  <c r="W1027" i="2" a="1"/>
  <c r="W1027" i="2" s="1"/>
  <c r="L1029" i="2" a="1"/>
  <c r="L1029" i="2" s="1"/>
  <c r="M1029" i="2" a="1"/>
  <c r="M1029" i="2" s="1"/>
  <c r="N1029" i="2" a="1"/>
  <c r="N1029" i="2" s="1"/>
  <c r="O1029" i="2" a="1"/>
  <c r="O1029" i="2" s="1"/>
  <c r="P1029" i="2" a="1"/>
  <c r="P1029" i="2" s="1"/>
  <c r="Q1029" i="2" a="1"/>
  <c r="Q1029" i="2" s="1"/>
  <c r="R1029" i="2" a="1"/>
  <c r="R1029" i="2" s="1"/>
  <c r="S1029" i="2" a="1"/>
  <c r="S1029" i="2" s="1"/>
  <c r="T1029" i="2" a="1"/>
  <c r="T1029" i="2" s="1"/>
  <c r="U1029" i="2" a="1"/>
  <c r="U1029" i="2" s="1"/>
  <c r="V1029" i="2" a="1"/>
  <c r="V1029" i="2" s="1"/>
  <c r="W1029" i="2" a="1"/>
  <c r="W1029" i="2" s="1"/>
  <c r="L1031" i="2" a="1"/>
  <c r="L1031" i="2" s="1"/>
  <c r="M1031" i="2" a="1"/>
  <c r="M1031" i="2" s="1"/>
  <c r="N1031" i="2" a="1"/>
  <c r="N1031" i="2" s="1"/>
  <c r="O1031" i="2" a="1"/>
  <c r="O1031" i="2" s="1"/>
  <c r="P1031" i="2" a="1"/>
  <c r="P1031" i="2" s="1"/>
  <c r="Q1031" i="2" a="1"/>
  <c r="Q1031" i="2" s="1"/>
  <c r="R1031" i="2" a="1"/>
  <c r="R1031" i="2" s="1"/>
  <c r="S1031" i="2" a="1"/>
  <c r="S1031" i="2" s="1"/>
  <c r="T1031" i="2" a="1"/>
  <c r="T1031" i="2" s="1"/>
  <c r="U1031" i="2" a="1"/>
  <c r="U1031" i="2" s="1"/>
  <c r="V1031" i="2" a="1"/>
  <c r="V1031" i="2" s="1"/>
  <c r="W1031" i="2" a="1"/>
  <c r="W1031" i="2" s="1"/>
  <c r="L1032" i="2" a="1"/>
  <c r="L1032" i="2" s="1"/>
  <c r="M1032" i="2" a="1"/>
  <c r="M1032" i="2" s="1"/>
  <c r="N1032" i="2" a="1"/>
  <c r="N1032" i="2" s="1"/>
  <c r="O1032" i="2" a="1"/>
  <c r="O1032" i="2" s="1"/>
  <c r="P1032" i="2" a="1"/>
  <c r="P1032" i="2" s="1"/>
  <c r="Q1032" i="2" a="1"/>
  <c r="Q1032" i="2" s="1"/>
  <c r="R1032" i="2" a="1"/>
  <c r="R1032" i="2" s="1"/>
  <c r="S1032" i="2" a="1"/>
  <c r="S1032" i="2" s="1"/>
  <c r="T1032" i="2" a="1"/>
  <c r="T1032" i="2" s="1"/>
  <c r="U1032" i="2" a="1"/>
  <c r="U1032" i="2" s="1"/>
  <c r="V1032" i="2" a="1"/>
  <c r="V1032" i="2" s="1"/>
  <c r="W1032" i="2" a="1"/>
  <c r="W1032" i="2" s="1"/>
  <c r="L1033" i="2" a="1"/>
  <c r="L1033" i="2" s="1"/>
  <c r="M1033" i="2" a="1"/>
  <c r="M1033" i="2" s="1"/>
  <c r="N1033" i="2" a="1"/>
  <c r="N1033" i="2" s="1"/>
  <c r="O1033" i="2" a="1"/>
  <c r="O1033" i="2" s="1"/>
  <c r="P1033" i="2" a="1"/>
  <c r="P1033" i="2" s="1"/>
  <c r="Q1033" i="2" a="1"/>
  <c r="Q1033" i="2" s="1"/>
  <c r="R1033" i="2" a="1"/>
  <c r="R1033" i="2" s="1"/>
  <c r="S1033" i="2" a="1"/>
  <c r="S1033" i="2" s="1"/>
  <c r="T1033" i="2" a="1"/>
  <c r="T1033" i="2" s="1"/>
  <c r="U1033" i="2" a="1"/>
  <c r="U1033" i="2" s="1"/>
  <c r="V1033" i="2" a="1"/>
  <c r="V1033" i="2" s="1"/>
  <c r="W1033" i="2" a="1"/>
  <c r="W1033" i="2" s="1"/>
  <c r="L1036" i="2" a="1"/>
  <c r="L1036" i="2" s="1"/>
  <c r="M1036" i="2" a="1"/>
  <c r="M1036" i="2" s="1"/>
  <c r="N1036" i="2" a="1"/>
  <c r="N1036" i="2" s="1"/>
  <c r="O1036" i="2" a="1"/>
  <c r="O1036" i="2" s="1"/>
  <c r="P1036" i="2" a="1"/>
  <c r="P1036" i="2" s="1"/>
  <c r="Q1036" i="2" a="1"/>
  <c r="Q1036" i="2" s="1"/>
  <c r="R1036" i="2" a="1"/>
  <c r="R1036" i="2" s="1"/>
  <c r="S1036" i="2" a="1"/>
  <c r="S1036" i="2" s="1"/>
  <c r="T1036" i="2" a="1"/>
  <c r="T1036" i="2" s="1"/>
  <c r="U1036" i="2" a="1"/>
  <c r="U1036" i="2" s="1"/>
  <c r="V1036" i="2" a="1"/>
  <c r="V1036" i="2" s="1"/>
  <c r="W1036" i="2" a="1"/>
  <c r="W1036" i="2" s="1"/>
  <c r="L1038" i="2" a="1"/>
  <c r="L1038" i="2" s="1"/>
  <c r="M1038" i="2" a="1"/>
  <c r="M1038" i="2" s="1"/>
  <c r="N1038" i="2" a="1"/>
  <c r="N1038" i="2" s="1"/>
  <c r="O1038" i="2" a="1"/>
  <c r="O1038" i="2" s="1"/>
  <c r="P1038" i="2" a="1"/>
  <c r="P1038" i="2" s="1"/>
  <c r="Q1038" i="2" a="1"/>
  <c r="Q1038" i="2" s="1"/>
  <c r="R1038" i="2" a="1"/>
  <c r="R1038" i="2" s="1"/>
  <c r="S1038" i="2" a="1"/>
  <c r="S1038" i="2" s="1"/>
  <c r="T1038" i="2" a="1"/>
  <c r="T1038" i="2" s="1"/>
  <c r="U1038" i="2" a="1"/>
  <c r="U1038" i="2" s="1"/>
  <c r="V1038" i="2" a="1"/>
  <c r="V1038" i="2" s="1"/>
  <c r="W1038" i="2" a="1"/>
  <c r="W1038" i="2" s="1"/>
  <c r="L1039" i="2" a="1"/>
  <c r="L1039" i="2" s="1"/>
  <c r="M1039" i="2" a="1"/>
  <c r="M1039" i="2" s="1"/>
  <c r="N1039" i="2" a="1"/>
  <c r="N1039" i="2" s="1"/>
  <c r="O1039" i="2" a="1"/>
  <c r="O1039" i="2" s="1"/>
  <c r="P1039" i="2" a="1"/>
  <c r="P1039" i="2" s="1"/>
  <c r="Q1039" i="2" a="1"/>
  <c r="Q1039" i="2" s="1"/>
  <c r="R1039" i="2" a="1"/>
  <c r="R1039" i="2" s="1"/>
  <c r="S1039" i="2" a="1"/>
  <c r="S1039" i="2" s="1"/>
  <c r="T1039" i="2" a="1"/>
  <c r="T1039" i="2" s="1"/>
  <c r="U1039" i="2" a="1"/>
  <c r="U1039" i="2" s="1"/>
  <c r="V1039" i="2" a="1"/>
  <c r="V1039" i="2" s="1"/>
  <c r="W1039" i="2" a="1"/>
  <c r="W1039" i="2" s="1"/>
  <c r="L1040" i="2" a="1"/>
  <c r="L1040" i="2" s="1"/>
  <c r="M1040" i="2" a="1"/>
  <c r="M1040" i="2" s="1"/>
  <c r="N1040" i="2" a="1"/>
  <c r="N1040" i="2" s="1"/>
  <c r="O1040" i="2" a="1"/>
  <c r="O1040" i="2" s="1"/>
  <c r="P1040" i="2" a="1"/>
  <c r="P1040" i="2" s="1"/>
  <c r="Q1040" i="2" a="1"/>
  <c r="Q1040" i="2" s="1"/>
  <c r="R1040" i="2" a="1"/>
  <c r="R1040" i="2" s="1"/>
  <c r="S1040" i="2" a="1"/>
  <c r="S1040" i="2" s="1"/>
  <c r="T1040" i="2" a="1"/>
  <c r="T1040" i="2" s="1"/>
  <c r="U1040" i="2" a="1"/>
  <c r="U1040" i="2" s="1"/>
  <c r="V1040" i="2" a="1"/>
  <c r="V1040" i="2" s="1"/>
  <c r="W1040" i="2" a="1"/>
  <c r="W1040" i="2" s="1"/>
  <c r="L1041" i="2" a="1"/>
  <c r="L1041" i="2" s="1"/>
  <c r="M1041" i="2" a="1"/>
  <c r="M1041" i="2" s="1"/>
  <c r="N1041" i="2" a="1"/>
  <c r="N1041" i="2" s="1"/>
  <c r="O1041" i="2" a="1"/>
  <c r="O1041" i="2" s="1"/>
  <c r="P1041" i="2" a="1"/>
  <c r="P1041" i="2" s="1"/>
  <c r="Q1041" i="2" a="1"/>
  <c r="Q1041" i="2" s="1"/>
  <c r="R1041" i="2" a="1"/>
  <c r="R1041" i="2" s="1"/>
  <c r="S1041" i="2" a="1"/>
  <c r="S1041" i="2" s="1"/>
  <c r="T1041" i="2" a="1"/>
  <c r="T1041" i="2" s="1"/>
  <c r="U1041" i="2" a="1"/>
  <c r="U1041" i="2" s="1"/>
  <c r="V1041" i="2" a="1"/>
  <c r="V1041" i="2" s="1"/>
  <c r="W1041" i="2" a="1"/>
  <c r="W1041" i="2" s="1"/>
  <c r="L1042" i="2" a="1"/>
  <c r="L1042" i="2" s="1"/>
  <c r="M1042" i="2" a="1"/>
  <c r="M1042" i="2" s="1"/>
  <c r="N1042" i="2" a="1"/>
  <c r="N1042" i="2" s="1"/>
  <c r="O1042" i="2" a="1"/>
  <c r="O1042" i="2" s="1"/>
  <c r="P1042" i="2" a="1"/>
  <c r="P1042" i="2" s="1"/>
  <c r="Q1042" i="2" a="1"/>
  <c r="Q1042" i="2" s="1"/>
  <c r="R1042" i="2" a="1"/>
  <c r="R1042" i="2" s="1"/>
  <c r="S1042" i="2" a="1"/>
  <c r="S1042" i="2" s="1"/>
  <c r="T1042" i="2" a="1"/>
  <c r="T1042" i="2" s="1"/>
  <c r="U1042" i="2" a="1"/>
  <c r="U1042" i="2" s="1"/>
  <c r="V1042" i="2" a="1"/>
  <c r="V1042" i="2" s="1"/>
  <c r="W1042" i="2" a="1"/>
  <c r="W1042" i="2" s="1"/>
  <c r="L1043" i="2" a="1"/>
  <c r="L1043" i="2" s="1"/>
  <c r="M1043" i="2" a="1"/>
  <c r="M1043" i="2" s="1"/>
  <c r="N1043" i="2" a="1"/>
  <c r="N1043" i="2" s="1"/>
  <c r="O1043" i="2" a="1"/>
  <c r="O1043" i="2" s="1"/>
  <c r="P1043" i="2" a="1"/>
  <c r="P1043" i="2" s="1"/>
  <c r="Q1043" i="2" a="1"/>
  <c r="Q1043" i="2" s="1"/>
  <c r="R1043" i="2" a="1"/>
  <c r="R1043" i="2" s="1"/>
  <c r="S1043" i="2" a="1"/>
  <c r="S1043" i="2" s="1"/>
  <c r="T1043" i="2" a="1"/>
  <c r="T1043" i="2" s="1"/>
  <c r="U1043" i="2" a="1"/>
  <c r="U1043" i="2" s="1"/>
  <c r="V1043" i="2" a="1"/>
  <c r="V1043" i="2" s="1"/>
  <c r="W1043" i="2" a="1"/>
  <c r="W1043" i="2" s="1"/>
  <c r="L1044" i="2" a="1"/>
  <c r="L1044" i="2" s="1"/>
  <c r="M1044" i="2" a="1"/>
  <c r="M1044" i="2" s="1"/>
  <c r="N1044" i="2" a="1"/>
  <c r="N1044" i="2" s="1"/>
  <c r="O1044" i="2" a="1"/>
  <c r="O1044" i="2" s="1"/>
  <c r="P1044" i="2" a="1"/>
  <c r="P1044" i="2" s="1"/>
  <c r="Q1044" i="2" a="1"/>
  <c r="Q1044" i="2" s="1"/>
  <c r="R1044" i="2" a="1"/>
  <c r="R1044" i="2" s="1"/>
  <c r="S1044" i="2" a="1"/>
  <c r="S1044" i="2" s="1"/>
  <c r="T1044" i="2" a="1"/>
  <c r="T1044" i="2" s="1"/>
  <c r="U1044" i="2" a="1"/>
  <c r="U1044" i="2" s="1"/>
  <c r="V1044" i="2" a="1"/>
  <c r="V1044" i="2" s="1"/>
  <c r="W1044" i="2" a="1"/>
  <c r="W1044" i="2" s="1"/>
  <c r="L1046" i="2" a="1"/>
  <c r="L1046" i="2" s="1"/>
  <c r="M1046" i="2" a="1"/>
  <c r="M1046" i="2" s="1"/>
  <c r="N1046" i="2" a="1"/>
  <c r="N1046" i="2" s="1"/>
  <c r="O1046" i="2" a="1"/>
  <c r="O1046" i="2" s="1"/>
  <c r="P1046" i="2" a="1"/>
  <c r="P1046" i="2" s="1"/>
  <c r="Q1046" i="2" a="1"/>
  <c r="Q1046" i="2" s="1"/>
  <c r="R1046" i="2" a="1"/>
  <c r="R1046" i="2" s="1"/>
  <c r="S1046" i="2" a="1"/>
  <c r="S1046" i="2" s="1"/>
  <c r="T1046" i="2" a="1"/>
  <c r="T1046" i="2" s="1"/>
  <c r="U1046" i="2" a="1"/>
  <c r="U1046" i="2" s="1"/>
  <c r="V1046" i="2" a="1"/>
  <c r="V1046" i="2" s="1"/>
  <c r="W1046" i="2" a="1"/>
  <c r="W1046" i="2" s="1"/>
  <c r="L1047" i="2" a="1"/>
  <c r="L1047" i="2" s="1"/>
  <c r="M1047" i="2" a="1"/>
  <c r="M1047" i="2" s="1"/>
  <c r="N1047" i="2" a="1"/>
  <c r="N1047" i="2" s="1"/>
  <c r="O1047" i="2" a="1"/>
  <c r="O1047" i="2" s="1"/>
  <c r="P1047" i="2" a="1"/>
  <c r="P1047" i="2" s="1"/>
  <c r="Q1047" i="2" a="1"/>
  <c r="Q1047" i="2" s="1"/>
  <c r="R1047" i="2" a="1"/>
  <c r="R1047" i="2" s="1"/>
  <c r="S1047" i="2" a="1"/>
  <c r="S1047" i="2" s="1"/>
  <c r="T1047" i="2" a="1"/>
  <c r="T1047" i="2" s="1"/>
  <c r="U1047" i="2" a="1"/>
  <c r="U1047" i="2" s="1"/>
  <c r="V1047" i="2" a="1"/>
  <c r="V1047" i="2" s="1"/>
  <c r="W1047" i="2" a="1"/>
  <c r="W1047" i="2" s="1"/>
  <c r="L1048" i="2" a="1"/>
  <c r="L1048" i="2" s="1"/>
  <c r="M1048" i="2" a="1"/>
  <c r="M1048" i="2" s="1"/>
  <c r="N1048" i="2" a="1"/>
  <c r="N1048" i="2" s="1"/>
  <c r="O1048" i="2" a="1"/>
  <c r="O1048" i="2" s="1"/>
  <c r="P1048" i="2" a="1"/>
  <c r="P1048" i="2" s="1"/>
  <c r="Q1048" i="2" a="1"/>
  <c r="Q1048" i="2" s="1"/>
  <c r="R1048" i="2" a="1"/>
  <c r="R1048" i="2" s="1"/>
  <c r="S1048" i="2" a="1"/>
  <c r="S1048" i="2" s="1"/>
  <c r="T1048" i="2" a="1"/>
  <c r="T1048" i="2" s="1"/>
  <c r="U1048" i="2" a="1"/>
  <c r="U1048" i="2" s="1"/>
  <c r="V1048" i="2" a="1"/>
  <c r="V1048" i="2" s="1"/>
  <c r="W1048" i="2" a="1"/>
  <c r="W1048" i="2" s="1"/>
  <c r="L942" i="2" a="1"/>
  <c r="L942" i="2" s="1"/>
  <c r="M942" i="2" a="1"/>
  <c r="M942" i="2" s="1"/>
  <c r="N942" i="2" a="1"/>
  <c r="N942" i="2" s="1"/>
  <c r="O942" i="2" a="1"/>
  <c r="O942" i="2" s="1"/>
  <c r="P942" i="2" a="1"/>
  <c r="P942" i="2" s="1"/>
  <c r="Q942" i="2" a="1"/>
  <c r="Q942" i="2" s="1"/>
  <c r="R942" i="2" a="1"/>
  <c r="R942" i="2" s="1"/>
  <c r="S942" i="2" a="1"/>
  <c r="S942" i="2" s="1"/>
  <c r="T942" i="2" a="1"/>
  <c r="T942" i="2" s="1"/>
  <c r="U942" i="2" a="1"/>
  <c r="U942" i="2" s="1"/>
  <c r="V942" i="2" a="1"/>
  <c r="V942" i="2" s="1"/>
  <c r="W942" i="2" a="1"/>
  <c r="W942" i="2" s="1"/>
  <c r="L943" i="2" a="1"/>
  <c r="L943" i="2" s="1"/>
  <c r="M943" i="2" a="1"/>
  <c r="M943" i="2" s="1"/>
  <c r="N943" i="2" a="1"/>
  <c r="N943" i="2" s="1"/>
  <c r="O943" i="2" a="1"/>
  <c r="O943" i="2" s="1"/>
  <c r="P943" i="2" a="1"/>
  <c r="P943" i="2" s="1"/>
  <c r="Q943" i="2" a="1"/>
  <c r="Q943" i="2" s="1"/>
  <c r="R943" i="2" a="1"/>
  <c r="R943" i="2" s="1"/>
  <c r="S943" i="2" a="1"/>
  <c r="S943" i="2" s="1"/>
  <c r="T943" i="2" a="1"/>
  <c r="T943" i="2" s="1"/>
  <c r="U943" i="2" a="1"/>
  <c r="U943" i="2" s="1"/>
  <c r="V943" i="2" a="1"/>
  <c r="V943" i="2" s="1"/>
  <c r="W943" i="2" a="1"/>
  <c r="W943" i="2" s="1"/>
  <c r="L944" i="2" a="1"/>
  <c r="L944" i="2" s="1"/>
  <c r="M944" i="2" a="1"/>
  <c r="M944" i="2" s="1"/>
  <c r="N944" i="2" a="1"/>
  <c r="N944" i="2" s="1"/>
  <c r="O944" i="2" a="1"/>
  <c r="O944" i="2" s="1"/>
  <c r="P944" i="2" a="1"/>
  <c r="P944" i="2" s="1"/>
  <c r="Q944" i="2" a="1"/>
  <c r="Q944" i="2" s="1"/>
  <c r="R944" i="2" a="1"/>
  <c r="R944" i="2" s="1"/>
  <c r="S944" i="2" a="1"/>
  <c r="S944" i="2" s="1"/>
  <c r="T944" i="2" a="1"/>
  <c r="T944" i="2" s="1"/>
  <c r="U944" i="2" a="1"/>
  <c r="U944" i="2" s="1"/>
  <c r="V944" i="2" a="1"/>
  <c r="V944" i="2" s="1"/>
  <c r="W944" i="2" a="1"/>
  <c r="W944" i="2" s="1"/>
  <c r="L945" i="2" a="1"/>
  <c r="L945" i="2" s="1"/>
  <c r="M945" i="2" a="1"/>
  <c r="M945" i="2" s="1"/>
  <c r="N945" i="2" a="1"/>
  <c r="N945" i="2" s="1"/>
  <c r="O945" i="2" a="1"/>
  <c r="O945" i="2" s="1"/>
  <c r="P945" i="2" a="1"/>
  <c r="P945" i="2" s="1"/>
  <c r="Q945" i="2" a="1"/>
  <c r="Q945" i="2" s="1"/>
  <c r="R945" i="2" a="1"/>
  <c r="R945" i="2" s="1"/>
  <c r="S945" i="2" a="1"/>
  <c r="S945" i="2" s="1"/>
  <c r="T945" i="2" a="1"/>
  <c r="T945" i="2" s="1"/>
  <c r="U945" i="2" a="1"/>
  <c r="U945" i="2" s="1"/>
  <c r="V945" i="2" a="1"/>
  <c r="V945" i="2" s="1"/>
  <c r="W945" i="2" a="1"/>
  <c r="W945" i="2" s="1"/>
  <c r="L946" i="2" a="1"/>
  <c r="L946" i="2" s="1"/>
  <c r="M946" i="2" a="1"/>
  <c r="M946" i="2" s="1"/>
  <c r="N946" i="2" a="1"/>
  <c r="N946" i="2" s="1"/>
  <c r="O946" i="2" a="1"/>
  <c r="O946" i="2" s="1"/>
  <c r="P946" i="2" a="1"/>
  <c r="P946" i="2" s="1"/>
  <c r="Q946" i="2" a="1"/>
  <c r="Q946" i="2" s="1"/>
  <c r="R946" i="2" a="1"/>
  <c r="R946" i="2" s="1"/>
  <c r="S946" i="2" a="1"/>
  <c r="S946" i="2" s="1"/>
  <c r="T946" i="2" a="1"/>
  <c r="T946" i="2" s="1"/>
  <c r="U946" i="2" a="1"/>
  <c r="U946" i="2" s="1"/>
  <c r="V946" i="2" a="1"/>
  <c r="V946" i="2" s="1"/>
  <c r="W946" i="2" a="1"/>
  <c r="W946" i="2" s="1"/>
  <c r="L947" i="2" a="1"/>
  <c r="L947" i="2" s="1"/>
  <c r="M947" i="2" a="1"/>
  <c r="M947" i="2" s="1"/>
  <c r="N947" i="2" a="1"/>
  <c r="N947" i="2" s="1"/>
  <c r="O947" i="2" a="1"/>
  <c r="O947" i="2" s="1"/>
  <c r="P947" i="2" a="1"/>
  <c r="P947" i="2" s="1"/>
  <c r="Q947" i="2" a="1"/>
  <c r="Q947" i="2" s="1"/>
  <c r="R947" i="2" a="1"/>
  <c r="R947" i="2" s="1"/>
  <c r="S947" i="2" a="1"/>
  <c r="S947" i="2" s="1"/>
  <c r="T947" i="2" a="1"/>
  <c r="T947" i="2" s="1"/>
  <c r="U947" i="2" a="1"/>
  <c r="U947" i="2" s="1"/>
  <c r="V947" i="2" a="1"/>
  <c r="V947" i="2" s="1"/>
  <c r="W947" i="2" a="1"/>
  <c r="W947" i="2" s="1"/>
  <c r="L948" i="2" a="1"/>
  <c r="L948" i="2" s="1"/>
  <c r="M948" i="2" a="1"/>
  <c r="M948" i="2" s="1"/>
  <c r="N948" i="2" a="1"/>
  <c r="N948" i="2" s="1"/>
  <c r="O948" i="2" a="1"/>
  <c r="O948" i="2" s="1"/>
  <c r="P948" i="2" a="1"/>
  <c r="P948" i="2" s="1"/>
  <c r="Q948" i="2" a="1"/>
  <c r="Q948" i="2" s="1"/>
  <c r="R948" i="2" a="1"/>
  <c r="R948" i="2" s="1"/>
  <c r="S948" i="2" a="1"/>
  <c r="S948" i="2" s="1"/>
  <c r="T948" i="2" a="1"/>
  <c r="T948" i="2" s="1"/>
  <c r="U948" i="2" a="1"/>
  <c r="U948" i="2" s="1"/>
  <c r="V948" i="2" a="1"/>
  <c r="V948" i="2" s="1"/>
  <c r="W948" i="2" a="1"/>
  <c r="W948" i="2" s="1"/>
  <c r="L949" i="2" a="1"/>
  <c r="L949" i="2" s="1"/>
  <c r="M949" i="2" a="1"/>
  <c r="M949" i="2" s="1"/>
  <c r="N949" i="2" a="1"/>
  <c r="N949" i="2" s="1"/>
  <c r="O949" i="2" a="1"/>
  <c r="O949" i="2" s="1"/>
  <c r="P949" i="2" a="1"/>
  <c r="P949" i="2" s="1"/>
  <c r="Q949" i="2" a="1"/>
  <c r="Q949" i="2" s="1"/>
  <c r="R949" i="2" a="1"/>
  <c r="R949" i="2" s="1"/>
  <c r="S949" i="2" a="1"/>
  <c r="S949" i="2" s="1"/>
  <c r="T949" i="2" a="1"/>
  <c r="T949" i="2" s="1"/>
  <c r="U949" i="2" a="1"/>
  <c r="U949" i="2" s="1"/>
  <c r="V949" i="2" a="1"/>
  <c r="V949" i="2" s="1"/>
  <c r="W949" i="2" a="1"/>
  <c r="W949" i="2" s="1"/>
  <c r="L950" i="2" a="1"/>
  <c r="L950" i="2" s="1"/>
  <c r="M950" i="2" a="1"/>
  <c r="M950" i="2" s="1"/>
  <c r="N950" i="2" a="1"/>
  <c r="N950" i="2" s="1"/>
  <c r="O950" i="2" a="1"/>
  <c r="O950" i="2" s="1"/>
  <c r="P950" i="2" a="1"/>
  <c r="P950" i="2" s="1"/>
  <c r="Q950" i="2" a="1"/>
  <c r="Q950" i="2" s="1"/>
  <c r="R950" i="2" a="1"/>
  <c r="R950" i="2" s="1"/>
  <c r="S950" i="2" a="1"/>
  <c r="S950" i="2" s="1"/>
  <c r="T950" i="2" a="1"/>
  <c r="T950" i="2" s="1"/>
  <c r="U950" i="2" a="1"/>
  <c r="U950" i="2" s="1"/>
  <c r="V950" i="2" a="1"/>
  <c r="V950" i="2" s="1"/>
  <c r="W950" i="2" a="1"/>
  <c r="W950" i="2" s="1"/>
  <c r="L952" i="2" a="1"/>
  <c r="L952" i="2" s="1"/>
  <c r="M952" i="2" a="1"/>
  <c r="M952" i="2" s="1"/>
  <c r="N952" i="2" a="1"/>
  <c r="N952" i="2" s="1"/>
  <c r="O952" i="2" a="1"/>
  <c r="O952" i="2" s="1"/>
  <c r="P952" i="2" a="1"/>
  <c r="P952" i="2" s="1"/>
  <c r="Q952" i="2" a="1"/>
  <c r="Q952" i="2" s="1"/>
  <c r="R952" i="2" a="1"/>
  <c r="R952" i="2" s="1"/>
  <c r="S952" i="2" a="1"/>
  <c r="S952" i="2" s="1"/>
  <c r="T952" i="2" a="1"/>
  <c r="T952" i="2" s="1"/>
  <c r="U952" i="2" a="1"/>
  <c r="U952" i="2" s="1"/>
  <c r="V952" i="2" a="1"/>
  <c r="V952" i="2" s="1"/>
  <c r="W952" i="2" a="1"/>
  <c r="W952" i="2" s="1"/>
  <c r="L953" i="2" a="1"/>
  <c r="L953" i="2" s="1"/>
  <c r="M953" i="2" a="1"/>
  <c r="M953" i="2" s="1"/>
  <c r="N953" i="2" a="1"/>
  <c r="N953" i="2" s="1"/>
  <c r="O953" i="2" a="1"/>
  <c r="O953" i="2" s="1"/>
  <c r="P953" i="2" a="1"/>
  <c r="P953" i="2" s="1"/>
  <c r="Q953" i="2" a="1"/>
  <c r="Q953" i="2" s="1"/>
  <c r="R953" i="2" a="1"/>
  <c r="R953" i="2" s="1"/>
  <c r="S953" i="2" a="1"/>
  <c r="S953" i="2" s="1"/>
  <c r="T953" i="2" a="1"/>
  <c r="T953" i="2" s="1"/>
  <c r="U953" i="2" a="1"/>
  <c r="U953" i="2" s="1"/>
  <c r="V953" i="2" a="1"/>
  <c r="V953" i="2" s="1"/>
  <c r="W953" i="2" a="1"/>
  <c r="W953" i="2" s="1"/>
  <c r="L954" i="2" a="1"/>
  <c r="L954" i="2" s="1"/>
  <c r="M954" i="2" a="1"/>
  <c r="M954" i="2" s="1"/>
  <c r="N954" i="2" a="1"/>
  <c r="N954" i="2" s="1"/>
  <c r="O954" i="2" a="1"/>
  <c r="O954" i="2" s="1"/>
  <c r="P954" i="2" a="1"/>
  <c r="P954" i="2" s="1"/>
  <c r="Q954" i="2" a="1"/>
  <c r="Q954" i="2" s="1"/>
  <c r="R954" i="2" a="1"/>
  <c r="R954" i="2" s="1"/>
  <c r="S954" i="2" a="1"/>
  <c r="S954" i="2" s="1"/>
  <c r="T954" i="2" a="1"/>
  <c r="T954" i="2" s="1"/>
  <c r="U954" i="2" a="1"/>
  <c r="U954" i="2" s="1"/>
  <c r="V954" i="2" a="1"/>
  <c r="V954" i="2" s="1"/>
  <c r="W954" i="2" a="1"/>
  <c r="W954" i="2" s="1"/>
  <c r="L955" i="2" a="1"/>
  <c r="L955" i="2" s="1"/>
  <c r="M955" i="2" a="1"/>
  <c r="M955" i="2" s="1"/>
  <c r="N955" i="2" a="1"/>
  <c r="N955" i="2" s="1"/>
  <c r="O955" i="2" a="1"/>
  <c r="O955" i="2" s="1"/>
  <c r="P955" i="2" a="1"/>
  <c r="P955" i="2" s="1"/>
  <c r="Q955" i="2" a="1"/>
  <c r="Q955" i="2" s="1"/>
  <c r="R955" i="2" a="1"/>
  <c r="R955" i="2" s="1"/>
  <c r="S955" i="2" a="1"/>
  <c r="S955" i="2" s="1"/>
  <c r="T955" i="2" a="1"/>
  <c r="T955" i="2" s="1"/>
  <c r="U955" i="2" a="1"/>
  <c r="U955" i="2" s="1"/>
  <c r="V955" i="2" a="1"/>
  <c r="V955" i="2" s="1"/>
  <c r="W955" i="2" a="1"/>
  <c r="W955" i="2" s="1"/>
  <c r="L956" i="2" a="1"/>
  <c r="L956" i="2" s="1"/>
  <c r="M956" i="2" a="1"/>
  <c r="M956" i="2" s="1"/>
  <c r="N956" i="2" a="1"/>
  <c r="N956" i="2" s="1"/>
  <c r="O956" i="2" a="1"/>
  <c r="O956" i="2" s="1"/>
  <c r="P956" i="2" a="1"/>
  <c r="P956" i="2" s="1"/>
  <c r="Q956" i="2" a="1"/>
  <c r="Q956" i="2" s="1"/>
  <c r="R956" i="2" a="1"/>
  <c r="R956" i="2" s="1"/>
  <c r="S956" i="2" a="1"/>
  <c r="S956" i="2" s="1"/>
  <c r="T956" i="2" a="1"/>
  <c r="T956" i="2" s="1"/>
  <c r="U956" i="2" a="1"/>
  <c r="U956" i="2" s="1"/>
  <c r="V956" i="2" a="1"/>
  <c r="V956" i="2" s="1"/>
  <c r="W956" i="2" a="1"/>
  <c r="W956" i="2" s="1"/>
  <c r="L957" i="2" a="1"/>
  <c r="L957" i="2" s="1"/>
  <c r="M957" i="2" a="1"/>
  <c r="M957" i="2" s="1"/>
  <c r="N957" i="2" a="1"/>
  <c r="N957" i="2" s="1"/>
  <c r="O957" i="2" a="1"/>
  <c r="O957" i="2" s="1"/>
  <c r="P957" i="2" a="1"/>
  <c r="P957" i="2" s="1"/>
  <c r="Q957" i="2" a="1"/>
  <c r="Q957" i="2" s="1"/>
  <c r="R957" i="2" a="1"/>
  <c r="R957" i="2" s="1"/>
  <c r="S957" i="2" a="1"/>
  <c r="S957" i="2" s="1"/>
  <c r="T957" i="2" a="1"/>
  <c r="T957" i="2" s="1"/>
  <c r="U957" i="2" a="1"/>
  <c r="U957" i="2" s="1"/>
  <c r="V957" i="2" a="1"/>
  <c r="V957" i="2" s="1"/>
  <c r="W957" i="2" a="1"/>
  <c r="W957" i="2" s="1"/>
  <c r="L958" i="2" a="1"/>
  <c r="L958" i="2" s="1"/>
  <c r="M958" i="2" a="1"/>
  <c r="M958" i="2" s="1"/>
  <c r="N958" i="2" a="1"/>
  <c r="N958" i="2" s="1"/>
  <c r="O958" i="2" a="1"/>
  <c r="O958" i="2" s="1"/>
  <c r="P958" i="2" a="1"/>
  <c r="P958" i="2" s="1"/>
  <c r="Q958" i="2" a="1"/>
  <c r="Q958" i="2" s="1"/>
  <c r="R958" i="2" a="1"/>
  <c r="R958" i="2" s="1"/>
  <c r="S958" i="2" a="1"/>
  <c r="S958" i="2" s="1"/>
  <c r="T958" i="2" a="1"/>
  <c r="T958" i="2" s="1"/>
  <c r="U958" i="2" a="1"/>
  <c r="U958" i="2" s="1"/>
  <c r="V958" i="2" a="1"/>
  <c r="V958" i="2" s="1"/>
  <c r="W958" i="2" a="1"/>
  <c r="W958" i="2" s="1"/>
  <c r="L959" i="2" a="1"/>
  <c r="L959" i="2" s="1"/>
  <c r="M959" i="2" a="1"/>
  <c r="M959" i="2" s="1"/>
  <c r="N959" i="2" a="1"/>
  <c r="N959" i="2" s="1"/>
  <c r="O959" i="2" a="1"/>
  <c r="O959" i="2" s="1"/>
  <c r="P959" i="2" a="1"/>
  <c r="P959" i="2" s="1"/>
  <c r="Q959" i="2" a="1"/>
  <c r="Q959" i="2" s="1"/>
  <c r="R959" i="2" a="1"/>
  <c r="R959" i="2" s="1"/>
  <c r="S959" i="2" a="1"/>
  <c r="S959" i="2" s="1"/>
  <c r="T959" i="2" a="1"/>
  <c r="T959" i="2" s="1"/>
  <c r="U959" i="2" a="1"/>
  <c r="U959" i="2" s="1"/>
  <c r="V959" i="2" a="1"/>
  <c r="V959" i="2" s="1"/>
  <c r="W959" i="2" a="1"/>
  <c r="W959" i="2" s="1"/>
  <c r="L960" i="2" a="1"/>
  <c r="L960" i="2" s="1"/>
  <c r="M960" i="2" a="1"/>
  <c r="M960" i="2" s="1"/>
  <c r="N960" i="2" a="1"/>
  <c r="N960" i="2" s="1"/>
  <c r="O960" i="2" a="1"/>
  <c r="O960" i="2" s="1"/>
  <c r="P960" i="2" a="1"/>
  <c r="P960" i="2" s="1"/>
  <c r="Q960" i="2" a="1"/>
  <c r="Q960" i="2" s="1"/>
  <c r="R960" i="2" a="1"/>
  <c r="R960" i="2" s="1"/>
  <c r="S960" i="2" a="1"/>
  <c r="S960" i="2" s="1"/>
  <c r="T960" i="2" a="1"/>
  <c r="T960" i="2" s="1"/>
  <c r="U960" i="2" a="1"/>
  <c r="U960" i="2" s="1"/>
  <c r="V960" i="2" a="1"/>
  <c r="V960" i="2" s="1"/>
  <c r="W960" i="2" a="1"/>
  <c r="W960" i="2" s="1"/>
  <c r="L961" i="2" a="1"/>
  <c r="L961" i="2" s="1"/>
  <c r="M961" i="2" a="1"/>
  <c r="M961" i="2" s="1"/>
  <c r="N961" i="2" a="1"/>
  <c r="N961" i="2" s="1"/>
  <c r="O961" i="2" a="1"/>
  <c r="O961" i="2" s="1"/>
  <c r="P961" i="2" a="1"/>
  <c r="P961" i="2" s="1"/>
  <c r="Q961" i="2" a="1"/>
  <c r="Q961" i="2" s="1"/>
  <c r="R961" i="2" a="1"/>
  <c r="R961" i="2" s="1"/>
  <c r="S961" i="2" a="1"/>
  <c r="S961" i="2" s="1"/>
  <c r="T961" i="2" a="1"/>
  <c r="T961" i="2" s="1"/>
  <c r="U961" i="2" a="1"/>
  <c r="U961" i="2" s="1"/>
  <c r="V961" i="2" a="1"/>
  <c r="V961" i="2" s="1"/>
  <c r="W961" i="2" a="1"/>
  <c r="W961" i="2" s="1"/>
  <c r="L962" i="2" a="1"/>
  <c r="L962" i="2" s="1"/>
  <c r="M962" i="2" a="1"/>
  <c r="M962" i="2" s="1"/>
  <c r="N962" i="2" a="1"/>
  <c r="N962" i="2" s="1"/>
  <c r="O962" i="2" a="1"/>
  <c r="O962" i="2" s="1"/>
  <c r="P962" i="2" a="1"/>
  <c r="P962" i="2" s="1"/>
  <c r="Q962" i="2" a="1"/>
  <c r="Q962" i="2" s="1"/>
  <c r="R962" i="2" a="1"/>
  <c r="R962" i="2" s="1"/>
  <c r="S962" i="2" a="1"/>
  <c r="S962" i="2" s="1"/>
  <c r="T962" i="2" a="1"/>
  <c r="T962" i="2" s="1"/>
  <c r="U962" i="2" a="1"/>
  <c r="U962" i="2" s="1"/>
  <c r="V962" i="2" a="1"/>
  <c r="V962" i="2" s="1"/>
  <c r="W962" i="2" a="1"/>
  <c r="W962" i="2" s="1"/>
  <c r="L963" i="2" a="1"/>
  <c r="L963" i="2" s="1"/>
  <c r="M963" i="2" a="1"/>
  <c r="M963" i="2" s="1"/>
  <c r="N963" i="2" a="1"/>
  <c r="N963" i="2" s="1"/>
  <c r="O963" i="2" a="1"/>
  <c r="O963" i="2" s="1"/>
  <c r="P963" i="2" a="1"/>
  <c r="P963" i="2" s="1"/>
  <c r="Q963" i="2" a="1"/>
  <c r="Q963" i="2" s="1"/>
  <c r="R963" i="2" a="1"/>
  <c r="R963" i="2" s="1"/>
  <c r="S963" i="2" a="1"/>
  <c r="S963" i="2" s="1"/>
  <c r="T963" i="2" a="1"/>
  <c r="T963" i="2" s="1"/>
  <c r="U963" i="2" a="1"/>
  <c r="U963" i="2" s="1"/>
  <c r="V963" i="2" a="1"/>
  <c r="V963" i="2" s="1"/>
  <c r="W963" i="2" a="1"/>
  <c r="W963" i="2" s="1"/>
  <c r="L964" i="2" a="1"/>
  <c r="L964" i="2" s="1"/>
  <c r="M964" i="2" a="1"/>
  <c r="M964" i="2" s="1"/>
  <c r="N964" i="2" a="1"/>
  <c r="N964" i="2" s="1"/>
  <c r="O964" i="2" a="1"/>
  <c r="O964" i="2" s="1"/>
  <c r="P964" i="2" a="1"/>
  <c r="P964" i="2" s="1"/>
  <c r="Q964" i="2" a="1"/>
  <c r="Q964" i="2" s="1"/>
  <c r="R964" i="2" a="1"/>
  <c r="R964" i="2" s="1"/>
  <c r="S964" i="2" a="1"/>
  <c r="S964" i="2" s="1"/>
  <c r="T964" i="2" a="1"/>
  <c r="T964" i="2" s="1"/>
  <c r="U964" i="2" a="1"/>
  <c r="U964" i="2" s="1"/>
  <c r="V964" i="2" a="1"/>
  <c r="V964" i="2" s="1"/>
  <c r="W964" i="2" a="1"/>
  <c r="W964" i="2" s="1"/>
  <c r="L965" i="2" a="1"/>
  <c r="L965" i="2" s="1"/>
  <c r="M965" i="2" a="1"/>
  <c r="M965" i="2" s="1"/>
  <c r="N965" i="2" a="1"/>
  <c r="N965" i="2" s="1"/>
  <c r="O965" i="2" a="1"/>
  <c r="O965" i="2" s="1"/>
  <c r="P965" i="2" a="1"/>
  <c r="P965" i="2" s="1"/>
  <c r="Q965" i="2" a="1"/>
  <c r="Q965" i="2" s="1"/>
  <c r="R965" i="2" a="1"/>
  <c r="R965" i="2" s="1"/>
  <c r="S965" i="2" a="1"/>
  <c r="S965" i="2" s="1"/>
  <c r="T965" i="2" a="1"/>
  <c r="T965" i="2" s="1"/>
  <c r="U965" i="2" a="1"/>
  <c r="U965" i="2" s="1"/>
  <c r="V965" i="2" a="1"/>
  <c r="V965" i="2" s="1"/>
  <c r="W965" i="2" a="1"/>
  <c r="W965" i="2" s="1"/>
  <c r="L966" i="2" a="1"/>
  <c r="L966" i="2" s="1"/>
  <c r="M966" i="2" a="1"/>
  <c r="M966" i="2" s="1"/>
  <c r="N966" i="2" a="1"/>
  <c r="N966" i="2" s="1"/>
  <c r="O966" i="2" a="1"/>
  <c r="O966" i="2" s="1"/>
  <c r="P966" i="2" a="1"/>
  <c r="P966" i="2" s="1"/>
  <c r="Q966" i="2" a="1"/>
  <c r="Q966" i="2" s="1"/>
  <c r="R966" i="2" a="1"/>
  <c r="R966" i="2" s="1"/>
  <c r="S966" i="2" a="1"/>
  <c r="S966" i="2" s="1"/>
  <c r="T966" i="2" a="1"/>
  <c r="T966" i="2" s="1"/>
  <c r="U966" i="2" a="1"/>
  <c r="U966" i="2" s="1"/>
  <c r="V966" i="2" a="1"/>
  <c r="V966" i="2" s="1"/>
  <c r="W966" i="2" a="1"/>
  <c r="W966" i="2" s="1"/>
  <c r="L968" i="2" a="1"/>
  <c r="L968" i="2" s="1"/>
  <c r="M968" i="2" a="1"/>
  <c r="M968" i="2" s="1"/>
  <c r="N968" i="2" a="1"/>
  <c r="N968" i="2" s="1"/>
  <c r="O968" i="2" a="1"/>
  <c r="O968" i="2" s="1"/>
  <c r="P968" i="2" a="1"/>
  <c r="P968" i="2" s="1"/>
  <c r="Q968" i="2" a="1"/>
  <c r="Q968" i="2" s="1"/>
  <c r="R968" i="2" a="1"/>
  <c r="R968" i="2" s="1"/>
  <c r="S968" i="2" a="1"/>
  <c r="S968" i="2" s="1"/>
  <c r="T968" i="2" a="1"/>
  <c r="T968" i="2" s="1"/>
  <c r="U968" i="2" a="1"/>
  <c r="U968" i="2" s="1"/>
  <c r="V968" i="2" a="1"/>
  <c r="V968" i="2" s="1"/>
  <c r="W968" i="2" a="1"/>
  <c r="W968" i="2" s="1"/>
  <c r="L969" i="2" a="1"/>
  <c r="L969" i="2" s="1"/>
  <c r="M969" i="2" a="1"/>
  <c r="M969" i="2" s="1"/>
  <c r="N969" i="2" a="1"/>
  <c r="N969" i="2" s="1"/>
  <c r="O969" i="2" a="1"/>
  <c r="O969" i="2" s="1"/>
  <c r="P969" i="2" a="1"/>
  <c r="P969" i="2" s="1"/>
  <c r="Q969" i="2" a="1"/>
  <c r="Q969" i="2" s="1"/>
  <c r="R969" i="2" a="1"/>
  <c r="R969" i="2" s="1"/>
  <c r="S969" i="2" a="1"/>
  <c r="S969" i="2" s="1"/>
  <c r="T969" i="2" a="1"/>
  <c r="T969" i="2" s="1"/>
  <c r="U969" i="2" a="1"/>
  <c r="U969" i="2" s="1"/>
  <c r="V969" i="2" a="1"/>
  <c r="V969" i="2" s="1"/>
  <c r="W969" i="2" a="1"/>
  <c r="W969" i="2" s="1"/>
  <c r="L970" i="2" a="1"/>
  <c r="L970" i="2" s="1"/>
  <c r="M970" i="2" a="1"/>
  <c r="M970" i="2" s="1"/>
  <c r="N970" i="2" a="1"/>
  <c r="N970" i="2" s="1"/>
  <c r="O970" i="2" a="1"/>
  <c r="O970" i="2" s="1"/>
  <c r="P970" i="2" a="1"/>
  <c r="P970" i="2" s="1"/>
  <c r="Q970" i="2" a="1"/>
  <c r="Q970" i="2" s="1"/>
  <c r="R970" i="2" a="1"/>
  <c r="R970" i="2" s="1"/>
  <c r="S970" i="2" a="1"/>
  <c r="S970" i="2" s="1"/>
  <c r="T970" i="2" a="1"/>
  <c r="T970" i="2" s="1"/>
  <c r="U970" i="2" a="1"/>
  <c r="U970" i="2" s="1"/>
  <c r="V970" i="2" a="1"/>
  <c r="V970" i="2" s="1"/>
  <c r="W970" i="2" a="1"/>
  <c r="W970" i="2" s="1"/>
  <c r="L971" i="2" a="1"/>
  <c r="L971" i="2" s="1"/>
  <c r="M971" i="2" a="1"/>
  <c r="M971" i="2" s="1"/>
  <c r="N971" i="2" a="1"/>
  <c r="N971" i="2" s="1"/>
  <c r="O971" i="2" a="1"/>
  <c r="O971" i="2" s="1"/>
  <c r="P971" i="2" a="1"/>
  <c r="P971" i="2" s="1"/>
  <c r="Q971" i="2" a="1"/>
  <c r="Q971" i="2" s="1"/>
  <c r="R971" i="2" a="1"/>
  <c r="R971" i="2" s="1"/>
  <c r="S971" i="2" a="1"/>
  <c r="S971" i="2" s="1"/>
  <c r="T971" i="2" a="1"/>
  <c r="T971" i="2" s="1"/>
  <c r="U971" i="2" a="1"/>
  <c r="U971" i="2" s="1"/>
  <c r="V971" i="2" a="1"/>
  <c r="V971" i="2" s="1"/>
  <c r="W971" i="2" a="1"/>
  <c r="W971" i="2" s="1"/>
  <c r="L972" i="2" a="1"/>
  <c r="L972" i="2" s="1"/>
  <c r="M972" i="2" a="1"/>
  <c r="M972" i="2" s="1"/>
  <c r="N972" i="2" a="1"/>
  <c r="N972" i="2" s="1"/>
  <c r="O972" i="2" a="1"/>
  <c r="O972" i="2" s="1"/>
  <c r="P972" i="2" a="1"/>
  <c r="P972" i="2" s="1"/>
  <c r="Q972" i="2" a="1"/>
  <c r="Q972" i="2" s="1"/>
  <c r="R972" i="2" a="1"/>
  <c r="R972" i="2" s="1"/>
  <c r="S972" i="2" a="1"/>
  <c r="S972" i="2" s="1"/>
  <c r="T972" i="2" a="1"/>
  <c r="T972" i="2" s="1"/>
  <c r="U972" i="2" a="1"/>
  <c r="U972" i="2" s="1"/>
  <c r="V972" i="2" a="1"/>
  <c r="V972" i="2" s="1"/>
  <c r="W972" i="2" a="1"/>
  <c r="W972" i="2" s="1"/>
  <c r="L973" i="2" a="1"/>
  <c r="L973" i="2" s="1"/>
  <c r="M973" i="2" a="1"/>
  <c r="M973" i="2" s="1"/>
  <c r="N973" i="2" a="1"/>
  <c r="N973" i="2" s="1"/>
  <c r="O973" i="2" a="1"/>
  <c r="O973" i="2" s="1"/>
  <c r="P973" i="2" a="1"/>
  <c r="P973" i="2" s="1"/>
  <c r="Q973" i="2" a="1"/>
  <c r="Q973" i="2" s="1"/>
  <c r="R973" i="2" a="1"/>
  <c r="R973" i="2" s="1"/>
  <c r="S973" i="2" a="1"/>
  <c r="S973" i="2" s="1"/>
  <c r="T973" i="2" a="1"/>
  <c r="T973" i="2" s="1"/>
  <c r="U973" i="2" a="1"/>
  <c r="U973" i="2" s="1"/>
  <c r="V973" i="2" a="1"/>
  <c r="V973" i="2" s="1"/>
  <c r="W973" i="2" a="1"/>
  <c r="W973" i="2" s="1"/>
  <c r="L974" i="2" a="1"/>
  <c r="L974" i="2" s="1"/>
  <c r="M974" i="2" a="1"/>
  <c r="M974" i="2" s="1"/>
  <c r="N974" i="2" a="1"/>
  <c r="N974" i="2" s="1"/>
  <c r="O974" i="2" a="1"/>
  <c r="O974" i="2" s="1"/>
  <c r="P974" i="2" a="1"/>
  <c r="P974" i="2" s="1"/>
  <c r="Q974" i="2" a="1"/>
  <c r="Q974" i="2" s="1"/>
  <c r="R974" i="2" a="1"/>
  <c r="R974" i="2" s="1"/>
  <c r="S974" i="2" a="1"/>
  <c r="S974" i="2" s="1"/>
  <c r="T974" i="2" a="1"/>
  <c r="T974" i="2" s="1"/>
  <c r="U974" i="2" a="1"/>
  <c r="U974" i="2" s="1"/>
  <c r="V974" i="2" a="1"/>
  <c r="V974" i="2" s="1"/>
  <c r="W974" i="2" a="1"/>
  <c r="W974" i="2" s="1"/>
  <c r="L975" i="2" a="1"/>
  <c r="L975" i="2" s="1"/>
  <c r="M975" i="2" a="1"/>
  <c r="M975" i="2" s="1"/>
  <c r="N975" i="2" a="1"/>
  <c r="N975" i="2" s="1"/>
  <c r="O975" i="2" a="1"/>
  <c r="O975" i="2" s="1"/>
  <c r="P975" i="2" a="1"/>
  <c r="P975" i="2" s="1"/>
  <c r="Q975" i="2" a="1"/>
  <c r="Q975" i="2" s="1"/>
  <c r="R975" i="2" a="1"/>
  <c r="R975" i="2" s="1"/>
  <c r="S975" i="2" a="1"/>
  <c r="S975" i="2" s="1"/>
  <c r="T975" i="2" a="1"/>
  <c r="T975" i="2" s="1"/>
  <c r="U975" i="2" a="1"/>
  <c r="U975" i="2" s="1"/>
  <c r="V975" i="2" a="1"/>
  <c r="V975" i="2" s="1"/>
  <c r="W975" i="2" a="1"/>
  <c r="W975" i="2" s="1"/>
  <c r="L976" i="2" a="1"/>
  <c r="L976" i="2" s="1"/>
  <c r="M976" i="2" a="1"/>
  <c r="M976" i="2" s="1"/>
  <c r="N976" i="2" a="1"/>
  <c r="N976" i="2" s="1"/>
  <c r="O976" i="2" a="1"/>
  <c r="O976" i="2" s="1"/>
  <c r="P976" i="2" a="1"/>
  <c r="P976" i="2" s="1"/>
  <c r="Q976" i="2" a="1"/>
  <c r="Q976" i="2" s="1"/>
  <c r="R976" i="2" a="1"/>
  <c r="R976" i="2" s="1"/>
  <c r="S976" i="2" a="1"/>
  <c r="S976" i="2" s="1"/>
  <c r="T976" i="2" a="1"/>
  <c r="T976" i="2" s="1"/>
  <c r="U976" i="2" a="1"/>
  <c r="U976" i="2" s="1"/>
  <c r="V976" i="2" a="1"/>
  <c r="V976" i="2" s="1"/>
  <c r="W976" i="2" a="1"/>
  <c r="W976" i="2" s="1"/>
  <c r="L977" i="2" a="1"/>
  <c r="L977" i="2" s="1"/>
  <c r="M977" i="2" a="1"/>
  <c r="M977" i="2" s="1"/>
  <c r="N977" i="2" a="1"/>
  <c r="N977" i="2" s="1"/>
  <c r="O977" i="2" a="1"/>
  <c r="O977" i="2" s="1"/>
  <c r="P977" i="2" a="1"/>
  <c r="P977" i="2" s="1"/>
  <c r="Q977" i="2" a="1"/>
  <c r="Q977" i="2" s="1"/>
  <c r="R977" i="2" a="1"/>
  <c r="R977" i="2" s="1"/>
  <c r="S977" i="2" a="1"/>
  <c r="S977" i="2" s="1"/>
  <c r="T977" i="2" a="1"/>
  <c r="T977" i="2" s="1"/>
  <c r="U977" i="2" a="1"/>
  <c r="U977" i="2" s="1"/>
  <c r="V977" i="2" a="1"/>
  <c r="V977" i="2" s="1"/>
  <c r="W977" i="2" a="1"/>
  <c r="W977" i="2" s="1"/>
  <c r="L978" i="2" a="1"/>
  <c r="L978" i="2" s="1"/>
  <c r="M978" i="2" a="1"/>
  <c r="M978" i="2" s="1"/>
  <c r="N978" i="2" a="1"/>
  <c r="N978" i="2" s="1"/>
  <c r="O978" i="2" a="1"/>
  <c r="O978" i="2" s="1"/>
  <c r="P978" i="2" a="1"/>
  <c r="P978" i="2" s="1"/>
  <c r="Q978" i="2" a="1"/>
  <c r="Q978" i="2" s="1"/>
  <c r="R978" i="2" a="1"/>
  <c r="R978" i="2" s="1"/>
  <c r="S978" i="2" a="1"/>
  <c r="S978" i="2" s="1"/>
  <c r="T978" i="2" a="1"/>
  <c r="T978" i="2" s="1"/>
  <c r="U978" i="2" a="1"/>
  <c r="U978" i="2" s="1"/>
  <c r="V978" i="2" a="1"/>
  <c r="V978" i="2" s="1"/>
  <c r="W978" i="2" a="1"/>
  <c r="W978" i="2" s="1"/>
  <c r="L979" i="2" a="1"/>
  <c r="L979" i="2" s="1"/>
  <c r="M979" i="2" a="1"/>
  <c r="M979" i="2" s="1"/>
  <c r="N979" i="2" a="1"/>
  <c r="N979" i="2" s="1"/>
  <c r="O979" i="2" a="1"/>
  <c r="O979" i="2" s="1"/>
  <c r="P979" i="2" a="1"/>
  <c r="P979" i="2" s="1"/>
  <c r="Q979" i="2" a="1"/>
  <c r="Q979" i="2" s="1"/>
  <c r="R979" i="2" a="1"/>
  <c r="R979" i="2" s="1"/>
  <c r="S979" i="2" a="1"/>
  <c r="S979" i="2" s="1"/>
  <c r="T979" i="2" a="1"/>
  <c r="T979" i="2" s="1"/>
  <c r="U979" i="2" a="1"/>
  <c r="U979" i="2" s="1"/>
  <c r="V979" i="2" a="1"/>
  <c r="V979" i="2" s="1"/>
  <c r="W979" i="2" a="1"/>
  <c r="W979" i="2" s="1"/>
  <c r="L980" i="2" a="1"/>
  <c r="L980" i="2" s="1"/>
  <c r="M980" i="2" a="1"/>
  <c r="M980" i="2" s="1"/>
  <c r="N980" i="2" a="1"/>
  <c r="N980" i="2" s="1"/>
  <c r="O980" i="2" a="1"/>
  <c r="O980" i="2" s="1"/>
  <c r="P980" i="2" a="1"/>
  <c r="P980" i="2" s="1"/>
  <c r="Q980" i="2" a="1"/>
  <c r="Q980" i="2" s="1"/>
  <c r="R980" i="2" a="1"/>
  <c r="R980" i="2" s="1"/>
  <c r="S980" i="2" a="1"/>
  <c r="S980" i="2" s="1"/>
  <c r="T980" i="2" a="1"/>
  <c r="T980" i="2" s="1"/>
  <c r="U980" i="2" a="1"/>
  <c r="U980" i="2" s="1"/>
  <c r="V980" i="2" a="1"/>
  <c r="V980" i="2" s="1"/>
  <c r="W980" i="2" a="1"/>
  <c r="W980" i="2" s="1"/>
  <c r="L981" i="2" a="1"/>
  <c r="L981" i="2" s="1"/>
  <c r="M981" i="2" a="1"/>
  <c r="M981" i="2" s="1"/>
  <c r="N981" i="2" a="1"/>
  <c r="N981" i="2" s="1"/>
  <c r="O981" i="2" a="1"/>
  <c r="O981" i="2" s="1"/>
  <c r="P981" i="2" a="1"/>
  <c r="P981" i="2" s="1"/>
  <c r="Q981" i="2" a="1"/>
  <c r="Q981" i="2" s="1"/>
  <c r="R981" i="2" a="1"/>
  <c r="R981" i="2" s="1"/>
  <c r="S981" i="2" a="1"/>
  <c r="S981" i="2" s="1"/>
  <c r="T981" i="2" a="1"/>
  <c r="T981" i="2" s="1"/>
  <c r="U981" i="2" a="1"/>
  <c r="U981" i="2" s="1"/>
  <c r="V981" i="2" a="1"/>
  <c r="V981" i="2" s="1"/>
  <c r="W981" i="2" a="1"/>
  <c r="W981" i="2" s="1"/>
  <c r="L982" i="2" a="1"/>
  <c r="L982" i="2" s="1"/>
  <c r="M982" i="2" a="1"/>
  <c r="M982" i="2" s="1"/>
  <c r="N982" i="2" a="1"/>
  <c r="N982" i="2" s="1"/>
  <c r="O982" i="2" a="1"/>
  <c r="O982" i="2" s="1"/>
  <c r="P982" i="2" a="1"/>
  <c r="P982" i="2" s="1"/>
  <c r="Q982" i="2" a="1"/>
  <c r="Q982" i="2" s="1"/>
  <c r="R982" i="2" a="1"/>
  <c r="R982" i="2" s="1"/>
  <c r="S982" i="2" a="1"/>
  <c r="S982" i="2" s="1"/>
  <c r="T982" i="2" a="1"/>
  <c r="T982" i="2" s="1"/>
  <c r="U982" i="2" a="1"/>
  <c r="U982" i="2" s="1"/>
  <c r="V982" i="2" a="1"/>
  <c r="V982" i="2" s="1"/>
  <c r="W982" i="2" a="1"/>
  <c r="W982" i="2" s="1"/>
  <c r="L983" i="2" a="1"/>
  <c r="L983" i="2" s="1"/>
  <c r="M983" i="2" a="1"/>
  <c r="M983" i="2" s="1"/>
  <c r="N983" i="2" a="1"/>
  <c r="N983" i="2" s="1"/>
  <c r="O983" i="2" a="1"/>
  <c r="O983" i="2" s="1"/>
  <c r="P983" i="2" a="1"/>
  <c r="P983" i="2" s="1"/>
  <c r="Q983" i="2" a="1"/>
  <c r="Q983" i="2" s="1"/>
  <c r="R983" i="2" a="1"/>
  <c r="R983" i="2" s="1"/>
  <c r="S983" i="2" a="1"/>
  <c r="S983" i="2" s="1"/>
  <c r="T983" i="2" a="1"/>
  <c r="T983" i="2" s="1"/>
  <c r="U983" i="2" a="1"/>
  <c r="U983" i="2" s="1"/>
  <c r="V983" i="2" a="1"/>
  <c r="V983" i="2" s="1"/>
  <c r="W983" i="2" a="1"/>
  <c r="W983" i="2" s="1"/>
  <c r="L984" i="2" a="1"/>
  <c r="L984" i="2" s="1"/>
  <c r="M984" i="2" a="1"/>
  <c r="M984" i="2" s="1"/>
  <c r="N984" i="2" a="1"/>
  <c r="N984" i="2" s="1"/>
  <c r="O984" i="2" a="1"/>
  <c r="O984" i="2" s="1"/>
  <c r="P984" i="2" a="1"/>
  <c r="P984" i="2" s="1"/>
  <c r="Q984" i="2" a="1"/>
  <c r="Q984" i="2" s="1"/>
  <c r="R984" i="2" a="1"/>
  <c r="R984" i="2" s="1"/>
  <c r="S984" i="2" a="1"/>
  <c r="S984" i="2" s="1"/>
  <c r="T984" i="2" a="1"/>
  <c r="T984" i="2" s="1"/>
  <c r="U984" i="2" a="1"/>
  <c r="U984" i="2" s="1"/>
  <c r="V984" i="2" a="1"/>
  <c r="V984" i="2" s="1"/>
  <c r="W984" i="2" a="1"/>
  <c r="W984" i="2" s="1"/>
  <c r="L985" i="2" a="1"/>
  <c r="L985" i="2" s="1"/>
  <c r="M985" i="2" a="1"/>
  <c r="M985" i="2" s="1"/>
  <c r="N985" i="2" a="1"/>
  <c r="N985" i="2" s="1"/>
  <c r="O985" i="2" a="1"/>
  <c r="O985" i="2" s="1"/>
  <c r="P985" i="2" a="1"/>
  <c r="P985" i="2" s="1"/>
  <c r="Q985" i="2" a="1"/>
  <c r="Q985" i="2" s="1"/>
  <c r="R985" i="2" a="1"/>
  <c r="R985" i="2" s="1"/>
  <c r="S985" i="2" a="1"/>
  <c r="S985" i="2" s="1"/>
  <c r="T985" i="2" a="1"/>
  <c r="T985" i="2" s="1"/>
  <c r="U985" i="2" a="1"/>
  <c r="U985" i="2" s="1"/>
  <c r="V985" i="2" a="1"/>
  <c r="V985" i="2" s="1"/>
  <c r="W985" i="2" a="1"/>
  <c r="W985" i="2" s="1"/>
  <c r="L986" i="2" a="1"/>
  <c r="L986" i="2" s="1"/>
  <c r="M986" i="2" a="1"/>
  <c r="M986" i="2" s="1"/>
  <c r="N986" i="2" a="1"/>
  <c r="N986" i="2" s="1"/>
  <c r="O986" i="2" a="1"/>
  <c r="O986" i="2" s="1"/>
  <c r="P986" i="2" a="1"/>
  <c r="P986" i="2" s="1"/>
  <c r="Q986" i="2" a="1"/>
  <c r="Q986" i="2" s="1"/>
  <c r="R986" i="2" a="1"/>
  <c r="R986" i="2" s="1"/>
  <c r="S986" i="2" a="1"/>
  <c r="S986" i="2" s="1"/>
  <c r="T986" i="2" a="1"/>
  <c r="T986" i="2" s="1"/>
  <c r="U986" i="2" a="1"/>
  <c r="U986" i="2" s="1"/>
  <c r="V986" i="2" a="1"/>
  <c r="V986" i="2" s="1"/>
  <c r="W986" i="2" a="1"/>
  <c r="W986" i="2" s="1"/>
  <c r="L987" i="2" a="1"/>
  <c r="L987" i="2" s="1"/>
  <c r="M987" i="2" a="1"/>
  <c r="M987" i="2" s="1"/>
  <c r="N987" i="2" a="1"/>
  <c r="N987" i="2" s="1"/>
  <c r="O987" i="2" a="1"/>
  <c r="O987" i="2" s="1"/>
  <c r="P987" i="2" a="1"/>
  <c r="P987" i="2" s="1"/>
  <c r="Q987" i="2" a="1"/>
  <c r="Q987" i="2" s="1"/>
  <c r="R987" i="2" a="1"/>
  <c r="R987" i="2" s="1"/>
  <c r="S987" i="2" a="1"/>
  <c r="S987" i="2" s="1"/>
  <c r="T987" i="2" a="1"/>
  <c r="T987" i="2" s="1"/>
  <c r="U987" i="2" a="1"/>
  <c r="U987" i="2" s="1"/>
  <c r="V987" i="2" a="1"/>
  <c r="V987" i="2" s="1"/>
  <c r="W987" i="2" a="1"/>
  <c r="W987" i="2" s="1"/>
  <c r="L988" i="2" a="1"/>
  <c r="L988" i="2" s="1"/>
  <c r="M988" i="2" a="1"/>
  <c r="M988" i="2" s="1"/>
  <c r="N988" i="2" a="1"/>
  <c r="N988" i="2" s="1"/>
  <c r="O988" i="2" a="1"/>
  <c r="O988" i="2" s="1"/>
  <c r="P988" i="2" a="1"/>
  <c r="P988" i="2" s="1"/>
  <c r="Q988" i="2" a="1"/>
  <c r="Q988" i="2" s="1"/>
  <c r="R988" i="2" a="1"/>
  <c r="R988" i="2" s="1"/>
  <c r="S988" i="2" a="1"/>
  <c r="S988" i="2" s="1"/>
  <c r="T988" i="2" a="1"/>
  <c r="T988" i="2" s="1"/>
  <c r="U988" i="2" a="1"/>
  <c r="U988" i="2" s="1"/>
  <c r="V988" i="2" a="1"/>
  <c r="V988" i="2" s="1"/>
  <c r="W988" i="2" a="1"/>
  <c r="W988" i="2" s="1"/>
  <c r="L990" i="2" a="1"/>
  <c r="L990" i="2" s="1"/>
  <c r="M990" i="2" a="1"/>
  <c r="M990" i="2" s="1"/>
  <c r="N990" i="2" a="1"/>
  <c r="N990" i="2" s="1"/>
  <c r="O990" i="2" a="1"/>
  <c r="O990" i="2" s="1"/>
  <c r="P990" i="2" a="1"/>
  <c r="P990" i="2" s="1"/>
  <c r="Q990" i="2" a="1"/>
  <c r="Q990" i="2" s="1"/>
  <c r="R990" i="2" a="1"/>
  <c r="R990" i="2" s="1"/>
  <c r="S990" i="2" a="1"/>
  <c r="S990" i="2" s="1"/>
  <c r="T990" i="2" a="1"/>
  <c r="T990" i="2" s="1"/>
  <c r="U990" i="2" a="1"/>
  <c r="U990" i="2" s="1"/>
  <c r="V990" i="2" a="1"/>
  <c r="V990" i="2" s="1"/>
  <c r="W990" i="2" a="1"/>
  <c r="W990" i="2" s="1"/>
  <c r="L998" i="2" a="1"/>
  <c r="L998" i="2" s="1"/>
  <c r="M998" i="2" a="1"/>
  <c r="M998" i="2" s="1"/>
  <c r="N998" i="2" a="1"/>
  <c r="N998" i="2" s="1"/>
  <c r="O998" i="2" a="1"/>
  <c r="O998" i="2" s="1"/>
  <c r="P998" i="2" a="1"/>
  <c r="P998" i="2" s="1"/>
  <c r="Q998" i="2" a="1"/>
  <c r="Q998" i="2" s="1"/>
  <c r="R998" i="2" a="1"/>
  <c r="R998" i="2" s="1"/>
  <c r="S998" i="2" a="1"/>
  <c r="S998" i="2" s="1"/>
  <c r="T998" i="2" a="1"/>
  <c r="T998" i="2" s="1"/>
  <c r="U998" i="2" a="1"/>
  <c r="U998" i="2" s="1"/>
  <c r="V998" i="2" a="1"/>
  <c r="V998" i="2" s="1"/>
  <c r="W998" i="2" a="1"/>
  <c r="W998" i="2" s="1"/>
  <c r="L999" i="2" a="1"/>
  <c r="L999" i="2" s="1"/>
  <c r="M999" i="2" a="1"/>
  <c r="M999" i="2" s="1"/>
  <c r="N999" i="2" a="1"/>
  <c r="N999" i="2" s="1"/>
  <c r="O999" i="2" a="1"/>
  <c r="O999" i="2" s="1"/>
  <c r="P999" i="2" a="1"/>
  <c r="P999" i="2" s="1"/>
  <c r="Q999" i="2" a="1"/>
  <c r="Q999" i="2" s="1"/>
  <c r="R999" i="2" a="1"/>
  <c r="R999" i="2" s="1"/>
  <c r="S999" i="2" a="1"/>
  <c r="S999" i="2" s="1"/>
  <c r="T999" i="2" a="1"/>
  <c r="T999" i="2" s="1"/>
  <c r="U999" i="2" a="1"/>
  <c r="U999" i="2" s="1"/>
  <c r="V999" i="2" a="1"/>
  <c r="V999" i="2" s="1"/>
  <c r="W999" i="2" a="1"/>
  <c r="W999" i="2" s="1"/>
  <c r="L1000" i="2" a="1"/>
  <c r="L1000" i="2" s="1"/>
  <c r="M1000" i="2" a="1"/>
  <c r="M1000" i="2" s="1"/>
  <c r="N1000" i="2" a="1"/>
  <c r="N1000" i="2" s="1"/>
  <c r="O1000" i="2" a="1"/>
  <c r="O1000" i="2" s="1"/>
  <c r="P1000" i="2" a="1"/>
  <c r="P1000" i="2" s="1"/>
  <c r="Q1000" i="2" a="1"/>
  <c r="Q1000" i="2" s="1"/>
  <c r="R1000" i="2" a="1"/>
  <c r="R1000" i="2" s="1"/>
  <c r="S1000" i="2" a="1"/>
  <c r="S1000" i="2" s="1"/>
  <c r="T1000" i="2" a="1"/>
  <c r="T1000" i="2" s="1"/>
  <c r="U1000" i="2" a="1"/>
  <c r="U1000" i="2" s="1"/>
  <c r="V1000" i="2" a="1"/>
  <c r="V1000" i="2" s="1"/>
  <c r="W1000" i="2" a="1"/>
  <c r="W1000" i="2" s="1"/>
  <c r="L1001" i="2" a="1"/>
  <c r="L1001" i="2" s="1"/>
  <c r="M1001" i="2" a="1"/>
  <c r="M1001" i="2" s="1"/>
  <c r="N1001" i="2" a="1"/>
  <c r="N1001" i="2" s="1"/>
  <c r="O1001" i="2" a="1"/>
  <c r="O1001" i="2" s="1"/>
  <c r="P1001" i="2" a="1"/>
  <c r="P1001" i="2" s="1"/>
  <c r="Q1001" i="2" a="1"/>
  <c r="Q1001" i="2" s="1"/>
  <c r="R1001" i="2" a="1"/>
  <c r="R1001" i="2" s="1"/>
  <c r="S1001" i="2" a="1"/>
  <c r="S1001" i="2" s="1"/>
  <c r="T1001" i="2" a="1"/>
  <c r="T1001" i="2" s="1"/>
  <c r="U1001" i="2" a="1"/>
  <c r="U1001" i="2" s="1"/>
  <c r="V1001" i="2" a="1"/>
  <c r="V1001" i="2" s="1"/>
  <c r="W1001" i="2" a="1"/>
  <c r="W1001" i="2" s="1"/>
  <c r="L1002" i="2" a="1"/>
  <c r="L1002" i="2" s="1"/>
  <c r="M1002" i="2" a="1"/>
  <c r="M1002" i="2" s="1"/>
  <c r="N1002" i="2" a="1"/>
  <c r="N1002" i="2" s="1"/>
  <c r="O1002" i="2" a="1"/>
  <c r="O1002" i="2" s="1"/>
  <c r="P1002" i="2" a="1"/>
  <c r="P1002" i="2" s="1"/>
  <c r="Q1002" i="2" a="1"/>
  <c r="Q1002" i="2" s="1"/>
  <c r="R1002" i="2" a="1"/>
  <c r="R1002" i="2" s="1"/>
  <c r="S1002" i="2" a="1"/>
  <c r="S1002" i="2" s="1"/>
  <c r="T1002" i="2" a="1"/>
  <c r="T1002" i="2" s="1"/>
  <c r="U1002" i="2" a="1"/>
  <c r="U1002" i="2" s="1"/>
  <c r="V1002" i="2" a="1"/>
  <c r="V1002" i="2" s="1"/>
  <c r="W1002" i="2" a="1"/>
  <c r="W1002" i="2" s="1"/>
  <c r="L1003" i="2" a="1"/>
  <c r="L1003" i="2" s="1"/>
  <c r="M1003" i="2" a="1"/>
  <c r="M1003" i="2" s="1"/>
  <c r="N1003" i="2" a="1"/>
  <c r="N1003" i="2" s="1"/>
  <c r="O1003" i="2" a="1"/>
  <c r="O1003" i="2" s="1"/>
  <c r="P1003" i="2" a="1"/>
  <c r="P1003" i="2" s="1"/>
  <c r="Q1003" i="2" a="1"/>
  <c r="Q1003" i="2" s="1"/>
  <c r="R1003" i="2" a="1"/>
  <c r="R1003" i="2" s="1"/>
  <c r="S1003" i="2" a="1"/>
  <c r="S1003" i="2" s="1"/>
  <c r="T1003" i="2" a="1"/>
  <c r="T1003" i="2" s="1"/>
  <c r="U1003" i="2" a="1"/>
  <c r="U1003" i="2" s="1"/>
  <c r="V1003" i="2" a="1"/>
  <c r="V1003" i="2" s="1"/>
  <c r="W1003" i="2" a="1"/>
  <c r="W1003" i="2" s="1"/>
  <c r="L1004" i="2" a="1"/>
  <c r="L1004" i="2" s="1"/>
  <c r="M1004" i="2" a="1"/>
  <c r="M1004" i="2" s="1"/>
  <c r="N1004" i="2" a="1"/>
  <c r="N1004" i="2" s="1"/>
  <c r="O1004" i="2" a="1"/>
  <c r="O1004" i="2" s="1"/>
  <c r="P1004" i="2" a="1"/>
  <c r="P1004" i="2" s="1"/>
  <c r="Q1004" i="2" a="1"/>
  <c r="Q1004" i="2" s="1"/>
  <c r="R1004" i="2" a="1"/>
  <c r="R1004" i="2" s="1"/>
  <c r="S1004" i="2" a="1"/>
  <c r="S1004" i="2" s="1"/>
  <c r="T1004" i="2" a="1"/>
  <c r="T1004" i="2" s="1"/>
  <c r="U1004" i="2" a="1"/>
  <c r="U1004" i="2" s="1"/>
  <c r="V1004" i="2" a="1"/>
  <c r="V1004" i="2" s="1"/>
  <c r="W1004" i="2" a="1"/>
  <c r="W1004" i="2" s="1"/>
  <c r="L1005" i="2" a="1"/>
  <c r="L1005" i="2" s="1"/>
  <c r="M1005" i="2" a="1"/>
  <c r="M1005" i="2" s="1"/>
  <c r="N1005" i="2" a="1"/>
  <c r="N1005" i="2" s="1"/>
  <c r="O1005" i="2" a="1"/>
  <c r="O1005" i="2" s="1"/>
  <c r="P1005" i="2" a="1"/>
  <c r="P1005" i="2" s="1"/>
  <c r="Q1005" i="2" a="1"/>
  <c r="Q1005" i="2" s="1"/>
  <c r="R1005" i="2" a="1"/>
  <c r="R1005" i="2" s="1"/>
  <c r="S1005" i="2" a="1"/>
  <c r="S1005" i="2" s="1"/>
  <c r="T1005" i="2" a="1"/>
  <c r="T1005" i="2" s="1"/>
  <c r="U1005" i="2" a="1"/>
  <c r="U1005" i="2" s="1"/>
  <c r="V1005" i="2" a="1"/>
  <c r="V1005" i="2" s="1"/>
  <c r="W1005" i="2" a="1"/>
  <c r="W1005" i="2" s="1"/>
  <c r="L1006" i="2" a="1"/>
  <c r="L1006" i="2" s="1"/>
  <c r="M1006" i="2" a="1"/>
  <c r="M1006" i="2" s="1"/>
  <c r="N1006" i="2" a="1"/>
  <c r="N1006" i="2" s="1"/>
  <c r="O1006" i="2" a="1"/>
  <c r="O1006" i="2" s="1"/>
  <c r="P1006" i="2" a="1"/>
  <c r="P1006" i="2" s="1"/>
  <c r="Q1006" i="2" a="1"/>
  <c r="Q1006" i="2" s="1"/>
  <c r="R1006" i="2" a="1"/>
  <c r="R1006" i="2" s="1"/>
  <c r="S1006" i="2" a="1"/>
  <c r="S1006" i="2" s="1"/>
  <c r="T1006" i="2" a="1"/>
  <c r="T1006" i="2" s="1"/>
  <c r="U1006" i="2" a="1"/>
  <c r="U1006" i="2" s="1"/>
  <c r="V1006" i="2" a="1"/>
  <c r="V1006" i="2" s="1"/>
  <c r="W1006" i="2" a="1"/>
  <c r="W1006" i="2" s="1"/>
  <c r="L991" i="2" a="1"/>
  <c r="L991" i="2" s="1"/>
  <c r="M991" i="2" a="1"/>
  <c r="M991" i="2" s="1"/>
  <c r="N991" i="2" a="1"/>
  <c r="N991" i="2" s="1"/>
  <c r="O991" i="2" a="1"/>
  <c r="O991" i="2" s="1"/>
  <c r="P991" i="2" a="1"/>
  <c r="P991" i="2" s="1"/>
  <c r="Q991" i="2" a="1"/>
  <c r="Q991" i="2" s="1"/>
  <c r="R991" i="2" a="1"/>
  <c r="R991" i="2" s="1"/>
  <c r="S991" i="2" a="1"/>
  <c r="S991" i="2" s="1"/>
  <c r="T991" i="2" a="1"/>
  <c r="T991" i="2" s="1"/>
  <c r="U991" i="2" a="1"/>
  <c r="U991" i="2" s="1"/>
  <c r="V991" i="2" a="1"/>
  <c r="V991" i="2" s="1"/>
  <c r="W991" i="2" a="1"/>
  <c r="W991" i="2" s="1"/>
  <c r="L1012" i="2" a="1"/>
  <c r="L1012" i="2" s="1"/>
  <c r="M1012" i="2" a="1"/>
  <c r="M1012" i="2" s="1"/>
  <c r="N1012" i="2" a="1"/>
  <c r="N1012" i="2" s="1"/>
  <c r="O1012" i="2" a="1"/>
  <c r="O1012" i="2" s="1"/>
  <c r="P1012" i="2" a="1"/>
  <c r="P1012" i="2" s="1"/>
  <c r="Q1012" i="2" a="1"/>
  <c r="Q1012" i="2" s="1"/>
  <c r="R1012" i="2" a="1"/>
  <c r="R1012" i="2" s="1"/>
  <c r="S1012" i="2" a="1"/>
  <c r="S1012" i="2" s="1"/>
  <c r="T1012" i="2" a="1"/>
  <c r="T1012" i="2" s="1"/>
  <c r="U1012" i="2" a="1"/>
  <c r="U1012" i="2" s="1"/>
  <c r="V1012" i="2" a="1"/>
  <c r="V1012" i="2" s="1"/>
  <c r="W1012" i="2" a="1"/>
  <c r="W1012" i="2" s="1"/>
  <c r="L1013" i="2" a="1"/>
  <c r="L1013" i="2" s="1"/>
  <c r="M1013" i="2" a="1"/>
  <c r="M1013" i="2" s="1"/>
  <c r="N1013" i="2" a="1"/>
  <c r="N1013" i="2" s="1"/>
  <c r="O1013" i="2" a="1"/>
  <c r="O1013" i="2" s="1"/>
  <c r="P1013" i="2" a="1"/>
  <c r="P1013" i="2" s="1"/>
  <c r="Q1013" i="2" a="1"/>
  <c r="Q1013" i="2" s="1"/>
  <c r="R1013" i="2" a="1"/>
  <c r="R1013" i="2" s="1"/>
  <c r="S1013" i="2" a="1"/>
  <c r="S1013" i="2" s="1"/>
  <c r="T1013" i="2" a="1"/>
  <c r="T1013" i="2" s="1"/>
  <c r="U1013" i="2" a="1"/>
  <c r="U1013" i="2" s="1"/>
  <c r="V1013" i="2" a="1"/>
  <c r="V1013" i="2" s="1"/>
  <c r="W1013" i="2" a="1"/>
  <c r="W1013" i="2" s="1"/>
  <c r="L1021" i="2" a="1"/>
  <c r="L1021" i="2" s="1"/>
  <c r="M1021" i="2" a="1"/>
  <c r="M1021" i="2" s="1"/>
  <c r="N1021" i="2" a="1"/>
  <c r="N1021" i="2" s="1"/>
  <c r="O1021" i="2" a="1"/>
  <c r="O1021" i="2" s="1"/>
  <c r="P1021" i="2" a="1"/>
  <c r="P1021" i="2" s="1"/>
  <c r="Q1021" i="2" a="1"/>
  <c r="Q1021" i="2" s="1"/>
  <c r="R1021" i="2" a="1"/>
  <c r="R1021" i="2" s="1"/>
  <c r="S1021" i="2" a="1"/>
  <c r="S1021" i="2" s="1"/>
  <c r="T1021" i="2" a="1"/>
  <c r="T1021" i="2" s="1"/>
  <c r="U1021" i="2" a="1"/>
  <c r="U1021" i="2" s="1"/>
  <c r="V1021" i="2" a="1"/>
  <c r="V1021" i="2" s="1"/>
  <c r="W1021" i="2" a="1"/>
  <c r="W1021" i="2" s="1"/>
  <c r="L1022" i="2" a="1"/>
  <c r="L1022" i="2" s="1"/>
  <c r="M1022" i="2" a="1"/>
  <c r="M1022" i="2" s="1"/>
  <c r="N1022" i="2" a="1"/>
  <c r="N1022" i="2" s="1"/>
  <c r="O1022" i="2" a="1"/>
  <c r="O1022" i="2" s="1"/>
  <c r="P1022" i="2" a="1"/>
  <c r="P1022" i="2" s="1"/>
  <c r="Q1022" i="2" a="1"/>
  <c r="Q1022" i="2" s="1"/>
  <c r="R1022" i="2" a="1"/>
  <c r="R1022" i="2" s="1"/>
  <c r="S1022" i="2" a="1"/>
  <c r="S1022" i="2" s="1"/>
  <c r="T1022" i="2" a="1"/>
  <c r="T1022" i="2" s="1"/>
  <c r="U1022" i="2" a="1"/>
  <c r="U1022" i="2" s="1"/>
  <c r="V1022" i="2" a="1"/>
  <c r="V1022" i="2" s="1"/>
  <c r="W1022" i="2" a="1"/>
  <c r="W1022" i="2" s="1"/>
  <c r="L1030" i="2" a="1"/>
  <c r="L1030" i="2" s="1"/>
  <c r="M1030" i="2" a="1"/>
  <c r="M1030" i="2" s="1"/>
  <c r="N1030" i="2" a="1"/>
  <c r="N1030" i="2" s="1"/>
  <c r="O1030" i="2" a="1"/>
  <c r="O1030" i="2" s="1"/>
  <c r="P1030" i="2" a="1"/>
  <c r="P1030" i="2" s="1"/>
  <c r="Q1030" i="2" a="1"/>
  <c r="Q1030" i="2" s="1"/>
  <c r="R1030" i="2" a="1"/>
  <c r="R1030" i="2" s="1"/>
  <c r="S1030" i="2" a="1"/>
  <c r="S1030" i="2" s="1"/>
  <c r="T1030" i="2" a="1"/>
  <c r="T1030" i="2" s="1"/>
  <c r="U1030" i="2" a="1"/>
  <c r="U1030" i="2" s="1"/>
  <c r="V1030" i="2" a="1"/>
  <c r="V1030" i="2" s="1"/>
  <c r="W1030" i="2" a="1"/>
  <c r="W1030" i="2" s="1"/>
  <c r="L1034" i="2" a="1"/>
  <c r="L1034" i="2" s="1"/>
  <c r="M1034" i="2" a="1"/>
  <c r="M1034" i="2" s="1"/>
  <c r="N1034" i="2" a="1"/>
  <c r="N1034" i="2" s="1"/>
  <c r="O1034" i="2" a="1"/>
  <c r="O1034" i="2" s="1"/>
  <c r="P1034" i="2" a="1"/>
  <c r="P1034" i="2" s="1"/>
  <c r="Q1034" i="2" a="1"/>
  <c r="Q1034" i="2" s="1"/>
  <c r="R1034" i="2" a="1"/>
  <c r="R1034" i="2" s="1"/>
  <c r="S1034" i="2" a="1"/>
  <c r="S1034" i="2" s="1"/>
  <c r="T1034" i="2" a="1"/>
  <c r="T1034" i="2" s="1"/>
  <c r="U1034" i="2" a="1"/>
  <c r="U1034" i="2" s="1"/>
  <c r="V1034" i="2" a="1"/>
  <c r="V1034" i="2" s="1"/>
  <c r="W1034" i="2" a="1"/>
  <c r="W1034" i="2" s="1"/>
  <c r="L1035" i="2" a="1"/>
  <c r="L1035" i="2" s="1"/>
  <c r="M1035" i="2" a="1"/>
  <c r="M1035" i="2" s="1"/>
  <c r="N1035" i="2" a="1"/>
  <c r="N1035" i="2" s="1"/>
  <c r="O1035" i="2" a="1"/>
  <c r="O1035" i="2" s="1"/>
  <c r="P1035" i="2" a="1"/>
  <c r="P1035" i="2" s="1"/>
  <c r="Q1035" i="2" a="1"/>
  <c r="Q1035" i="2" s="1"/>
  <c r="R1035" i="2" a="1"/>
  <c r="R1035" i="2" s="1"/>
  <c r="S1035" i="2" a="1"/>
  <c r="S1035" i="2" s="1"/>
  <c r="T1035" i="2" a="1"/>
  <c r="T1035" i="2" s="1"/>
  <c r="U1035" i="2" a="1"/>
  <c r="U1035" i="2" s="1"/>
  <c r="V1035" i="2" a="1"/>
  <c r="V1035" i="2" s="1"/>
  <c r="W1035" i="2" a="1"/>
  <c r="W1035" i="2" s="1"/>
  <c r="L512" i="2" a="1"/>
  <c r="L512" i="2" s="1"/>
  <c r="M512" i="2" a="1"/>
  <c r="M512" i="2" s="1"/>
  <c r="N512" i="2" a="1"/>
  <c r="N512" i="2" s="1"/>
  <c r="O512" i="2" a="1"/>
  <c r="O512" i="2" s="1"/>
  <c r="P512" i="2" a="1"/>
  <c r="P512" i="2" s="1"/>
  <c r="Q512" i="2" a="1"/>
  <c r="Q512" i="2" s="1"/>
  <c r="R512" i="2" a="1"/>
  <c r="R512" i="2" s="1"/>
  <c r="S512" i="2" a="1"/>
  <c r="S512" i="2" s="1"/>
  <c r="T512" i="2" a="1"/>
  <c r="T512" i="2" s="1"/>
  <c r="U512" i="2" a="1"/>
  <c r="U512" i="2" s="1"/>
  <c r="V512" i="2" a="1"/>
  <c r="V512" i="2" s="1"/>
  <c r="W512" i="2" a="1"/>
  <c r="W512" i="2" s="1"/>
  <c r="L513" i="2" a="1"/>
  <c r="L513" i="2" s="1"/>
  <c r="M513" i="2" a="1"/>
  <c r="M513" i="2" s="1"/>
  <c r="N513" i="2" a="1"/>
  <c r="N513" i="2" s="1"/>
  <c r="O513" i="2" a="1"/>
  <c r="O513" i="2" s="1"/>
  <c r="P513" i="2" a="1"/>
  <c r="P513" i="2" s="1"/>
  <c r="Q513" i="2" a="1"/>
  <c r="Q513" i="2" s="1"/>
  <c r="R513" i="2" a="1"/>
  <c r="R513" i="2" s="1"/>
  <c r="S513" i="2" a="1"/>
  <c r="S513" i="2" s="1"/>
  <c r="T513" i="2" a="1"/>
  <c r="T513" i="2" s="1"/>
  <c r="U513" i="2" a="1"/>
  <c r="U513" i="2" s="1"/>
  <c r="V513" i="2" a="1"/>
  <c r="V513" i="2" s="1"/>
  <c r="W513" i="2" a="1"/>
  <c r="W513" i="2" s="1"/>
  <c r="L514" i="2" a="1"/>
  <c r="L514" i="2" s="1"/>
  <c r="M514" i="2" a="1"/>
  <c r="M514" i="2" s="1"/>
  <c r="N514" i="2" a="1"/>
  <c r="N514" i="2" s="1"/>
  <c r="O514" i="2" a="1"/>
  <c r="O514" i="2" s="1"/>
  <c r="P514" i="2" a="1"/>
  <c r="P514" i="2" s="1"/>
  <c r="Q514" i="2" a="1"/>
  <c r="Q514" i="2" s="1"/>
  <c r="R514" i="2" a="1"/>
  <c r="R514" i="2" s="1"/>
  <c r="S514" i="2" a="1"/>
  <c r="S514" i="2" s="1"/>
  <c r="T514" i="2" a="1"/>
  <c r="T514" i="2" s="1"/>
  <c r="U514" i="2" a="1"/>
  <c r="U514" i="2" s="1"/>
  <c r="V514" i="2" a="1"/>
  <c r="V514" i="2" s="1"/>
  <c r="W514" i="2" a="1"/>
  <c r="W514" i="2" s="1"/>
  <c r="L516" i="2" a="1"/>
  <c r="L516" i="2" s="1"/>
  <c r="M516" i="2" a="1"/>
  <c r="M516" i="2" s="1"/>
  <c r="N516" i="2" a="1"/>
  <c r="N516" i="2" s="1"/>
  <c r="O516" i="2" a="1"/>
  <c r="O516" i="2" s="1"/>
  <c r="P516" i="2" a="1"/>
  <c r="P516" i="2" s="1"/>
  <c r="Q516" i="2" a="1"/>
  <c r="Q516" i="2" s="1"/>
  <c r="R516" i="2" a="1"/>
  <c r="R516" i="2" s="1"/>
  <c r="S516" i="2" a="1"/>
  <c r="S516" i="2" s="1"/>
  <c r="T516" i="2" a="1"/>
  <c r="T516" i="2" s="1"/>
  <c r="U516" i="2" a="1"/>
  <c r="U516" i="2" s="1"/>
  <c r="V516" i="2" a="1"/>
  <c r="V516" i="2" s="1"/>
  <c r="W516" i="2" a="1"/>
  <c r="W516" i="2" s="1"/>
  <c r="L517" i="2" a="1"/>
  <c r="L517" i="2" s="1"/>
  <c r="M517" i="2" a="1"/>
  <c r="M517" i="2" s="1"/>
  <c r="N517" i="2" a="1"/>
  <c r="N517" i="2" s="1"/>
  <c r="O517" i="2" a="1"/>
  <c r="O517" i="2" s="1"/>
  <c r="P517" i="2" a="1"/>
  <c r="P517" i="2" s="1"/>
  <c r="Q517" i="2" a="1"/>
  <c r="Q517" i="2" s="1"/>
  <c r="R517" i="2" a="1"/>
  <c r="R517" i="2" s="1"/>
  <c r="S517" i="2" a="1"/>
  <c r="S517" i="2" s="1"/>
  <c r="T517" i="2" a="1"/>
  <c r="T517" i="2" s="1"/>
  <c r="U517" i="2" a="1"/>
  <c r="U517" i="2" s="1"/>
  <c r="V517" i="2" a="1"/>
  <c r="V517" i="2" s="1"/>
  <c r="W517" i="2" a="1"/>
  <c r="W517" i="2" s="1"/>
  <c r="L518" i="2" a="1"/>
  <c r="L518" i="2" s="1"/>
  <c r="M518" i="2" a="1"/>
  <c r="M518" i="2" s="1"/>
  <c r="N518" i="2" a="1"/>
  <c r="N518" i="2" s="1"/>
  <c r="O518" i="2" a="1"/>
  <c r="O518" i="2" s="1"/>
  <c r="P518" i="2" a="1"/>
  <c r="P518" i="2" s="1"/>
  <c r="Q518" i="2" a="1"/>
  <c r="Q518" i="2" s="1"/>
  <c r="R518" i="2" a="1"/>
  <c r="R518" i="2" s="1"/>
  <c r="S518" i="2" a="1"/>
  <c r="S518" i="2" s="1"/>
  <c r="T518" i="2" a="1"/>
  <c r="T518" i="2" s="1"/>
  <c r="U518" i="2" a="1"/>
  <c r="U518" i="2" s="1"/>
  <c r="V518" i="2" a="1"/>
  <c r="V518" i="2" s="1"/>
  <c r="W518" i="2" a="1"/>
  <c r="W518" i="2" s="1"/>
  <c r="L519" i="2" a="1"/>
  <c r="L519" i="2" s="1"/>
  <c r="M519" i="2" a="1"/>
  <c r="M519" i="2" s="1"/>
  <c r="N519" i="2" a="1"/>
  <c r="N519" i="2" s="1"/>
  <c r="O519" i="2" a="1"/>
  <c r="O519" i="2" s="1"/>
  <c r="P519" i="2" a="1"/>
  <c r="P519" i="2" s="1"/>
  <c r="Q519" i="2" a="1"/>
  <c r="Q519" i="2" s="1"/>
  <c r="R519" i="2" a="1"/>
  <c r="R519" i="2" s="1"/>
  <c r="S519" i="2" a="1"/>
  <c r="S519" i="2" s="1"/>
  <c r="T519" i="2" a="1"/>
  <c r="T519" i="2" s="1"/>
  <c r="U519" i="2" a="1"/>
  <c r="U519" i="2" s="1"/>
  <c r="V519" i="2" a="1"/>
  <c r="V519" i="2" s="1"/>
  <c r="W519" i="2" a="1"/>
  <c r="W519" i="2" s="1"/>
  <c r="L520" i="2" a="1"/>
  <c r="L520" i="2" s="1"/>
  <c r="M520" i="2" a="1"/>
  <c r="M520" i="2" s="1"/>
  <c r="N520" i="2" a="1"/>
  <c r="N520" i="2" s="1"/>
  <c r="O520" i="2" a="1"/>
  <c r="O520" i="2" s="1"/>
  <c r="P520" i="2" a="1"/>
  <c r="P520" i="2" s="1"/>
  <c r="Q520" i="2" a="1"/>
  <c r="Q520" i="2" s="1"/>
  <c r="R520" i="2" a="1"/>
  <c r="R520" i="2" s="1"/>
  <c r="S520" i="2" a="1"/>
  <c r="S520" i="2" s="1"/>
  <c r="T520" i="2" a="1"/>
  <c r="T520" i="2" s="1"/>
  <c r="U520" i="2" a="1"/>
  <c r="U520" i="2" s="1"/>
  <c r="V520" i="2" a="1"/>
  <c r="V520" i="2" s="1"/>
  <c r="W520" i="2" a="1"/>
  <c r="W520" i="2" s="1"/>
  <c r="L521" i="2" a="1"/>
  <c r="L521" i="2" s="1"/>
  <c r="M521" i="2" a="1"/>
  <c r="M521" i="2" s="1"/>
  <c r="N521" i="2" a="1"/>
  <c r="N521" i="2" s="1"/>
  <c r="O521" i="2" a="1"/>
  <c r="O521" i="2" s="1"/>
  <c r="P521" i="2" a="1"/>
  <c r="P521" i="2" s="1"/>
  <c r="Q521" i="2" a="1"/>
  <c r="Q521" i="2" s="1"/>
  <c r="R521" i="2" a="1"/>
  <c r="R521" i="2" s="1"/>
  <c r="S521" i="2" a="1"/>
  <c r="S521" i="2" s="1"/>
  <c r="T521" i="2" a="1"/>
  <c r="T521" i="2" s="1"/>
  <c r="U521" i="2" a="1"/>
  <c r="U521" i="2" s="1"/>
  <c r="V521" i="2" a="1"/>
  <c r="V521" i="2" s="1"/>
  <c r="W521" i="2" a="1"/>
  <c r="W521" i="2" s="1"/>
  <c r="L522" i="2" a="1"/>
  <c r="L522" i="2" s="1"/>
  <c r="M522" i="2" a="1"/>
  <c r="M522" i="2" s="1"/>
  <c r="N522" i="2" a="1"/>
  <c r="N522" i="2" s="1"/>
  <c r="O522" i="2" a="1"/>
  <c r="O522" i="2" s="1"/>
  <c r="P522" i="2" a="1"/>
  <c r="P522" i="2" s="1"/>
  <c r="Q522" i="2" a="1"/>
  <c r="Q522" i="2" s="1"/>
  <c r="R522" i="2" a="1"/>
  <c r="R522" i="2" s="1"/>
  <c r="S522" i="2" a="1"/>
  <c r="S522" i="2" s="1"/>
  <c r="T522" i="2" a="1"/>
  <c r="T522" i="2" s="1"/>
  <c r="U522" i="2" a="1"/>
  <c r="U522" i="2" s="1"/>
  <c r="V522" i="2" a="1"/>
  <c r="V522" i="2" s="1"/>
  <c r="W522" i="2" a="1"/>
  <c r="W522" i="2" s="1"/>
  <c r="L523" i="2" a="1"/>
  <c r="L523" i="2" s="1"/>
  <c r="M523" i="2" a="1"/>
  <c r="M523" i="2" s="1"/>
  <c r="N523" i="2" a="1"/>
  <c r="N523" i="2" s="1"/>
  <c r="O523" i="2" a="1"/>
  <c r="O523" i="2" s="1"/>
  <c r="P523" i="2" a="1"/>
  <c r="P523" i="2" s="1"/>
  <c r="Q523" i="2" a="1"/>
  <c r="Q523" i="2" s="1"/>
  <c r="R523" i="2" a="1"/>
  <c r="R523" i="2" s="1"/>
  <c r="S523" i="2" a="1"/>
  <c r="S523" i="2" s="1"/>
  <c r="T523" i="2" a="1"/>
  <c r="T523" i="2" s="1"/>
  <c r="U523" i="2" a="1"/>
  <c r="U523" i="2" s="1"/>
  <c r="V523" i="2" a="1"/>
  <c r="V523" i="2" s="1"/>
  <c r="W523" i="2" a="1"/>
  <c r="W523" i="2" s="1"/>
  <c r="L524" i="2" a="1"/>
  <c r="L524" i="2" s="1"/>
  <c r="M524" i="2" a="1"/>
  <c r="M524" i="2" s="1"/>
  <c r="N524" i="2" a="1"/>
  <c r="N524" i="2" s="1"/>
  <c r="O524" i="2" a="1"/>
  <c r="O524" i="2" s="1"/>
  <c r="P524" i="2" a="1"/>
  <c r="P524" i="2" s="1"/>
  <c r="Q524" i="2" a="1"/>
  <c r="Q524" i="2" s="1"/>
  <c r="R524" i="2" a="1"/>
  <c r="R524" i="2" s="1"/>
  <c r="S524" i="2" a="1"/>
  <c r="S524" i="2" s="1"/>
  <c r="T524" i="2" a="1"/>
  <c r="T524" i="2" s="1"/>
  <c r="U524" i="2" a="1"/>
  <c r="U524" i="2" s="1"/>
  <c r="V524" i="2" a="1"/>
  <c r="V524" i="2" s="1"/>
  <c r="W524" i="2" a="1"/>
  <c r="W524" i="2" s="1"/>
  <c r="L525" i="2" a="1"/>
  <c r="L525" i="2" s="1"/>
  <c r="M525" i="2" a="1"/>
  <c r="M525" i="2" s="1"/>
  <c r="N525" i="2" a="1"/>
  <c r="N525" i="2" s="1"/>
  <c r="O525" i="2" a="1"/>
  <c r="O525" i="2" s="1"/>
  <c r="P525" i="2" a="1"/>
  <c r="P525" i="2" s="1"/>
  <c r="Q525" i="2" a="1"/>
  <c r="Q525" i="2" s="1"/>
  <c r="R525" i="2" a="1"/>
  <c r="R525" i="2" s="1"/>
  <c r="S525" i="2" a="1"/>
  <c r="S525" i="2" s="1"/>
  <c r="T525" i="2" a="1"/>
  <c r="T525" i="2" s="1"/>
  <c r="U525" i="2" a="1"/>
  <c r="U525" i="2" s="1"/>
  <c r="V525" i="2" a="1"/>
  <c r="V525" i="2" s="1"/>
  <c r="W525" i="2" a="1"/>
  <c r="W525" i="2" s="1"/>
  <c r="L58" i="2" a="1"/>
  <c r="L58" i="2" s="1"/>
  <c r="M58" i="2" a="1"/>
  <c r="M58" i="2" s="1"/>
  <c r="N58" i="2" a="1"/>
  <c r="N58" i="2" s="1"/>
  <c r="O58" i="2" a="1"/>
  <c r="O58" i="2" s="1"/>
  <c r="P58" i="2" a="1"/>
  <c r="P58" i="2" s="1"/>
  <c r="Q58" i="2" a="1"/>
  <c r="Q58" i="2" s="1"/>
  <c r="R58" i="2" a="1"/>
  <c r="R58" i="2" s="1"/>
  <c r="S58" i="2" a="1"/>
  <c r="S58" i="2" s="1"/>
  <c r="T58" i="2" a="1"/>
  <c r="T58" i="2" s="1"/>
  <c r="U58" i="2" a="1"/>
  <c r="U58" i="2" s="1"/>
  <c r="V58" i="2" a="1"/>
  <c r="V58" i="2" s="1"/>
  <c r="W58" i="2" a="1"/>
  <c r="W58" i="2" s="1"/>
  <c r="L64" i="2" a="1"/>
  <c r="L64" i="2" s="1"/>
  <c r="M64" i="2" a="1"/>
  <c r="M64" i="2" s="1"/>
  <c r="N64" i="2" a="1"/>
  <c r="N64" i="2" s="1"/>
  <c r="O64" i="2" a="1"/>
  <c r="O64" i="2" s="1"/>
  <c r="P64" i="2" a="1"/>
  <c r="P64" i="2" s="1"/>
  <c r="Q64" i="2" a="1"/>
  <c r="Q64" i="2" s="1"/>
  <c r="R64" i="2" a="1"/>
  <c r="R64" i="2" s="1"/>
  <c r="S64" i="2" a="1"/>
  <c r="S64" i="2" s="1"/>
  <c r="T64" i="2" a="1"/>
  <c r="T64" i="2" s="1"/>
  <c r="U64" i="2" a="1"/>
  <c r="U64" i="2" s="1"/>
  <c r="V64" i="2" a="1"/>
  <c r="V64" i="2" s="1"/>
  <c r="W64" i="2" a="1"/>
  <c r="W64" i="2" s="1"/>
  <c r="L65" i="2" a="1"/>
  <c r="L65" i="2" s="1"/>
  <c r="M65" i="2" a="1"/>
  <c r="M65" i="2" s="1"/>
  <c r="N65" i="2" a="1"/>
  <c r="N65" i="2" s="1"/>
  <c r="O65" i="2" a="1"/>
  <c r="O65" i="2" s="1"/>
  <c r="P65" i="2" a="1"/>
  <c r="P65" i="2" s="1"/>
  <c r="Q65" i="2" a="1"/>
  <c r="Q65" i="2" s="1"/>
  <c r="R65" i="2" a="1"/>
  <c r="R65" i="2" s="1"/>
  <c r="S65" i="2" a="1"/>
  <c r="S65" i="2" s="1"/>
  <c r="T65" i="2" a="1"/>
  <c r="T65" i="2" s="1"/>
  <c r="U65" i="2" a="1"/>
  <c r="U65" i="2" s="1"/>
  <c r="V65" i="2" a="1"/>
  <c r="V65" i="2" s="1"/>
  <c r="W65" i="2" a="1"/>
  <c r="W65"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L284" i="2" a="1"/>
  <c r="L284" i="2" s="1"/>
  <c r="M284" i="2" a="1"/>
  <c r="M284" i="2" s="1"/>
  <c r="N284" i="2" a="1"/>
  <c r="N284" i="2" s="1"/>
  <c r="O284" i="2" a="1"/>
  <c r="O284" i="2" s="1"/>
  <c r="P284" i="2" a="1"/>
  <c r="P284" i="2" s="1"/>
  <c r="Q284" i="2" a="1"/>
  <c r="Q284" i="2" s="1"/>
  <c r="R284" i="2" a="1"/>
  <c r="R284" i="2" s="1"/>
  <c r="S284" i="2" a="1"/>
  <c r="S284" i="2" s="1"/>
  <c r="T284" i="2" a="1"/>
  <c r="T284" i="2" s="1"/>
  <c r="U284" i="2" a="1"/>
  <c r="U284" i="2" s="1"/>
  <c r="V284" i="2" a="1"/>
  <c r="V284" i="2" s="1"/>
  <c r="W284" i="2" a="1"/>
  <c r="W284" i="2" s="1"/>
  <c r="L314" i="2" a="1"/>
  <c r="L314" i="2" s="1"/>
  <c r="M314" i="2" a="1"/>
  <c r="M314" i="2" s="1"/>
  <c r="N314" i="2" a="1"/>
  <c r="N314" i="2" s="1"/>
  <c r="O314" i="2" a="1"/>
  <c r="O314" i="2" s="1"/>
  <c r="P314" i="2" a="1"/>
  <c r="P314" i="2" s="1"/>
  <c r="Q314" i="2" a="1"/>
  <c r="Q314" i="2" s="1"/>
  <c r="R314" i="2" a="1"/>
  <c r="R314" i="2" s="1"/>
  <c r="S314" i="2" a="1"/>
  <c r="S314" i="2" s="1"/>
  <c r="T314" i="2" a="1"/>
  <c r="T314" i="2" s="1"/>
  <c r="U314" i="2" a="1"/>
  <c r="U314" i="2" s="1"/>
  <c r="V314" i="2" a="1"/>
  <c r="V314" i="2" s="1"/>
  <c r="W314" i="2" a="1"/>
  <c r="W314" i="2" s="1"/>
  <c r="L321" i="2" a="1"/>
  <c r="L321" i="2" s="1"/>
  <c r="M321" i="2" a="1"/>
  <c r="M321" i="2" s="1"/>
  <c r="N321" i="2" a="1"/>
  <c r="N321" i="2" s="1"/>
  <c r="O321" i="2" a="1"/>
  <c r="O321" i="2" s="1"/>
  <c r="P321" i="2" a="1"/>
  <c r="P321" i="2" s="1"/>
  <c r="Q321" i="2" a="1"/>
  <c r="Q321" i="2" s="1"/>
  <c r="R321" i="2" a="1"/>
  <c r="R321" i="2" s="1"/>
  <c r="S321" i="2" a="1"/>
  <c r="S321" i="2" s="1"/>
  <c r="T321" i="2" a="1"/>
  <c r="T321" i="2" s="1"/>
  <c r="U321" i="2" a="1"/>
  <c r="U321" i="2" s="1"/>
  <c r="V321" i="2" a="1"/>
  <c r="V321" i="2" s="1"/>
  <c r="W321" i="2" a="1"/>
  <c r="W321" i="2" s="1"/>
  <c r="L322" i="2" a="1"/>
  <c r="L322" i="2" s="1"/>
  <c r="M322" i="2" a="1"/>
  <c r="M322" i="2" s="1"/>
  <c r="N322" i="2" a="1"/>
  <c r="N322" i="2" s="1"/>
  <c r="O322" i="2" a="1"/>
  <c r="O322" i="2" s="1"/>
  <c r="P322" i="2" a="1"/>
  <c r="P322" i="2" s="1"/>
  <c r="Q322" i="2" a="1"/>
  <c r="Q322" i="2" s="1"/>
  <c r="R322" i="2" a="1"/>
  <c r="R322" i="2" s="1"/>
  <c r="S322" i="2" a="1"/>
  <c r="S322" i="2" s="1"/>
  <c r="T322" i="2" a="1"/>
  <c r="T322" i="2" s="1"/>
  <c r="U322" i="2" a="1"/>
  <c r="U322" i="2" s="1"/>
  <c r="V322" i="2" a="1"/>
  <c r="V322" i="2" s="1"/>
  <c r="W322" i="2" a="1"/>
  <c r="W322" i="2" s="1"/>
  <c r="L326" i="2" a="1"/>
  <c r="L326" i="2" s="1"/>
  <c r="M326" i="2" a="1"/>
  <c r="M326" i="2" s="1"/>
  <c r="N326" i="2" a="1"/>
  <c r="N326" i="2" s="1"/>
  <c r="O326" i="2" a="1"/>
  <c r="O326" i="2" s="1"/>
  <c r="P326" i="2" a="1"/>
  <c r="P326" i="2" s="1"/>
  <c r="Q326" i="2" a="1"/>
  <c r="Q326" i="2" s="1"/>
  <c r="R326" i="2" a="1"/>
  <c r="R326" i="2" s="1"/>
  <c r="S326" i="2" a="1"/>
  <c r="S326" i="2" s="1"/>
  <c r="T326" i="2" a="1"/>
  <c r="T326" i="2" s="1"/>
  <c r="U326" i="2" a="1"/>
  <c r="U326" i="2" s="1"/>
  <c r="V326" i="2" a="1"/>
  <c r="V326" i="2" s="1"/>
  <c r="W326" i="2" a="1"/>
  <c r="W326" i="2" s="1"/>
  <c r="L356" i="2" a="1"/>
  <c r="L356" i="2" s="1"/>
  <c r="M356" i="2" a="1"/>
  <c r="M356" i="2" s="1"/>
  <c r="N356" i="2" a="1"/>
  <c r="N356" i="2" s="1"/>
  <c r="O356" i="2" a="1"/>
  <c r="O356" i="2" s="1"/>
  <c r="P356" i="2" a="1"/>
  <c r="P356" i="2" s="1"/>
  <c r="Q356" i="2" a="1"/>
  <c r="Q356" i="2" s="1"/>
  <c r="R356" i="2" a="1"/>
  <c r="R356" i="2" s="1"/>
  <c r="S356" i="2" a="1"/>
  <c r="S356" i="2" s="1"/>
  <c r="T356" i="2" a="1"/>
  <c r="T356" i="2" s="1"/>
  <c r="U356" i="2" a="1"/>
  <c r="U356" i="2" s="1"/>
  <c r="V356" i="2" a="1"/>
  <c r="V356" i="2" s="1"/>
  <c r="W356" i="2" a="1"/>
  <c r="W356" i="2" s="1"/>
  <c r="L366" i="2" a="1"/>
  <c r="L366" i="2" s="1"/>
  <c r="M366" i="2" a="1"/>
  <c r="M366" i="2" s="1"/>
  <c r="N366" i="2" a="1"/>
  <c r="N366" i="2" s="1"/>
  <c r="O366" i="2" a="1"/>
  <c r="O366" i="2" s="1"/>
  <c r="P366" i="2" a="1"/>
  <c r="P366" i="2" s="1"/>
  <c r="Q366" i="2" a="1"/>
  <c r="Q366" i="2" s="1"/>
  <c r="R366" i="2" a="1"/>
  <c r="R366" i="2" s="1"/>
  <c r="S366" i="2" a="1"/>
  <c r="S366" i="2" s="1"/>
  <c r="T366" i="2" a="1"/>
  <c r="T366" i="2" s="1"/>
  <c r="U366" i="2" a="1"/>
  <c r="U366" i="2" s="1"/>
  <c r="V366" i="2" a="1"/>
  <c r="V366" i="2" s="1"/>
  <c r="W366" i="2" a="1"/>
  <c r="W366" i="2" s="1"/>
  <c r="L478" i="2" a="1"/>
  <c r="L478" i="2" s="1"/>
  <c r="M478" i="2" a="1"/>
  <c r="M478" i="2" s="1"/>
  <c r="N478" i="2" a="1"/>
  <c r="N478" i="2" s="1"/>
  <c r="O478" i="2" a="1"/>
  <c r="O478" i="2" s="1"/>
  <c r="P478" i="2" a="1"/>
  <c r="P478" i="2" s="1"/>
  <c r="Q478" i="2" a="1"/>
  <c r="Q478" i="2" s="1"/>
  <c r="R478" i="2" a="1"/>
  <c r="R478" i="2" s="1"/>
  <c r="S478" i="2" a="1"/>
  <c r="S478" i="2" s="1"/>
  <c r="T478" i="2" a="1"/>
  <c r="T478" i="2" s="1"/>
  <c r="U478" i="2" a="1"/>
  <c r="U478" i="2" s="1"/>
  <c r="V478" i="2" a="1"/>
  <c r="V478" i="2" s="1"/>
  <c r="W478" i="2" a="1"/>
  <c r="W478" i="2" s="1"/>
  <c r="L500" i="2" a="1"/>
  <c r="L500" i="2" s="1"/>
  <c r="M500" i="2" a="1"/>
  <c r="M500" i="2" s="1"/>
  <c r="N500" i="2" a="1"/>
  <c r="N500" i="2" s="1"/>
  <c r="O500" i="2" a="1"/>
  <c r="O500" i="2" s="1"/>
  <c r="P500" i="2" a="1"/>
  <c r="P500" i="2" s="1"/>
  <c r="Q500" i="2" a="1"/>
  <c r="Q500" i="2" s="1"/>
  <c r="R500" i="2" a="1"/>
  <c r="R500" i="2" s="1"/>
  <c r="S500" i="2" a="1"/>
  <c r="S500" i="2" s="1"/>
  <c r="T500" i="2" a="1"/>
  <c r="T500" i="2" s="1"/>
  <c r="U500" i="2" a="1"/>
  <c r="U500" i="2" s="1"/>
  <c r="V500" i="2" a="1"/>
  <c r="V500" i="2" s="1"/>
  <c r="W500" i="2" a="1"/>
  <c r="W500" i="2" s="1"/>
  <c r="L508" i="2" a="1"/>
  <c r="L508" i="2" s="1"/>
  <c r="M508" i="2" a="1"/>
  <c r="M508" i="2" s="1"/>
  <c r="N508" i="2" a="1"/>
  <c r="N508" i="2" s="1"/>
  <c r="O508" i="2" a="1"/>
  <c r="O508" i="2" s="1"/>
  <c r="P508" i="2" a="1"/>
  <c r="P508" i="2" s="1"/>
  <c r="Q508" i="2" a="1"/>
  <c r="Q508" i="2" s="1"/>
  <c r="R508" i="2" a="1"/>
  <c r="R508" i="2" s="1"/>
  <c r="S508" i="2" a="1"/>
  <c r="S508" i="2" s="1"/>
  <c r="T508" i="2" a="1"/>
  <c r="T508" i="2" s="1"/>
  <c r="U508" i="2" a="1"/>
  <c r="U508" i="2" s="1"/>
  <c r="V508" i="2" a="1"/>
  <c r="V508" i="2" s="1"/>
  <c r="W508" i="2" a="1"/>
  <c r="W508" i="2" s="1"/>
  <c r="L539" i="2" a="1"/>
  <c r="L539" i="2" s="1"/>
  <c r="M539" i="2" a="1"/>
  <c r="M539" i="2" s="1"/>
  <c r="N539" i="2" a="1"/>
  <c r="N539" i="2" s="1"/>
  <c r="O539" i="2" a="1"/>
  <c r="O539" i="2" s="1"/>
  <c r="P539" i="2" a="1"/>
  <c r="P539" i="2" s="1"/>
  <c r="Q539" i="2" a="1"/>
  <c r="Q539" i="2" s="1"/>
  <c r="R539" i="2" a="1"/>
  <c r="R539" i="2" s="1"/>
  <c r="S539" i="2" a="1"/>
  <c r="S539" i="2" s="1"/>
  <c r="T539" i="2" a="1"/>
  <c r="T539" i="2" s="1"/>
  <c r="U539" i="2" a="1"/>
  <c r="U539" i="2" s="1"/>
  <c r="V539" i="2" a="1"/>
  <c r="V539" i="2" s="1"/>
  <c r="W539" i="2" a="1"/>
  <c r="W539" i="2" s="1"/>
  <c r="L666" i="2" a="1"/>
  <c r="L666" i="2" s="1"/>
  <c r="M666" i="2" a="1"/>
  <c r="M666" i="2" s="1"/>
  <c r="N666" i="2" a="1"/>
  <c r="N666" i="2" s="1"/>
  <c r="O666" i="2" a="1"/>
  <c r="O666" i="2" s="1"/>
  <c r="P666" i="2" a="1"/>
  <c r="P666" i="2" s="1"/>
  <c r="Q666" i="2" a="1"/>
  <c r="Q666" i="2" s="1"/>
  <c r="R666" i="2" a="1"/>
  <c r="R666" i="2" s="1"/>
  <c r="S666" i="2" a="1"/>
  <c r="S666" i="2" s="1"/>
  <c r="T666" i="2" a="1"/>
  <c r="T666" i="2" s="1"/>
  <c r="U666" i="2" a="1"/>
  <c r="U666" i="2" s="1"/>
  <c r="V666" i="2" a="1"/>
  <c r="V666" i="2" s="1"/>
  <c r="W666" i="2" a="1"/>
  <c r="W666" i="2" s="1"/>
  <c r="L896" i="2" a="1"/>
  <c r="L896" i="2" s="1"/>
  <c r="M896" i="2" a="1"/>
  <c r="M896" i="2" s="1"/>
  <c r="N896" i="2" a="1"/>
  <c r="N896" i="2" s="1"/>
  <c r="O896" i="2" a="1"/>
  <c r="O896" i="2" s="1"/>
  <c r="P896" i="2" a="1"/>
  <c r="P896" i="2" s="1"/>
  <c r="Q896" i="2" a="1"/>
  <c r="Q896" i="2" s="1"/>
  <c r="R896" i="2" a="1"/>
  <c r="R896" i="2" s="1"/>
  <c r="S896" i="2" a="1"/>
  <c r="S896" i="2" s="1"/>
  <c r="T896" i="2" a="1"/>
  <c r="T896" i="2" s="1"/>
  <c r="U896" i="2" a="1"/>
  <c r="U896" i="2" s="1"/>
  <c r="V896" i="2" a="1"/>
  <c r="V896" i="2" s="1"/>
  <c r="W896" i="2" a="1"/>
  <c r="W896" i="2" s="1"/>
  <c r="L937" i="2" a="1"/>
  <c r="L937" i="2" s="1"/>
  <c r="M937" i="2" a="1"/>
  <c r="M937" i="2" s="1"/>
  <c r="N937" i="2" a="1"/>
  <c r="N937" i="2" s="1"/>
  <c r="O937" i="2" a="1"/>
  <c r="O937" i="2" s="1"/>
  <c r="P937" i="2" a="1"/>
  <c r="P937" i="2" s="1"/>
  <c r="Q937" i="2" a="1"/>
  <c r="Q937" i="2" s="1"/>
  <c r="R937" i="2" a="1"/>
  <c r="R937" i="2" s="1"/>
  <c r="S937" i="2" a="1"/>
  <c r="S937" i="2" s="1"/>
  <c r="T937" i="2" a="1"/>
  <c r="T937" i="2" s="1"/>
  <c r="U937" i="2" a="1"/>
  <c r="U937" i="2" s="1"/>
  <c r="V937" i="2" a="1"/>
  <c r="V937" i="2" s="1"/>
  <c r="W937" i="2" a="1"/>
  <c r="W937" i="2" s="1"/>
  <c r="L1008" i="2" a="1"/>
  <c r="L1008" i="2" s="1"/>
  <c r="M1008" i="2" a="1"/>
  <c r="M1008" i="2" s="1"/>
  <c r="N1008" i="2" a="1"/>
  <c r="N1008" i="2" s="1"/>
  <c r="O1008" i="2" a="1"/>
  <c r="O1008" i="2" s="1"/>
  <c r="P1008" i="2" a="1"/>
  <c r="P1008" i="2" s="1"/>
  <c r="Q1008" i="2" a="1"/>
  <c r="Q1008" i="2" s="1"/>
  <c r="R1008" i="2" a="1"/>
  <c r="R1008" i="2" s="1"/>
  <c r="S1008" i="2" a="1"/>
  <c r="S1008" i="2" s="1"/>
  <c r="T1008" i="2" a="1"/>
  <c r="T1008" i="2" s="1"/>
  <c r="U1008" i="2" a="1"/>
  <c r="U1008" i="2" s="1"/>
  <c r="V1008" i="2" a="1"/>
  <c r="V1008" i="2" s="1"/>
  <c r="W1008" i="2" a="1"/>
  <c r="W1008" i="2" s="1"/>
  <c r="L1028" i="2" a="1"/>
  <c r="L1028" i="2" s="1"/>
  <c r="M1028" i="2" a="1"/>
  <c r="M1028" i="2" s="1"/>
  <c r="N1028" i="2" a="1"/>
  <c r="N1028" i="2" s="1"/>
  <c r="O1028" i="2" a="1"/>
  <c r="O1028" i="2" s="1"/>
  <c r="P1028" i="2" a="1"/>
  <c r="P1028" i="2" s="1"/>
  <c r="Q1028" i="2" a="1"/>
  <c r="Q1028" i="2" s="1"/>
  <c r="R1028" i="2" a="1"/>
  <c r="R1028" i="2" s="1"/>
  <c r="S1028" i="2" a="1"/>
  <c r="S1028" i="2" s="1"/>
  <c r="T1028" i="2" a="1"/>
  <c r="T1028" i="2" s="1"/>
  <c r="U1028" i="2" a="1"/>
  <c r="U1028" i="2" s="1"/>
  <c r="V1028" i="2" a="1"/>
  <c r="V1028" i="2" s="1"/>
  <c r="W1028" i="2" a="1"/>
  <c r="W1028" i="2" s="1"/>
  <c r="W1073" i="2" a="1"/>
  <c r="W1073" i="2" s="1"/>
  <c r="M1073" i="2" a="1"/>
  <c r="M1073" i="2" s="1"/>
  <c r="N1073" i="2" a="1"/>
  <c r="N1073" i="2" s="1"/>
  <c r="O1073" i="2" a="1"/>
  <c r="O1073" i="2" s="1"/>
  <c r="P1073" i="2" a="1"/>
  <c r="P1073" i="2" s="1"/>
  <c r="Q1073" i="2" a="1"/>
  <c r="Q1073" i="2" s="1"/>
  <c r="R1073" i="2" a="1"/>
  <c r="R1073" i="2" s="1"/>
  <c r="S1073" i="2" a="1"/>
  <c r="S1073" i="2" s="1"/>
  <c r="T1073" i="2" a="1"/>
  <c r="T1073" i="2" s="1"/>
  <c r="U1073" i="2" a="1"/>
  <c r="U1073" i="2" s="1"/>
  <c r="V1073" i="2" a="1"/>
  <c r="V1073" i="2" s="1"/>
  <c r="J1087" i="2" a="1"/>
  <c r="J1087" i="2" s="1"/>
  <c r="K1087" i="2" a="1"/>
  <c r="K1087" i="2" s="1"/>
  <c r="J1088" i="2" a="1"/>
  <c r="J1088" i="2" s="1"/>
  <c r="K1088" i="2" a="1"/>
  <c r="K1088" i="2" s="1"/>
  <c r="J1072" i="2" a="1"/>
  <c r="J1072" i="2" s="1"/>
  <c r="K1072" i="2" a="1"/>
  <c r="K1072" i="2" s="1"/>
  <c r="J1078" i="2" a="1"/>
  <c r="J1078" i="2" s="1"/>
  <c r="K1078" i="2" a="1"/>
  <c r="K1078" i="2" s="1"/>
  <c r="J1069" i="2" a="1"/>
  <c r="J1069" i="2" s="1"/>
  <c r="K1069" i="2" a="1"/>
  <c r="K1069" i="2" s="1"/>
  <c r="J1075" i="2" a="1"/>
  <c r="J1075" i="2" s="1"/>
  <c r="K1075" i="2" a="1"/>
  <c r="K1075" i="2" s="1"/>
  <c r="J1068" i="2" a="1"/>
  <c r="J1068" i="2" s="1"/>
  <c r="K1068" i="2" a="1"/>
  <c r="K1068" i="2" s="1"/>
  <c r="J1071" i="2" a="1"/>
  <c r="J1071" i="2" s="1"/>
  <c r="K1071" i="2" a="1"/>
  <c r="K1071" i="2" s="1"/>
  <c r="J1070" i="2" a="1"/>
  <c r="J1070" i="2" s="1"/>
  <c r="K1070" i="2" a="1"/>
  <c r="K1070" i="2" s="1"/>
  <c r="J1089" i="2" a="1"/>
  <c r="J1089" i="2" s="1"/>
  <c r="K1089" i="2" a="1"/>
  <c r="K1089" i="2" s="1"/>
  <c r="J1077" i="2" a="1"/>
  <c r="J1077" i="2" s="1"/>
  <c r="K1077" i="2" a="1"/>
  <c r="K1077" i="2" s="1"/>
  <c r="J1086" i="2" a="1"/>
  <c r="J1086" i="2" s="1"/>
  <c r="K1086" i="2" a="1"/>
  <c r="K1086" i="2" s="1"/>
  <c r="J1090" i="2" a="1"/>
  <c r="J1090" i="2" s="1"/>
  <c r="K1090" i="2" a="1"/>
  <c r="K1090" i="2" s="1"/>
  <c r="J1079" i="2" a="1"/>
  <c r="J1079" i="2" s="1"/>
  <c r="K1079" i="2" a="1"/>
  <c r="K1079" i="2" s="1"/>
  <c r="J1082" i="2" a="1"/>
  <c r="J1082" i="2" s="1"/>
  <c r="K1082" i="2" a="1"/>
  <c r="K1082" i="2" s="1"/>
  <c r="J1091" i="2" a="1"/>
  <c r="J1091" i="2" s="1"/>
  <c r="K1091" i="2" a="1"/>
  <c r="K1091" i="2" s="1"/>
  <c r="J1074" i="2" a="1"/>
  <c r="J1074" i="2" s="1"/>
  <c r="K1074" i="2" a="1"/>
  <c r="K1074" i="2" s="1"/>
  <c r="J1080" i="2" a="1"/>
  <c r="J1080" i="2" s="1"/>
  <c r="K1080" i="2" a="1"/>
  <c r="K1080" i="2" s="1"/>
  <c r="J1084" i="2" a="1"/>
  <c r="J1084" i="2" s="1"/>
  <c r="K1084" i="2" a="1"/>
  <c r="K1084" i="2" s="1"/>
  <c r="J1083" i="2" a="1"/>
  <c r="J1083" i="2" s="1"/>
  <c r="K1083" i="2" a="1"/>
  <c r="K1083" i="2" s="1"/>
  <c r="J1085" i="2" a="1"/>
  <c r="J1085" i="2" s="1"/>
  <c r="K1085" i="2" a="1"/>
  <c r="K1085" i="2" s="1"/>
  <c r="J1081" i="2" a="1"/>
  <c r="J1081" i="2" s="1"/>
  <c r="K1081" i="2" a="1"/>
  <c r="K1081" i="2" s="1"/>
  <c r="J909" i="2" a="1"/>
  <c r="J909" i="2" s="1"/>
  <c r="K909" i="2" a="1"/>
  <c r="K909" i="2" s="1"/>
  <c r="J1076" i="2" a="1"/>
  <c r="J1076" i="2" s="1"/>
  <c r="K1076" i="2" a="1"/>
  <c r="K1076" i="2" s="1"/>
  <c r="J788" i="2" a="1"/>
  <c r="J788" i="2" s="1"/>
  <c r="K788" i="2" a="1"/>
  <c r="K788" i="2" s="1"/>
  <c r="J56" i="2" a="1"/>
  <c r="J56" i="2" s="1"/>
  <c r="K56" i="2" a="1"/>
  <c r="K56" i="2" s="1"/>
  <c r="J63" i="2" a="1"/>
  <c r="J63" i="2" s="1"/>
  <c r="K63" i="2" a="1"/>
  <c r="K63" i="2" s="1"/>
  <c r="J57" i="2" a="1"/>
  <c r="J57" i="2" s="1"/>
  <c r="K57" i="2" a="1"/>
  <c r="K57" i="2" s="1"/>
  <c r="J59" i="2" a="1"/>
  <c r="J59" i="2" s="1"/>
  <c r="K59" i="2" a="1"/>
  <c r="K59" i="2" s="1"/>
  <c r="J60" i="2" a="1"/>
  <c r="J60" i="2" s="1"/>
  <c r="K60" i="2" a="1"/>
  <c r="K60" i="2" s="1"/>
  <c r="J61" i="2" a="1"/>
  <c r="J61" i="2" s="1"/>
  <c r="K61" i="2" a="1"/>
  <c r="K61" i="2" s="1"/>
  <c r="J62" i="2" a="1"/>
  <c r="J62" i="2" s="1"/>
  <c r="K62" i="2" a="1"/>
  <c r="K62" i="2" s="1"/>
  <c r="J803" i="2" a="1"/>
  <c r="J803" i="2" s="1"/>
  <c r="K803" i="2" a="1"/>
  <c r="K803" i="2" s="1"/>
  <c r="J471" i="2" a="1"/>
  <c r="J471" i="2" s="1"/>
  <c r="K471" i="2" a="1"/>
  <c r="K471" i="2" s="1"/>
  <c r="J597" i="2" a="1"/>
  <c r="J597" i="2" s="1"/>
  <c r="K597" i="2" a="1"/>
  <c r="K597" i="2" s="1"/>
  <c r="J415" i="2" a="1"/>
  <c r="J415" i="2" s="1"/>
  <c r="K415" i="2" a="1"/>
  <c r="K415" i="2" s="1"/>
  <c r="J1045" i="2" a="1"/>
  <c r="J1045" i="2" s="1"/>
  <c r="K1045" i="2" a="1"/>
  <c r="K1045" i="2" s="1"/>
  <c r="J989" i="2" a="1"/>
  <c r="J989" i="2" s="1"/>
  <c r="K989" i="2" a="1"/>
  <c r="K989" i="2" s="1"/>
  <c r="J188" i="2" a="1"/>
  <c r="J188" i="2" s="1"/>
  <c r="K188" i="2" a="1"/>
  <c r="K188" i="2" s="1"/>
  <c r="J367" i="2" a="1"/>
  <c r="J367" i="2" s="1"/>
  <c r="K367" i="2" a="1"/>
  <c r="K367" i="2" s="1"/>
  <c r="J325" i="2" a="1"/>
  <c r="J325" i="2" s="1"/>
  <c r="K325" i="2" a="1"/>
  <c r="K325" i="2" s="1"/>
  <c r="J507" i="2" a="1"/>
  <c r="J507" i="2" s="1"/>
  <c r="K507" i="2" a="1"/>
  <c r="K507" i="2" s="1"/>
  <c r="J503" i="2" a="1"/>
  <c r="J503" i="2" s="1"/>
  <c r="K503" i="2" a="1"/>
  <c r="K503" i="2" s="1"/>
  <c r="J499" i="2" a="1"/>
  <c r="J499" i="2" s="1"/>
  <c r="K499" i="2" a="1"/>
  <c r="K499" i="2" s="1"/>
  <c r="J363" i="2" a="1"/>
  <c r="J363" i="2" s="1"/>
  <c r="K363" i="2" a="1"/>
  <c r="K363" i="2" s="1"/>
  <c r="J493" i="2" a="1"/>
  <c r="J493" i="2" s="1"/>
  <c r="K493" i="2" a="1"/>
  <c r="K493" i="2" s="1"/>
  <c r="J496" i="2" a="1"/>
  <c r="J496" i="2" s="1"/>
  <c r="K496" i="2" a="1"/>
  <c r="K496" i="2" s="1"/>
  <c r="J804" i="2" a="1"/>
  <c r="J804" i="2" s="1"/>
  <c r="K804" i="2" a="1"/>
  <c r="K804" i="2" s="1"/>
  <c r="J447" i="2" a="1"/>
  <c r="J447" i="2" s="1"/>
  <c r="K447" i="2" a="1"/>
  <c r="K447" i="2" s="1"/>
  <c r="J846" i="2" a="1"/>
  <c r="J846" i="2" s="1"/>
  <c r="K846" i="2" a="1"/>
  <c r="K846" i="2" s="1"/>
  <c r="J858" i="2" a="1"/>
  <c r="J858" i="2" s="1"/>
  <c r="K858" i="2" a="1"/>
  <c r="K858" i="2" s="1"/>
  <c r="J1063" i="2" a="1"/>
  <c r="J1063" i="2" s="1"/>
  <c r="K1063" i="2" a="1"/>
  <c r="K1063" i="2" s="1"/>
  <c r="J731" i="2" a="1"/>
  <c r="J731" i="2" s="1"/>
  <c r="K731" i="2" a="1"/>
  <c r="K731" i="2" s="1"/>
  <c r="J746" i="2" a="1"/>
  <c r="J746" i="2" s="1"/>
  <c r="K746" i="2" a="1"/>
  <c r="K746" i="2" s="1"/>
  <c r="J755" i="2" a="1"/>
  <c r="J755" i="2" s="1"/>
  <c r="K755" i="2" a="1"/>
  <c r="K755" i="2" s="1"/>
  <c r="J759" i="2" a="1"/>
  <c r="J759" i="2" s="1"/>
  <c r="K759" i="2" a="1"/>
  <c r="K759" i="2" s="1"/>
  <c r="J387" i="2" a="1"/>
  <c r="J387" i="2" s="1"/>
  <c r="K387" i="2" a="1"/>
  <c r="K387" i="2" s="1"/>
  <c r="J212" i="2" a="1"/>
  <c r="J212" i="2" s="1"/>
  <c r="K212" i="2" a="1"/>
  <c r="K212" i="2" s="1"/>
  <c r="J42" i="2" a="1"/>
  <c r="J42" i="2" s="1"/>
  <c r="K42" i="2" a="1"/>
  <c r="K42" i="2" s="1"/>
  <c r="J532" i="2" a="1"/>
  <c r="J532" i="2" s="1"/>
  <c r="K532" i="2" a="1"/>
  <c r="K532" i="2" s="1"/>
  <c r="J545" i="2" a="1"/>
  <c r="J545" i="2" s="1"/>
  <c r="K545" i="2" a="1"/>
  <c r="K545" i="2" s="1"/>
  <c r="J365" i="2" a="1"/>
  <c r="J365" i="2" s="1"/>
  <c r="K365" i="2" a="1"/>
  <c r="K365" i="2" s="1"/>
  <c r="J662" i="2" a="1"/>
  <c r="J662" i="2" s="1"/>
  <c r="K662" i="2" a="1"/>
  <c r="K662" i="2" s="1"/>
  <c r="J663" i="2" a="1"/>
  <c r="J663" i="2" s="1"/>
  <c r="K663" i="2" a="1"/>
  <c r="K663" i="2" s="1"/>
  <c r="J863" i="2" a="1"/>
  <c r="J863" i="2" s="1"/>
  <c r="K863" i="2" a="1"/>
  <c r="K863" i="2" s="1"/>
  <c r="J908" i="2" a="1"/>
  <c r="J908" i="2" s="1"/>
  <c r="K908" i="2" a="1"/>
  <c r="K908" i="2" s="1"/>
  <c r="J917" i="2" a="1"/>
  <c r="J917" i="2" s="1"/>
  <c r="K917" i="2" a="1"/>
  <c r="K917" i="2" s="1"/>
  <c r="J919" i="2" a="1"/>
  <c r="J919" i="2" s="1"/>
  <c r="K919" i="2" a="1"/>
  <c r="K919" i="2" s="1"/>
  <c r="J933" i="2" a="1"/>
  <c r="J933" i="2" s="1"/>
  <c r="K933" i="2" a="1"/>
  <c r="K933" i="2" s="1"/>
  <c r="J556" i="2" a="1"/>
  <c r="J556" i="2" s="1"/>
  <c r="K556" i="2" a="1"/>
  <c r="K556" i="2" s="1"/>
  <c r="J41" i="2" a="1"/>
  <c r="J41" i="2" s="1"/>
  <c r="K41" i="2" a="1"/>
  <c r="K41" i="2" s="1"/>
  <c r="J951" i="2" a="1"/>
  <c r="J951" i="2" s="1"/>
  <c r="K951" i="2" a="1"/>
  <c r="K951" i="2" s="1"/>
  <c r="J967" i="2" a="1"/>
  <c r="J967" i="2" s="1"/>
  <c r="K967" i="2" a="1"/>
  <c r="K967" i="2" s="1"/>
  <c r="J244" i="2" a="1"/>
  <c r="J244" i="2" s="1"/>
  <c r="K244" i="2" a="1"/>
  <c r="K244" i="2" s="1"/>
  <c r="J245" i="2" a="1"/>
  <c r="J245" i="2" s="1"/>
  <c r="K245" i="2" a="1"/>
  <c r="K245" i="2" s="1"/>
  <c r="J838" i="2" a="1"/>
  <c r="J838" i="2" s="1"/>
  <c r="K838" i="2" a="1"/>
  <c r="K838" i="2" s="1"/>
  <c r="J839" i="2" a="1"/>
  <c r="J839" i="2" s="1"/>
  <c r="K839" i="2" a="1"/>
  <c r="K839" i="2" s="1"/>
  <c r="J379" i="2" a="1"/>
  <c r="J379" i="2" s="1"/>
  <c r="K379" i="2" a="1"/>
  <c r="K379" i="2" s="1"/>
  <c r="J380" i="2" a="1"/>
  <c r="J380" i="2" s="1"/>
  <c r="K380" i="2" a="1"/>
  <c r="K380" i="2" s="1"/>
  <c r="J381" i="2" a="1"/>
  <c r="J381" i="2" s="1"/>
  <c r="K381" i="2" a="1"/>
  <c r="K381" i="2" s="1"/>
  <c r="J203" i="2" a="1"/>
  <c r="J203" i="2" s="1"/>
  <c r="K203" i="2" a="1"/>
  <c r="K203" i="2" s="1"/>
  <c r="J217" i="2" a="1"/>
  <c r="J217" i="2" s="1"/>
  <c r="K217" i="2" a="1"/>
  <c r="K217" i="2" s="1"/>
  <c r="J75" i="2" a="1"/>
  <c r="J75" i="2" s="1"/>
  <c r="K75" i="2" a="1"/>
  <c r="K75" i="2" s="1"/>
  <c r="J76" i="2" a="1"/>
  <c r="J76" i="2" s="1"/>
  <c r="K76" i="2" a="1"/>
  <c r="K76" i="2" s="1"/>
  <c r="J319" i="2" a="1"/>
  <c r="J319" i="2" s="1"/>
  <c r="K319" i="2" a="1"/>
  <c r="K319" i="2" s="1"/>
  <c r="J320" i="2" a="1"/>
  <c r="J320" i="2" s="1"/>
  <c r="K320" i="2" a="1"/>
  <c r="K320" i="2" s="1"/>
  <c r="J45" i="2" a="1"/>
  <c r="J45" i="2" s="1"/>
  <c r="K45" i="2" a="1"/>
  <c r="K45" i="2" s="1"/>
  <c r="J327" i="2" a="1"/>
  <c r="J327" i="2" s="1"/>
  <c r="K327" i="2" a="1"/>
  <c r="K327" i="2" s="1"/>
  <c r="J143" i="2" a="1"/>
  <c r="J143" i="2" s="1"/>
  <c r="K143" i="2" a="1"/>
  <c r="K143" i="2" s="1"/>
  <c r="J151" i="2" a="1"/>
  <c r="J151" i="2" s="1"/>
  <c r="K151" i="2" a="1"/>
  <c r="K151" i="2" s="1"/>
  <c r="J156" i="2" a="1"/>
  <c r="J156" i="2" s="1"/>
  <c r="K156" i="2" a="1"/>
  <c r="K156" i="2" s="1"/>
  <c r="J163" i="2" a="1"/>
  <c r="J163" i="2" s="1"/>
  <c r="K163" i="2" a="1"/>
  <c r="K163" i="2" s="1"/>
  <c r="J172" i="2" a="1"/>
  <c r="J172" i="2" s="1"/>
  <c r="K172" i="2" a="1"/>
  <c r="K172" i="2" s="1"/>
  <c r="J173" i="2" a="1"/>
  <c r="J173" i="2" s="1"/>
  <c r="K173" i="2" a="1"/>
  <c r="K173" i="2" s="1"/>
  <c r="J176" i="2" a="1"/>
  <c r="J176" i="2" s="1"/>
  <c r="K176" i="2" a="1"/>
  <c r="K176" i="2" s="1"/>
  <c r="J83" i="2" a="1"/>
  <c r="J83" i="2" s="1"/>
  <c r="K83" i="2" a="1"/>
  <c r="K83" i="2" s="1"/>
  <c r="J87" i="2" a="1"/>
  <c r="J87" i="2" s="1"/>
  <c r="K87" i="2" a="1"/>
  <c r="K87" i="2" s="1"/>
  <c r="J506" i="2" a="1"/>
  <c r="J506" i="2" s="1"/>
  <c r="K506" i="2" a="1"/>
  <c r="K506" i="2" s="1"/>
  <c r="J509" i="2" a="1"/>
  <c r="J509" i="2" s="1"/>
  <c r="K509" i="2" a="1"/>
  <c r="K509" i="2" s="1"/>
  <c r="J109" i="2" a="1"/>
  <c r="J109" i="2" s="1"/>
  <c r="K109" i="2" a="1"/>
  <c r="K109" i="2" s="1"/>
  <c r="J440" i="2" a="1"/>
  <c r="J440" i="2" s="1"/>
  <c r="K440" i="2" a="1"/>
  <c r="K440" i="2" s="1"/>
  <c r="J529" i="2" a="1"/>
  <c r="J529" i="2" s="1"/>
  <c r="K529" i="2" a="1"/>
  <c r="K529" i="2" s="1"/>
  <c r="J548" i="2" a="1"/>
  <c r="J548" i="2" s="1"/>
  <c r="K548" i="2" a="1"/>
  <c r="K548" i="2" s="1"/>
  <c r="J715" i="2" a="1"/>
  <c r="J715" i="2" s="1"/>
  <c r="K715" i="2" a="1"/>
  <c r="K715" i="2" s="1"/>
  <c r="J716" i="2" a="1"/>
  <c r="J716" i="2" s="1"/>
  <c r="K716" i="2" a="1"/>
  <c r="K716" i="2" s="1"/>
  <c r="J572" i="2" a="1"/>
  <c r="J572" i="2" s="1"/>
  <c r="K572" i="2" a="1"/>
  <c r="K572" i="2" s="1"/>
  <c r="J693" i="2" a="1"/>
  <c r="J693" i="2" s="1"/>
  <c r="K693" i="2" a="1"/>
  <c r="K693" i="2" s="1"/>
  <c r="J694" i="2" a="1"/>
  <c r="J694" i="2" s="1"/>
  <c r="K694" i="2" a="1"/>
  <c r="K694" i="2" s="1"/>
  <c r="J695" i="2" a="1"/>
  <c r="J695" i="2" s="1"/>
  <c r="K695" i="2" a="1"/>
  <c r="K695" i="2" s="1"/>
  <c r="J697" i="2" a="1"/>
  <c r="J697" i="2" s="1"/>
  <c r="K697" i="2" a="1"/>
  <c r="K697" i="2" s="1"/>
  <c r="J701" i="2" a="1"/>
  <c r="J701" i="2" s="1"/>
  <c r="K701" i="2" a="1"/>
  <c r="K701" i="2" s="1"/>
  <c r="J702" i="2" a="1"/>
  <c r="J702" i="2" s="1"/>
  <c r="K702" i="2" a="1"/>
  <c r="K702" i="2" s="1"/>
  <c r="J703" i="2" a="1"/>
  <c r="J703" i="2" s="1"/>
  <c r="K703" i="2" a="1"/>
  <c r="K703" i="2" s="1"/>
  <c r="J272" i="2" a="1"/>
  <c r="J272" i="2" s="1"/>
  <c r="K272" i="2" a="1"/>
  <c r="K272" i="2" s="1"/>
  <c r="J275" i="2" a="1"/>
  <c r="J275" i="2" s="1"/>
  <c r="K275" i="2" a="1"/>
  <c r="K275" i="2" s="1"/>
  <c r="J278" i="2" a="1"/>
  <c r="J278" i="2" s="1"/>
  <c r="K278" i="2" a="1"/>
  <c r="K278" i="2" s="1"/>
  <c r="J282" i="2" a="1"/>
  <c r="J282" i="2" s="1"/>
  <c r="K282" i="2" a="1"/>
  <c r="K282" i="2" s="1"/>
  <c r="J283" i="2" a="1"/>
  <c r="J283" i="2" s="1"/>
  <c r="K283" i="2" a="1"/>
  <c r="K283" i="2" s="1"/>
  <c r="J659" i="2" a="1"/>
  <c r="J659" i="2" s="1"/>
  <c r="K659" i="2" a="1"/>
  <c r="K659" i="2" s="1"/>
  <c r="J669" i="2" a="1"/>
  <c r="J669" i="2" s="1"/>
  <c r="K669" i="2" a="1"/>
  <c r="K669" i="2" s="1"/>
  <c r="J783" i="2" a="1"/>
  <c r="J783" i="2" s="1"/>
  <c r="K783" i="2" a="1"/>
  <c r="K783" i="2" s="1"/>
  <c r="J790" i="2" a="1"/>
  <c r="J790" i="2" s="1"/>
  <c r="K790" i="2" a="1"/>
  <c r="K790" i="2" s="1"/>
  <c r="J791" i="2" a="1"/>
  <c r="J791" i="2" s="1"/>
  <c r="K791" i="2" a="1"/>
  <c r="K791" i="2" s="1"/>
  <c r="J864" i="2" a="1"/>
  <c r="J864" i="2" s="1"/>
  <c r="K864" i="2" a="1"/>
  <c r="K864" i="2" s="1"/>
  <c r="J878" i="2" a="1"/>
  <c r="J878" i="2" s="1"/>
  <c r="K878" i="2" a="1"/>
  <c r="K878" i="2" s="1"/>
  <c r="J890" i="2" a="1"/>
  <c r="J890" i="2" s="1"/>
  <c r="K890" i="2" a="1"/>
  <c r="K890" i="2" s="1"/>
  <c r="J422" i="2" a="1"/>
  <c r="J422" i="2" s="1"/>
  <c r="K422" i="2" a="1"/>
  <c r="K422" i="2" s="1"/>
  <c r="J47" i="2" a="1"/>
  <c r="J47" i="2" s="1"/>
  <c r="K47" i="2" a="1"/>
  <c r="K47" i="2" s="1"/>
  <c r="J423" i="2" a="1"/>
  <c r="J423" i="2" s="1"/>
  <c r="K423" i="2" a="1"/>
  <c r="K423" i="2" s="1"/>
  <c r="J1024" i="2" a="1"/>
  <c r="J1024" i="2" s="1"/>
  <c r="K1024" i="2" a="1"/>
  <c r="K1024" i="2" s="1"/>
  <c r="J939" i="2" a="1"/>
  <c r="J939" i="2" s="1"/>
  <c r="K939" i="2" a="1"/>
  <c r="K939" i="2" s="1"/>
  <c r="J940" i="2" a="1"/>
  <c r="J940" i="2" s="1"/>
  <c r="K940" i="2" a="1"/>
  <c r="K940" i="2" s="1"/>
  <c r="J941" i="2" a="1"/>
  <c r="J941" i="2" s="1"/>
  <c r="K941" i="2" a="1"/>
  <c r="K941" i="2" s="1"/>
  <c r="J348" i="2" a="1"/>
  <c r="J348" i="2" s="1"/>
  <c r="K348" i="2" a="1"/>
  <c r="K348" i="2" s="1"/>
  <c r="J399" i="2" a="1"/>
  <c r="J399" i="2" s="1"/>
  <c r="K399" i="2" a="1"/>
  <c r="K399" i="2" s="1"/>
  <c r="J138" i="2" a="1"/>
  <c r="J138" i="2" s="1"/>
  <c r="K138" i="2" a="1"/>
  <c r="K138" i="2" s="1"/>
  <c r="J52" i="2" a="1"/>
  <c r="J52" i="2" s="1"/>
  <c r="K52" i="2" a="1"/>
  <c r="K52" i="2" s="1"/>
  <c r="J368" i="2" a="1"/>
  <c r="J368" i="2" s="1"/>
  <c r="K368" i="2" a="1"/>
  <c r="K368" i="2" s="1"/>
  <c r="J462" i="2" a="1"/>
  <c r="J462" i="2" s="1"/>
  <c r="K462" i="2" a="1"/>
  <c r="K462" i="2" s="1"/>
  <c r="J515" i="2" a="1"/>
  <c r="J515" i="2" s="1"/>
  <c r="K515" i="2" a="1"/>
  <c r="K515" i="2" s="1"/>
  <c r="J568" i="2" a="1"/>
  <c r="J568" i="2" s="1"/>
  <c r="K568" i="2" a="1"/>
  <c r="K568" i="2" s="1"/>
  <c r="J569" i="2" a="1"/>
  <c r="J569" i="2" s="1"/>
  <c r="K569" i="2" a="1"/>
  <c r="K569" i="2" s="1"/>
  <c r="J680" i="2" a="1"/>
  <c r="J680" i="2" s="1"/>
  <c r="K680" i="2" a="1"/>
  <c r="K680" i="2" s="1"/>
  <c r="J684" i="2" a="1"/>
  <c r="J684" i="2" s="1"/>
  <c r="K684" i="2" a="1"/>
  <c r="K684" i="2" s="1"/>
  <c r="J742" i="2" a="1"/>
  <c r="J742" i="2" s="1"/>
  <c r="K742" i="2" a="1"/>
  <c r="K742" i="2" s="1"/>
  <c r="J763" i="2" a="1"/>
  <c r="J763" i="2" s="1"/>
  <c r="K763" i="2" a="1"/>
  <c r="K763" i="2" s="1"/>
  <c r="J800" i="2" a="1"/>
  <c r="J800" i="2" s="1"/>
  <c r="K800" i="2" a="1"/>
  <c r="K800" i="2" s="1"/>
  <c r="J851" i="2" a="1"/>
  <c r="J851" i="2" s="1"/>
  <c r="K851" i="2" a="1"/>
  <c r="K851" i="2" s="1"/>
  <c r="J860" i="2" a="1"/>
  <c r="J860" i="2" s="1"/>
  <c r="K860" i="2" a="1"/>
  <c r="K860" i="2" s="1"/>
  <c r="J915" i="2" a="1"/>
  <c r="J915" i="2" s="1"/>
  <c r="K915" i="2" a="1"/>
  <c r="K915" i="2" s="1"/>
  <c r="J924" i="2" a="1"/>
  <c r="J924" i="2" s="1"/>
  <c r="K924" i="2" a="1"/>
  <c r="K924" i="2" s="1"/>
  <c r="J1037" i="2" a="1"/>
  <c r="J1037" i="2" s="1"/>
  <c r="K1037" i="2" a="1"/>
  <c r="K1037" i="2" s="1"/>
  <c r="J1049" i="2" a="1"/>
  <c r="J1049" i="2" s="1"/>
  <c r="K1049" i="2" a="1"/>
  <c r="K1049" i="2" s="1"/>
  <c r="J1056" i="2" a="1"/>
  <c r="J1056" i="2" s="1"/>
  <c r="K1056" i="2" a="1"/>
  <c r="K1056" i="2" s="1"/>
  <c r="J1062" i="2" a="1"/>
  <c r="J1062" i="2" s="1"/>
  <c r="K1062" i="2" a="1"/>
  <c r="K1062" i="2" s="1"/>
  <c r="J243" i="2" a="1"/>
  <c r="J243" i="2" s="1"/>
  <c r="K243" i="2" a="1"/>
  <c r="K243" i="2" s="1"/>
  <c r="J246" i="2" a="1"/>
  <c r="J246" i="2" s="1"/>
  <c r="K246" i="2" a="1"/>
  <c r="K246" i="2" s="1"/>
  <c r="J247" i="2" a="1"/>
  <c r="J247" i="2" s="1"/>
  <c r="K247" i="2" a="1"/>
  <c r="K247" i="2" s="1"/>
  <c r="J248" i="2" a="1"/>
  <c r="J248" i="2" s="1"/>
  <c r="K248" i="2" a="1"/>
  <c r="K248" i="2" s="1"/>
  <c r="J249" i="2" a="1"/>
  <c r="J249" i="2" s="1"/>
  <c r="K249" i="2" a="1"/>
  <c r="K249" i="2" s="1"/>
  <c r="J250" i="2" a="1"/>
  <c r="J250" i="2" s="1"/>
  <c r="K250" i="2" a="1"/>
  <c r="K250" i="2" s="1"/>
  <c r="J526" i="2" a="1"/>
  <c r="J526" i="2" s="1"/>
  <c r="K526" i="2" a="1"/>
  <c r="K526" i="2" s="1"/>
  <c r="J360" i="2" a="1"/>
  <c r="J360" i="2" s="1"/>
  <c r="K360" i="2" a="1"/>
  <c r="K360" i="2" s="1"/>
  <c r="J361" i="2" a="1"/>
  <c r="J361" i="2" s="1"/>
  <c r="K361" i="2" a="1"/>
  <c r="K361" i="2" s="1"/>
  <c r="J362" i="2" a="1"/>
  <c r="J362" i="2" s="1"/>
  <c r="K362" i="2" a="1"/>
  <c r="K362" i="2" s="1"/>
  <c r="J364" i="2" a="1"/>
  <c r="J364" i="2" s="1"/>
  <c r="K364" i="2" a="1"/>
  <c r="K364" i="2" s="1"/>
  <c r="J479" i="2" a="1"/>
  <c r="J479" i="2" s="1"/>
  <c r="K479" i="2" a="1"/>
  <c r="K479" i="2" s="1"/>
  <c r="J480" i="2" a="1"/>
  <c r="J480" i="2" s="1"/>
  <c r="K480" i="2" a="1"/>
  <c r="K480" i="2" s="1"/>
  <c r="J481" i="2" a="1"/>
  <c r="J481" i="2" s="1"/>
  <c r="K481" i="2" a="1"/>
  <c r="K481" i="2" s="1"/>
  <c r="J482" i="2" a="1"/>
  <c r="J482" i="2" s="1"/>
  <c r="K482" i="2" a="1"/>
  <c r="K482" i="2" s="1"/>
  <c r="J483" i="2" a="1"/>
  <c r="J483" i="2" s="1"/>
  <c r="K483" i="2" a="1"/>
  <c r="K483" i="2" s="1"/>
  <c r="J484" i="2" a="1"/>
  <c r="J484" i="2" s="1"/>
  <c r="K484" i="2" a="1"/>
  <c r="K484" i="2" s="1"/>
  <c r="J485" i="2" a="1"/>
  <c r="J485" i="2" s="1"/>
  <c r="K485" i="2" a="1"/>
  <c r="K485" i="2" s="1"/>
  <c r="J486" i="2" a="1"/>
  <c r="J486" i="2" s="1"/>
  <c r="K486" i="2" a="1"/>
  <c r="K486" i="2" s="1"/>
  <c r="J487" i="2" a="1"/>
  <c r="J487" i="2" s="1"/>
  <c r="K487" i="2" a="1"/>
  <c r="K487" i="2" s="1"/>
  <c r="J488" i="2" a="1"/>
  <c r="J488" i="2" s="1"/>
  <c r="K488" i="2" a="1"/>
  <c r="K488" i="2" s="1"/>
  <c r="J489" i="2" a="1"/>
  <c r="J489" i="2" s="1"/>
  <c r="K489" i="2" a="1"/>
  <c r="K489" i="2" s="1"/>
  <c r="J490" i="2" a="1"/>
  <c r="J490" i="2" s="1"/>
  <c r="K490" i="2" a="1"/>
  <c r="K490" i="2" s="1"/>
  <c r="J491" i="2" a="1"/>
  <c r="J491" i="2" s="1"/>
  <c r="K491" i="2" a="1"/>
  <c r="K491" i="2" s="1"/>
  <c r="J492" i="2" a="1"/>
  <c r="J492" i="2" s="1"/>
  <c r="K492" i="2" a="1"/>
  <c r="K492" i="2" s="1"/>
  <c r="J494" i="2" a="1"/>
  <c r="J494" i="2" s="1"/>
  <c r="K494" i="2" a="1"/>
  <c r="K494" i="2" s="1"/>
  <c r="J495" i="2" a="1"/>
  <c r="J495" i="2" s="1"/>
  <c r="K495" i="2" a="1"/>
  <c r="K495" i="2" s="1"/>
  <c r="J497" i="2" a="1"/>
  <c r="J497" i="2" s="1"/>
  <c r="K497" i="2" a="1"/>
  <c r="K497" i="2" s="1"/>
  <c r="J498" i="2" a="1"/>
  <c r="J498" i="2" s="1"/>
  <c r="K498" i="2" a="1"/>
  <c r="K498" i="2" s="1"/>
  <c r="J501" i="2" a="1"/>
  <c r="J501" i="2" s="1"/>
  <c r="K501" i="2" a="1"/>
  <c r="K501" i="2" s="1"/>
  <c r="J391" i="2" a="1"/>
  <c r="J391" i="2" s="1"/>
  <c r="K391" i="2" a="1"/>
  <c r="K391" i="2" s="1"/>
  <c r="J392" i="2" a="1"/>
  <c r="J392" i="2" s="1"/>
  <c r="K392" i="2" a="1"/>
  <c r="K392" i="2" s="1"/>
  <c r="J798" i="2" a="1"/>
  <c r="J798" i="2" s="1"/>
  <c r="K798" i="2" a="1"/>
  <c r="K798" i="2" s="1"/>
  <c r="J799" i="2" a="1"/>
  <c r="J799" i="2" s="1"/>
  <c r="K799" i="2" a="1"/>
  <c r="K799" i="2" s="1"/>
  <c r="J801" i="2" a="1"/>
  <c r="J801" i="2" s="1"/>
  <c r="K801" i="2" a="1"/>
  <c r="K801" i="2" s="1"/>
  <c r="J802" i="2" a="1"/>
  <c r="J802" i="2" s="1"/>
  <c r="K802" i="2" a="1"/>
  <c r="K802" i="2" s="1"/>
  <c r="J805" i="2" a="1"/>
  <c r="J805" i="2" s="1"/>
  <c r="K805" i="2" a="1"/>
  <c r="K805" i="2" s="1"/>
  <c r="J806" i="2" a="1"/>
  <c r="J806" i="2" s="1"/>
  <c r="K806" i="2" a="1"/>
  <c r="K806" i="2" s="1"/>
  <c r="J807" i="2" a="1"/>
  <c r="J807" i="2" s="1"/>
  <c r="K807" i="2" a="1"/>
  <c r="K807" i="2" s="1"/>
  <c r="J808" i="2" a="1"/>
  <c r="J808" i="2" s="1"/>
  <c r="K808" i="2" a="1"/>
  <c r="K808" i="2" s="1"/>
  <c r="J444" i="2" a="1"/>
  <c r="J444" i="2" s="1"/>
  <c r="K444" i="2" a="1"/>
  <c r="K444" i="2" s="1"/>
  <c r="J445" i="2" a="1"/>
  <c r="J445" i="2" s="1"/>
  <c r="K445" i="2" a="1"/>
  <c r="K445" i="2" s="1"/>
  <c r="J446" i="2" a="1"/>
  <c r="J446" i="2" s="1"/>
  <c r="K446" i="2" a="1"/>
  <c r="K446" i="2" s="1"/>
  <c r="J448" i="2" a="1"/>
  <c r="J448" i="2" s="1"/>
  <c r="K448" i="2" a="1"/>
  <c r="K448" i="2" s="1"/>
  <c r="J449" i="2" a="1"/>
  <c r="J449" i="2" s="1"/>
  <c r="K449" i="2" a="1"/>
  <c r="K449" i="2" s="1"/>
  <c r="J450" i="2" a="1"/>
  <c r="J450" i="2" s="1"/>
  <c r="K450" i="2" a="1"/>
  <c r="K450" i="2" s="1"/>
  <c r="J451" i="2" a="1"/>
  <c r="J451" i="2" s="1"/>
  <c r="K451" i="2" a="1"/>
  <c r="K451" i="2" s="1"/>
  <c r="J452" i="2" a="1"/>
  <c r="J452" i="2" s="1"/>
  <c r="K452" i="2" a="1"/>
  <c r="K452" i="2" s="1"/>
  <c r="J453" i="2" a="1"/>
  <c r="J453" i="2" s="1"/>
  <c r="K453" i="2" a="1"/>
  <c r="K453" i="2" s="1"/>
  <c r="J454" i="2" a="1"/>
  <c r="J454" i="2" s="1"/>
  <c r="K454" i="2" a="1"/>
  <c r="K454" i="2" s="1"/>
  <c r="J455" i="2" a="1"/>
  <c r="J455" i="2" s="1"/>
  <c r="K455" i="2" a="1"/>
  <c r="K455" i="2" s="1"/>
  <c r="J69" i="2" a="1"/>
  <c r="J69" i="2" s="1"/>
  <c r="K69" i="2" a="1"/>
  <c r="K69" i="2" s="1"/>
  <c r="J70" i="2" a="1"/>
  <c r="J70" i="2" s="1"/>
  <c r="K70" i="2" a="1"/>
  <c r="K70" i="2" s="1"/>
  <c r="J71" i="2" a="1"/>
  <c r="J71" i="2" s="1"/>
  <c r="K71" i="2" a="1"/>
  <c r="K71" i="2" s="1"/>
  <c r="J611" i="2" a="1"/>
  <c r="J611" i="2" s="1"/>
  <c r="K611" i="2" a="1"/>
  <c r="K611" i="2" s="1"/>
  <c r="J612" i="2" a="1"/>
  <c r="J612" i="2" s="1"/>
  <c r="K612" i="2" a="1"/>
  <c r="K612" i="2" s="1"/>
  <c r="J613" i="2" a="1"/>
  <c r="J613" i="2" s="1"/>
  <c r="K613" i="2" a="1"/>
  <c r="K613" i="2" s="1"/>
  <c r="J614" i="2" a="1"/>
  <c r="J614" i="2" s="1"/>
  <c r="K614" i="2" a="1"/>
  <c r="K614" i="2" s="1"/>
  <c r="J615" i="2" a="1"/>
  <c r="J615" i="2" s="1"/>
  <c r="K615" i="2" a="1"/>
  <c r="K615" i="2" s="1"/>
  <c r="J616" i="2" a="1"/>
  <c r="J616" i="2" s="1"/>
  <c r="K616" i="2" a="1"/>
  <c r="K616" i="2" s="1"/>
  <c r="J617" i="2" a="1"/>
  <c r="J617" i="2" s="1"/>
  <c r="K617" i="2" a="1"/>
  <c r="K617" i="2" s="1"/>
  <c r="J618" i="2" a="1"/>
  <c r="J618" i="2" s="1"/>
  <c r="K618" i="2" a="1"/>
  <c r="K618" i="2" s="1"/>
  <c r="J619" i="2" a="1"/>
  <c r="J619" i="2" s="1"/>
  <c r="K619" i="2" a="1"/>
  <c r="K619" i="2" s="1"/>
  <c r="J620" i="2" a="1"/>
  <c r="J620" i="2" s="1"/>
  <c r="K620" i="2" a="1"/>
  <c r="K620" i="2" s="1"/>
  <c r="J621" i="2" a="1"/>
  <c r="J621" i="2" s="1"/>
  <c r="K621" i="2" a="1"/>
  <c r="K621" i="2" s="1"/>
  <c r="J622" i="2" a="1"/>
  <c r="J622" i="2" s="1"/>
  <c r="K622" i="2" a="1"/>
  <c r="K622" i="2" s="1"/>
  <c r="J623" i="2" a="1"/>
  <c r="J623" i="2" s="1"/>
  <c r="K623" i="2" a="1"/>
  <c r="K623" i="2" s="1"/>
  <c r="J624" i="2" a="1"/>
  <c r="J624" i="2" s="1"/>
  <c r="K624" i="2" a="1"/>
  <c r="K624" i="2" s="1"/>
  <c r="J625" i="2" a="1"/>
  <c r="J625" i="2" s="1"/>
  <c r="K625" i="2" a="1"/>
  <c r="K625" i="2" s="1"/>
  <c r="J626" i="2" a="1"/>
  <c r="J626" i="2" s="1"/>
  <c r="K626" i="2" a="1"/>
  <c r="K626" i="2" s="1"/>
  <c r="J627" i="2" a="1"/>
  <c r="J627" i="2" s="1"/>
  <c r="K627" i="2" a="1"/>
  <c r="K627" i="2" s="1"/>
  <c r="J628" i="2" a="1"/>
  <c r="J628" i="2" s="1"/>
  <c r="K628" i="2" a="1"/>
  <c r="K628" i="2" s="1"/>
  <c r="J629" i="2" a="1"/>
  <c r="J629" i="2" s="1"/>
  <c r="K629" i="2" a="1"/>
  <c r="K629" i="2" s="1"/>
  <c r="J630" i="2" a="1"/>
  <c r="J630" i="2" s="1"/>
  <c r="K630" i="2" a="1"/>
  <c r="K630" i="2" s="1"/>
  <c r="J631" i="2" a="1"/>
  <c r="J631" i="2" s="1"/>
  <c r="K631" i="2" a="1"/>
  <c r="K631" i="2" s="1"/>
  <c r="J632" i="2" a="1"/>
  <c r="J632" i="2" s="1"/>
  <c r="K632" i="2" a="1"/>
  <c r="K632" i="2" s="1"/>
  <c r="J633" i="2" a="1"/>
  <c r="J633" i="2" s="1"/>
  <c r="K633" i="2" a="1"/>
  <c r="K633" i="2" s="1"/>
  <c r="J634" i="2" a="1"/>
  <c r="J634" i="2" s="1"/>
  <c r="K634" i="2" a="1"/>
  <c r="K634" i="2" s="1"/>
  <c r="J837" i="2" a="1"/>
  <c r="J837" i="2" s="1"/>
  <c r="K837" i="2" a="1"/>
  <c r="K837" i="2" s="1"/>
  <c r="J840" i="2" a="1"/>
  <c r="J840" i="2" s="1"/>
  <c r="K840" i="2" a="1"/>
  <c r="K840" i="2" s="1"/>
  <c r="J841" i="2" a="1"/>
  <c r="J841" i="2" s="1"/>
  <c r="K841" i="2" a="1"/>
  <c r="K841" i="2" s="1"/>
  <c r="J842" i="2" a="1"/>
  <c r="J842" i="2" s="1"/>
  <c r="K842" i="2" a="1"/>
  <c r="K842" i="2" s="1"/>
  <c r="J843" i="2" a="1"/>
  <c r="J843" i="2" s="1"/>
  <c r="K843" i="2" a="1"/>
  <c r="K843" i="2" s="1"/>
  <c r="J844" i="2" a="1"/>
  <c r="J844" i="2" s="1"/>
  <c r="K844" i="2" a="1"/>
  <c r="K844" i="2" s="1"/>
  <c r="J845" i="2" a="1"/>
  <c r="J845" i="2" s="1"/>
  <c r="K845" i="2" a="1"/>
  <c r="K845" i="2" s="1"/>
  <c r="J847" i="2" a="1"/>
  <c r="J847" i="2" s="1"/>
  <c r="K847" i="2" a="1"/>
  <c r="K847" i="2" s="1"/>
  <c r="J848" i="2" a="1"/>
  <c r="J848" i="2" s="1"/>
  <c r="K848" i="2" a="1"/>
  <c r="K848" i="2" s="1"/>
  <c r="J849" i="2" a="1"/>
  <c r="J849" i="2" s="1"/>
  <c r="K849" i="2" a="1"/>
  <c r="K849" i="2" s="1"/>
  <c r="J850" i="2" a="1"/>
  <c r="J850" i="2" s="1"/>
  <c r="K850" i="2" a="1"/>
  <c r="K850" i="2" s="1"/>
  <c r="J852" i="2" a="1"/>
  <c r="J852" i="2" s="1"/>
  <c r="K852" i="2" a="1"/>
  <c r="K852" i="2" s="1"/>
  <c r="J853" i="2" a="1"/>
  <c r="J853" i="2" s="1"/>
  <c r="K853" i="2" a="1"/>
  <c r="K853" i="2" s="1"/>
  <c r="J854" i="2" a="1"/>
  <c r="J854" i="2" s="1"/>
  <c r="K854" i="2" a="1"/>
  <c r="K854" i="2" s="1"/>
  <c r="J855" i="2" a="1"/>
  <c r="J855" i="2" s="1"/>
  <c r="K855" i="2" a="1"/>
  <c r="K855" i="2" s="1"/>
  <c r="J856" i="2" a="1"/>
  <c r="J856" i="2" s="1"/>
  <c r="K856" i="2" a="1"/>
  <c r="K856" i="2" s="1"/>
  <c r="J857" i="2" a="1"/>
  <c r="J857" i="2" s="1"/>
  <c r="K857" i="2" a="1"/>
  <c r="K857" i="2" s="1"/>
  <c r="J221" i="2" a="1"/>
  <c r="J221" i="2" s="1"/>
  <c r="K221" i="2" a="1"/>
  <c r="K221" i="2" s="1"/>
  <c r="J222" i="2" a="1"/>
  <c r="J222" i="2" s="1"/>
  <c r="K222" i="2" a="1"/>
  <c r="K222" i="2" s="1"/>
  <c r="J223" i="2" a="1"/>
  <c r="J223" i="2" s="1"/>
  <c r="K223" i="2" a="1"/>
  <c r="K223" i="2" s="1"/>
  <c r="J1055" i="2" a="1"/>
  <c r="J1055" i="2" s="1"/>
  <c r="K1055" i="2" a="1"/>
  <c r="K1055" i="2" s="1"/>
  <c r="J1057" i="2" a="1"/>
  <c r="J1057" i="2" s="1"/>
  <c r="K1057" i="2" a="1"/>
  <c r="K1057" i="2" s="1"/>
  <c r="J1058" i="2" a="1"/>
  <c r="J1058" i="2" s="1"/>
  <c r="K1058" i="2" a="1"/>
  <c r="K1058" i="2" s="1"/>
  <c r="J1059" i="2" a="1"/>
  <c r="J1059" i="2" s="1"/>
  <c r="K1059" i="2" a="1"/>
  <c r="K1059" i="2" s="1"/>
  <c r="J1060" i="2" a="1"/>
  <c r="J1060" i="2" s="1"/>
  <c r="K1060" i="2" a="1"/>
  <c r="K1060" i="2" s="1"/>
  <c r="J1061" i="2" a="1"/>
  <c r="J1061" i="2" s="1"/>
  <c r="K1061" i="2" a="1"/>
  <c r="K1061" i="2" s="1"/>
  <c r="J1064" i="2" a="1"/>
  <c r="J1064" i="2" s="1"/>
  <c r="K1064" i="2" a="1"/>
  <c r="K1064" i="2" s="1"/>
  <c r="J1065" i="2" a="1"/>
  <c r="J1065" i="2" s="1"/>
  <c r="K1065" i="2" a="1"/>
  <c r="K1065" i="2" s="1"/>
  <c r="J1066" i="2" a="1"/>
  <c r="J1066" i="2" s="1"/>
  <c r="K1066" i="2" a="1"/>
  <c r="K1066" i="2" s="1"/>
  <c r="J1067" i="2" a="1"/>
  <c r="J1067" i="2" s="1"/>
  <c r="K1067" i="2" a="1"/>
  <c r="K1067" i="2" s="1"/>
  <c r="J718" i="2" a="1"/>
  <c r="J718" i="2" s="1"/>
  <c r="K718" i="2" a="1"/>
  <c r="K718" i="2" s="1"/>
  <c r="J719" i="2" a="1"/>
  <c r="J719" i="2" s="1"/>
  <c r="K719" i="2" a="1"/>
  <c r="K719" i="2" s="1"/>
  <c r="J720" i="2" a="1"/>
  <c r="J720" i="2" s="1"/>
  <c r="K720" i="2" a="1"/>
  <c r="K720" i="2" s="1"/>
  <c r="J721" i="2" a="1"/>
  <c r="J721" i="2" s="1"/>
  <c r="K721" i="2" a="1"/>
  <c r="K721" i="2" s="1"/>
  <c r="J722" i="2" a="1"/>
  <c r="J722" i="2" s="1"/>
  <c r="K722" i="2" a="1"/>
  <c r="K722" i="2" s="1"/>
  <c r="J723" i="2" a="1"/>
  <c r="J723" i="2" s="1"/>
  <c r="K723" i="2" a="1"/>
  <c r="K723" i="2" s="1"/>
  <c r="J724" i="2" a="1"/>
  <c r="J724" i="2" s="1"/>
  <c r="K724" i="2" a="1"/>
  <c r="K724" i="2" s="1"/>
  <c r="J725" i="2" a="1"/>
  <c r="J725" i="2" s="1"/>
  <c r="K725" i="2" a="1"/>
  <c r="K725" i="2" s="1"/>
  <c r="J726" i="2" a="1"/>
  <c r="J726" i="2" s="1"/>
  <c r="K726" i="2" a="1"/>
  <c r="K726" i="2" s="1"/>
  <c r="J727" i="2" a="1"/>
  <c r="J727" i="2" s="1"/>
  <c r="K727" i="2" a="1"/>
  <c r="K727" i="2" s="1"/>
  <c r="J728" i="2" a="1"/>
  <c r="J728" i="2" s="1"/>
  <c r="K728" i="2" a="1"/>
  <c r="K728" i="2" s="1"/>
  <c r="J729" i="2" a="1"/>
  <c r="J729" i="2" s="1"/>
  <c r="K729" i="2" a="1"/>
  <c r="K729" i="2" s="1"/>
  <c r="J730" i="2" a="1"/>
  <c r="J730" i="2" s="1"/>
  <c r="K730" i="2" a="1"/>
  <c r="K730" i="2" s="1"/>
  <c r="J732" i="2" a="1"/>
  <c r="J732" i="2" s="1"/>
  <c r="K732" i="2" a="1"/>
  <c r="K732" i="2" s="1"/>
  <c r="J733" i="2" a="1"/>
  <c r="J733" i="2" s="1"/>
  <c r="K733" i="2" a="1"/>
  <c r="K733" i="2" s="1"/>
  <c r="J734" i="2" a="1"/>
  <c r="J734" i="2" s="1"/>
  <c r="K734" i="2" a="1"/>
  <c r="K734" i="2" s="1"/>
  <c r="J735" i="2" a="1"/>
  <c r="J735" i="2" s="1"/>
  <c r="K735" i="2" a="1"/>
  <c r="K735" i="2" s="1"/>
  <c r="J736" i="2" a="1"/>
  <c r="J736" i="2" s="1"/>
  <c r="K736" i="2" a="1"/>
  <c r="K736" i="2" s="1"/>
  <c r="J737" i="2" a="1"/>
  <c r="J737" i="2" s="1"/>
  <c r="K737" i="2" a="1"/>
  <c r="K737" i="2" s="1"/>
  <c r="J738" i="2" a="1"/>
  <c r="J738" i="2" s="1"/>
  <c r="K738" i="2" a="1"/>
  <c r="K738" i="2" s="1"/>
  <c r="J739" i="2" a="1"/>
  <c r="J739" i="2" s="1"/>
  <c r="K739" i="2" a="1"/>
  <c r="K739" i="2" s="1"/>
  <c r="J740" i="2" a="1"/>
  <c r="J740" i="2" s="1"/>
  <c r="K740" i="2" a="1"/>
  <c r="K740" i="2" s="1"/>
  <c r="J741" i="2" a="1"/>
  <c r="J741" i="2" s="1"/>
  <c r="K741" i="2" a="1"/>
  <c r="K741" i="2" s="1"/>
  <c r="J743" i="2" a="1"/>
  <c r="J743" i="2" s="1"/>
  <c r="K743" i="2" a="1"/>
  <c r="K743" i="2" s="1"/>
  <c r="J744" i="2" a="1"/>
  <c r="J744" i="2" s="1"/>
  <c r="K744" i="2" a="1"/>
  <c r="K744" i="2" s="1"/>
  <c r="J745" i="2" a="1"/>
  <c r="J745" i="2" s="1"/>
  <c r="K745" i="2" a="1"/>
  <c r="K745" i="2" s="1"/>
  <c r="J747" i="2" a="1"/>
  <c r="J747" i="2" s="1"/>
  <c r="K747" i="2" a="1"/>
  <c r="K747" i="2" s="1"/>
  <c r="J748" i="2" a="1"/>
  <c r="J748" i="2" s="1"/>
  <c r="K748" i="2" a="1"/>
  <c r="K748" i="2" s="1"/>
  <c r="J749" i="2" a="1"/>
  <c r="J749" i="2" s="1"/>
  <c r="K749" i="2" a="1"/>
  <c r="K749" i="2" s="1"/>
  <c r="J750" i="2" a="1"/>
  <c r="J750" i="2" s="1"/>
  <c r="K750" i="2" a="1"/>
  <c r="K750" i="2" s="1"/>
  <c r="J751" i="2" a="1"/>
  <c r="J751" i="2" s="1"/>
  <c r="K751" i="2" a="1"/>
  <c r="K751" i="2" s="1"/>
  <c r="J752" i="2" a="1"/>
  <c r="J752" i="2" s="1"/>
  <c r="K752" i="2" a="1"/>
  <c r="K752" i="2" s="1"/>
  <c r="J753" i="2" a="1"/>
  <c r="J753" i="2" s="1"/>
  <c r="K753" i="2" a="1"/>
  <c r="K753" i="2" s="1"/>
  <c r="J754" i="2" a="1"/>
  <c r="J754" i="2" s="1"/>
  <c r="K754" i="2" a="1"/>
  <c r="K754" i="2" s="1"/>
  <c r="J756" i="2" a="1"/>
  <c r="J756" i="2" s="1"/>
  <c r="K756" i="2" a="1"/>
  <c r="K756" i="2" s="1"/>
  <c r="J757" i="2" a="1"/>
  <c r="J757" i="2" s="1"/>
  <c r="K757" i="2" a="1"/>
  <c r="K757" i="2" s="1"/>
  <c r="J758" i="2" a="1"/>
  <c r="J758" i="2" s="1"/>
  <c r="K758" i="2" a="1"/>
  <c r="K758" i="2" s="1"/>
  <c r="J760" i="2" a="1"/>
  <c r="J760" i="2" s="1"/>
  <c r="K760" i="2" a="1"/>
  <c r="K760" i="2" s="1"/>
  <c r="J761" i="2" a="1"/>
  <c r="J761" i="2" s="1"/>
  <c r="K761" i="2" a="1"/>
  <c r="K761" i="2" s="1"/>
  <c r="J762" i="2" a="1"/>
  <c r="J762" i="2" s="1"/>
  <c r="K762" i="2" a="1"/>
  <c r="K762" i="2" s="1"/>
  <c r="J764" i="2" a="1"/>
  <c r="J764" i="2" s="1"/>
  <c r="K764" i="2" a="1"/>
  <c r="K764" i="2" s="1"/>
  <c r="J765" i="2" a="1"/>
  <c r="J765" i="2" s="1"/>
  <c r="K765" i="2" a="1"/>
  <c r="K765" i="2" s="1"/>
  <c r="J766" i="2" a="1"/>
  <c r="J766" i="2" s="1"/>
  <c r="K766" i="2" a="1"/>
  <c r="K766" i="2" s="1"/>
  <c r="J767" i="2" a="1"/>
  <c r="J767" i="2" s="1"/>
  <c r="K767" i="2" a="1"/>
  <c r="K767" i="2" s="1"/>
  <c r="J768" i="2" a="1"/>
  <c r="J768" i="2" s="1"/>
  <c r="K768" i="2" a="1"/>
  <c r="K768" i="2" s="1"/>
  <c r="J769" i="2" a="1"/>
  <c r="J769" i="2" s="1"/>
  <c r="K769" i="2" a="1"/>
  <c r="K769" i="2" s="1"/>
  <c r="J770" i="2" a="1"/>
  <c r="J770" i="2" s="1"/>
  <c r="K770" i="2" a="1"/>
  <c r="K770" i="2" s="1"/>
  <c r="J72" i="2" a="1"/>
  <c r="J72" i="2" s="1"/>
  <c r="K72" i="2" a="1"/>
  <c r="K72" i="2" s="1"/>
  <c r="J73" i="2" a="1"/>
  <c r="J73" i="2" s="1"/>
  <c r="K73" i="2" a="1"/>
  <c r="K73" i="2" s="1"/>
  <c r="J305" i="2" a="1"/>
  <c r="J305" i="2" s="1"/>
  <c r="K305" i="2" a="1"/>
  <c r="K305" i="2" s="1"/>
  <c r="J306" i="2" a="1"/>
  <c r="J306" i="2" s="1"/>
  <c r="K306" i="2" a="1"/>
  <c r="K306" i="2" s="1"/>
  <c r="J307" i="2" a="1"/>
  <c r="J307" i="2" s="1"/>
  <c r="K307" i="2" a="1"/>
  <c r="K307" i="2" s="1"/>
  <c r="J308" i="2" a="1"/>
  <c r="J308" i="2" s="1"/>
  <c r="K308" i="2" a="1"/>
  <c r="K308" i="2" s="1"/>
  <c r="J309" i="2" a="1"/>
  <c r="J309" i="2" s="1"/>
  <c r="K309" i="2" a="1"/>
  <c r="K309" i="2" s="1"/>
  <c r="J310" i="2" a="1"/>
  <c r="J310" i="2" s="1"/>
  <c r="K310" i="2" a="1"/>
  <c r="K310" i="2" s="1"/>
  <c r="J311" i="2" a="1"/>
  <c r="J311" i="2" s="1"/>
  <c r="K311" i="2" a="1"/>
  <c r="K311" i="2" s="1"/>
  <c r="J312" i="2" a="1"/>
  <c r="J312" i="2" s="1"/>
  <c r="K312" i="2" a="1"/>
  <c r="K312" i="2" s="1"/>
  <c r="J313" i="2" a="1"/>
  <c r="J313" i="2" s="1"/>
  <c r="K313" i="2" a="1"/>
  <c r="K313" i="2" s="1"/>
  <c r="J7" i="2" a="1"/>
  <c r="J7" i="2" s="1"/>
  <c r="K7" i="2" a="1"/>
  <c r="K7" i="2" s="1"/>
  <c r="J224" i="2" a="1"/>
  <c r="J224" i="2" s="1"/>
  <c r="K224" i="2" a="1"/>
  <c r="K224" i="2" s="1"/>
  <c r="J810" i="2" a="1"/>
  <c r="J810" i="2" s="1"/>
  <c r="K810" i="2" a="1"/>
  <c r="K810" i="2" s="1"/>
  <c r="J811" i="2" a="1"/>
  <c r="J811" i="2" s="1"/>
  <c r="K811" i="2" a="1"/>
  <c r="K811" i="2" s="1"/>
  <c r="J812" i="2" a="1"/>
  <c r="J812" i="2" s="1"/>
  <c r="K812" i="2" a="1"/>
  <c r="K812" i="2" s="1"/>
  <c r="J711" i="2" a="1"/>
  <c r="J711" i="2" s="1"/>
  <c r="K711" i="2" a="1"/>
  <c r="K711" i="2" s="1"/>
  <c r="J771" i="2" a="1"/>
  <c r="J771" i="2" s="1"/>
  <c r="K771" i="2" a="1"/>
  <c r="K771" i="2" s="1"/>
  <c r="J772" i="2" a="1"/>
  <c r="J772" i="2" s="1"/>
  <c r="K772" i="2" a="1"/>
  <c r="K772" i="2" s="1"/>
  <c r="J773" i="2" a="1"/>
  <c r="J773" i="2" s="1"/>
  <c r="K773" i="2" a="1"/>
  <c r="K773" i="2" s="1"/>
  <c r="J774" i="2" a="1"/>
  <c r="J774" i="2" s="1"/>
  <c r="K774" i="2" a="1"/>
  <c r="K774" i="2" s="1"/>
  <c r="J775" i="2" a="1"/>
  <c r="J775" i="2" s="1"/>
  <c r="K775" i="2" a="1"/>
  <c r="K775" i="2" s="1"/>
  <c r="J778" i="2" a="1"/>
  <c r="J778" i="2" s="1"/>
  <c r="K778" i="2" a="1"/>
  <c r="K778" i="2" s="1"/>
  <c r="J576" i="2" a="1"/>
  <c r="J576" i="2" s="1"/>
  <c r="K576" i="2" a="1"/>
  <c r="K576" i="2" s="1"/>
  <c r="J577" i="2" a="1"/>
  <c r="J577" i="2" s="1"/>
  <c r="K577" i="2" a="1"/>
  <c r="K577" i="2" s="1"/>
  <c r="J578" i="2" a="1"/>
  <c r="J578" i="2" s="1"/>
  <c r="K578" i="2" a="1"/>
  <c r="K578" i="2" s="1"/>
  <c r="J579" i="2" a="1"/>
  <c r="J579" i="2" s="1"/>
  <c r="K579" i="2" a="1"/>
  <c r="K579" i="2" s="1"/>
  <c r="J580" i="2" a="1"/>
  <c r="J580" i="2" s="1"/>
  <c r="K580" i="2" a="1"/>
  <c r="K580" i="2" s="1"/>
  <c r="J581" i="2" a="1"/>
  <c r="J581" i="2" s="1"/>
  <c r="K581" i="2" a="1"/>
  <c r="K581" i="2" s="1"/>
  <c r="J582" i="2" a="1"/>
  <c r="J582" i="2" s="1"/>
  <c r="K582" i="2" a="1"/>
  <c r="K582" i="2" s="1"/>
  <c r="J44" i="2" a="1"/>
  <c r="J44" i="2" s="1"/>
  <c r="K44" i="2" a="1"/>
  <c r="K44" i="2" s="1"/>
  <c r="J376" i="2" a="1"/>
  <c r="J376" i="2" s="1"/>
  <c r="K376" i="2" a="1"/>
  <c r="K376" i="2" s="1"/>
  <c r="J377" i="2" a="1"/>
  <c r="J377" i="2" s="1"/>
  <c r="K377" i="2" a="1"/>
  <c r="K377" i="2" s="1"/>
  <c r="J378" i="2" a="1"/>
  <c r="J378" i="2" s="1"/>
  <c r="K378" i="2" a="1"/>
  <c r="K378" i="2" s="1"/>
  <c r="J18" i="2" a="1"/>
  <c r="J18" i="2" s="1"/>
  <c r="K18" i="2" a="1"/>
  <c r="K18" i="2" s="1"/>
  <c r="J382" i="2" a="1"/>
  <c r="J382" i="2" s="1"/>
  <c r="K382" i="2" a="1"/>
  <c r="K382" i="2" s="1"/>
  <c r="J383" i="2" a="1"/>
  <c r="J383" i="2" s="1"/>
  <c r="K383" i="2" a="1"/>
  <c r="K383" i="2" s="1"/>
  <c r="J384" i="2" a="1"/>
  <c r="J384" i="2" s="1"/>
  <c r="K384" i="2" a="1"/>
  <c r="K384" i="2" s="1"/>
  <c r="J385" i="2" a="1"/>
  <c r="J385" i="2" s="1"/>
  <c r="K385" i="2" a="1"/>
  <c r="K385" i="2" s="1"/>
  <c r="J386" i="2" a="1"/>
  <c r="J386" i="2" s="1"/>
  <c r="K386" i="2" a="1"/>
  <c r="K386" i="2" s="1"/>
  <c r="J388" i="2" a="1"/>
  <c r="J388" i="2" s="1"/>
  <c r="K388" i="2" a="1"/>
  <c r="K388" i="2" s="1"/>
  <c r="J389" i="2" a="1"/>
  <c r="J389" i="2" s="1"/>
  <c r="K389" i="2" a="1"/>
  <c r="K389" i="2" s="1"/>
  <c r="J390" i="2" a="1"/>
  <c r="J390" i="2" s="1"/>
  <c r="K390" i="2" a="1"/>
  <c r="K390" i="2" s="1"/>
  <c r="J22" i="2" a="1"/>
  <c r="J22" i="2" s="1"/>
  <c r="K22" i="2" a="1"/>
  <c r="K22" i="2" s="1"/>
  <c r="J605" i="2" a="1"/>
  <c r="J605" i="2" s="1"/>
  <c r="K605" i="2" a="1"/>
  <c r="K605" i="2" s="1"/>
  <c r="J606" i="2" a="1"/>
  <c r="J606" i="2" s="1"/>
  <c r="K606" i="2" a="1"/>
  <c r="K606" i="2" s="1"/>
  <c r="J607" i="2" a="1"/>
  <c r="J607" i="2" s="1"/>
  <c r="K607" i="2" a="1"/>
  <c r="K607" i="2" s="1"/>
  <c r="J608" i="2" a="1"/>
  <c r="J608" i="2" s="1"/>
  <c r="K608" i="2" a="1"/>
  <c r="K608" i="2" s="1"/>
  <c r="J609" i="2" a="1"/>
  <c r="J609" i="2" s="1"/>
  <c r="K609" i="2" a="1"/>
  <c r="K609" i="2" s="1"/>
  <c r="J610" i="2" a="1"/>
  <c r="J610" i="2" s="1"/>
  <c r="K610" i="2" a="1"/>
  <c r="K610" i="2" s="1"/>
  <c r="J74" i="2" a="1"/>
  <c r="J74" i="2" s="1"/>
  <c r="K74" i="2" a="1"/>
  <c r="K74" i="2" s="1"/>
  <c r="J111" i="2" a="1"/>
  <c r="J111" i="2" s="1"/>
  <c r="K111" i="2" a="1"/>
  <c r="K111" i="2" s="1"/>
  <c r="J112" i="2" a="1"/>
  <c r="J112" i="2" s="1"/>
  <c r="K112" i="2" a="1"/>
  <c r="K112" i="2" s="1"/>
  <c r="J114" i="2" a="1"/>
  <c r="J114" i="2" s="1"/>
  <c r="K114" i="2" a="1"/>
  <c r="K114" i="2" s="1"/>
  <c r="J115" i="2" a="1"/>
  <c r="J115" i="2" s="1"/>
  <c r="K115" i="2" a="1"/>
  <c r="K115" i="2" s="1"/>
  <c r="J116" i="2" a="1"/>
  <c r="J116" i="2" s="1"/>
  <c r="K116" i="2" a="1"/>
  <c r="K116" i="2" s="1"/>
  <c r="J117" i="2" a="1"/>
  <c r="J117" i="2" s="1"/>
  <c r="K117" i="2" a="1"/>
  <c r="K117" i="2" s="1"/>
  <c r="J118" i="2" a="1"/>
  <c r="J118" i="2" s="1"/>
  <c r="K118" i="2" a="1"/>
  <c r="K118" i="2" s="1"/>
  <c r="J119" i="2" a="1"/>
  <c r="J119" i="2" s="1"/>
  <c r="K119" i="2" a="1"/>
  <c r="K119" i="2" s="1"/>
  <c r="J120" i="2" a="1"/>
  <c r="J120" i="2" s="1"/>
  <c r="K120" i="2" a="1"/>
  <c r="K120" i="2" s="1"/>
  <c r="J50" i="2" a="1"/>
  <c r="J50" i="2" s="1"/>
  <c r="K50" i="2" a="1"/>
  <c r="K50" i="2" s="1"/>
  <c r="J121" i="2" a="1"/>
  <c r="J121" i="2" s="1"/>
  <c r="K121" i="2" a="1"/>
  <c r="K121" i="2" s="1"/>
  <c r="J46" i="2" a="1"/>
  <c r="J46" i="2" s="1"/>
  <c r="K46" i="2" a="1"/>
  <c r="K46" i="2" s="1"/>
  <c r="J49" i="2" a="1"/>
  <c r="J49" i="2" s="1"/>
  <c r="K49" i="2" a="1"/>
  <c r="K49" i="2" s="1"/>
  <c r="J122" i="2" a="1"/>
  <c r="J122" i="2" s="1"/>
  <c r="K122" i="2" a="1"/>
  <c r="K122" i="2" s="1"/>
  <c r="J123" i="2" a="1"/>
  <c r="J123" i="2" s="1"/>
  <c r="K123" i="2" a="1"/>
  <c r="K123" i="2" s="1"/>
  <c r="J124" i="2" a="1"/>
  <c r="J124" i="2" s="1"/>
  <c r="K124" i="2" a="1"/>
  <c r="K124" i="2" s="1"/>
  <c r="J125" i="2" a="1"/>
  <c r="J125" i="2" s="1"/>
  <c r="K125" i="2" a="1"/>
  <c r="K125" i="2" s="1"/>
  <c r="J28" i="2" a="1"/>
  <c r="J28" i="2" s="1"/>
  <c r="K28" i="2" a="1"/>
  <c r="K28" i="2" s="1"/>
  <c r="J126" i="2" a="1"/>
  <c r="J126" i="2" s="1"/>
  <c r="K126" i="2" a="1"/>
  <c r="K126" i="2" s="1"/>
  <c r="J127" i="2" a="1"/>
  <c r="J127" i="2" s="1"/>
  <c r="K127" i="2" a="1"/>
  <c r="K127" i="2" s="1"/>
  <c r="J27" i="2" a="1"/>
  <c r="J27" i="2" s="1"/>
  <c r="K27" i="2" a="1"/>
  <c r="K27" i="2" s="1"/>
  <c r="J128" i="2" a="1"/>
  <c r="J128" i="2" s="1"/>
  <c r="K128" i="2" a="1"/>
  <c r="K128" i="2" s="1"/>
  <c r="J129" i="2" a="1"/>
  <c r="J129" i="2" s="1"/>
  <c r="K129" i="2" a="1"/>
  <c r="K129" i="2" s="1"/>
  <c r="J304" i="2" a="1"/>
  <c r="J304" i="2" s="1"/>
  <c r="K304" i="2" a="1"/>
  <c r="K304" i="2" s="1"/>
  <c r="J779" i="2" a="1"/>
  <c r="J779" i="2" s="1"/>
  <c r="K779" i="2" a="1"/>
  <c r="K779" i="2" s="1"/>
  <c r="J809" i="2" a="1"/>
  <c r="J809" i="2" s="1"/>
  <c r="K809" i="2" a="1"/>
  <c r="K809" i="2" s="1"/>
  <c r="J187" i="2" a="1"/>
  <c r="J187" i="2" s="1"/>
  <c r="K187" i="2" a="1"/>
  <c r="K187" i="2" s="1"/>
  <c r="J189" i="2" a="1"/>
  <c r="J189" i="2" s="1"/>
  <c r="K189" i="2" a="1"/>
  <c r="K189" i="2" s="1"/>
  <c r="J190" i="2" a="1"/>
  <c r="J190" i="2" s="1"/>
  <c r="K190" i="2" a="1"/>
  <c r="K190" i="2" s="1"/>
  <c r="J191" i="2" a="1"/>
  <c r="J191" i="2" s="1"/>
  <c r="K191" i="2" a="1"/>
  <c r="K191" i="2" s="1"/>
  <c r="J192" i="2" a="1"/>
  <c r="J192" i="2" s="1"/>
  <c r="K192" i="2" a="1"/>
  <c r="K192" i="2" s="1"/>
  <c r="J193" i="2" a="1"/>
  <c r="J193" i="2" s="1"/>
  <c r="K193" i="2" a="1"/>
  <c r="K193" i="2" s="1"/>
  <c r="J194" i="2" a="1"/>
  <c r="J194" i="2" s="1"/>
  <c r="K194" i="2" a="1"/>
  <c r="K194" i="2" s="1"/>
  <c r="J195" i="2" a="1"/>
  <c r="J195" i="2" s="1"/>
  <c r="K195" i="2" a="1"/>
  <c r="K195" i="2" s="1"/>
  <c r="J196" i="2" a="1"/>
  <c r="J196" i="2" s="1"/>
  <c r="K196" i="2" a="1"/>
  <c r="K196" i="2" s="1"/>
  <c r="J197" i="2" a="1"/>
  <c r="J197" i="2" s="1"/>
  <c r="K197" i="2" a="1"/>
  <c r="K197" i="2" s="1"/>
  <c r="J198" i="2" a="1"/>
  <c r="J198" i="2" s="1"/>
  <c r="K198" i="2" a="1"/>
  <c r="K198" i="2" s="1"/>
  <c r="J199" i="2" a="1"/>
  <c r="J199" i="2" s="1"/>
  <c r="K199" i="2" a="1"/>
  <c r="K199" i="2" s="1"/>
  <c r="J200" i="2" a="1"/>
  <c r="J200" i="2" s="1"/>
  <c r="K200" i="2" a="1"/>
  <c r="K200" i="2" s="1"/>
  <c r="J201" i="2" a="1"/>
  <c r="J201" i="2" s="1"/>
  <c r="K201" i="2" a="1"/>
  <c r="K201" i="2" s="1"/>
  <c r="J202" i="2" a="1"/>
  <c r="J202" i="2" s="1"/>
  <c r="K202" i="2" a="1"/>
  <c r="K202" i="2" s="1"/>
  <c r="J204" i="2" a="1"/>
  <c r="J204" i="2" s="1"/>
  <c r="K204" i="2" a="1"/>
  <c r="K204" i="2" s="1"/>
  <c r="J205" i="2" a="1"/>
  <c r="J205" i="2" s="1"/>
  <c r="K205" i="2" a="1"/>
  <c r="K205" i="2" s="1"/>
  <c r="J242" i="2" a="1"/>
  <c r="J242" i="2" s="1"/>
  <c r="K242" i="2" a="1"/>
  <c r="K242" i="2" s="1"/>
  <c r="J110" i="2" a="1"/>
  <c r="J110" i="2" s="1"/>
  <c r="K110" i="2" a="1"/>
  <c r="K110" i="2" s="1"/>
  <c r="J51" i="2" a="1"/>
  <c r="J51" i="2" s="1"/>
  <c r="K51" i="2" a="1"/>
  <c r="K51" i="2" s="1"/>
  <c r="J225" i="2" a="1"/>
  <c r="J225" i="2" s="1"/>
  <c r="K225" i="2" a="1"/>
  <c r="K225" i="2" s="1"/>
  <c r="J226" i="2" a="1"/>
  <c r="J226" i="2" s="1"/>
  <c r="K226" i="2" a="1"/>
  <c r="K226" i="2" s="1"/>
  <c r="J227" i="2" a="1"/>
  <c r="J227" i="2" s="1"/>
  <c r="K227" i="2" a="1"/>
  <c r="K227" i="2" s="1"/>
  <c r="J228" i="2" a="1"/>
  <c r="J228" i="2" s="1"/>
  <c r="K228" i="2" a="1"/>
  <c r="K228" i="2" s="1"/>
  <c r="J229" i="2" a="1"/>
  <c r="J229" i="2" s="1"/>
  <c r="K229" i="2" a="1"/>
  <c r="K229" i="2" s="1"/>
  <c r="J206" i="2" a="1"/>
  <c r="J206" i="2" s="1"/>
  <c r="K206" i="2" a="1"/>
  <c r="K206" i="2" s="1"/>
  <c r="J207" i="2" a="1"/>
  <c r="J207" i="2" s="1"/>
  <c r="K207" i="2" a="1"/>
  <c r="K207" i="2" s="1"/>
  <c r="J208" i="2" a="1"/>
  <c r="J208" i="2" s="1"/>
  <c r="K208" i="2" a="1"/>
  <c r="K208" i="2" s="1"/>
  <c r="J209" i="2" a="1"/>
  <c r="J209" i="2" s="1"/>
  <c r="K209" i="2" a="1"/>
  <c r="K209" i="2" s="1"/>
  <c r="J210" i="2" a="1"/>
  <c r="J210" i="2" s="1"/>
  <c r="K210" i="2" a="1"/>
  <c r="K210" i="2" s="1"/>
  <c r="J43" i="2" a="1"/>
  <c r="J43" i="2" s="1"/>
  <c r="K43" i="2" a="1"/>
  <c r="K43" i="2" s="1"/>
  <c r="J211" i="2" a="1"/>
  <c r="J211" i="2" s="1"/>
  <c r="K211" i="2" a="1"/>
  <c r="K211" i="2" s="1"/>
  <c r="J213" i="2" a="1"/>
  <c r="J213" i="2" s="1"/>
  <c r="K213" i="2" a="1"/>
  <c r="K213" i="2" s="1"/>
  <c r="J214" i="2" a="1"/>
  <c r="J214" i="2" s="1"/>
  <c r="K214" i="2" a="1"/>
  <c r="K214" i="2" s="1"/>
  <c r="J215" i="2" a="1"/>
  <c r="J215" i="2" s="1"/>
  <c r="K215" i="2" a="1"/>
  <c r="K215" i="2" s="1"/>
  <c r="J216" i="2" a="1"/>
  <c r="J216" i="2" s="1"/>
  <c r="K216" i="2" a="1"/>
  <c r="K216" i="2" s="1"/>
  <c r="J39" i="2" a="1"/>
  <c r="J39" i="2" s="1"/>
  <c r="K39" i="2" a="1"/>
  <c r="K39" i="2" s="1"/>
  <c r="J29" i="2" a="1"/>
  <c r="J29" i="2" s="1"/>
  <c r="K29" i="2" a="1"/>
  <c r="K29" i="2" s="1"/>
  <c r="J685" i="2" a="1"/>
  <c r="J685" i="2" s="1"/>
  <c r="K685" i="2" a="1"/>
  <c r="K685" i="2" s="1"/>
  <c r="J686" i="2" a="1"/>
  <c r="J686" i="2" s="1"/>
  <c r="K686" i="2" a="1"/>
  <c r="K686" i="2" s="1"/>
  <c r="J687" i="2" a="1"/>
  <c r="J687" i="2" s="1"/>
  <c r="K687" i="2" a="1"/>
  <c r="K687" i="2" s="1"/>
  <c r="J688" i="2" a="1"/>
  <c r="J688" i="2" s="1"/>
  <c r="K688" i="2" a="1"/>
  <c r="K688" i="2" s="1"/>
  <c r="J689" i="2" a="1"/>
  <c r="J689" i="2" s="1"/>
  <c r="K689" i="2" a="1"/>
  <c r="K689" i="2" s="1"/>
  <c r="J690" i="2" a="1"/>
  <c r="J690" i="2" s="1"/>
  <c r="K690" i="2" a="1"/>
  <c r="K690" i="2" s="1"/>
  <c r="J691" i="2" a="1"/>
  <c r="J691" i="2" s="1"/>
  <c r="K691" i="2" a="1"/>
  <c r="K691" i="2" s="1"/>
  <c r="J53" i="2" a="1"/>
  <c r="J53" i="2" s="1"/>
  <c r="K53" i="2" a="1"/>
  <c r="K53" i="2" s="1"/>
  <c r="J54" i="2" a="1"/>
  <c r="J54" i="2" s="1"/>
  <c r="K54" i="2" a="1"/>
  <c r="K54" i="2" s="1"/>
  <c r="J55" i="2" a="1"/>
  <c r="J55" i="2" s="1"/>
  <c r="K55" i="2" a="1"/>
  <c r="K55" i="2" s="1"/>
  <c r="J219" i="2" a="1"/>
  <c r="J219" i="2" s="1"/>
  <c r="K219" i="2" a="1"/>
  <c r="K219" i="2" s="1"/>
  <c r="J40" i="2" a="1"/>
  <c r="J40" i="2" s="1"/>
  <c r="K40" i="2" a="1"/>
  <c r="K40" i="2" s="1"/>
  <c r="J220" i="2" a="1"/>
  <c r="J220" i="2" s="1"/>
  <c r="K220" i="2" a="1"/>
  <c r="K220" i="2" s="1"/>
  <c r="J318" i="2" a="1"/>
  <c r="J318" i="2" s="1"/>
  <c r="K318" i="2" a="1"/>
  <c r="K318" i="2" s="1"/>
  <c r="J323" i="2" a="1"/>
  <c r="J323" i="2" s="1"/>
  <c r="K323" i="2" a="1"/>
  <c r="K323" i="2" s="1"/>
  <c r="J324" i="2" a="1"/>
  <c r="J324" i="2" s="1"/>
  <c r="K324" i="2" a="1"/>
  <c r="K324" i="2" s="1"/>
  <c r="J328" i="2" a="1"/>
  <c r="J328" i="2" s="1"/>
  <c r="K328" i="2" a="1"/>
  <c r="K328" i="2" s="1"/>
  <c r="J329" i="2" a="1"/>
  <c r="J329" i="2" s="1"/>
  <c r="K329" i="2" a="1"/>
  <c r="K329" i="2" s="1"/>
  <c r="J330" i="2" a="1"/>
  <c r="J330" i="2" s="1"/>
  <c r="K330" i="2" a="1"/>
  <c r="K330" i="2" s="1"/>
  <c r="J331" i="2" a="1"/>
  <c r="J331" i="2" s="1"/>
  <c r="K331" i="2" a="1"/>
  <c r="K331" i="2" s="1"/>
  <c r="J332" i="2" a="1"/>
  <c r="J332" i="2" s="1"/>
  <c r="K332" i="2" a="1"/>
  <c r="K332" i="2" s="1"/>
  <c r="J11" i="2" a="1"/>
  <c r="J11" i="2" s="1"/>
  <c r="K11" i="2" a="1"/>
  <c r="K11" i="2" s="1"/>
  <c r="J333" i="2" a="1"/>
  <c r="J333" i="2" s="1"/>
  <c r="K333" i="2" a="1"/>
  <c r="K333" i="2" s="1"/>
  <c r="J13" i="2" a="1"/>
  <c r="J13" i="2" s="1"/>
  <c r="K13" i="2" a="1"/>
  <c r="K13" i="2" s="1"/>
  <c r="J14" i="2" a="1"/>
  <c r="J14" i="2" s="1"/>
  <c r="K14" i="2" a="1"/>
  <c r="K14" i="2" s="1"/>
  <c r="J334" i="2" a="1"/>
  <c r="J334" i="2" s="1"/>
  <c r="K334" i="2" a="1"/>
  <c r="K334" i="2" s="1"/>
  <c r="J335" i="2" a="1"/>
  <c r="J335" i="2" s="1"/>
  <c r="K335" i="2" a="1"/>
  <c r="K335" i="2" s="1"/>
  <c r="J36" i="2" a="1"/>
  <c r="J36" i="2" s="1"/>
  <c r="K36" i="2" a="1"/>
  <c r="K36" i="2" s="1"/>
  <c r="J336" i="2" a="1"/>
  <c r="J336" i="2" s="1"/>
  <c r="K336" i="2" a="1"/>
  <c r="K336" i="2" s="1"/>
  <c r="J337" i="2" a="1"/>
  <c r="J337" i="2" s="1"/>
  <c r="K337" i="2" a="1"/>
  <c r="K337" i="2" s="1"/>
  <c r="J16" i="2" a="1"/>
  <c r="J16" i="2" s="1"/>
  <c r="K16" i="2" a="1"/>
  <c r="K16" i="2" s="1"/>
  <c r="J338" i="2" a="1"/>
  <c r="J338" i="2" s="1"/>
  <c r="K338" i="2" a="1"/>
  <c r="K338" i="2" s="1"/>
  <c r="J339" i="2" a="1"/>
  <c r="J339" i="2" s="1"/>
  <c r="K339" i="2" a="1"/>
  <c r="K339" i="2" s="1"/>
  <c r="J95" i="2" a="1"/>
  <c r="J95" i="2" s="1"/>
  <c r="K95" i="2" a="1"/>
  <c r="K95" i="2" s="1"/>
  <c r="J131" i="2" a="1"/>
  <c r="J131" i="2" s="1"/>
  <c r="K131" i="2" a="1"/>
  <c r="K131" i="2" s="1"/>
  <c r="J132" i="2" a="1"/>
  <c r="J132" i="2" s="1"/>
  <c r="K132" i="2" a="1"/>
  <c r="K132" i="2" s="1"/>
  <c r="J133" i="2" a="1"/>
  <c r="J133" i="2" s="1"/>
  <c r="K133" i="2" a="1"/>
  <c r="K133" i="2" s="1"/>
  <c r="J134" i="2" a="1"/>
  <c r="J134" i="2" s="1"/>
  <c r="K134" i="2" a="1"/>
  <c r="K134" i="2" s="1"/>
  <c r="J135" i="2" a="1"/>
  <c r="J135" i="2" s="1"/>
  <c r="K135" i="2" a="1"/>
  <c r="K135" i="2" s="1"/>
  <c r="J136" i="2" a="1"/>
  <c r="J136" i="2" s="1"/>
  <c r="K136" i="2" a="1"/>
  <c r="K136" i="2" s="1"/>
  <c r="J137" i="2" a="1"/>
  <c r="J137" i="2" s="1"/>
  <c r="K137" i="2" a="1"/>
  <c r="K137" i="2" s="1"/>
  <c r="J139" i="2" a="1"/>
  <c r="J139" i="2" s="1"/>
  <c r="K139" i="2" a="1"/>
  <c r="K139" i="2" s="1"/>
  <c r="J140" i="2" a="1"/>
  <c r="J140" i="2" s="1"/>
  <c r="K140" i="2" a="1"/>
  <c r="K140" i="2" s="1"/>
  <c r="J141" i="2" a="1"/>
  <c r="J141" i="2" s="1"/>
  <c r="K141" i="2" a="1"/>
  <c r="K141" i="2" s="1"/>
  <c r="J142" i="2" a="1"/>
  <c r="J142" i="2" s="1"/>
  <c r="K142" i="2" a="1"/>
  <c r="K142" i="2" s="1"/>
  <c r="J144" i="2" a="1"/>
  <c r="J144" i="2" s="1"/>
  <c r="K144" i="2" a="1"/>
  <c r="K144" i="2" s="1"/>
  <c r="J145" i="2" a="1"/>
  <c r="J145" i="2" s="1"/>
  <c r="K145" i="2" a="1"/>
  <c r="K145" i="2" s="1"/>
  <c r="J146" i="2" a="1"/>
  <c r="J146" i="2" s="1"/>
  <c r="K146" i="2" a="1"/>
  <c r="K146" i="2" s="1"/>
  <c r="J147" i="2" a="1"/>
  <c r="J147" i="2" s="1"/>
  <c r="K147" i="2" a="1"/>
  <c r="K147" i="2" s="1"/>
  <c r="J148" i="2" a="1"/>
  <c r="J148" i="2" s="1"/>
  <c r="K148" i="2" a="1"/>
  <c r="K148" i="2" s="1"/>
  <c r="J149" i="2" a="1"/>
  <c r="J149" i="2" s="1"/>
  <c r="K149" i="2" a="1"/>
  <c r="K149" i="2" s="1"/>
  <c r="J150" i="2" a="1"/>
  <c r="J150" i="2" s="1"/>
  <c r="K150" i="2" a="1"/>
  <c r="K150" i="2" s="1"/>
  <c r="J152" i="2" a="1"/>
  <c r="J152" i="2" s="1"/>
  <c r="K152" i="2" a="1"/>
  <c r="K152" i="2" s="1"/>
  <c r="J153" i="2" a="1"/>
  <c r="J153" i="2" s="1"/>
  <c r="K153" i="2" a="1"/>
  <c r="K153" i="2" s="1"/>
  <c r="J154" i="2" a="1"/>
  <c r="J154" i="2" s="1"/>
  <c r="K154" i="2" a="1"/>
  <c r="K154" i="2" s="1"/>
  <c r="J155" i="2" a="1"/>
  <c r="J155" i="2" s="1"/>
  <c r="K155" i="2" a="1"/>
  <c r="K155" i="2" s="1"/>
  <c r="J157" i="2" a="1"/>
  <c r="J157" i="2" s="1"/>
  <c r="K157" i="2" a="1"/>
  <c r="K157" i="2" s="1"/>
  <c r="J158" i="2" a="1"/>
  <c r="J158" i="2" s="1"/>
  <c r="K158" i="2" a="1"/>
  <c r="K158" i="2" s="1"/>
  <c r="J159" i="2" a="1"/>
  <c r="J159" i="2" s="1"/>
  <c r="K159" i="2" a="1"/>
  <c r="K159" i="2" s="1"/>
  <c r="J160" i="2" a="1"/>
  <c r="J160" i="2" s="1"/>
  <c r="K160" i="2" a="1"/>
  <c r="K160" i="2" s="1"/>
  <c r="J161" i="2" a="1"/>
  <c r="J161" i="2" s="1"/>
  <c r="K161" i="2" a="1"/>
  <c r="K161" i="2" s="1"/>
  <c r="J162" i="2" a="1"/>
  <c r="J162" i="2" s="1"/>
  <c r="K162" i="2" a="1"/>
  <c r="K162" i="2" s="1"/>
  <c r="J164" i="2" a="1"/>
  <c r="J164" i="2" s="1"/>
  <c r="K164" i="2" a="1"/>
  <c r="K164" i="2" s="1"/>
  <c r="J165" i="2" a="1"/>
  <c r="J165" i="2" s="1"/>
  <c r="K165" i="2" a="1"/>
  <c r="K165" i="2" s="1"/>
  <c r="J166" i="2" a="1"/>
  <c r="J166" i="2" s="1"/>
  <c r="K166" i="2" a="1"/>
  <c r="K166" i="2" s="1"/>
  <c r="J167" i="2" a="1"/>
  <c r="J167" i="2" s="1"/>
  <c r="K167" i="2" a="1"/>
  <c r="K167" i="2" s="1"/>
  <c r="J168" i="2" a="1"/>
  <c r="J168" i="2" s="1"/>
  <c r="K168" i="2" a="1"/>
  <c r="K168" i="2" s="1"/>
  <c r="J169" i="2" a="1"/>
  <c r="J169" i="2" s="1"/>
  <c r="K169" i="2" a="1"/>
  <c r="K169" i="2" s="1"/>
  <c r="J170" i="2" a="1"/>
  <c r="J170" i="2" s="1"/>
  <c r="K170" i="2" a="1"/>
  <c r="K170" i="2" s="1"/>
  <c r="J171" i="2" a="1"/>
  <c r="J171" i="2" s="1"/>
  <c r="K171" i="2" a="1"/>
  <c r="K171" i="2" s="1"/>
  <c r="J174" i="2" a="1"/>
  <c r="J174" i="2" s="1"/>
  <c r="K174" i="2" a="1"/>
  <c r="K174" i="2" s="1"/>
  <c r="J175" i="2" a="1"/>
  <c r="J175" i="2" s="1"/>
  <c r="K175" i="2" a="1"/>
  <c r="K175" i="2" s="1"/>
  <c r="J177" i="2" a="1"/>
  <c r="J177" i="2" s="1"/>
  <c r="K177" i="2" a="1"/>
  <c r="K177" i="2" s="1"/>
  <c r="J178" i="2" a="1"/>
  <c r="J178" i="2" s="1"/>
  <c r="K178" i="2" a="1"/>
  <c r="K178" i="2" s="1"/>
  <c r="J179" i="2" a="1"/>
  <c r="J179" i="2" s="1"/>
  <c r="K179" i="2" a="1"/>
  <c r="K179" i="2" s="1"/>
  <c r="J180" i="2" a="1"/>
  <c r="J180" i="2" s="1"/>
  <c r="K180" i="2" a="1"/>
  <c r="K180" i="2" s="1"/>
  <c r="J181" i="2" a="1"/>
  <c r="J181" i="2" s="1"/>
  <c r="K181" i="2" a="1"/>
  <c r="K181" i="2" s="1"/>
  <c r="J182" i="2" a="1"/>
  <c r="J182" i="2" s="1"/>
  <c r="K182" i="2" a="1"/>
  <c r="K182" i="2" s="1"/>
  <c r="J183" i="2" a="1"/>
  <c r="J183" i="2" s="1"/>
  <c r="K183" i="2" a="1"/>
  <c r="K183" i="2" s="1"/>
  <c r="J184" i="2" a="1"/>
  <c r="J184" i="2" s="1"/>
  <c r="K184" i="2" a="1"/>
  <c r="K184" i="2" s="1"/>
  <c r="J185" i="2" a="1"/>
  <c r="J185" i="2" s="1"/>
  <c r="K185" i="2" a="1"/>
  <c r="K185" i="2" s="1"/>
  <c r="J796" i="2" a="1"/>
  <c r="J796" i="2" s="1"/>
  <c r="K796" i="2" a="1"/>
  <c r="K796" i="2" s="1"/>
  <c r="J797" i="2" a="1"/>
  <c r="J797" i="2" s="1"/>
  <c r="K797" i="2" a="1"/>
  <c r="K797" i="2" s="1"/>
  <c r="J872" i="2" a="1"/>
  <c r="J872" i="2" s="1"/>
  <c r="K872" i="2" a="1"/>
  <c r="K872" i="2" s="1"/>
  <c r="J873" i="2" a="1"/>
  <c r="J873" i="2" s="1"/>
  <c r="K873" i="2" a="1"/>
  <c r="K873" i="2" s="1"/>
  <c r="J874" i="2" a="1"/>
  <c r="J874" i="2" s="1"/>
  <c r="K874" i="2" a="1"/>
  <c r="K874" i="2" s="1"/>
  <c r="J875" i="2" a="1"/>
  <c r="J875" i="2" s="1"/>
  <c r="K875" i="2" a="1"/>
  <c r="K875" i="2" s="1"/>
  <c r="J77" i="2" a="1"/>
  <c r="J77" i="2" s="1"/>
  <c r="K77" i="2" a="1"/>
  <c r="K77" i="2" s="1"/>
  <c r="J78" i="2" a="1"/>
  <c r="J78" i="2" s="1"/>
  <c r="K78" i="2" a="1"/>
  <c r="K78" i="2" s="1"/>
  <c r="J79" i="2" a="1"/>
  <c r="J79" i="2" s="1"/>
  <c r="K79" i="2" a="1"/>
  <c r="K79" i="2" s="1"/>
  <c r="J80" i="2" a="1"/>
  <c r="J80" i="2" s="1"/>
  <c r="K80" i="2" a="1"/>
  <c r="K80" i="2" s="1"/>
  <c r="J81" i="2" a="1"/>
  <c r="J81" i="2" s="1"/>
  <c r="K81" i="2" a="1"/>
  <c r="K81" i="2" s="1"/>
  <c r="J82" i="2" a="1"/>
  <c r="J82" i="2" s="1"/>
  <c r="K82" i="2" a="1"/>
  <c r="K82" i="2" s="1"/>
  <c r="J84" i="2" a="1"/>
  <c r="J84" i="2" s="1"/>
  <c r="K84" i="2" a="1"/>
  <c r="K84" i="2" s="1"/>
  <c r="J85" i="2" a="1"/>
  <c r="J85" i="2" s="1"/>
  <c r="K85" i="2" a="1"/>
  <c r="K85" i="2" s="1"/>
  <c r="J86" i="2" a="1"/>
  <c r="J86" i="2" s="1"/>
  <c r="K86" i="2" a="1"/>
  <c r="K86" i="2" s="1"/>
  <c r="J88" i="2" a="1"/>
  <c r="J88" i="2" s="1"/>
  <c r="K88" i="2" a="1"/>
  <c r="K88" i="2" s="1"/>
  <c r="J89" i="2" a="1"/>
  <c r="J89" i="2" s="1"/>
  <c r="K89" i="2" a="1"/>
  <c r="K89" i="2" s="1"/>
  <c r="J90" i="2" a="1"/>
  <c r="J90" i="2" s="1"/>
  <c r="K90" i="2" a="1"/>
  <c r="K90" i="2" s="1"/>
  <c r="J91" i="2" a="1"/>
  <c r="J91" i="2" s="1"/>
  <c r="K91" i="2" a="1"/>
  <c r="K91" i="2" s="1"/>
  <c r="J92" i="2" a="1"/>
  <c r="J92" i="2" s="1"/>
  <c r="K92" i="2" a="1"/>
  <c r="K92" i="2" s="1"/>
  <c r="J93" i="2" a="1"/>
  <c r="J93" i="2" s="1"/>
  <c r="K93" i="2" a="1"/>
  <c r="K93" i="2" s="1"/>
  <c r="J94" i="2" a="1"/>
  <c r="J94" i="2" s="1"/>
  <c r="K94" i="2" a="1"/>
  <c r="K94" i="2" s="1"/>
  <c r="J502" i="2" a="1"/>
  <c r="J502" i="2" s="1"/>
  <c r="K502" i="2" a="1"/>
  <c r="K502" i="2" s="1"/>
  <c r="J504" i="2" a="1"/>
  <c r="J504" i="2" s="1"/>
  <c r="K504" i="2" a="1"/>
  <c r="K504" i="2" s="1"/>
  <c r="J505" i="2" a="1"/>
  <c r="J505" i="2" s="1"/>
  <c r="K505" i="2" a="1"/>
  <c r="K505" i="2" s="1"/>
  <c r="J510" i="2" a="1"/>
  <c r="J510" i="2" s="1"/>
  <c r="K510" i="2" a="1"/>
  <c r="K510" i="2" s="1"/>
  <c r="J511" i="2" a="1"/>
  <c r="J511" i="2" s="1"/>
  <c r="K511" i="2" a="1"/>
  <c r="K511" i="2" s="1"/>
  <c r="J461" i="2" a="1"/>
  <c r="J461" i="2" s="1"/>
  <c r="K461" i="2" a="1"/>
  <c r="K461" i="2" s="1"/>
  <c r="J37" i="2" a="1"/>
  <c r="J37" i="2" s="1"/>
  <c r="K37" i="2" a="1"/>
  <c r="K37" i="2" s="1"/>
  <c r="J463" i="2" a="1"/>
  <c r="J463" i="2" s="1"/>
  <c r="K463" i="2" a="1"/>
  <c r="K463" i="2" s="1"/>
  <c r="J464" i="2" a="1"/>
  <c r="J464" i="2" s="1"/>
  <c r="K464" i="2" a="1"/>
  <c r="K464" i="2" s="1"/>
  <c r="J465" i="2" a="1"/>
  <c r="J465" i="2" s="1"/>
  <c r="K465" i="2" a="1"/>
  <c r="K465" i="2" s="1"/>
  <c r="J466" i="2" a="1"/>
  <c r="J466" i="2" s="1"/>
  <c r="K466" i="2" a="1"/>
  <c r="K466" i="2" s="1"/>
  <c r="J467" i="2" a="1"/>
  <c r="J467" i="2" s="1"/>
  <c r="K467" i="2" a="1"/>
  <c r="K467" i="2" s="1"/>
  <c r="J468" i="2" a="1"/>
  <c r="J468" i="2" s="1"/>
  <c r="K468" i="2" a="1"/>
  <c r="K468" i="2" s="1"/>
  <c r="J469" i="2" a="1"/>
  <c r="J469" i="2" s="1"/>
  <c r="K469" i="2" a="1"/>
  <c r="K469" i="2" s="1"/>
  <c r="J470" i="2" a="1"/>
  <c r="J470" i="2" s="1"/>
  <c r="K470" i="2" a="1"/>
  <c r="K470" i="2" s="1"/>
  <c r="J472" i="2" a="1"/>
  <c r="J472" i="2" s="1"/>
  <c r="K472" i="2" a="1"/>
  <c r="K472" i="2" s="1"/>
  <c r="J473" i="2" a="1"/>
  <c r="J473" i="2" s="1"/>
  <c r="K473" i="2" a="1"/>
  <c r="K473" i="2" s="1"/>
  <c r="J474" i="2" a="1"/>
  <c r="J474" i="2" s="1"/>
  <c r="K474" i="2" a="1"/>
  <c r="K474" i="2" s="1"/>
  <c r="J475" i="2" a="1"/>
  <c r="J475" i="2" s="1"/>
  <c r="K475" i="2" a="1"/>
  <c r="K475" i="2" s="1"/>
  <c r="J476" i="2" a="1"/>
  <c r="J476" i="2" s="1"/>
  <c r="K476" i="2" a="1"/>
  <c r="K476" i="2" s="1"/>
  <c r="J477" i="2" a="1"/>
  <c r="J477" i="2" s="1"/>
  <c r="K477" i="2" a="1"/>
  <c r="K477" i="2" s="1"/>
  <c r="J780" i="2" a="1"/>
  <c r="J780" i="2" s="1"/>
  <c r="K780" i="2" a="1"/>
  <c r="K780" i="2" s="1"/>
  <c r="J781" i="2" a="1"/>
  <c r="J781" i="2" s="1"/>
  <c r="K781" i="2" a="1"/>
  <c r="K781" i="2" s="1"/>
  <c r="J104" i="2" a="1"/>
  <c r="J104" i="2" s="1"/>
  <c r="K104" i="2" a="1"/>
  <c r="K104" i="2" s="1"/>
  <c r="J105" i="2" a="1"/>
  <c r="J105" i="2" s="1"/>
  <c r="K105" i="2" a="1"/>
  <c r="K105" i="2" s="1"/>
  <c r="J106" i="2" a="1"/>
  <c r="J106" i="2" s="1"/>
  <c r="K106" i="2" a="1"/>
  <c r="K106" i="2" s="1"/>
  <c r="J107" i="2" a="1"/>
  <c r="J107" i="2" s="1"/>
  <c r="K107" i="2" a="1"/>
  <c r="K107" i="2" s="1"/>
  <c r="J108" i="2" a="1"/>
  <c r="J108" i="2" s="1"/>
  <c r="K108" i="2" a="1"/>
  <c r="K108" i="2" s="1"/>
  <c r="J591" i="2" a="1"/>
  <c r="J591" i="2" s="1"/>
  <c r="K591" i="2" a="1"/>
  <c r="K591" i="2" s="1"/>
  <c r="J592" i="2" a="1"/>
  <c r="J592" i="2" s="1"/>
  <c r="K592" i="2" a="1"/>
  <c r="K592" i="2" s="1"/>
  <c r="J593" i="2" a="1"/>
  <c r="J593" i="2" s="1"/>
  <c r="K593" i="2" a="1"/>
  <c r="K593" i="2" s="1"/>
  <c r="J594" i="2" a="1"/>
  <c r="J594" i="2" s="1"/>
  <c r="K594" i="2" a="1"/>
  <c r="K594" i="2" s="1"/>
  <c r="J251" i="2" a="1"/>
  <c r="J251" i="2" s="1"/>
  <c r="K251" i="2" a="1"/>
  <c r="K251" i="2" s="1"/>
  <c r="J252" i="2" a="1"/>
  <c r="J252" i="2" s="1"/>
  <c r="K252" i="2" a="1"/>
  <c r="K252" i="2" s="1"/>
  <c r="J433" i="2" a="1"/>
  <c r="J433" i="2" s="1"/>
  <c r="K433" i="2" a="1"/>
  <c r="K433" i="2" s="1"/>
  <c r="J434" i="2" a="1"/>
  <c r="J434" i="2" s="1"/>
  <c r="K434" i="2" a="1"/>
  <c r="K434" i="2" s="1"/>
  <c r="J435" i="2" a="1"/>
  <c r="J435" i="2" s="1"/>
  <c r="K435" i="2" a="1"/>
  <c r="K435" i="2" s="1"/>
  <c r="J436" i="2" a="1"/>
  <c r="J436" i="2" s="1"/>
  <c r="K436" i="2" a="1"/>
  <c r="K436" i="2" s="1"/>
  <c r="J437" i="2" a="1"/>
  <c r="J437" i="2" s="1"/>
  <c r="K437" i="2" a="1"/>
  <c r="K437" i="2" s="1"/>
  <c r="J438" i="2" a="1"/>
  <c r="J438" i="2" s="1"/>
  <c r="K438" i="2" a="1"/>
  <c r="K438" i="2" s="1"/>
  <c r="J439" i="2" a="1"/>
  <c r="J439" i="2" s="1"/>
  <c r="K439" i="2" a="1"/>
  <c r="K439" i="2" s="1"/>
  <c r="J441" i="2" a="1"/>
  <c r="J441" i="2" s="1"/>
  <c r="K441" i="2" a="1"/>
  <c r="K441" i="2" s="1"/>
  <c r="J442" i="2" a="1"/>
  <c r="J442" i="2" s="1"/>
  <c r="K442" i="2" a="1"/>
  <c r="K442" i="2" s="1"/>
  <c r="J443" i="2" a="1"/>
  <c r="J443" i="2" s="1"/>
  <c r="K443" i="2" a="1"/>
  <c r="K443" i="2" s="1"/>
  <c r="J528" i="2" a="1"/>
  <c r="J528" i="2" s="1"/>
  <c r="K528" i="2" a="1"/>
  <c r="K528" i="2" s="1"/>
  <c r="J530" i="2" a="1"/>
  <c r="J530" i="2" s="1"/>
  <c r="K530" i="2" a="1"/>
  <c r="K530" i="2" s="1"/>
  <c r="J531" i="2" a="1"/>
  <c r="J531" i="2" s="1"/>
  <c r="K531" i="2" a="1"/>
  <c r="K531" i="2" s="1"/>
  <c r="J533" i="2" a="1"/>
  <c r="J533" i="2" s="1"/>
  <c r="K533" i="2" a="1"/>
  <c r="K533" i="2" s="1"/>
  <c r="J534" i="2" a="1"/>
  <c r="J534" i="2" s="1"/>
  <c r="K534" i="2" a="1"/>
  <c r="K534" i="2" s="1"/>
  <c r="J535" i="2" a="1"/>
  <c r="J535" i="2" s="1"/>
  <c r="K535" i="2" a="1"/>
  <c r="K535" i="2" s="1"/>
  <c r="J536" i="2" a="1"/>
  <c r="J536" i="2" s="1"/>
  <c r="K536" i="2" a="1"/>
  <c r="K536" i="2" s="1"/>
  <c r="J537" i="2" a="1"/>
  <c r="J537" i="2" s="1"/>
  <c r="K537" i="2" a="1"/>
  <c r="K537" i="2" s="1"/>
  <c r="J538" i="2" a="1"/>
  <c r="J538" i="2" s="1"/>
  <c r="K538" i="2" a="1"/>
  <c r="K538" i="2" s="1"/>
  <c r="J540" i="2" a="1"/>
  <c r="J540" i="2" s="1"/>
  <c r="K540" i="2" a="1"/>
  <c r="K540" i="2" s="1"/>
  <c r="J541" i="2" a="1"/>
  <c r="J541" i="2" s="1"/>
  <c r="K541" i="2" a="1"/>
  <c r="K541" i="2" s="1"/>
  <c r="J542" i="2" a="1"/>
  <c r="J542" i="2" s="1"/>
  <c r="K542" i="2" a="1"/>
  <c r="K542" i="2" s="1"/>
  <c r="J543" i="2" a="1"/>
  <c r="J543" i="2" s="1"/>
  <c r="K543" i="2" a="1"/>
  <c r="K543" i="2" s="1"/>
  <c r="J544" i="2" a="1"/>
  <c r="J544" i="2" s="1"/>
  <c r="K544" i="2" a="1"/>
  <c r="K544" i="2" s="1"/>
  <c r="J546" i="2" a="1"/>
  <c r="J546" i="2" s="1"/>
  <c r="K546" i="2" a="1"/>
  <c r="K546" i="2" s="1"/>
  <c r="J547" i="2" a="1"/>
  <c r="J547" i="2" s="1"/>
  <c r="K547" i="2" a="1"/>
  <c r="K547" i="2" s="1"/>
  <c r="J549" i="2" a="1"/>
  <c r="J549" i="2" s="1"/>
  <c r="K549" i="2" a="1"/>
  <c r="K549" i="2" s="1"/>
  <c r="J598" i="2" a="1"/>
  <c r="J598" i="2" s="1"/>
  <c r="K598" i="2" a="1"/>
  <c r="K598" i="2" s="1"/>
  <c r="J599" i="2" a="1"/>
  <c r="J599" i="2" s="1"/>
  <c r="K599" i="2" a="1"/>
  <c r="K599" i="2" s="1"/>
  <c r="J600" i="2" a="1"/>
  <c r="J600" i="2" s="1"/>
  <c r="K600" i="2" a="1"/>
  <c r="K600" i="2" s="1"/>
  <c r="J601" i="2" a="1"/>
  <c r="J601" i="2" s="1"/>
  <c r="K601" i="2" a="1"/>
  <c r="K601" i="2" s="1"/>
  <c r="J602" i="2" a="1"/>
  <c r="J602" i="2" s="1"/>
  <c r="K602" i="2" a="1"/>
  <c r="K602" i="2" s="1"/>
  <c r="J603" i="2" a="1"/>
  <c r="J603" i="2" s="1"/>
  <c r="K603" i="2" a="1"/>
  <c r="K603" i="2" s="1"/>
  <c r="J604" i="2" a="1"/>
  <c r="J604" i="2" s="1"/>
  <c r="K604" i="2" a="1"/>
  <c r="K604" i="2" s="1"/>
  <c r="J813" i="2" a="1"/>
  <c r="J813" i="2" s="1"/>
  <c r="K813" i="2" a="1"/>
  <c r="K813" i="2" s="1"/>
  <c r="J814" i="2" a="1"/>
  <c r="J814" i="2" s="1"/>
  <c r="K814" i="2" a="1"/>
  <c r="K814" i="2" s="1"/>
  <c r="J815" i="2" a="1"/>
  <c r="J815" i="2" s="1"/>
  <c r="K815" i="2" a="1"/>
  <c r="K815" i="2" s="1"/>
  <c r="J428" i="2" a="1"/>
  <c r="J428" i="2" s="1"/>
  <c r="K428" i="2" a="1"/>
  <c r="K428" i="2" s="1"/>
  <c r="J429" i="2" a="1"/>
  <c r="J429" i="2" s="1"/>
  <c r="K429" i="2" a="1"/>
  <c r="K429" i="2" s="1"/>
  <c r="J430" i="2" a="1"/>
  <c r="J430" i="2" s="1"/>
  <c r="K430" i="2" a="1"/>
  <c r="K430" i="2" s="1"/>
  <c r="J635" i="2" a="1"/>
  <c r="J635" i="2" s="1"/>
  <c r="K635" i="2" a="1"/>
  <c r="K635" i="2" s="1"/>
  <c r="J407" i="2" a="1"/>
  <c r="J407" i="2" s="1"/>
  <c r="K407" i="2" a="1"/>
  <c r="K407" i="2" s="1"/>
  <c r="J24" i="2" a="1"/>
  <c r="J24" i="2" s="1"/>
  <c r="K24" i="2" a="1"/>
  <c r="K24" i="2" s="1"/>
  <c r="J408" i="2" a="1"/>
  <c r="J408" i="2" s="1"/>
  <c r="K408" i="2" a="1"/>
  <c r="K408" i="2" s="1"/>
  <c r="J409" i="2" a="1"/>
  <c r="J409" i="2" s="1"/>
  <c r="K409" i="2" a="1"/>
  <c r="K409" i="2" s="1"/>
  <c r="J410" i="2" a="1"/>
  <c r="J410" i="2" s="1"/>
  <c r="K410" i="2" a="1"/>
  <c r="K410" i="2" s="1"/>
  <c r="J15" i="2" a="1"/>
  <c r="J15" i="2" s="1"/>
  <c r="K15" i="2" a="1"/>
  <c r="K15" i="2" s="1"/>
  <c r="J411" i="2" a="1"/>
  <c r="J411" i="2" s="1"/>
  <c r="K411" i="2" a="1"/>
  <c r="K411" i="2" s="1"/>
  <c r="J34" i="2" a="1"/>
  <c r="J34" i="2" s="1"/>
  <c r="K34" i="2" a="1"/>
  <c r="K34" i="2" s="1"/>
  <c r="J10" i="2" a="1"/>
  <c r="J10" i="2" s="1"/>
  <c r="K10" i="2" a="1"/>
  <c r="K10" i="2" s="1"/>
  <c r="J412" i="2" a="1"/>
  <c r="J412" i="2" s="1"/>
  <c r="K412" i="2" a="1"/>
  <c r="K412" i="2" s="1"/>
  <c r="J413" i="2" a="1"/>
  <c r="J413" i="2" s="1"/>
  <c r="K413" i="2" a="1"/>
  <c r="K413" i="2" s="1"/>
  <c r="J414" i="2" a="1"/>
  <c r="J414" i="2" s="1"/>
  <c r="K414" i="2" a="1"/>
  <c r="K414" i="2" s="1"/>
  <c r="J416" i="2" a="1"/>
  <c r="J416" i="2" s="1"/>
  <c r="K416" i="2" a="1"/>
  <c r="K416" i="2" s="1"/>
  <c r="J417" i="2" a="1"/>
  <c r="J417" i="2" s="1"/>
  <c r="K417" i="2" a="1"/>
  <c r="K417" i="2" s="1"/>
  <c r="J1050" i="2" a="1"/>
  <c r="J1050" i="2" s="1"/>
  <c r="K1050" i="2" a="1"/>
  <c r="K1050" i="2" s="1"/>
  <c r="J1051" i="2" a="1"/>
  <c r="J1051" i="2" s="1"/>
  <c r="K1051" i="2" a="1"/>
  <c r="K1051" i="2" s="1"/>
  <c r="J1052" i="2" a="1"/>
  <c r="J1052" i="2" s="1"/>
  <c r="K1052" i="2" a="1"/>
  <c r="K1052" i="2" s="1"/>
  <c r="J1053" i="2" a="1"/>
  <c r="J1053" i="2" s="1"/>
  <c r="K1053" i="2" a="1"/>
  <c r="K1053" i="2" s="1"/>
  <c r="J1054" i="2" a="1"/>
  <c r="J1054" i="2" s="1"/>
  <c r="K1054" i="2" a="1"/>
  <c r="K1054" i="2" s="1"/>
  <c r="J712" i="2" a="1"/>
  <c r="J712" i="2" s="1"/>
  <c r="K712" i="2" a="1"/>
  <c r="K712" i="2" s="1"/>
  <c r="J713" i="2" a="1"/>
  <c r="J713" i="2" s="1"/>
  <c r="K713" i="2" a="1"/>
  <c r="K713" i="2" s="1"/>
  <c r="J714" i="2" a="1"/>
  <c r="J714" i="2" s="1"/>
  <c r="K714" i="2" a="1"/>
  <c r="K714" i="2" s="1"/>
  <c r="J717" i="2" a="1"/>
  <c r="J717" i="2" s="1"/>
  <c r="K717" i="2" a="1"/>
  <c r="K717" i="2" s="1"/>
  <c r="J992" i="2" a="1"/>
  <c r="J992" i="2" s="1"/>
  <c r="K992" i="2" a="1"/>
  <c r="K992" i="2" s="1"/>
  <c r="J993" i="2" a="1"/>
  <c r="J993" i="2" s="1"/>
  <c r="K993" i="2" a="1"/>
  <c r="K993" i="2" s="1"/>
  <c r="J994" i="2" a="1"/>
  <c r="J994" i="2" s="1"/>
  <c r="K994" i="2" a="1"/>
  <c r="K994" i="2" s="1"/>
  <c r="J995" i="2" a="1"/>
  <c r="J995" i="2" s="1"/>
  <c r="K995" i="2" a="1"/>
  <c r="K995" i="2" s="1"/>
  <c r="J996" i="2" a="1"/>
  <c r="J996" i="2" s="1"/>
  <c r="K996" i="2" a="1"/>
  <c r="K996" i="2" s="1"/>
  <c r="J997" i="2" a="1"/>
  <c r="J997" i="2" s="1"/>
  <c r="K997" i="2" a="1"/>
  <c r="K997" i="2" s="1"/>
  <c r="J570" i="2" a="1"/>
  <c r="J570" i="2" s="1"/>
  <c r="K570" i="2" a="1"/>
  <c r="K570" i="2" s="1"/>
  <c r="J571" i="2" a="1"/>
  <c r="J571" i="2" s="1"/>
  <c r="K571" i="2" a="1"/>
  <c r="K571" i="2" s="1"/>
  <c r="J573" i="2" a="1"/>
  <c r="J573" i="2" s="1"/>
  <c r="K573" i="2" a="1"/>
  <c r="K573" i="2" s="1"/>
  <c r="J574" i="2" a="1"/>
  <c r="J574" i="2" s="1"/>
  <c r="K574" i="2" a="1"/>
  <c r="K574" i="2" s="1"/>
  <c r="J575" i="2" a="1"/>
  <c r="J575" i="2" s="1"/>
  <c r="K575" i="2" a="1"/>
  <c r="K575" i="2" s="1"/>
  <c r="J186" i="2" a="1"/>
  <c r="J186" i="2" s="1"/>
  <c r="K186" i="2" a="1"/>
  <c r="K186" i="2" s="1"/>
  <c r="J902" i="2" a="1"/>
  <c r="J902" i="2" s="1"/>
  <c r="K902" i="2" a="1"/>
  <c r="K902" i="2" s="1"/>
  <c r="J903" i="2" a="1"/>
  <c r="J903" i="2" s="1"/>
  <c r="K903" i="2" a="1"/>
  <c r="K903" i="2" s="1"/>
  <c r="J254" i="2" a="1"/>
  <c r="J254" i="2" s="1"/>
  <c r="K254" i="2" a="1"/>
  <c r="K254" i="2" s="1"/>
  <c r="J253" i="2" a="1"/>
  <c r="J253" i="2" s="1"/>
  <c r="K253" i="2" a="1"/>
  <c r="K253" i="2" s="1"/>
  <c r="J67" i="2" a="1"/>
  <c r="J67" i="2" s="1"/>
  <c r="K67" i="2" a="1"/>
  <c r="K67" i="2" s="1"/>
  <c r="J68" i="2" a="1"/>
  <c r="J68" i="2" s="1"/>
  <c r="K68" i="2" a="1"/>
  <c r="K68" i="2" s="1"/>
  <c r="J588" i="2" a="1"/>
  <c r="J588" i="2" s="1"/>
  <c r="K588" i="2" a="1"/>
  <c r="K588" i="2" s="1"/>
  <c r="J589" i="2" a="1"/>
  <c r="J589" i="2" s="1"/>
  <c r="K589" i="2" a="1"/>
  <c r="K589" i="2" s="1"/>
  <c r="J344" i="2" a="1"/>
  <c r="J344" i="2" s="1"/>
  <c r="K344" i="2" a="1"/>
  <c r="K344" i="2" s="1"/>
  <c r="J345" i="2" a="1"/>
  <c r="J345" i="2" s="1"/>
  <c r="K345" i="2" a="1"/>
  <c r="K345" i="2" s="1"/>
  <c r="J346" i="2" a="1"/>
  <c r="J346" i="2" s="1"/>
  <c r="K346" i="2" a="1"/>
  <c r="K346" i="2" s="1"/>
  <c r="J347" i="2" a="1"/>
  <c r="J347" i="2" s="1"/>
  <c r="K347" i="2" a="1"/>
  <c r="K347" i="2" s="1"/>
  <c r="J349" i="2" a="1"/>
  <c r="J349" i="2" s="1"/>
  <c r="K349" i="2" a="1"/>
  <c r="K349" i="2" s="1"/>
  <c r="J350" i="2" a="1"/>
  <c r="J350" i="2" s="1"/>
  <c r="K350" i="2" a="1"/>
  <c r="K350" i="2" s="1"/>
  <c r="J351" i="2" a="1"/>
  <c r="J351" i="2" s="1"/>
  <c r="K351" i="2" a="1"/>
  <c r="K351" i="2" s="1"/>
  <c r="J30" i="2" a="1"/>
  <c r="J30" i="2" s="1"/>
  <c r="K30" i="2" a="1"/>
  <c r="K30" i="2" s="1"/>
  <c r="J352" i="2" a="1"/>
  <c r="J352" i="2" s="1"/>
  <c r="K352" i="2" a="1"/>
  <c r="K352" i="2" s="1"/>
  <c r="J353" i="2" a="1"/>
  <c r="J353" i="2" s="1"/>
  <c r="K353" i="2" a="1"/>
  <c r="K353" i="2" s="1"/>
  <c r="J33" i="2" a="1"/>
  <c r="J33" i="2" s="1"/>
  <c r="K33" i="2" a="1"/>
  <c r="K33" i="2" s="1"/>
  <c r="J23" i="2" a="1"/>
  <c r="J23" i="2" s="1"/>
  <c r="K23" i="2" a="1"/>
  <c r="K23" i="2" s="1"/>
  <c r="J354" i="2" a="1"/>
  <c r="J354" i="2" s="1"/>
  <c r="K354" i="2" a="1"/>
  <c r="K354" i="2" s="1"/>
  <c r="J355" i="2" a="1"/>
  <c r="J355" i="2" s="1"/>
  <c r="K355" i="2" a="1"/>
  <c r="K355" i="2" s="1"/>
  <c r="J357" i="2" a="1"/>
  <c r="J357" i="2" s="1"/>
  <c r="K357" i="2" a="1"/>
  <c r="K357" i="2" s="1"/>
  <c r="J358" i="2" a="1"/>
  <c r="J358" i="2" s="1"/>
  <c r="K358" i="2" a="1"/>
  <c r="K358" i="2" s="1"/>
  <c r="J359" i="2" a="1"/>
  <c r="J359" i="2" s="1"/>
  <c r="K359" i="2" a="1"/>
  <c r="K359" i="2" s="1"/>
  <c r="J527" i="2" a="1"/>
  <c r="J527" i="2" s="1"/>
  <c r="K527" i="2" a="1"/>
  <c r="K527" i="2" s="1"/>
  <c r="J255" i="2" a="1"/>
  <c r="J255" i="2" s="1"/>
  <c r="K255" i="2" a="1"/>
  <c r="K255" i="2" s="1"/>
  <c r="J256" i="2" a="1"/>
  <c r="J256" i="2" s="1"/>
  <c r="K256" i="2" a="1"/>
  <c r="K256" i="2" s="1"/>
  <c r="J257" i="2" a="1"/>
  <c r="J257" i="2" s="1"/>
  <c r="K257" i="2" a="1"/>
  <c r="K257" i="2" s="1"/>
  <c r="J32" i="2" a="1"/>
  <c r="J32" i="2" s="1"/>
  <c r="K32" i="2" a="1"/>
  <c r="K32" i="2" s="1"/>
  <c r="J8" i="2" a="1"/>
  <c r="J8" i="2" s="1"/>
  <c r="K8" i="2" a="1"/>
  <c r="K8" i="2" s="1"/>
  <c r="J258" i="2" a="1"/>
  <c r="J258" i="2" s="1"/>
  <c r="K258" i="2" a="1"/>
  <c r="K258" i="2" s="1"/>
  <c r="J259" i="2" a="1"/>
  <c r="J259" i="2" s="1"/>
  <c r="K259" i="2" a="1"/>
  <c r="K259" i="2" s="1"/>
  <c r="J260" i="2" a="1"/>
  <c r="J260" i="2" s="1"/>
  <c r="K260" i="2" a="1"/>
  <c r="K260" i="2" s="1"/>
  <c r="J261" i="2" a="1"/>
  <c r="J261" i="2" s="1"/>
  <c r="K261" i="2" a="1"/>
  <c r="K261" i="2" s="1"/>
  <c r="J262" i="2" a="1"/>
  <c r="J262" i="2" s="1"/>
  <c r="K262" i="2" a="1"/>
  <c r="K262" i="2" s="1"/>
  <c r="J6" i="2" a="1"/>
  <c r="J6" i="2" s="1"/>
  <c r="K6" i="2" a="1"/>
  <c r="K6" i="2" s="1"/>
  <c r="J48" i="2" a="1"/>
  <c r="J48" i="2" s="1"/>
  <c r="K48" i="2" a="1"/>
  <c r="K48" i="2" s="1"/>
  <c r="J263" i="2" a="1"/>
  <c r="J263" i="2" s="1"/>
  <c r="K263" i="2" a="1"/>
  <c r="K263" i="2" s="1"/>
  <c r="J264" i="2" a="1"/>
  <c r="J264" i="2" s="1"/>
  <c r="K264" i="2" a="1"/>
  <c r="K264" i="2" s="1"/>
  <c r="J265" i="2" a="1"/>
  <c r="J265" i="2" s="1"/>
  <c r="K265" i="2" a="1"/>
  <c r="K265" i="2" s="1"/>
  <c r="J31" i="2" a="1"/>
  <c r="J31" i="2" s="1"/>
  <c r="K31" i="2" a="1"/>
  <c r="K31" i="2" s="1"/>
  <c r="J266" i="2" a="1"/>
  <c r="J266" i="2" s="1"/>
  <c r="K266" i="2" a="1"/>
  <c r="K266" i="2" s="1"/>
  <c r="J267" i="2" a="1"/>
  <c r="J267" i="2" s="1"/>
  <c r="K267" i="2" a="1"/>
  <c r="K267" i="2" s="1"/>
  <c r="J25" i="2" a="1"/>
  <c r="J25" i="2" s="1"/>
  <c r="K25" i="2" a="1"/>
  <c r="K25" i="2" s="1"/>
  <c r="J268" i="2" a="1"/>
  <c r="J268" i="2" s="1"/>
  <c r="K268" i="2" a="1"/>
  <c r="K268" i="2" s="1"/>
  <c r="J269" i="2" a="1"/>
  <c r="J269" i="2" s="1"/>
  <c r="K269" i="2" a="1"/>
  <c r="K269" i="2" s="1"/>
  <c r="J230" i="2" a="1"/>
  <c r="J230" i="2" s="1"/>
  <c r="K230" i="2" a="1"/>
  <c r="K230" i="2" s="1"/>
  <c r="J231" i="2" a="1"/>
  <c r="J231" i="2" s="1"/>
  <c r="K231" i="2" a="1"/>
  <c r="K231" i="2" s="1"/>
  <c r="J232" i="2" a="1"/>
  <c r="J232" i="2" s="1"/>
  <c r="K232" i="2" a="1"/>
  <c r="K232" i="2" s="1"/>
  <c r="J233" i="2" a="1"/>
  <c r="J233" i="2" s="1"/>
  <c r="K233" i="2" a="1"/>
  <c r="K233" i="2" s="1"/>
  <c r="J234" i="2" a="1"/>
  <c r="J234" i="2" s="1"/>
  <c r="K234" i="2" a="1"/>
  <c r="K234" i="2" s="1"/>
  <c r="J235" i="2" a="1"/>
  <c r="J235" i="2" s="1"/>
  <c r="K235" i="2" a="1"/>
  <c r="K235" i="2" s="1"/>
  <c r="J236" i="2" a="1"/>
  <c r="J236" i="2" s="1"/>
  <c r="K236" i="2" a="1"/>
  <c r="K236" i="2" s="1"/>
  <c r="J237" i="2" a="1"/>
  <c r="J237" i="2" s="1"/>
  <c r="K237" i="2" a="1"/>
  <c r="K237" i="2" s="1"/>
  <c r="J238" i="2" a="1"/>
  <c r="J238" i="2" s="1"/>
  <c r="K238" i="2" a="1"/>
  <c r="K238" i="2" s="1"/>
  <c r="J239" i="2" a="1"/>
  <c r="J239" i="2" s="1"/>
  <c r="K239" i="2" a="1"/>
  <c r="K239" i="2" s="1"/>
  <c r="J240" i="2" a="1"/>
  <c r="J240" i="2" s="1"/>
  <c r="K240" i="2" a="1"/>
  <c r="K240" i="2" s="1"/>
  <c r="J241" i="2" a="1"/>
  <c r="J241" i="2" s="1"/>
  <c r="K241" i="2" a="1"/>
  <c r="K241" i="2" s="1"/>
  <c r="J692" i="2" a="1"/>
  <c r="J692" i="2" s="1"/>
  <c r="K692" i="2" a="1"/>
  <c r="K692" i="2" s="1"/>
  <c r="J696" i="2" a="1"/>
  <c r="J696" i="2" s="1"/>
  <c r="K696" i="2" a="1"/>
  <c r="K696" i="2" s="1"/>
  <c r="J698" i="2" a="1"/>
  <c r="J698" i="2" s="1"/>
  <c r="K698" i="2" a="1"/>
  <c r="K698" i="2" s="1"/>
  <c r="J699" i="2" a="1"/>
  <c r="J699" i="2" s="1"/>
  <c r="K699" i="2" a="1"/>
  <c r="K699" i="2" s="1"/>
  <c r="J700" i="2" a="1"/>
  <c r="J700" i="2" s="1"/>
  <c r="K700" i="2" a="1"/>
  <c r="K700" i="2" s="1"/>
  <c r="J704" i="2" a="1"/>
  <c r="J704" i="2" s="1"/>
  <c r="K704" i="2" a="1"/>
  <c r="K704" i="2" s="1"/>
  <c r="J705" i="2" a="1"/>
  <c r="J705" i="2" s="1"/>
  <c r="K705" i="2" a="1"/>
  <c r="K705" i="2" s="1"/>
  <c r="J706" i="2" a="1"/>
  <c r="J706" i="2" s="1"/>
  <c r="K706" i="2" a="1"/>
  <c r="K706" i="2" s="1"/>
  <c r="J456" i="2" a="1"/>
  <c r="J456" i="2" s="1"/>
  <c r="K456" i="2" a="1"/>
  <c r="K456" i="2" s="1"/>
  <c r="J457" i="2" a="1"/>
  <c r="J457" i="2" s="1"/>
  <c r="K457" i="2" a="1"/>
  <c r="K457" i="2" s="1"/>
  <c r="J458" i="2" a="1"/>
  <c r="J458" i="2" s="1"/>
  <c r="K458" i="2" a="1"/>
  <c r="K458" i="2" s="1"/>
  <c r="J459" i="2" a="1"/>
  <c r="J459" i="2" s="1"/>
  <c r="K459" i="2" a="1"/>
  <c r="K459" i="2" s="1"/>
  <c r="J460" i="2" a="1"/>
  <c r="J460" i="2" s="1"/>
  <c r="K460" i="2" a="1"/>
  <c r="K460" i="2" s="1"/>
  <c r="J340" i="2" a="1"/>
  <c r="J340" i="2" s="1"/>
  <c r="K340" i="2" a="1"/>
  <c r="K340" i="2" s="1"/>
  <c r="J341" i="2" a="1"/>
  <c r="J341" i="2" s="1"/>
  <c r="K341" i="2" a="1"/>
  <c r="K341" i="2" s="1"/>
  <c r="J342" i="2" a="1"/>
  <c r="J342" i="2" s="1"/>
  <c r="K342" i="2" a="1"/>
  <c r="K342" i="2" s="1"/>
  <c r="J343" i="2" a="1"/>
  <c r="J343" i="2" s="1"/>
  <c r="K343" i="2" a="1"/>
  <c r="K343" i="2" s="1"/>
  <c r="J12" i="2" a="1"/>
  <c r="J12" i="2" s="1"/>
  <c r="K12" i="2" a="1"/>
  <c r="K12" i="2" s="1"/>
  <c r="J270" i="2" a="1"/>
  <c r="J270" i="2" s="1"/>
  <c r="K270" i="2" a="1"/>
  <c r="K270" i="2" s="1"/>
  <c r="J271" i="2" a="1"/>
  <c r="J271" i="2" s="1"/>
  <c r="K271" i="2" a="1"/>
  <c r="K271" i="2" s="1"/>
  <c r="J273" i="2" a="1"/>
  <c r="J273" i="2" s="1"/>
  <c r="K273" i="2" a="1"/>
  <c r="K273" i="2" s="1"/>
  <c r="J274" i="2" a="1"/>
  <c r="J274" i="2" s="1"/>
  <c r="K274" i="2" a="1"/>
  <c r="K274" i="2" s="1"/>
  <c r="J276" i="2" a="1"/>
  <c r="J276" i="2" s="1"/>
  <c r="K276" i="2" a="1"/>
  <c r="K276" i="2" s="1"/>
  <c r="J277" i="2" a="1"/>
  <c r="J277" i="2" s="1"/>
  <c r="K277" i="2" a="1"/>
  <c r="K277" i="2" s="1"/>
  <c r="J279" i="2" a="1"/>
  <c r="J279" i="2" s="1"/>
  <c r="K279" i="2" a="1"/>
  <c r="K279" i="2" s="1"/>
  <c r="J280" i="2" a="1"/>
  <c r="J280" i="2" s="1"/>
  <c r="K280" i="2" a="1"/>
  <c r="K280" i="2" s="1"/>
  <c r="J281" i="2" a="1"/>
  <c r="J281" i="2" s="1"/>
  <c r="K281" i="2" a="1"/>
  <c r="K281" i="2" s="1"/>
  <c r="J26" i="2" a="1"/>
  <c r="J26" i="2" s="1"/>
  <c r="K26" i="2" a="1"/>
  <c r="K26" i="2" s="1"/>
  <c r="J4" i="2" a="1"/>
  <c r="J4" i="2" s="1"/>
  <c r="K4" i="2" a="1"/>
  <c r="K4" i="2" s="1"/>
  <c r="J5" i="2" a="1"/>
  <c r="J5" i="2" s="1"/>
  <c r="K5" i="2" a="1"/>
  <c r="K5" i="2" s="1"/>
  <c r="J285" i="2" a="1"/>
  <c r="J285" i="2" s="1"/>
  <c r="K285" i="2" a="1"/>
  <c r="K285" i="2" s="1"/>
  <c r="J286" i="2" a="1"/>
  <c r="J286" i="2" s="1"/>
  <c r="K286" i="2" a="1"/>
  <c r="K286" i="2" s="1"/>
  <c r="J287" i="2" a="1"/>
  <c r="J287" i="2" s="1"/>
  <c r="K287" i="2" a="1"/>
  <c r="K287" i="2" s="1"/>
  <c r="J288" i="2" a="1"/>
  <c r="J288" i="2" s="1"/>
  <c r="K288" i="2" a="1"/>
  <c r="K288" i="2" s="1"/>
  <c r="J20" i="2" a="1"/>
  <c r="J20" i="2" s="1"/>
  <c r="K20" i="2" a="1"/>
  <c r="K20" i="2" s="1"/>
  <c r="J289" i="2" a="1"/>
  <c r="J289" i="2" s="1"/>
  <c r="K289" i="2" a="1"/>
  <c r="K289" i="2" s="1"/>
  <c r="J290" i="2" a="1"/>
  <c r="J290" i="2" s="1"/>
  <c r="K290" i="2" a="1"/>
  <c r="K290" i="2" s="1"/>
  <c r="J291" i="2" a="1"/>
  <c r="J291" i="2" s="1"/>
  <c r="K291" i="2" a="1"/>
  <c r="K291" i="2" s="1"/>
  <c r="J292" i="2" a="1"/>
  <c r="J292" i="2" s="1"/>
  <c r="K292" i="2" a="1"/>
  <c r="K292" i="2" s="1"/>
  <c r="J293" i="2" a="1"/>
  <c r="J293" i="2" s="1"/>
  <c r="K293" i="2" a="1"/>
  <c r="K293" i="2" s="1"/>
  <c r="J294" i="2" a="1"/>
  <c r="J294" i="2" s="1"/>
  <c r="K294" i="2" a="1"/>
  <c r="K294" i="2" s="1"/>
  <c r="J295" i="2" a="1"/>
  <c r="J295" i="2" s="1"/>
  <c r="K295" i="2" a="1"/>
  <c r="K295" i="2" s="1"/>
  <c r="J296" i="2" a="1"/>
  <c r="J296" i="2" s="1"/>
  <c r="K296" i="2" a="1"/>
  <c r="K296" i="2" s="1"/>
  <c r="J299" i="2" a="1"/>
  <c r="J299" i="2" s="1"/>
  <c r="K299" i="2" a="1"/>
  <c r="K299" i="2" s="1"/>
  <c r="J300" i="2" a="1"/>
  <c r="J300" i="2" s="1"/>
  <c r="K300" i="2" a="1"/>
  <c r="K300" i="2" s="1"/>
  <c r="J636" i="2" a="1"/>
  <c r="J636" i="2" s="1"/>
  <c r="K636" i="2" a="1"/>
  <c r="K636" i="2" s="1"/>
  <c r="J637" i="2" a="1"/>
  <c r="J637" i="2" s="1"/>
  <c r="K637" i="2" a="1"/>
  <c r="K637" i="2" s="1"/>
  <c r="J638" i="2" a="1"/>
  <c r="J638" i="2" s="1"/>
  <c r="K638" i="2" a="1"/>
  <c r="K638" i="2" s="1"/>
  <c r="J639" i="2" a="1"/>
  <c r="J639" i="2" s="1"/>
  <c r="K639" i="2" a="1"/>
  <c r="K639" i="2" s="1"/>
  <c r="J640" i="2" a="1"/>
  <c r="J640" i="2" s="1"/>
  <c r="K640" i="2" a="1"/>
  <c r="K640" i="2" s="1"/>
  <c r="J641" i="2" a="1"/>
  <c r="J641" i="2" s="1"/>
  <c r="K641" i="2" a="1"/>
  <c r="K641" i="2" s="1"/>
  <c r="J642" i="2" a="1"/>
  <c r="J642" i="2" s="1"/>
  <c r="K642" i="2" a="1"/>
  <c r="K642" i="2" s="1"/>
  <c r="J643" i="2" a="1"/>
  <c r="J643" i="2" s="1"/>
  <c r="K643" i="2" a="1"/>
  <c r="K643" i="2" s="1"/>
  <c r="J644" i="2" a="1"/>
  <c r="J644" i="2" s="1"/>
  <c r="K644" i="2" a="1"/>
  <c r="K644" i="2" s="1"/>
  <c r="J645" i="2" a="1"/>
  <c r="J645" i="2" s="1"/>
  <c r="K645" i="2" a="1"/>
  <c r="K645" i="2" s="1"/>
  <c r="J646" i="2" a="1"/>
  <c r="J646" i="2" s="1"/>
  <c r="K646" i="2" a="1"/>
  <c r="K646" i="2" s="1"/>
  <c r="J647" i="2" a="1"/>
  <c r="J647" i="2" s="1"/>
  <c r="K647" i="2" a="1"/>
  <c r="K647" i="2" s="1"/>
  <c r="J648" i="2" a="1"/>
  <c r="J648" i="2" s="1"/>
  <c r="K648" i="2" a="1"/>
  <c r="K648" i="2" s="1"/>
  <c r="J649" i="2" a="1"/>
  <c r="J649" i="2" s="1"/>
  <c r="K649" i="2" a="1"/>
  <c r="K649" i="2" s="1"/>
  <c r="J650" i="2" a="1"/>
  <c r="J650" i="2" s="1"/>
  <c r="K650" i="2" a="1"/>
  <c r="K650" i="2" s="1"/>
  <c r="J651" i="2" a="1"/>
  <c r="J651" i="2" s="1"/>
  <c r="K651" i="2" a="1"/>
  <c r="K651" i="2" s="1"/>
  <c r="J652" i="2" a="1"/>
  <c r="J652" i="2" s="1"/>
  <c r="K652" i="2" a="1"/>
  <c r="K652" i="2" s="1"/>
  <c r="J653" i="2" a="1"/>
  <c r="J653" i="2" s="1"/>
  <c r="K653" i="2" a="1"/>
  <c r="K653" i="2" s="1"/>
  <c r="J654" i="2" a="1"/>
  <c r="J654" i="2" s="1"/>
  <c r="K654" i="2" a="1"/>
  <c r="K654" i="2" s="1"/>
  <c r="J655" i="2" a="1"/>
  <c r="J655" i="2" s="1"/>
  <c r="K655" i="2" a="1"/>
  <c r="K655" i="2" s="1"/>
  <c r="J656" i="2" a="1"/>
  <c r="J656" i="2" s="1"/>
  <c r="K656" i="2" a="1"/>
  <c r="K656" i="2" s="1"/>
  <c r="J657" i="2" a="1"/>
  <c r="J657" i="2" s="1"/>
  <c r="K657" i="2" a="1"/>
  <c r="K657" i="2" s="1"/>
  <c r="J658" i="2" a="1"/>
  <c r="J658" i="2" s="1"/>
  <c r="K658" i="2" a="1"/>
  <c r="K658" i="2" s="1"/>
  <c r="J660" i="2" a="1"/>
  <c r="J660" i="2" s="1"/>
  <c r="K660" i="2" a="1"/>
  <c r="K660" i="2" s="1"/>
  <c r="J661" i="2" a="1"/>
  <c r="J661" i="2" s="1"/>
  <c r="K661" i="2" a="1"/>
  <c r="K661" i="2" s="1"/>
  <c r="J664" i="2" a="1"/>
  <c r="J664" i="2" s="1"/>
  <c r="K664" i="2" a="1"/>
  <c r="K664" i="2" s="1"/>
  <c r="J665" i="2" a="1"/>
  <c r="J665" i="2" s="1"/>
  <c r="K665" i="2" a="1"/>
  <c r="K665" i="2" s="1"/>
  <c r="J667" i="2" a="1"/>
  <c r="J667" i="2" s="1"/>
  <c r="K667" i="2" a="1"/>
  <c r="K667" i="2" s="1"/>
  <c r="J668" i="2" a="1"/>
  <c r="J668" i="2" s="1"/>
  <c r="K668" i="2" a="1"/>
  <c r="K668" i="2" s="1"/>
  <c r="J670" i="2" a="1"/>
  <c r="J670" i="2" s="1"/>
  <c r="K670" i="2" a="1"/>
  <c r="K670" i="2" s="1"/>
  <c r="J671" i="2" a="1"/>
  <c r="J671" i="2" s="1"/>
  <c r="K671" i="2" a="1"/>
  <c r="K671" i="2" s="1"/>
  <c r="J672" i="2" a="1"/>
  <c r="J672" i="2" s="1"/>
  <c r="K672" i="2" a="1"/>
  <c r="K672" i="2" s="1"/>
  <c r="J673" i="2" a="1"/>
  <c r="J673" i="2" s="1"/>
  <c r="K673" i="2" a="1"/>
  <c r="K673" i="2" s="1"/>
  <c r="J674" i="2" a="1"/>
  <c r="J674" i="2" s="1"/>
  <c r="K674" i="2" a="1"/>
  <c r="K674" i="2" s="1"/>
  <c r="J675" i="2" a="1"/>
  <c r="J675" i="2" s="1"/>
  <c r="K675" i="2" a="1"/>
  <c r="K675" i="2" s="1"/>
  <c r="J782" i="2" a="1"/>
  <c r="J782" i="2" s="1"/>
  <c r="K782" i="2" a="1"/>
  <c r="K782" i="2" s="1"/>
  <c r="J784" i="2" a="1"/>
  <c r="J784" i="2" s="1"/>
  <c r="K784" i="2" a="1"/>
  <c r="K784" i="2" s="1"/>
  <c r="J785" i="2" a="1"/>
  <c r="J785" i="2" s="1"/>
  <c r="K785" i="2" a="1"/>
  <c r="K785" i="2" s="1"/>
  <c r="J786" i="2" a="1"/>
  <c r="J786" i="2" s="1"/>
  <c r="K786" i="2" a="1"/>
  <c r="K786" i="2" s="1"/>
  <c r="J787" i="2" a="1"/>
  <c r="J787" i="2" s="1"/>
  <c r="K787" i="2" a="1"/>
  <c r="K787" i="2" s="1"/>
  <c r="J789" i="2" a="1"/>
  <c r="J789" i="2" s="1"/>
  <c r="K789" i="2" a="1"/>
  <c r="K789" i="2" s="1"/>
  <c r="J792" i="2" a="1"/>
  <c r="J792" i="2" s="1"/>
  <c r="K792" i="2" a="1"/>
  <c r="K792" i="2" s="1"/>
  <c r="J793" i="2" a="1"/>
  <c r="J793" i="2" s="1"/>
  <c r="K793" i="2" a="1"/>
  <c r="K793" i="2" s="1"/>
  <c r="J794" i="2" a="1"/>
  <c r="J794" i="2" s="1"/>
  <c r="K794" i="2" a="1"/>
  <c r="K794" i="2" s="1"/>
  <c r="J795" i="2" a="1"/>
  <c r="J795" i="2" s="1"/>
  <c r="K795" i="2" a="1"/>
  <c r="K795" i="2" s="1"/>
  <c r="J130" i="2" a="1"/>
  <c r="J130" i="2" s="1"/>
  <c r="K130" i="2" a="1"/>
  <c r="K130" i="2" s="1"/>
  <c r="J859" i="2" a="1"/>
  <c r="J859" i="2" s="1"/>
  <c r="K859" i="2" a="1"/>
  <c r="K859" i="2" s="1"/>
  <c r="J861" i="2" a="1"/>
  <c r="J861" i="2" s="1"/>
  <c r="K861" i="2" a="1"/>
  <c r="K861" i="2" s="1"/>
  <c r="J862" i="2" a="1"/>
  <c r="J862" i="2" s="1"/>
  <c r="K862" i="2" a="1"/>
  <c r="K862" i="2" s="1"/>
  <c r="J865" i="2" a="1"/>
  <c r="J865" i="2" s="1"/>
  <c r="K865" i="2" a="1"/>
  <c r="K865" i="2" s="1"/>
  <c r="J866" i="2" a="1"/>
  <c r="J866" i="2" s="1"/>
  <c r="K866" i="2" a="1"/>
  <c r="K866" i="2" s="1"/>
  <c r="J867" i="2" a="1"/>
  <c r="J867" i="2" s="1"/>
  <c r="K867" i="2" a="1"/>
  <c r="K867" i="2" s="1"/>
  <c r="J868" i="2" a="1"/>
  <c r="J868" i="2" s="1"/>
  <c r="K868" i="2" a="1"/>
  <c r="K868" i="2" s="1"/>
  <c r="J869" i="2" a="1"/>
  <c r="J869" i="2" s="1"/>
  <c r="K869" i="2" a="1"/>
  <c r="K869" i="2" s="1"/>
  <c r="J870" i="2" a="1"/>
  <c r="J870" i="2" s="1"/>
  <c r="K870" i="2" a="1"/>
  <c r="K870" i="2" s="1"/>
  <c r="J871" i="2" a="1"/>
  <c r="J871" i="2" s="1"/>
  <c r="K871" i="2" a="1"/>
  <c r="K871" i="2" s="1"/>
  <c r="J876" i="2" a="1"/>
  <c r="J876" i="2" s="1"/>
  <c r="K876" i="2" a="1"/>
  <c r="K876" i="2" s="1"/>
  <c r="J315" i="2" a="1"/>
  <c r="J315" i="2" s="1"/>
  <c r="K315" i="2" a="1"/>
  <c r="K315" i="2" s="1"/>
  <c r="J316" i="2" a="1"/>
  <c r="J316" i="2" s="1"/>
  <c r="K316" i="2" a="1"/>
  <c r="K316" i="2" s="1"/>
  <c r="J317" i="2" a="1"/>
  <c r="J317" i="2" s="1"/>
  <c r="K317" i="2" a="1"/>
  <c r="K317" i="2" s="1"/>
  <c r="J595" i="2" a="1"/>
  <c r="J595" i="2" s="1"/>
  <c r="K595" i="2" a="1"/>
  <c r="K595" i="2" s="1"/>
  <c r="J877" i="2" a="1"/>
  <c r="J877" i="2" s="1"/>
  <c r="K877" i="2" a="1"/>
  <c r="K877" i="2" s="1"/>
  <c r="J879" i="2" a="1"/>
  <c r="J879" i="2" s="1"/>
  <c r="K879" i="2" a="1"/>
  <c r="K879" i="2" s="1"/>
  <c r="J880" i="2" a="1"/>
  <c r="J880" i="2" s="1"/>
  <c r="K880" i="2" a="1"/>
  <c r="K880" i="2" s="1"/>
  <c r="J881" i="2" a="1"/>
  <c r="J881" i="2" s="1"/>
  <c r="K881" i="2" a="1"/>
  <c r="K881" i="2" s="1"/>
  <c r="J882" i="2" a="1"/>
  <c r="J882" i="2" s="1"/>
  <c r="K882" i="2" a="1"/>
  <c r="K882" i="2" s="1"/>
  <c r="J883" i="2" a="1"/>
  <c r="J883" i="2" s="1"/>
  <c r="K883" i="2" a="1"/>
  <c r="K883" i="2" s="1"/>
  <c r="J884" i="2" a="1"/>
  <c r="J884" i="2" s="1"/>
  <c r="K884" i="2" a="1"/>
  <c r="K884" i="2" s="1"/>
  <c r="J885" i="2" a="1"/>
  <c r="J885" i="2" s="1"/>
  <c r="K885" i="2" a="1"/>
  <c r="K885" i="2" s="1"/>
  <c r="J886" i="2" a="1"/>
  <c r="J886" i="2" s="1"/>
  <c r="K886" i="2" a="1"/>
  <c r="K886" i="2" s="1"/>
  <c r="J887" i="2" a="1"/>
  <c r="J887" i="2" s="1"/>
  <c r="K887" i="2" a="1"/>
  <c r="K887" i="2" s="1"/>
  <c r="J888" i="2" a="1"/>
  <c r="J888" i="2" s="1"/>
  <c r="K888" i="2" a="1"/>
  <c r="K888" i="2" s="1"/>
  <c r="J889" i="2" a="1"/>
  <c r="J889" i="2" s="1"/>
  <c r="K889" i="2" a="1"/>
  <c r="K889" i="2" s="1"/>
  <c r="J891" i="2" a="1"/>
  <c r="J891" i="2" s="1"/>
  <c r="K891" i="2" a="1"/>
  <c r="K891" i="2" s="1"/>
  <c r="J892" i="2" a="1"/>
  <c r="J892" i="2" s="1"/>
  <c r="K892" i="2" a="1"/>
  <c r="K892" i="2" s="1"/>
  <c r="J893" i="2" a="1"/>
  <c r="J893" i="2" s="1"/>
  <c r="K893" i="2" a="1"/>
  <c r="K893" i="2" s="1"/>
  <c r="J894" i="2" a="1"/>
  <c r="J894" i="2" s="1"/>
  <c r="K894" i="2" a="1"/>
  <c r="K894" i="2" s="1"/>
  <c r="J895" i="2" a="1"/>
  <c r="J895" i="2" s="1"/>
  <c r="K895" i="2" a="1"/>
  <c r="K895" i="2" s="1"/>
  <c r="J897" i="2" a="1"/>
  <c r="J897" i="2" s="1"/>
  <c r="K897" i="2" a="1"/>
  <c r="K897" i="2" s="1"/>
  <c r="J898" i="2" a="1"/>
  <c r="J898" i="2" s="1"/>
  <c r="K898" i="2" a="1"/>
  <c r="K898" i="2" s="1"/>
  <c r="J899" i="2" a="1"/>
  <c r="J899" i="2" s="1"/>
  <c r="K899" i="2" a="1"/>
  <c r="K899" i="2" s="1"/>
  <c r="J900" i="2" a="1"/>
  <c r="J900" i="2" s="1"/>
  <c r="K900" i="2" a="1"/>
  <c r="K900" i="2" s="1"/>
  <c r="J901" i="2" a="1"/>
  <c r="J901" i="2" s="1"/>
  <c r="K901" i="2" a="1"/>
  <c r="K901" i="2" s="1"/>
  <c r="J297" i="2" a="1"/>
  <c r="J297" i="2" s="1"/>
  <c r="K297" i="2" a="1"/>
  <c r="K297" i="2" s="1"/>
  <c r="J298" i="2" a="1"/>
  <c r="J298" i="2" s="1"/>
  <c r="K298" i="2" a="1"/>
  <c r="K298" i="2" s="1"/>
  <c r="J218" i="2" a="1"/>
  <c r="J218" i="2" s="1"/>
  <c r="K218" i="2" a="1"/>
  <c r="K218" i="2" s="1"/>
  <c r="J96" i="2" a="1"/>
  <c r="J96" i="2" s="1"/>
  <c r="K96" i="2" a="1"/>
  <c r="K96" i="2" s="1"/>
  <c r="J97" i="2" a="1"/>
  <c r="J97" i="2" s="1"/>
  <c r="K97" i="2" a="1"/>
  <c r="K97" i="2" s="1"/>
  <c r="J98" i="2" a="1"/>
  <c r="J98" i="2" s="1"/>
  <c r="K98" i="2" a="1"/>
  <c r="K98" i="2" s="1"/>
  <c r="J99" i="2" a="1"/>
  <c r="J99" i="2" s="1"/>
  <c r="K99" i="2" a="1"/>
  <c r="K99" i="2" s="1"/>
  <c r="J100" i="2" a="1"/>
  <c r="J100" i="2" s="1"/>
  <c r="K100" i="2" a="1"/>
  <c r="K100" i="2" s="1"/>
  <c r="J101" i="2" a="1"/>
  <c r="J101" i="2" s="1"/>
  <c r="K101" i="2" a="1"/>
  <c r="K101" i="2" s="1"/>
  <c r="J102" i="2" a="1"/>
  <c r="J102" i="2" s="1"/>
  <c r="K102" i="2" a="1"/>
  <c r="K102" i="2" s="1"/>
  <c r="J103" i="2" a="1"/>
  <c r="J103" i="2" s="1"/>
  <c r="K103" i="2" a="1"/>
  <c r="K103" i="2" s="1"/>
  <c r="J904" i="2" a="1"/>
  <c r="J904" i="2" s="1"/>
  <c r="K904" i="2" a="1"/>
  <c r="K904" i="2" s="1"/>
  <c r="J905" i="2" a="1"/>
  <c r="J905" i="2" s="1"/>
  <c r="K905" i="2" a="1"/>
  <c r="K905" i="2" s="1"/>
  <c r="J906" i="2" a="1"/>
  <c r="J906" i="2" s="1"/>
  <c r="K906" i="2" a="1"/>
  <c r="K906" i="2" s="1"/>
  <c r="J907" i="2" a="1"/>
  <c r="J907" i="2" s="1"/>
  <c r="K907" i="2" a="1"/>
  <c r="K907" i="2" s="1"/>
  <c r="J910" i="2" a="1"/>
  <c r="J910" i="2" s="1"/>
  <c r="K910" i="2" a="1"/>
  <c r="K910" i="2" s="1"/>
  <c r="J911" i="2" a="1"/>
  <c r="J911" i="2" s="1"/>
  <c r="K911" i="2" a="1"/>
  <c r="K911" i="2" s="1"/>
  <c r="J912" i="2" a="1"/>
  <c r="J912" i="2" s="1"/>
  <c r="K912" i="2" a="1"/>
  <c r="K912" i="2" s="1"/>
  <c r="J913" i="2" a="1"/>
  <c r="J913" i="2" s="1"/>
  <c r="K913" i="2" a="1"/>
  <c r="K913" i="2" s="1"/>
  <c r="J914" i="2" a="1"/>
  <c r="J914" i="2" s="1"/>
  <c r="K914" i="2" a="1"/>
  <c r="K914" i="2" s="1"/>
  <c r="J916" i="2" a="1"/>
  <c r="J916" i="2" s="1"/>
  <c r="K916" i="2" a="1"/>
  <c r="K916" i="2" s="1"/>
  <c r="J918" i="2" a="1"/>
  <c r="J918" i="2" s="1"/>
  <c r="K918" i="2" a="1"/>
  <c r="K918" i="2" s="1"/>
  <c r="J920" i="2" a="1"/>
  <c r="J920" i="2" s="1"/>
  <c r="K920" i="2" a="1"/>
  <c r="K920" i="2" s="1"/>
  <c r="J921" i="2" a="1"/>
  <c r="J921" i="2" s="1"/>
  <c r="K921" i="2" a="1"/>
  <c r="K921" i="2" s="1"/>
  <c r="J922" i="2" a="1"/>
  <c r="J922" i="2" s="1"/>
  <c r="K922" i="2" a="1"/>
  <c r="K922" i="2" s="1"/>
  <c r="J923" i="2" a="1"/>
  <c r="J923" i="2" s="1"/>
  <c r="K923" i="2" a="1"/>
  <c r="K923" i="2" s="1"/>
  <c r="J925" i="2" a="1"/>
  <c r="J925" i="2" s="1"/>
  <c r="K925" i="2" a="1"/>
  <c r="K925" i="2" s="1"/>
  <c r="J926" i="2" a="1"/>
  <c r="J926" i="2" s="1"/>
  <c r="K926" i="2" a="1"/>
  <c r="K926" i="2" s="1"/>
  <c r="J927" i="2" a="1"/>
  <c r="J927" i="2" s="1"/>
  <c r="K927" i="2" a="1"/>
  <c r="K927" i="2" s="1"/>
  <c r="J928" i="2" a="1"/>
  <c r="J928" i="2" s="1"/>
  <c r="K928" i="2" a="1"/>
  <c r="K928" i="2" s="1"/>
  <c r="J929" i="2" a="1"/>
  <c r="J929" i="2" s="1"/>
  <c r="K929" i="2" a="1"/>
  <c r="K929" i="2" s="1"/>
  <c r="J930" i="2" a="1"/>
  <c r="J930" i="2" s="1"/>
  <c r="K930" i="2" a="1"/>
  <c r="K930" i="2" s="1"/>
  <c r="J931" i="2" a="1"/>
  <c r="J931" i="2" s="1"/>
  <c r="K931" i="2" a="1"/>
  <c r="K931" i="2" s="1"/>
  <c r="J932" i="2" a="1"/>
  <c r="J932" i="2" s="1"/>
  <c r="K932" i="2" a="1"/>
  <c r="K932" i="2" s="1"/>
  <c r="J934" i="2" a="1"/>
  <c r="J934" i="2" s="1"/>
  <c r="K934" i="2" a="1"/>
  <c r="K934" i="2" s="1"/>
  <c r="J935" i="2" a="1"/>
  <c r="J935" i="2" s="1"/>
  <c r="K935" i="2" a="1"/>
  <c r="K935" i="2" s="1"/>
  <c r="J936" i="2" a="1"/>
  <c r="J936" i="2" s="1"/>
  <c r="K936" i="2" a="1"/>
  <c r="K936" i="2" s="1"/>
  <c r="J938" i="2" a="1"/>
  <c r="J938" i="2" s="1"/>
  <c r="K938" i="2" a="1"/>
  <c r="K938" i="2" s="1"/>
  <c r="J550" i="2" a="1"/>
  <c r="J550" i="2" s="1"/>
  <c r="K550" i="2" a="1"/>
  <c r="K550" i="2" s="1"/>
  <c r="J551" i="2" a="1"/>
  <c r="J551" i="2" s="1"/>
  <c r="K551" i="2" a="1"/>
  <c r="K551" i="2" s="1"/>
  <c r="J552" i="2" a="1"/>
  <c r="J552" i="2" s="1"/>
  <c r="K552" i="2" a="1"/>
  <c r="K552" i="2" s="1"/>
  <c r="J553" i="2" a="1"/>
  <c r="J553" i="2" s="1"/>
  <c r="K553" i="2" a="1"/>
  <c r="K553" i="2" s="1"/>
  <c r="J554" i="2" a="1"/>
  <c r="J554" i="2" s="1"/>
  <c r="K554" i="2" a="1"/>
  <c r="K554" i="2" s="1"/>
  <c r="J555" i="2" a="1"/>
  <c r="J555" i="2" s="1"/>
  <c r="K555" i="2" a="1"/>
  <c r="K555" i="2" s="1"/>
  <c r="J557" i="2" a="1"/>
  <c r="J557" i="2" s="1"/>
  <c r="K557" i="2" a="1"/>
  <c r="K557" i="2" s="1"/>
  <c r="J558" i="2" a="1"/>
  <c r="J558" i="2" s="1"/>
  <c r="K558" i="2" a="1"/>
  <c r="K558" i="2" s="1"/>
  <c r="J559" i="2" a="1"/>
  <c r="J559" i="2" s="1"/>
  <c r="K559" i="2" a="1"/>
  <c r="K559" i="2" s="1"/>
  <c r="J560" i="2" a="1"/>
  <c r="J560" i="2" s="1"/>
  <c r="K560" i="2" a="1"/>
  <c r="K560" i="2" s="1"/>
  <c r="J561" i="2" a="1"/>
  <c r="J561" i="2" s="1"/>
  <c r="K561" i="2" a="1"/>
  <c r="K561" i="2" s="1"/>
  <c r="J562" i="2" a="1"/>
  <c r="J562" i="2" s="1"/>
  <c r="K562" i="2" a="1"/>
  <c r="K562" i="2" s="1"/>
  <c r="J563" i="2" a="1"/>
  <c r="J563" i="2" s="1"/>
  <c r="K563" i="2" a="1"/>
  <c r="K563" i="2" s="1"/>
  <c r="J564" i="2" a="1"/>
  <c r="J564" i="2" s="1"/>
  <c r="K564" i="2" a="1"/>
  <c r="K564" i="2" s="1"/>
  <c r="J565" i="2" a="1"/>
  <c r="J565" i="2" s="1"/>
  <c r="K565" i="2" a="1"/>
  <c r="K565" i="2" s="1"/>
  <c r="J566" i="2" a="1"/>
  <c r="J566" i="2" s="1"/>
  <c r="K566" i="2" a="1"/>
  <c r="K566" i="2" s="1"/>
  <c r="J567" i="2" a="1"/>
  <c r="J567" i="2" s="1"/>
  <c r="K567" i="2" a="1"/>
  <c r="K567" i="2" s="1"/>
  <c r="J418" i="2" a="1"/>
  <c r="J418" i="2" s="1"/>
  <c r="K418" i="2" a="1"/>
  <c r="K418" i="2" s="1"/>
  <c r="J19" i="2" a="1"/>
  <c r="J19" i="2" s="1"/>
  <c r="K19" i="2" a="1"/>
  <c r="K19" i="2" s="1"/>
  <c r="J419" i="2" a="1"/>
  <c r="J419" i="2" s="1"/>
  <c r="K419" i="2" a="1"/>
  <c r="K419" i="2" s="1"/>
  <c r="J17" i="2" a="1"/>
  <c r="J17" i="2" s="1"/>
  <c r="K17" i="2" a="1"/>
  <c r="K17" i="2" s="1"/>
  <c r="J38" i="2" a="1"/>
  <c r="J38" i="2" s="1"/>
  <c r="K38" i="2" a="1"/>
  <c r="K38" i="2" s="1"/>
  <c r="J420" i="2" a="1"/>
  <c r="J420" i="2" s="1"/>
  <c r="K420" i="2" a="1"/>
  <c r="K420" i="2" s="1"/>
  <c r="J421" i="2" a="1"/>
  <c r="J421" i="2" s="1"/>
  <c r="K421" i="2" a="1"/>
  <c r="K421" i="2" s="1"/>
  <c r="J424" i="2" a="1"/>
  <c r="J424" i="2" s="1"/>
  <c r="K424" i="2" a="1"/>
  <c r="K424" i="2" s="1"/>
  <c r="J425" i="2" a="1"/>
  <c r="J425" i="2" s="1"/>
  <c r="K425" i="2" a="1"/>
  <c r="K425" i="2" s="1"/>
  <c r="J426" i="2" a="1"/>
  <c r="J426" i="2" s="1"/>
  <c r="K426" i="2" a="1"/>
  <c r="K426" i="2" s="1"/>
  <c r="J427" i="2" a="1"/>
  <c r="J427" i="2" s="1"/>
  <c r="K427" i="2" a="1"/>
  <c r="K427" i="2" s="1"/>
  <c r="J596" i="2" a="1"/>
  <c r="J596" i="2" s="1"/>
  <c r="K596" i="2" a="1"/>
  <c r="K596" i="2" s="1"/>
  <c r="J707" i="2" a="1"/>
  <c r="J707" i="2" s="1"/>
  <c r="K707" i="2" a="1"/>
  <c r="K707" i="2" s="1"/>
  <c r="J708" i="2" a="1"/>
  <c r="J708" i="2" s="1"/>
  <c r="K708" i="2" a="1"/>
  <c r="K708" i="2" s="1"/>
  <c r="J709" i="2" a="1"/>
  <c r="J709" i="2" s="1"/>
  <c r="K709" i="2" a="1"/>
  <c r="K709" i="2" s="1"/>
  <c r="J710" i="2" a="1"/>
  <c r="J710" i="2" s="1"/>
  <c r="K710" i="2" a="1"/>
  <c r="K710" i="2" s="1"/>
  <c r="J776" i="2" a="1"/>
  <c r="J776" i="2" s="1"/>
  <c r="K776" i="2" a="1"/>
  <c r="K776" i="2" s="1"/>
  <c r="J777" i="2" a="1"/>
  <c r="J777" i="2" s="1"/>
  <c r="K777" i="2" a="1"/>
  <c r="K777" i="2" s="1"/>
  <c r="J3" i="2" a="1"/>
  <c r="J3" i="2" s="1"/>
  <c r="K3" i="2" a="1"/>
  <c r="K3" i="2" s="1"/>
  <c r="J301" i="2" a="1"/>
  <c r="J301" i="2" s="1"/>
  <c r="K301" i="2" a="1"/>
  <c r="K301" i="2" s="1"/>
  <c r="J302" i="2" a="1"/>
  <c r="J302" i="2" s="1"/>
  <c r="K302" i="2" a="1"/>
  <c r="K302" i="2" s="1"/>
  <c r="J303" i="2" a="1"/>
  <c r="J303" i="2" s="1"/>
  <c r="K303" i="2" a="1"/>
  <c r="K303" i="2" s="1"/>
  <c r="J583" i="2" a="1"/>
  <c r="J583" i="2" s="1"/>
  <c r="K583" i="2" a="1"/>
  <c r="K583" i="2" s="1"/>
  <c r="J584" i="2" a="1"/>
  <c r="J584" i="2" s="1"/>
  <c r="K584" i="2" a="1"/>
  <c r="K584" i="2" s="1"/>
  <c r="J585" i="2" a="1"/>
  <c r="J585" i="2" s="1"/>
  <c r="K585" i="2" a="1"/>
  <c r="K585" i="2" s="1"/>
  <c r="J586" i="2" a="1"/>
  <c r="J586" i="2" s="1"/>
  <c r="K586" i="2" a="1"/>
  <c r="K586" i="2" s="1"/>
  <c r="J587" i="2" a="1"/>
  <c r="J587" i="2" s="1"/>
  <c r="K587" i="2" a="1"/>
  <c r="K587" i="2" s="1"/>
  <c r="J590" i="2" a="1"/>
  <c r="J590" i="2" s="1"/>
  <c r="K590" i="2" a="1"/>
  <c r="K590" i="2" s="1"/>
  <c r="J431" i="2" a="1"/>
  <c r="J431" i="2" s="1"/>
  <c r="K431" i="2" a="1"/>
  <c r="K431" i="2" s="1"/>
  <c r="J432" i="2" a="1"/>
  <c r="J432" i="2" s="1"/>
  <c r="K432" i="2" a="1"/>
  <c r="K432" i="2" s="1"/>
  <c r="J66" i="2" a="1"/>
  <c r="J66" i="2" s="1"/>
  <c r="K66" i="2" a="1"/>
  <c r="K66" i="2" s="1"/>
  <c r="J676" i="2" a="1"/>
  <c r="J676" i="2" s="1"/>
  <c r="K676" i="2" a="1"/>
  <c r="K676" i="2" s="1"/>
  <c r="J677" i="2" a="1"/>
  <c r="J677" i="2" s="1"/>
  <c r="K677" i="2" a="1"/>
  <c r="K677" i="2" s="1"/>
  <c r="J678" i="2" a="1"/>
  <c r="J678" i="2" s="1"/>
  <c r="K678" i="2" a="1"/>
  <c r="K678" i="2" s="1"/>
  <c r="J679" i="2" a="1"/>
  <c r="J679" i="2" s="1"/>
  <c r="K679" i="2" a="1"/>
  <c r="K679" i="2" s="1"/>
  <c r="J681" i="2" a="1"/>
  <c r="J681" i="2" s="1"/>
  <c r="K681" i="2" a="1"/>
  <c r="K681" i="2" s="1"/>
  <c r="J682" i="2" a="1"/>
  <c r="J682" i="2" s="1"/>
  <c r="K682" i="2" a="1"/>
  <c r="K682" i="2" s="1"/>
  <c r="J683" i="2" a="1"/>
  <c r="J683" i="2" s="1"/>
  <c r="K683" i="2" a="1"/>
  <c r="K683" i="2" s="1"/>
  <c r="J369" i="2" a="1"/>
  <c r="J369" i="2" s="1"/>
  <c r="K369" i="2" a="1"/>
  <c r="K369" i="2" s="1"/>
  <c r="J370" i="2" a="1"/>
  <c r="J370" i="2" s="1"/>
  <c r="K370" i="2" a="1"/>
  <c r="K370" i="2" s="1"/>
  <c r="J9" i="2" a="1"/>
  <c r="J9" i="2" s="1"/>
  <c r="K9" i="2" a="1"/>
  <c r="K9" i="2" s="1"/>
  <c r="J371" i="2" a="1"/>
  <c r="J371" i="2" s="1"/>
  <c r="K371" i="2" a="1"/>
  <c r="K371" i="2" s="1"/>
  <c r="J372" i="2" a="1"/>
  <c r="J372" i="2" s="1"/>
  <c r="K372" i="2" a="1"/>
  <c r="K372" i="2" s="1"/>
  <c r="J373" i="2" a="1"/>
  <c r="J373" i="2" s="1"/>
  <c r="K373" i="2" a="1"/>
  <c r="K373" i="2" s="1"/>
  <c r="J21" i="2" a="1"/>
  <c r="J21" i="2" s="1"/>
  <c r="K21" i="2" a="1"/>
  <c r="K21" i="2" s="1"/>
  <c r="J35" i="2" a="1"/>
  <c r="J35" i="2" s="1"/>
  <c r="K35" i="2" a="1"/>
  <c r="K35" i="2" s="1"/>
  <c r="J374" i="2" a="1"/>
  <c r="J374" i="2" s="1"/>
  <c r="K374" i="2" a="1"/>
  <c r="K374" i="2" s="1"/>
  <c r="J375" i="2" a="1"/>
  <c r="J375" i="2" s="1"/>
  <c r="K375" i="2" a="1"/>
  <c r="K375" i="2" s="1"/>
  <c r="J393" i="2" a="1"/>
  <c r="J393" i="2" s="1"/>
  <c r="K393" i="2" a="1"/>
  <c r="K393" i="2" s="1"/>
  <c r="J394" i="2" a="1"/>
  <c r="J394" i="2" s="1"/>
  <c r="K394" i="2" a="1"/>
  <c r="K394" i="2" s="1"/>
  <c r="J395" i="2" a="1"/>
  <c r="J395" i="2" s="1"/>
  <c r="K395" i="2" a="1"/>
  <c r="K395" i="2" s="1"/>
  <c r="J396" i="2" a="1"/>
  <c r="J396" i="2" s="1"/>
  <c r="K396" i="2" a="1"/>
  <c r="K396" i="2" s="1"/>
  <c r="J397" i="2" a="1"/>
  <c r="J397" i="2" s="1"/>
  <c r="K397" i="2" a="1"/>
  <c r="K397" i="2" s="1"/>
  <c r="J398" i="2" a="1"/>
  <c r="J398" i="2" s="1"/>
  <c r="K398" i="2" a="1"/>
  <c r="K398" i="2" s="1"/>
  <c r="J400" i="2" a="1"/>
  <c r="J400" i="2" s="1"/>
  <c r="K400" i="2" a="1"/>
  <c r="K400" i="2" s="1"/>
  <c r="J401" i="2" a="1"/>
  <c r="J401" i="2" s="1"/>
  <c r="K401" i="2" a="1"/>
  <c r="K401" i="2" s="1"/>
  <c r="J402" i="2" a="1"/>
  <c r="J402" i="2" s="1"/>
  <c r="K402" i="2" a="1"/>
  <c r="K402" i="2" s="1"/>
  <c r="J403" i="2" a="1"/>
  <c r="J403" i="2" s="1"/>
  <c r="K403" i="2" a="1"/>
  <c r="K403" i="2" s="1"/>
  <c r="J404" i="2" a="1"/>
  <c r="J404" i="2" s="1"/>
  <c r="K404" i="2" a="1"/>
  <c r="K404" i="2" s="1"/>
  <c r="J405" i="2" a="1"/>
  <c r="J405" i="2" s="1"/>
  <c r="K405" i="2" a="1"/>
  <c r="K405" i="2" s="1"/>
  <c r="J406" i="2" a="1"/>
  <c r="J406" i="2" s="1"/>
  <c r="K406" i="2" a="1"/>
  <c r="K406" i="2" s="1"/>
  <c r="J816" i="2" a="1"/>
  <c r="J816" i="2" s="1"/>
  <c r="K816" i="2" a="1"/>
  <c r="K816" i="2" s="1"/>
  <c r="J817" i="2" a="1"/>
  <c r="J817" i="2" s="1"/>
  <c r="K817" i="2" a="1"/>
  <c r="K817" i="2" s="1"/>
  <c r="J818" i="2" a="1"/>
  <c r="J818" i="2" s="1"/>
  <c r="K818" i="2" a="1"/>
  <c r="K818" i="2" s="1"/>
  <c r="J819" i="2" a="1"/>
  <c r="J819" i="2" s="1"/>
  <c r="K819" i="2" a="1"/>
  <c r="K819" i="2" s="1"/>
  <c r="J820" i="2" a="1"/>
  <c r="J820" i="2" s="1"/>
  <c r="K820" i="2" a="1"/>
  <c r="K820" i="2" s="1"/>
  <c r="J821" i="2" a="1"/>
  <c r="J821" i="2" s="1"/>
  <c r="K821" i="2" a="1"/>
  <c r="K821" i="2" s="1"/>
  <c r="J822" i="2" a="1"/>
  <c r="J822" i="2" s="1"/>
  <c r="K822" i="2" a="1"/>
  <c r="K822" i="2" s="1"/>
  <c r="J823" i="2" a="1"/>
  <c r="J823" i="2" s="1"/>
  <c r="K823" i="2" a="1"/>
  <c r="K823" i="2" s="1"/>
  <c r="J824" i="2" a="1"/>
  <c r="J824" i="2" s="1"/>
  <c r="K824" i="2" a="1"/>
  <c r="K824" i="2" s="1"/>
  <c r="J825" i="2" a="1"/>
  <c r="J825" i="2" s="1"/>
  <c r="K825" i="2" a="1"/>
  <c r="K825" i="2" s="1"/>
  <c r="J826" i="2" a="1"/>
  <c r="J826" i="2" s="1"/>
  <c r="K826" i="2" a="1"/>
  <c r="K826" i="2" s="1"/>
  <c r="J827" i="2" a="1"/>
  <c r="J827" i="2" s="1"/>
  <c r="K827" i="2" a="1"/>
  <c r="K827" i="2" s="1"/>
  <c r="J828" i="2" a="1"/>
  <c r="J828" i="2" s="1"/>
  <c r="K828" i="2" a="1"/>
  <c r="K828" i="2" s="1"/>
  <c r="J829" i="2" a="1"/>
  <c r="J829" i="2" s="1"/>
  <c r="K829" i="2" a="1"/>
  <c r="K829" i="2" s="1"/>
  <c r="J830" i="2" a="1"/>
  <c r="J830" i="2" s="1"/>
  <c r="K830" i="2" a="1"/>
  <c r="K830" i="2" s="1"/>
  <c r="J831" i="2" a="1"/>
  <c r="J831" i="2" s="1"/>
  <c r="K831" i="2" a="1"/>
  <c r="K831" i="2" s="1"/>
  <c r="J832" i="2" a="1"/>
  <c r="J832" i="2" s="1"/>
  <c r="K832" i="2" a="1"/>
  <c r="K832" i="2" s="1"/>
  <c r="J833" i="2" a="1"/>
  <c r="J833" i="2" s="1"/>
  <c r="K833" i="2" a="1"/>
  <c r="K833" i="2" s="1"/>
  <c r="J834" i="2" a="1"/>
  <c r="J834" i="2" s="1"/>
  <c r="K834" i="2" a="1"/>
  <c r="K834" i="2" s="1"/>
  <c r="J835" i="2" a="1"/>
  <c r="J835" i="2" s="1"/>
  <c r="K835" i="2" a="1"/>
  <c r="K835" i="2" s="1"/>
  <c r="J836" i="2" a="1"/>
  <c r="J836" i="2" s="1"/>
  <c r="K836" i="2" a="1"/>
  <c r="K836" i="2" s="1"/>
  <c r="J1007" i="2" a="1"/>
  <c r="J1007" i="2" s="1"/>
  <c r="K1007" i="2" a="1"/>
  <c r="K1007" i="2" s="1"/>
  <c r="J1009" i="2" a="1"/>
  <c r="J1009" i="2" s="1"/>
  <c r="K1009" i="2" a="1"/>
  <c r="K1009" i="2" s="1"/>
  <c r="J1010" i="2" a="1"/>
  <c r="J1010" i="2" s="1"/>
  <c r="K1010" i="2" a="1"/>
  <c r="K1010" i="2" s="1"/>
  <c r="J1011" i="2" a="1"/>
  <c r="J1011" i="2" s="1"/>
  <c r="K1011" i="2" a="1"/>
  <c r="K1011" i="2" s="1"/>
  <c r="J1014" i="2" a="1"/>
  <c r="J1014" i="2" s="1"/>
  <c r="K1014" i="2" a="1"/>
  <c r="K1014" i="2" s="1"/>
  <c r="J1015" i="2" a="1"/>
  <c r="J1015" i="2" s="1"/>
  <c r="K1015" i="2" a="1"/>
  <c r="K1015" i="2" s="1"/>
  <c r="J1016" i="2" a="1"/>
  <c r="J1016" i="2" s="1"/>
  <c r="K1016" i="2" a="1"/>
  <c r="K1016" i="2" s="1"/>
  <c r="J1017" i="2" a="1"/>
  <c r="J1017" i="2" s="1"/>
  <c r="K1017" i="2" a="1"/>
  <c r="K1017" i="2" s="1"/>
  <c r="J1018" i="2" a="1"/>
  <c r="J1018" i="2" s="1"/>
  <c r="K1018" i="2" a="1"/>
  <c r="K1018" i="2" s="1"/>
  <c r="J1019" i="2" a="1"/>
  <c r="J1019" i="2" s="1"/>
  <c r="K1019" i="2" a="1"/>
  <c r="K1019" i="2" s="1"/>
  <c r="J1020" i="2" a="1"/>
  <c r="J1020" i="2" s="1"/>
  <c r="K1020" i="2" a="1"/>
  <c r="K1020" i="2" s="1"/>
  <c r="J1023" i="2" a="1"/>
  <c r="J1023" i="2" s="1"/>
  <c r="K1023" i="2" a="1"/>
  <c r="K1023" i="2" s="1"/>
  <c r="J1025" i="2" a="1"/>
  <c r="J1025" i="2" s="1"/>
  <c r="K1025" i="2" a="1"/>
  <c r="K1025" i="2" s="1"/>
  <c r="J1026" i="2" a="1"/>
  <c r="J1026" i="2" s="1"/>
  <c r="K1026" i="2" a="1"/>
  <c r="K1026" i="2" s="1"/>
  <c r="J1027" i="2" a="1"/>
  <c r="J1027" i="2" s="1"/>
  <c r="K1027" i="2" a="1"/>
  <c r="K1027" i="2" s="1"/>
  <c r="J1029" i="2" a="1"/>
  <c r="J1029" i="2" s="1"/>
  <c r="K1029" i="2" a="1"/>
  <c r="K1029" i="2" s="1"/>
  <c r="J1031" i="2" a="1"/>
  <c r="J1031" i="2" s="1"/>
  <c r="K1031" i="2" a="1"/>
  <c r="K1031" i="2" s="1"/>
  <c r="J1032" i="2" a="1"/>
  <c r="J1032" i="2" s="1"/>
  <c r="K1032" i="2" a="1"/>
  <c r="K1032" i="2" s="1"/>
  <c r="J1033" i="2" a="1"/>
  <c r="J1033" i="2" s="1"/>
  <c r="K1033" i="2" a="1"/>
  <c r="K1033" i="2" s="1"/>
  <c r="J1036" i="2" a="1"/>
  <c r="J1036" i="2" s="1"/>
  <c r="K1036" i="2" a="1"/>
  <c r="K1036" i="2" s="1"/>
  <c r="J1038" i="2" a="1"/>
  <c r="J1038" i="2" s="1"/>
  <c r="K1038" i="2" a="1"/>
  <c r="K1038" i="2" s="1"/>
  <c r="J1039" i="2" a="1"/>
  <c r="J1039" i="2" s="1"/>
  <c r="K1039" i="2" a="1"/>
  <c r="K1039" i="2" s="1"/>
  <c r="J1040" i="2" a="1"/>
  <c r="J1040" i="2" s="1"/>
  <c r="K1040" i="2" a="1"/>
  <c r="K1040" i="2" s="1"/>
  <c r="J1041" i="2" a="1"/>
  <c r="J1041" i="2" s="1"/>
  <c r="K1041" i="2" a="1"/>
  <c r="K1041" i="2" s="1"/>
  <c r="J1042" i="2" a="1"/>
  <c r="J1042" i="2" s="1"/>
  <c r="K1042" i="2" a="1"/>
  <c r="K1042" i="2" s="1"/>
  <c r="J1043" i="2" a="1"/>
  <c r="J1043" i="2" s="1"/>
  <c r="K1043" i="2" a="1"/>
  <c r="K1043" i="2" s="1"/>
  <c r="J1044" i="2" a="1"/>
  <c r="J1044" i="2" s="1"/>
  <c r="K1044" i="2" a="1"/>
  <c r="K1044" i="2" s="1"/>
  <c r="J1046" i="2" a="1"/>
  <c r="J1046" i="2" s="1"/>
  <c r="K1046" i="2" a="1"/>
  <c r="K1046" i="2" s="1"/>
  <c r="J1047" i="2" a="1"/>
  <c r="J1047" i="2" s="1"/>
  <c r="K1047" i="2" a="1"/>
  <c r="K1047" i="2" s="1"/>
  <c r="J1048" i="2" a="1"/>
  <c r="J1048" i="2" s="1"/>
  <c r="K1048" i="2" a="1"/>
  <c r="K1048" i="2" s="1"/>
  <c r="J942" i="2" a="1"/>
  <c r="J942" i="2" s="1"/>
  <c r="K942" i="2" a="1"/>
  <c r="K942" i="2" s="1"/>
  <c r="J943" i="2" a="1"/>
  <c r="J943" i="2" s="1"/>
  <c r="K943" i="2" a="1"/>
  <c r="K943" i="2" s="1"/>
  <c r="J944" i="2" a="1"/>
  <c r="J944" i="2" s="1"/>
  <c r="K944" i="2" a="1"/>
  <c r="K944" i="2" s="1"/>
  <c r="J945" i="2" a="1"/>
  <c r="J945" i="2" s="1"/>
  <c r="K945" i="2" a="1"/>
  <c r="K945" i="2" s="1"/>
  <c r="J946" i="2" a="1"/>
  <c r="J946" i="2" s="1"/>
  <c r="K946" i="2" a="1"/>
  <c r="K946" i="2" s="1"/>
  <c r="J947" i="2" a="1"/>
  <c r="J947" i="2" s="1"/>
  <c r="K947" i="2" a="1"/>
  <c r="K947" i="2" s="1"/>
  <c r="J948" i="2" a="1"/>
  <c r="J948" i="2" s="1"/>
  <c r="K948" i="2" a="1"/>
  <c r="K948" i="2" s="1"/>
  <c r="J949" i="2" a="1"/>
  <c r="J949" i="2" s="1"/>
  <c r="K949" i="2" a="1"/>
  <c r="K949" i="2" s="1"/>
  <c r="J950" i="2" a="1"/>
  <c r="J950" i="2" s="1"/>
  <c r="K950" i="2" a="1"/>
  <c r="K950" i="2" s="1"/>
  <c r="J952" i="2" a="1"/>
  <c r="J952" i="2" s="1"/>
  <c r="K952" i="2" a="1"/>
  <c r="K952" i="2" s="1"/>
  <c r="J953" i="2" a="1"/>
  <c r="J953" i="2" s="1"/>
  <c r="K953" i="2" a="1"/>
  <c r="K953" i="2" s="1"/>
  <c r="J954" i="2" a="1"/>
  <c r="J954" i="2" s="1"/>
  <c r="K954" i="2" a="1"/>
  <c r="K954" i="2" s="1"/>
  <c r="J955" i="2" a="1"/>
  <c r="J955" i="2" s="1"/>
  <c r="K955" i="2" a="1"/>
  <c r="K955" i="2" s="1"/>
  <c r="J956" i="2" a="1"/>
  <c r="J956" i="2" s="1"/>
  <c r="K956" i="2" a="1"/>
  <c r="K956" i="2" s="1"/>
  <c r="J957" i="2" a="1"/>
  <c r="J957" i="2" s="1"/>
  <c r="K957" i="2" a="1"/>
  <c r="K957" i="2" s="1"/>
  <c r="J958" i="2" a="1"/>
  <c r="J958" i="2" s="1"/>
  <c r="K958" i="2" a="1"/>
  <c r="K958" i="2" s="1"/>
  <c r="J959" i="2" a="1"/>
  <c r="J959" i="2" s="1"/>
  <c r="K959" i="2" a="1"/>
  <c r="K959" i="2" s="1"/>
  <c r="J960" i="2" a="1"/>
  <c r="J960" i="2" s="1"/>
  <c r="K960" i="2" a="1"/>
  <c r="K960" i="2" s="1"/>
  <c r="J961" i="2" a="1"/>
  <c r="J961" i="2" s="1"/>
  <c r="K961" i="2" a="1"/>
  <c r="K961" i="2" s="1"/>
  <c r="J962" i="2" a="1"/>
  <c r="J962" i="2" s="1"/>
  <c r="K962" i="2" a="1"/>
  <c r="K962" i="2" s="1"/>
  <c r="J963" i="2" a="1"/>
  <c r="J963" i="2" s="1"/>
  <c r="K963" i="2" a="1"/>
  <c r="K963" i="2" s="1"/>
  <c r="J964" i="2" a="1"/>
  <c r="J964" i="2" s="1"/>
  <c r="K964" i="2" a="1"/>
  <c r="K964" i="2" s="1"/>
  <c r="J965" i="2" a="1"/>
  <c r="J965" i="2" s="1"/>
  <c r="K965" i="2" a="1"/>
  <c r="K965" i="2" s="1"/>
  <c r="J966" i="2" a="1"/>
  <c r="J966" i="2" s="1"/>
  <c r="K966" i="2" a="1"/>
  <c r="K966" i="2" s="1"/>
  <c r="J968" i="2" a="1"/>
  <c r="J968" i="2" s="1"/>
  <c r="K968" i="2" a="1"/>
  <c r="K968" i="2" s="1"/>
  <c r="J969" i="2" a="1"/>
  <c r="J969" i="2" s="1"/>
  <c r="K969" i="2" a="1"/>
  <c r="K969" i="2" s="1"/>
  <c r="J970" i="2" a="1"/>
  <c r="J970" i="2" s="1"/>
  <c r="K970" i="2" a="1"/>
  <c r="K970" i="2" s="1"/>
  <c r="J971" i="2" a="1"/>
  <c r="J971" i="2" s="1"/>
  <c r="K971" i="2" a="1"/>
  <c r="K971" i="2" s="1"/>
  <c r="J972" i="2" a="1"/>
  <c r="J972" i="2" s="1"/>
  <c r="K972" i="2" a="1"/>
  <c r="K972" i="2" s="1"/>
  <c r="J973" i="2" a="1"/>
  <c r="J973" i="2" s="1"/>
  <c r="K973" i="2" a="1"/>
  <c r="K973" i="2" s="1"/>
  <c r="J974" i="2" a="1"/>
  <c r="J974" i="2" s="1"/>
  <c r="K974" i="2" a="1"/>
  <c r="K974" i="2" s="1"/>
  <c r="J975" i="2" a="1"/>
  <c r="J975" i="2" s="1"/>
  <c r="K975" i="2" a="1"/>
  <c r="K975" i="2" s="1"/>
  <c r="J976" i="2" a="1"/>
  <c r="J976" i="2" s="1"/>
  <c r="K976" i="2" a="1"/>
  <c r="K976" i="2" s="1"/>
  <c r="J977" i="2" a="1"/>
  <c r="J977" i="2" s="1"/>
  <c r="K977" i="2" a="1"/>
  <c r="K977" i="2" s="1"/>
  <c r="J978" i="2" a="1"/>
  <c r="J978" i="2" s="1"/>
  <c r="K978" i="2" a="1"/>
  <c r="K978" i="2" s="1"/>
  <c r="J979" i="2" a="1"/>
  <c r="J979" i="2" s="1"/>
  <c r="K979" i="2" a="1"/>
  <c r="K979" i="2" s="1"/>
  <c r="J980" i="2" a="1"/>
  <c r="J980" i="2" s="1"/>
  <c r="K980" i="2" a="1"/>
  <c r="K980" i="2" s="1"/>
  <c r="J981" i="2" a="1"/>
  <c r="J981" i="2" s="1"/>
  <c r="K981" i="2" a="1"/>
  <c r="K981" i="2" s="1"/>
  <c r="J982" i="2" a="1"/>
  <c r="J982" i="2" s="1"/>
  <c r="K982" i="2" a="1"/>
  <c r="K982" i="2" s="1"/>
  <c r="J983" i="2" a="1"/>
  <c r="J983" i="2" s="1"/>
  <c r="K983" i="2" a="1"/>
  <c r="K983" i="2" s="1"/>
  <c r="J984" i="2" a="1"/>
  <c r="J984" i="2" s="1"/>
  <c r="K984" i="2" a="1"/>
  <c r="K984" i="2" s="1"/>
  <c r="J985" i="2" a="1"/>
  <c r="J985" i="2" s="1"/>
  <c r="K985" i="2" a="1"/>
  <c r="K985" i="2" s="1"/>
  <c r="J986" i="2" a="1"/>
  <c r="J986" i="2" s="1"/>
  <c r="K986" i="2" a="1"/>
  <c r="K986" i="2" s="1"/>
  <c r="J987" i="2" a="1"/>
  <c r="J987" i="2" s="1"/>
  <c r="K987" i="2" a="1"/>
  <c r="K987" i="2" s="1"/>
  <c r="J988" i="2" a="1"/>
  <c r="J988" i="2" s="1"/>
  <c r="K988" i="2" a="1"/>
  <c r="K988" i="2" s="1"/>
  <c r="J990" i="2" a="1"/>
  <c r="J990" i="2" s="1"/>
  <c r="K990" i="2" a="1"/>
  <c r="K990" i="2" s="1"/>
  <c r="J998" i="2" a="1"/>
  <c r="J998" i="2" s="1"/>
  <c r="K998" i="2" a="1"/>
  <c r="K998" i="2" s="1"/>
  <c r="J999" i="2" a="1"/>
  <c r="J999" i="2" s="1"/>
  <c r="K999" i="2" a="1"/>
  <c r="K999" i="2" s="1"/>
  <c r="J1000" i="2" a="1"/>
  <c r="J1000" i="2" s="1"/>
  <c r="K1000" i="2" a="1"/>
  <c r="K1000" i="2" s="1"/>
  <c r="J1001" i="2" a="1"/>
  <c r="J1001" i="2" s="1"/>
  <c r="K1001" i="2" a="1"/>
  <c r="K1001" i="2" s="1"/>
  <c r="J1002" i="2" a="1"/>
  <c r="J1002" i="2" s="1"/>
  <c r="K1002" i="2" a="1"/>
  <c r="K1002" i="2" s="1"/>
  <c r="J1003" i="2" a="1"/>
  <c r="J1003" i="2" s="1"/>
  <c r="K1003" i="2" a="1"/>
  <c r="K1003" i="2" s="1"/>
  <c r="J1004" i="2" a="1"/>
  <c r="J1004" i="2" s="1"/>
  <c r="K1004" i="2" a="1"/>
  <c r="K1004" i="2" s="1"/>
  <c r="J1005" i="2" a="1"/>
  <c r="J1005" i="2" s="1"/>
  <c r="K1005" i="2" a="1"/>
  <c r="K1005" i="2" s="1"/>
  <c r="J1006" i="2" a="1"/>
  <c r="J1006" i="2" s="1"/>
  <c r="K1006" i="2" a="1"/>
  <c r="K1006" i="2" s="1"/>
  <c r="J991" i="2" a="1"/>
  <c r="J991" i="2" s="1"/>
  <c r="K991" i="2" a="1"/>
  <c r="K991" i="2" s="1"/>
  <c r="J1012" i="2" a="1"/>
  <c r="J1012" i="2" s="1"/>
  <c r="K1012" i="2" a="1"/>
  <c r="K1012" i="2" s="1"/>
  <c r="J1013" i="2" a="1"/>
  <c r="J1013" i="2" s="1"/>
  <c r="K1013" i="2" a="1"/>
  <c r="K1013" i="2" s="1"/>
  <c r="J1021" i="2" a="1"/>
  <c r="J1021" i="2" s="1"/>
  <c r="K1021" i="2" a="1"/>
  <c r="K1021" i="2" s="1"/>
  <c r="J1022" i="2" a="1"/>
  <c r="J1022" i="2" s="1"/>
  <c r="K1022" i="2" a="1"/>
  <c r="K1022" i="2" s="1"/>
  <c r="J1030" i="2" a="1"/>
  <c r="J1030" i="2" s="1"/>
  <c r="K1030" i="2" a="1"/>
  <c r="K1030" i="2" s="1"/>
  <c r="J1034" i="2" a="1"/>
  <c r="J1034" i="2" s="1"/>
  <c r="K1034" i="2" a="1"/>
  <c r="K1034" i="2" s="1"/>
  <c r="J1035" i="2" a="1"/>
  <c r="J1035" i="2" s="1"/>
  <c r="K1035" i="2" a="1"/>
  <c r="K1035" i="2" s="1"/>
  <c r="J512" i="2" a="1"/>
  <c r="J512" i="2" s="1"/>
  <c r="K512" i="2" a="1"/>
  <c r="K512" i="2" s="1"/>
  <c r="J513" i="2" a="1"/>
  <c r="J513" i="2" s="1"/>
  <c r="K513" i="2" a="1"/>
  <c r="K513" i="2" s="1"/>
  <c r="J514" i="2" a="1"/>
  <c r="J514" i="2" s="1"/>
  <c r="K514" i="2" a="1"/>
  <c r="K514" i="2" s="1"/>
  <c r="J516" i="2" a="1"/>
  <c r="J516" i="2" s="1"/>
  <c r="K516" i="2" a="1"/>
  <c r="K516" i="2" s="1"/>
  <c r="J517" i="2" a="1"/>
  <c r="J517" i="2" s="1"/>
  <c r="K517" i="2" a="1"/>
  <c r="K517" i="2" s="1"/>
  <c r="J518" i="2" a="1"/>
  <c r="J518" i="2" s="1"/>
  <c r="K518" i="2" a="1"/>
  <c r="K518" i="2" s="1"/>
  <c r="J519" i="2" a="1"/>
  <c r="J519" i="2" s="1"/>
  <c r="K519" i="2" a="1"/>
  <c r="K519" i="2" s="1"/>
  <c r="J520" i="2" a="1"/>
  <c r="J520" i="2" s="1"/>
  <c r="K520" i="2" a="1"/>
  <c r="K520" i="2" s="1"/>
  <c r="J521" i="2" a="1"/>
  <c r="J521" i="2" s="1"/>
  <c r="K521" i="2" a="1"/>
  <c r="K521" i="2" s="1"/>
  <c r="J522" i="2" a="1"/>
  <c r="J522" i="2" s="1"/>
  <c r="K522" i="2" a="1"/>
  <c r="K522" i="2" s="1"/>
  <c r="J523" i="2" a="1"/>
  <c r="J523" i="2" s="1"/>
  <c r="K523" i="2" a="1"/>
  <c r="K523" i="2" s="1"/>
  <c r="J524" i="2" a="1"/>
  <c r="J524" i="2" s="1"/>
  <c r="K524" i="2" a="1"/>
  <c r="K524" i="2" s="1"/>
  <c r="J525" i="2" a="1"/>
  <c r="J525" i="2" s="1"/>
  <c r="K525" i="2" a="1"/>
  <c r="K525" i="2" s="1"/>
  <c r="J58" i="2" a="1"/>
  <c r="J58" i="2" s="1"/>
  <c r="K58" i="2" a="1"/>
  <c r="K58" i="2" s="1"/>
  <c r="J64" i="2" a="1"/>
  <c r="J64" i="2" s="1"/>
  <c r="K64" i="2" a="1"/>
  <c r="K64" i="2" s="1"/>
  <c r="J65" i="2" a="1"/>
  <c r="J65" i="2" s="1"/>
  <c r="K65" i="2" a="1"/>
  <c r="K65" i="2" s="1"/>
  <c r="J113" i="2" a="1"/>
  <c r="J113" i="2" s="1"/>
  <c r="K113" i="2" a="1"/>
  <c r="K113" i="2" s="1"/>
  <c r="J284" i="2" a="1"/>
  <c r="J284" i="2" s="1"/>
  <c r="K284" i="2" a="1"/>
  <c r="K284" i="2" s="1"/>
  <c r="J314" i="2" a="1"/>
  <c r="J314" i="2" s="1"/>
  <c r="K314" i="2" a="1"/>
  <c r="K314" i="2" s="1"/>
  <c r="J321" i="2" a="1"/>
  <c r="J321" i="2" s="1"/>
  <c r="K321" i="2" a="1"/>
  <c r="K321" i="2" s="1"/>
  <c r="J322" i="2" a="1"/>
  <c r="J322" i="2" s="1"/>
  <c r="K322" i="2" a="1"/>
  <c r="K322" i="2" s="1"/>
  <c r="J326" i="2" a="1"/>
  <c r="J326" i="2" s="1"/>
  <c r="K326" i="2" a="1"/>
  <c r="K326" i="2" s="1"/>
  <c r="J356" i="2" a="1"/>
  <c r="J356" i="2" s="1"/>
  <c r="K356" i="2" a="1"/>
  <c r="K356" i="2" s="1"/>
  <c r="J366" i="2" a="1"/>
  <c r="J366" i="2" s="1"/>
  <c r="K366" i="2" a="1"/>
  <c r="K366" i="2" s="1"/>
  <c r="J478" i="2" a="1"/>
  <c r="J478" i="2" s="1"/>
  <c r="K478" i="2" a="1"/>
  <c r="K478" i="2" s="1"/>
  <c r="J500" i="2" a="1"/>
  <c r="J500" i="2" s="1"/>
  <c r="K500" i="2" a="1"/>
  <c r="K500" i="2" s="1"/>
  <c r="J508" i="2" a="1"/>
  <c r="J508" i="2" s="1"/>
  <c r="K508" i="2" a="1"/>
  <c r="K508" i="2" s="1"/>
  <c r="J539" i="2" a="1"/>
  <c r="J539" i="2" s="1"/>
  <c r="K539" i="2" a="1"/>
  <c r="K539" i="2" s="1"/>
  <c r="J666" i="2" a="1"/>
  <c r="J666" i="2" s="1"/>
  <c r="K666" i="2" a="1"/>
  <c r="K666" i="2" s="1"/>
  <c r="J896" i="2" a="1"/>
  <c r="J896" i="2" s="1"/>
  <c r="K896" i="2" a="1"/>
  <c r="K896" i="2" s="1"/>
  <c r="J937" i="2" a="1"/>
  <c r="J937" i="2" s="1"/>
  <c r="K937" i="2" a="1"/>
  <c r="K937" i="2" s="1"/>
  <c r="J1008" i="2" a="1"/>
  <c r="J1008" i="2" s="1"/>
  <c r="K1008" i="2" a="1"/>
  <c r="K1008" i="2" s="1"/>
  <c r="J1028" i="2" a="1"/>
  <c r="J1028" i="2" s="1"/>
  <c r="K1028" i="2" a="1"/>
  <c r="K1028" i="2" s="1"/>
  <c r="K1073" i="2" a="1"/>
  <c r="K1073" i="2" s="1"/>
  <c r="L1073" i="2" a="1"/>
  <c r="L1073" i="2" s="1"/>
  <c r="I1087" i="2" a="1"/>
  <c r="I1087" i="2" s="1"/>
  <c r="I1088" i="2" a="1"/>
  <c r="I1088" i="2" s="1"/>
  <c r="I1072" i="2" a="1"/>
  <c r="I1072" i="2" s="1"/>
  <c r="I1078" i="2" a="1"/>
  <c r="I1078" i="2" s="1"/>
  <c r="I1069" i="2" a="1"/>
  <c r="I1069" i="2" s="1"/>
  <c r="I1075" i="2" a="1"/>
  <c r="I1075" i="2" s="1"/>
  <c r="I1068" i="2" a="1"/>
  <c r="I1068" i="2" s="1"/>
  <c r="I1071" i="2" a="1"/>
  <c r="I1071" i="2" s="1"/>
  <c r="I1070" i="2" a="1"/>
  <c r="I1070" i="2" s="1"/>
  <c r="I1089" i="2" a="1"/>
  <c r="I1089" i="2" s="1"/>
  <c r="I1077" i="2" a="1"/>
  <c r="I1077" i="2" s="1"/>
  <c r="I1086" i="2" a="1"/>
  <c r="I1086" i="2" s="1"/>
  <c r="I1090" i="2" a="1"/>
  <c r="I1090" i="2" s="1"/>
  <c r="I1079" i="2" a="1"/>
  <c r="I1079" i="2" s="1"/>
  <c r="I1082" i="2" a="1"/>
  <c r="I1082" i="2" s="1"/>
  <c r="I1091" i="2" a="1"/>
  <c r="I1091" i="2" s="1"/>
  <c r="I1074" i="2" a="1"/>
  <c r="I1074" i="2" s="1"/>
  <c r="I1080" i="2" a="1"/>
  <c r="I1080" i="2" s="1"/>
  <c r="I1084" i="2" a="1"/>
  <c r="I1084" i="2" s="1"/>
  <c r="I1083" i="2" a="1"/>
  <c r="I1083" i="2" s="1"/>
  <c r="I1085" i="2" a="1"/>
  <c r="I1085" i="2" s="1"/>
  <c r="I1081" i="2" a="1"/>
  <c r="I1081" i="2" s="1"/>
  <c r="I909" i="2" a="1"/>
  <c r="I909" i="2" s="1"/>
  <c r="I1076" i="2" a="1"/>
  <c r="I1076" i="2" s="1"/>
  <c r="I788" i="2" a="1"/>
  <c r="I788" i="2" s="1"/>
  <c r="I56" i="2" a="1"/>
  <c r="I56" i="2" s="1"/>
  <c r="I63" i="2" a="1"/>
  <c r="I63" i="2" s="1"/>
  <c r="I57" i="2" a="1"/>
  <c r="I57" i="2" s="1"/>
  <c r="I59" i="2" a="1"/>
  <c r="I59" i="2" s="1"/>
  <c r="I60" i="2" a="1"/>
  <c r="I60" i="2" s="1"/>
  <c r="I61" i="2" a="1"/>
  <c r="I61" i="2" s="1"/>
  <c r="I62" i="2" a="1"/>
  <c r="I62" i="2" s="1"/>
  <c r="I803" i="2" a="1"/>
  <c r="I803" i="2" s="1"/>
  <c r="I471" i="2" a="1"/>
  <c r="I471" i="2" s="1"/>
  <c r="I597" i="2" a="1"/>
  <c r="I597" i="2" s="1"/>
  <c r="I415" i="2" a="1"/>
  <c r="I415" i="2" s="1"/>
  <c r="I1045" i="2" a="1"/>
  <c r="I1045" i="2" s="1"/>
  <c r="I989" i="2" a="1"/>
  <c r="I989" i="2" s="1"/>
  <c r="I188" i="2" a="1"/>
  <c r="I188" i="2" s="1"/>
  <c r="I367" i="2" a="1"/>
  <c r="I367" i="2" s="1"/>
  <c r="I325" i="2" a="1"/>
  <c r="I325" i="2" s="1"/>
  <c r="I507" i="2" a="1"/>
  <c r="I507" i="2" s="1"/>
  <c r="I503" i="2" a="1"/>
  <c r="I503" i="2" s="1"/>
  <c r="I499" i="2" a="1"/>
  <c r="I499" i="2" s="1"/>
  <c r="I363" i="2" a="1"/>
  <c r="I363" i="2" s="1"/>
  <c r="I493" i="2" a="1"/>
  <c r="I493" i="2" s="1"/>
  <c r="I496" i="2" a="1"/>
  <c r="I496" i="2" s="1"/>
  <c r="I804" i="2" a="1"/>
  <c r="I804" i="2" s="1"/>
  <c r="I447" i="2" a="1"/>
  <c r="I447" i="2" s="1"/>
  <c r="I846" i="2" a="1"/>
  <c r="I846" i="2" s="1"/>
  <c r="I858" i="2" a="1"/>
  <c r="I858" i="2" s="1"/>
  <c r="I1063" i="2" a="1"/>
  <c r="I1063" i="2" s="1"/>
  <c r="I731" i="2" a="1"/>
  <c r="I731" i="2" s="1"/>
  <c r="I746" i="2" a="1"/>
  <c r="I746" i="2" s="1"/>
  <c r="I755" i="2" a="1"/>
  <c r="I755" i="2" s="1"/>
  <c r="I759" i="2" a="1"/>
  <c r="I759" i="2" s="1"/>
  <c r="I387" i="2" a="1"/>
  <c r="I387" i="2" s="1"/>
  <c r="I212" i="2" a="1"/>
  <c r="I212" i="2" s="1"/>
  <c r="I42" i="2" a="1"/>
  <c r="I42" i="2" s="1"/>
  <c r="I532" i="2" a="1"/>
  <c r="I532" i="2" s="1"/>
  <c r="I545" i="2" a="1"/>
  <c r="I545" i="2" s="1"/>
  <c r="I365" i="2" a="1"/>
  <c r="I365" i="2" s="1"/>
  <c r="I662" i="2" a="1"/>
  <c r="I662" i="2" s="1"/>
  <c r="I663" i="2" a="1"/>
  <c r="I663" i="2" s="1"/>
  <c r="I863" i="2" a="1"/>
  <c r="I863" i="2" s="1"/>
  <c r="I908" i="2" a="1"/>
  <c r="I908" i="2" s="1"/>
  <c r="I917" i="2" a="1"/>
  <c r="I917" i="2" s="1"/>
  <c r="I919" i="2" a="1"/>
  <c r="I919" i="2" s="1"/>
  <c r="I933" i="2" a="1"/>
  <c r="I933" i="2" s="1"/>
  <c r="I556" i="2" a="1"/>
  <c r="I556" i="2" s="1"/>
  <c r="I41" i="2" a="1"/>
  <c r="I41" i="2" s="1"/>
  <c r="I951" i="2" a="1"/>
  <c r="I951" i="2" s="1"/>
  <c r="I967" i="2" a="1"/>
  <c r="I967" i="2" s="1"/>
  <c r="I244" i="2" a="1"/>
  <c r="I244" i="2" s="1"/>
  <c r="I245" i="2" a="1"/>
  <c r="I245" i="2" s="1"/>
  <c r="I838" i="2" a="1"/>
  <c r="I838" i="2" s="1"/>
  <c r="I839" i="2" a="1"/>
  <c r="I839" i="2" s="1"/>
  <c r="I379" i="2" a="1"/>
  <c r="I379" i="2" s="1"/>
  <c r="I380" i="2" a="1"/>
  <c r="I380" i="2" s="1"/>
  <c r="I381" i="2" a="1"/>
  <c r="I381" i="2" s="1"/>
  <c r="I203" i="2" a="1"/>
  <c r="I203" i="2" s="1"/>
  <c r="I217" i="2" a="1"/>
  <c r="I217" i="2" s="1"/>
  <c r="I75" i="2" a="1"/>
  <c r="I75" i="2" s="1"/>
  <c r="I76" i="2" a="1"/>
  <c r="I76" i="2" s="1"/>
  <c r="I319" i="2" a="1"/>
  <c r="I319" i="2" s="1"/>
  <c r="I320" i="2" a="1"/>
  <c r="I320" i="2" s="1"/>
  <c r="I45" i="2" a="1"/>
  <c r="I45" i="2" s="1"/>
  <c r="I327" i="2" a="1"/>
  <c r="I327" i="2" s="1"/>
  <c r="I143" i="2" a="1"/>
  <c r="I143" i="2" s="1"/>
  <c r="I151" i="2" a="1"/>
  <c r="I151" i="2" s="1"/>
  <c r="I156" i="2" a="1"/>
  <c r="I156" i="2" s="1"/>
  <c r="I163" i="2" a="1"/>
  <c r="I163" i="2" s="1"/>
  <c r="I172" i="2" a="1"/>
  <c r="I172" i="2" s="1"/>
  <c r="I173" i="2" a="1"/>
  <c r="I173" i="2" s="1"/>
  <c r="I176" i="2" a="1"/>
  <c r="I176" i="2" s="1"/>
  <c r="I83" i="2" a="1"/>
  <c r="I83" i="2" s="1"/>
  <c r="I87" i="2" a="1"/>
  <c r="I87" i="2" s="1"/>
  <c r="I506" i="2" a="1"/>
  <c r="I506" i="2" s="1"/>
  <c r="I509" i="2" a="1"/>
  <c r="I509" i="2" s="1"/>
  <c r="I109" i="2" a="1"/>
  <c r="I109" i="2" s="1"/>
  <c r="I440" i="2" a="1"/>
  <c r="I440" i="2" s="1"/>
  <c r="I529" i="2" a="1"/>
  <c r="I529" i="2" s="1"/>
  <c r="I548" i="2" a="1"/>
  <c r="I548" i="2" s="1"/>
  <c r="I715" i="2" a="1"/>
  <c r="I715" i="2" s="1"/>
  <c r="I716" i="2" a="1"/>
  <c r="I716" i="2" s="1"/>
  <c r="I572" i="2" a="1"/>
  <c r="I572" i="2" s="1"/>
  <c r="I693" i="2" a="1"/>
  <c r="I693" i="2" s="1"/>
  <c r="I694" i="2" a="1"/>
  <c r="I694" i="2" s="1"/>
  <c r="I695" i="2" a="1"/>
  <c r="I695" i="2" s="1"/>
  <c r="I697" i="2" a="1"/>
  <c r="I697" i="2" s="1"/>
  <c r="I701" i="2" a="1"/>
  <c r="I701" i="2" s="1"/>
  <c r="I702" i="2" a="1"/>
  <c r="I702" i="2" s="1"/>
  <c r="I703" i="2" a="1"/>
  <c r="I703" i="2" s="1"/>
  <c r="I272" i="2" a="1"/>
  <c r="I272" i="2" s="1"/>
  <c r="I275" i="2" a="1"/>
  <c r="I275" i="2" s="1"/>
  <c r="I278" i="2" a="1"/>
  <c r="I278" i="2" s="1"/>
  <c r="I282" i="2" a="1"/>
  <c r="I282" i="2" s="1"/>
  <c r="I283" i="2" a="1"/>
  <c r="I283" i="2" s="1"/>
  <c r="I659" i="2" a="1"/>
  <c r="I659" i="2" s="1"/>
  <c r="I669" i="2" a="1"/>
  <c r="I669" i="2" s="1"/>
  <c r="I783" i="2" a="1"/>
  <c r="I783" i="2" s="1"/>
  <c r="I790" i="2" a="1"/>
  <c r="I790" i="2" s="1"/>
  <c r="I791" i="2" a="1"/>
  <c r="I791" i="2" s="1"/>
  <c r="I864" i="2" a="1"/>
  <c r="I864" i="2" s="1"/>
  <c r="I878" i="2" a="1"/>
  <c r="I878" i="2" s="1"/>
  <c r="I890" i="2" a="1"/>
  <c r="I890" i="2" s="1"/>
  <c r="I422" i="2" a="1"/>
  <c r="I422" i="2" s="1"/>
  <c r="I47" i="2" a="1"/>
  <c r="I47" i="2" s="1"/>
  <c r="I423" i="2" a="1"/>
  <c r="I423" i="2" s="1"/>
  <c r="I1024" i="2" a="1"/>
  <c r="I1024" i="2" s="1"/>
  <c r="I939" i="2" a="1"/>
  <c r="I939" i="2" s="1"/>
  <c r="I940" i="2" a="1"/>
  <c r="I940" i="2" s="1"/>
  <c r="I941" i="2" a="1"/>
  <c r="I941" i="2" s="1"/>
  <c r="I348" i="2" a="1"/>
  <c r="I348" i="2" s="1"/>
  <c r="I399" i="2" a="1"/>
  <c r="I399" i="2" s="1"/>
  <c r="I138" i="2" a="1"/>
  <c r="I138" i="2" s="1"/>
  <c r="I52" i="2" a="1"/>
  <c r="I52" i="2" s="1"/>
  <c r="I368" i="2" a="1"/>
  <c r="I368" i="2" s="1"/>
  <c r="I462" i="2" a="1"/>
  <c r="I462" i="2" s="1"/>
  <c r="I515" i="2" a="1"/>
  <c r="I515" i="2" s="1"/>
  <c r="I568" i="2" a="1"/>
  <c r="I568" i="2" s="1"/>
  <c r="I569" i="2" a="1"/>
  <c r="I569" i="2" s="1"/>
  <c r="I680" i="2" a="1"/>
  <c r="I680" i="2" s="1"/>
  <c r="I684" i="2" a="1"/>
  <c r="I684" i="2" s="1"/>
  <c r="I742" i="2" a="1"/>
  <c r="I742" i="2" s="1"/>
  <c r="I763" i="2" a="1"/>
  <c r="I763" i="2" s="1"/>
  <c r="I800" i="2" a="1"/>
  <c r="I800" i="2" s="1"/>
  <c r="I851" i="2" a="1"/>
  <c r="I851" i="2" s="1"/>
  <c r="I860" i="2" a="1"/>
  <c r="I860" i="2" s="1"/>
  <c r="I915" i="2" a="1"/>
  <c r="I915" i="2" s="1"/>
  <c r="I924" i="2" a="1"/>
  <c r="I924" i="2" s="1"/>
  <c r="I1037" i="2" a="1"/>
  <c r="I1037" i="2" s="1"/>
  <c r="I1049" i="2" a="1"/>
  <c r="I1049" i="2" s="1"/>
  <c r="I1056" i="2" a="1"/>
  <c r="I1056" i="2" s="1"/>
  <c r="I1062" i="2" a="1"/>
  <c r="I1062" i="2" s="1"/>
  <c r="I243" i="2" a="1"/>
  <c r="I243" i="2" s="1"/>
  <c r="I246" i="2" a="1"/>
  <c r="I246" i="2" s="1"/>
  <c r="I247" i="2" a="1"/>
  <c r="I247" i="2" s="1"/>
  <c r="I248" i="2" a="1"/>
  <c r="I248" i="2" s="1"/>
  <c r="I249" i="2" a="1"/>
  <c r="I249" i="2" s="1"/>
  <c r="I250" i="2" a="1"/>
  <c r="I250" i="2" s="1"/>
  <c r="I526" i="2" a="1"/>
  <c r="I526" i="2" s="1"/>
  <c r="I360" i="2" a="1"/>
  <c r="I360" i="2" s="1"/>
  <c r="I361" i="2" a="1"/>
  <c r="I361" i="2" s="1"/>
  <c r="I362" i="2" a="1"/>
  <c r="I362" i="2" s="1"/>
  <c r="I364" i="2" a="1"/>
  <c r="I364" i="2" s="1"/>
  <c r="I479" i="2" a="1"/>
  <c r="I479" i="2" s="1"/>
  <c r="I480" i="2" a="1"/>
  <c r="I480" i="2" s="1"/>
  <c r="I481" i="2" a="1"/>
  <c r="I481" i="2" s="1"/>
  <c r="I482" i="2" a="1"/>
  <c r="I482" i="2" s="1"/>
  <c r="I483" i="2" a="1"/>
  <c r="I483" i="2" s="1"/>
  <c r="I484" i="2" a="1"/>
  <c r="I484" i="2" s="1"/>
  <c r="I485" i="2" a="1"/>
  <c r="I485" i="2" s="1"/>
  <c r="I486" i="2" a="1"/>
  <c r="I486" i="2" s="1"/>
  <c r="I487" i="2" a="1"/>
  <c r="I487" i="2" s="1"/>
  <c r="I488" i="2" a="1"/>
  <c r="I488" i="2" s="1"/>
  <c r="I489" i="2" a="1"/>
  <c r="I489" i="2" s="1"/>
  <c r="I490" i="2" a="1"/>
  <c r="I490" i="2" s="1"/>
  <c r="I491" i="2" a="1"/>
  <c r="I491" i="2" s="1"/>
  <c r="I492" i="2" a="1"/>
  <c r="I492" i="2" s="1"/>
  <c r="I494" i="2" a="1"/>
  <c r="I494" i="2" s="1"/>
  <c r="I495" i="2" a="1"/>
  <c r="I495" i="2" s="1"/>
  <c r="I497" i="2" a="1"/>
  <c r="I497" i="2" s="1"/>
  <c r="I498" i="2" a="1"/>
  <c r="I498" i="2" s="1"/>
  <c r="I501" i="2" a="1"/>
  <c r="I501" i="2" s="1"/>
  <c r="I391" i="2" a="1"/>
  <c r="I391" i="2" s="1"/>
  <c r="I392" i="2" a="1"/>
  <c r="I392" i="2" s="1"/>
  <c r="I798" i="2" a="1"/>
  <c r="I798" i="2" s="1"/>
  <c r="I799" i="2" a="1"/>
  <c r="I799" i="2" s="1"/>
  <c r="I801" i="2" a="1"/>
  <c r="I801" i="2" s="1"/>
  <c r="I802" i="2" a="1"/>
  <c r="I802" i="2" s="1"/>
  <c r="I805" i="2" a="1"/>
  <c r="I805" i="2" s="1"/>
  <c r="I806" i="2" a="1"/>
  <c r="I806" i="2" s="1"/>
  <c r="I807" i="2" a="1"/>
  <c r="I807" i="2" s="1"/>
  <c r="I808" i="2" a="1"/>
  <c r="I808" i="2" s="1"/>
  <c r="I444" i="2" a="1"/>
  <c r="I444" i="2" s="1"/>
  <c r="I445" i="2" a="1"/>
  <c r="I445" i="2" s="1"/>
  <c r="I446" i="2" a="1"/>
  <c r="I446" i="2" s="1"/>
  <c r="I448" i="2" a="1"/>
  <c r="I448" i="2" s="1"/>
  <c r="I449" i="2" a="1"/>
  <c r="I449" i="2" s="1"/>
  <c r="I450" i="2" a="1"/>
  <c r="I450" i="2" s="1"/>
  <c r="I451" i="2" a="1"/>
  <c r="I451" i="2" s="1"/>
  <c r="I452" i="2" a="1"/>
  <c r="I452" i="2" s="1"/>
  <c r="I453" i="2" a="1"/>
  <c r="I453" i="2" s="1"/>
  <c r="I454" i="2" a="1"/>
  <c r="I454" i="2" s="1"/>
  <c r="I455" i="2" a="1"/>
  <c r="I455" i="2" s="1"/>
  <c r="I69" i="2" a="1"/>
  <c r="I69" i="2" s="1"/>
  <c r="I70" i="2" a="1"/>
  <c r="I70" i="2" s="1"/>
  <c r="I71" i="2" a="1"/>
  <c r="I71" i="2" s="1"/>
  <c r="I611" i="2" a="1"/>
  <c r="I611" i="2" s="1"/>
  <c r="I612" i="2" a="1"/>
  <c r="I612" i="2" s="1"/>
  <c r="I613" i="2" a="1"/>
  <c r="I613" i="2" s="1"/>
  <c r="I614" i="2" a="1"/>
  <c r="I614" i="2" s="1"/>
  <c r="I615" i="2" a="1"/>
  <c r="I615" i="2" s="1"/>
  <c r="I616" i="2" a="1"/>
  <c r="I616" i="2" s="1"/>
  <c r="I617" i="2" a="1"/>
  <c r="I617" i="2" s="1"/>
  <c r="I618" i="2" a="1"/>
  <c r="I618" i="2" s="1"/>
  <c r="I619" i="2" a="1"/>
  <c r="I619" i="2" s="1"/>
  <c r="I620" i="2" a="1"/>
  <c r="I620" i="2" s="1"/>
  <c r="I621" i="2" a="1"/>
  <c r="I621" i="2" s="1"/>
  <c r="I622" i="2" a="1"/>
  <c r="I622" i="2" s="1"/>
  <c r="I623" i="2" a="1"/>
  <c r="I623" i="2" s="1"/>
  <c r="I624" i="2" a="1"/>
  <c r="I624" i="2" s="1"/>
  <c r="I625" i="2" a="1"/>
  <c r="I625" i="2" s="1"/>
  <c r="I626" i="2" a="1"/>
  <c r="I626" i="2" s="1"/>
  <c r="I627" i="2" a="1"/>
  <c r="I627" i="2" s="1"/>
  <c r="I628" i="2" a="1"/>
  <c r="I628" i="2" s="1"/>
  <c r="I629" i="2" a="1"/>
  <c r="I629" i="2" s="1"/>
  <c r="I630" i="2" a="1"/>
  <c r="I630" i="2" s="1"/>
  <c r="I631" i="2" a="1"/>
  <c r="I631" i="2" s="1"/>
  <c r="I632" i="2" a="1"/>
  <c r="I632" i="2" s="1"/>
  <c r="I633" i="2" a="1"/>
  <c r="I633" i="2" s="1"/>
  <c r="I634" i="2" a="1"/>
  <c r="I634" i="2" s="1"/>
  <c r="I837" i="2" a="1"/>
  <c r="I837" i="2" s="1"/>
  <c r="I840" i="2" a="1"/>
  <c r="I840" i="2" s="1"/>
  <c r="I841" i="2" a="1"/>
  <c r="I841" i="2" s="1"/>
  <c r="I842" i="2" a="1"/>
  <c r="I842" i="2" s="1"/>
  <c r="I843" i="2" a="1"/>
  <c r="I843" i="2" s="1"/>
  <c r="I844" i="2" a="1"/>
  <c r="I844" i="2" s="1"/>
  <c r="I845" i="2" a="1"/>
  <c r="I845" i="2" s="1"/>
  <c r="I847" i="2" a="1"/>
  <c r="I847" i="2" s="1"/>
  <c r="I848" i="2" a="1"/>
  <c r="I848" i="2" s="1"/>
  <c r="I849" i="2" a="1"/>
  <c r="I849" i="2" s="1"/>
  <c r="I850" i="2" a="1"/>
  <c r="I850" i="2" s="1"/>
  <c r="I852" i="2" a="1"/>
  <c r="I852" i="2" s="1"/>
  <c r="I853" i="2" a="1"/>
  <c r="I853" i="2" s="1"/>
  <c r="I854" i="2" a="1"/>
  <c r="I854" i="2" s="1"/>
  <c r="I855" i="2" a="1"/>
  <c r="I855" i="2" s="1"/>
  <c r="I856" i="2" a="1"/>
  <c r="I856" i="2" s="1"/>
  <c r="I857" i="2" a="1"/>
  <c r="I857" i="2" s="1"/>
  <c r="I221" i="2" a="1"/>
  <c r="I221" i="2" s="1"/>
  <c r="I222" i="2" a="1"/>
  <c r="I222" i="2" s="1"/>
  <c r="I223" i="2" a="1"/>
  <c r="I223" i="2" s="1"/>
  <c r="I1055" i="2" a="1"/>
  <c r="I1055" i="2" s="1"/>
  <c r="I1057" i="2" a="1"/>
  <c r="I1057" i="2" s="1"/>
  <c r="I1058" i="2" a="1"/>
  <c r="I1058" i="2" s="1"/>
  <c r="I1059" i="2" a="1"/>
  <c r="I1059" i="2" s="1"/>
  <c r="I1060" i="2" a="1"/>
  <c r="I1060" i="2" s="1"/>
  <c r="I1061" i="2" a="1"/>
  <c r="I1061" i="2" s="1"/>
  <c r="I1064" i="2" a="1"/>
  <c r="I1064" i="2" s="1"/>
  <c r="I1065" i="2" a="1"/>
  <c r="I1065" i="2" s="1"/>
  <c r="I1066" i="2" a="1"/>
  <c r="I1066" i="2" s="1"/>
  <c r="I1067" i="2" a="1"/>
  <c r="I1067" i="2" s="1"/>
  <c r="I718" i="2" a="1"/>
  <c r="I718" i="2" s="1"/>
  <c r="I719" i="2" a="1"/>
  <c r="I719" i="2" s="1"/>
  <c r="I720" i="2" a="1"/>
  <c r="I720" i="2" s="1"/>
  <c r="I721" i="2" a="1"/>
  <c r="I721" i="2" s="1"/>
  <c r="I722" i="2" a="1"/>
  <c r="I722" i="2" s="1"/>
  <c r="I723" i="2" a="1"/>
  <c r="I723" i="2" s="1"/>
  <c r="I724" i="2" a="1"/>
  <c r="I724" i="2" s="1"/>
  <c r="I725" i="2" a="1"/>
  <c r="I725" i="2" s="1"/>
  <c r="I726" i="2" a="1"/>
  <c r="I726" i="2" s="1"/>
  <c r="I727" i="2" a="1"/>
  <c r="I727" i="2" s="1"/>
  <c r="I728" i="2" a="1"/>
  <c r="I728" i="2" s="1"/>
  <c r="I729" i="2" a="1"/>
  <c r="I729" i="2" s="1"/>
  <c r="I730" i="2" a="1"/>
  <c r="I730" i="2" s="1"/>
  <c r="I732" i="2" a="1"/>
  <c r="I732" i="2" s="1"/>
  <c r="I733" i="2" a="1"/>
  <c r="I733" i="2" s="1"/>
  <c r="I734" i="2" a="1"/>
  <c r="I734" i="2" s="1"/>
  <c r="I735" i="2" a="1"/>
  <c r="I735" i="2" s="1"/>
  <c r="I736" i="2" a="1"/>
  <c r="I736" i="2" s="1"/>
  <c r="I737" i="2" a="1"/>
  <c r="I737" i="2" s="1"/>
  <c r="I738" i="2" a="1"/>
  <c r="I738" i="2" s="1"/>
  <c r="I739" i="2" a="1"/>
  <c r="I739" i="2" s="1"/>
  <c r="I740" i="2" a="1"/>
  <c r="I740" i="2" s="1"/>
  <c r="I741" i="2" a="1"/>
  <c r="I741" i="2" s="1"/>
  <c r="I743" i="2" a="1"/>
  <c r="I743" i="2" s="1"/>
  <c r="I744" i="2" a="1"/>
  <c r="I744" i="2" s="1"/>
  <c r="I745" i="2" a="1"/>
  <c r="I745" i="2" s="1"/>
  <c r="I747" i="2" a="1"/>
  <c r="I747" i="2" s="1"/>
  <c r="I748" i="2" a="1"/>
  <c r="I748" i="2" s="1"/>
  <c r="I749" i="2" a="1"/>
  <c r="I749" i="2" s="1"/>
  <c r="I750" i="2" a="1"/>
  <c r="I750" i="2" s="1"/>
  <c r="I751" i="2" a="1"/>
  <c r="I751" i="2" s="1"/>
  <c r="I752" i="2" a="1"/>
  <c r="I752" i="2" s="1"/>
  <c r="I753" i="2" a="1"/>
  <c r="I753" i="2" s="1"/>
  <c r="I754" i="2" a="1"/>
  <c r="I754" i="2" s="1"/>
  <c r="I756" i="2" a="1"/>
  <c r="I756" i="2" s="1"/>
  <c r="I757" i="2" a="1"/>
  <c r="I757" i="2" s="1"/>
  <c r="I758" i="2" a="1"/>
  <c r="I758" i="2" s="1"/>
  <c r="I760" i="2" a="1"/>
  <c r="I760" i="2" s="1"/>
  <c r="I761" i="2" a="1"/>
  <c r="I761" i="2" s="1"/>
  <c r="I762" i="2" a="1"/>
  <c r="I762" i="2" s="1"/>
  <c r="I764" i="2" a="1"/>
  <c r="I764" i="2" s="1"/>
  <c r="I765" i="2" a="1"/>
  <c r="I765" i="2" s="1"/>
  <c r="I766" i="2" a="1"/>
  <c r="I766" i="2" s="1"/>
  <c r="I767" i="2" a="1"/>
  <c r="I767" i="2" s="1"/>
  <c r="I768" i="2" a="1"/>
  <c r="I768" i="2" s="1"/>
  <c r="I769" i="2" a="1"/>
  <c r="I769" i="2" s="1"/>
  <c r="I770" i="2" a="1"/>
  <c r="I770" i="2" s="1"/>
  <c r="I72" i="2" a="1"/>
  <c r="I72" i="2" s="1"/>
  <c r="I73" i="2" a="1"/>
  <c r="I73" i="2" s="1"/>
  <c r="I305" i="2" a="1"/>
  <c r="I305" i="2" s="1"/>
  <c r="I306" i="2" a="1"/>
  <c r="I306" i="2" s="1"/>
  <c r="I307" i="2" a="1"/>
  <c r="I307" i="2" s="1"/>
  <c r="I308" i="2" a="1"/>
  <c r="I308" i="2" s="1"/>
  <c r="I309" i="2" a="1"/>
  <c r="I309" i="2" s="1"/>
  <c r="I310" i="2" a="1"/>
  <c r="I310" i="2" s="1"/>
  <c r="I311" i="2" a="1"/>
  <c r="I311" i="2" s="1"/>
  <c r="I312" i="2" a="1"/>
  <c r="I312" i="2" s="1"/>
  <c r="I313" i="2" a="1"/>
  <c r="I313" i="2" s="1"/>
  <c r="I7" i="2" a="1"/>
  <c r="I7" i="2" s="1"/>
  <c r="I224" i="2" a="1"/>
  <c r="I224" i="2" s="1"/>
  <c r="I810" i="2" a="1"/>
  <c r="I810" i="2" s="1"/>
  <c r="I811" i="2" a="1"/>
  <c r="I811" i="2" s="1"/>
  <c r="I812" i="2" a="1"/>
  <c r="I812" i="2" s="1"/>
  <c r="I711" i="2" a="1"/>
  <c r="I711" i="2" s="1"/>
  <c r="I771" i="2" a="1"/>
  <c r="I771" i="2" s="1"/>
  <c r="I772" i="2" a="1"/>
  <c r="I772" i="2" s="1"/>
  <c r="I773" i="2" a="1"/>
  <c r="I773" i="2" s="1"/>
  <c r="I774" i="2" a="1"/>
  <c r="I774" i="2" s="1"/>
  <c r="I775" i="2" a="1"/>
  <c r="I775" i="2" s="1"/>
  <c r="I778" i="2" a="1"/>
  <c r="I778" i="2" s="1"/>
  <c r="I576" i="2" a="1"/>
  <c r="I576" i="2" s="1"/>
  <c r="I577" i="2" a="1"/>
  <c r="I577" i="2" s="1"/>
  <c r="I578" i="2" a="1"/>
  <c r="I578" i="2" s="1"/>
  <c r="I579" i="2" a="1"/>
  <c r="I579" i="2" s="1"/>
  <c r="I580" i="2" a="1"/>
  <c r="I580" i="2" s="1"/>
  <c r="I581" i="2" a="1"/>
  <c r="I581" i="2" s="1"/>
  <c r="I582" i="2" a="1"/>
  <c r="I582" i="2" s="1"/>
  <c r="I44" i="2" a="1"/>
  <c r="I44" i="2" s="1"/>
  <c r="I376" i="2" a="1"/>
  <c r="I376" i="2" s="1"/>
  <c r="I377" i="2" a="1"/>
  <c r="I377" i="2" s="1"/>
  <c r="I378" i="2" a="1"/>
  <c r="I378" i="2" s="1"/>
  <c r="I18" i="2" a="1"/>
  <c r="I18" i="2" s="1"/>
  <c r="I382" i="2" a="1"/>
  <c r="I382" i="2" s="1"/>
  <c r="I383" i="2" a="1"/>
  <c r="I383" i="2" s="1"/>
  <c r="I384" i="2" a="1"/>
  <c r="I384" i="2" s="1"/>
  <c r="I385" i="2" a="1"/>
  <c r="I385" i="2" s="1"/>
  <c r="I386" i="2" a="1"/>
  <c r="I386" i="2" s="1"/>
  <c r="I388" i="2" a="1"/>
  <c r="I388" i="2" s="1"/>
  <c r="I389" i="2" a="1"/>
  <c r="I389" i="2" s="1"/>
  <c r="I390" i="2" a="1"/>
  <c r="I390" i="2" s="1"/>
  <c r="I22" i="2" a="1"/>
  <c r="I22" i="2" s="1"/>
  <c r="I605" i="2" a="1"/>
  <c r="I605" i="2" s="1"/>
  <c r="I606" i="2" a="1"/>
  <c r="I606" i="2" s="1"/>
  <c r="I607" i="2" a="1"/>
  <c r="I607" i="2" s="1"/>
  <c r="I608" i="2" a="1"/>
  <c r="I608" i="2" s="1"/>
  <c r="I609" i="2" a="1"/>
  <c r="I609" i="2" s="1"/>
  <c r="I610" i="2" a="1"/>
  <c r="I610" i="2" s="1"/>
  <c r="I74" i="2" a="1"/>
  <c r="I74" i="2" s="1"/>
  <c r="I111" i="2" a="1"/>
  <c r="I111" i="2" s="1"/>
  <c r="I112" i="2" a="1"/>
  <c r="I112" i="2" s="1"/>
  <c r="I114" i="2" a="1"/>
  <c r="I114" i="2" s="1"/>
  <c r="I115" i="2" a="1"/>
  <c r="I115" i="2" s="1"/>
  <c r="I116" i="2" a="1"/>
  <c r="I116" i="2" s="1"/>
  <c r="I117" i="2" a="1"/>
  <c r="I117" i="2" s="1"/>
  <c r="I118" i="2" a="1"/>
  <c r="I118" i="2" s="1"/>
  <c r="I119" i="2" a="1"/>
  <c r="I119" i="2" s="1"/>
  <c r="I120" i="2" a="1"/>
  <c r="I120" i="2" s="1"/>
  <c r="I50" i="2" a="1"/>
  <c r="I50" i="2" s="1"/>
  <c r="I121" i="2" a="1"/>
  <c r="I121" i="2" s="1"/>
  <c r="I46" i="2" a="1"/>
  <c r="I46" i="2" s="1"/>
  <c r="I49" i="2" a="1"/>
  <c r="I49" i="2" s="1"/>
  <c r="I122" i="2" a="1"/>
  <c r="I122" i="2" s="1"/>
  <c r="I123" i="2" a="1"/>
  <c r="I123" i="2" s="1"/>
  <c r="I124" i="2" a="1"/>
  <c r="I124" i="2" s="1"/>
  <c r="I125" i="2" a="1"/>
  <c r="I125" i="2" s="1"/>
  <c r="I28" i="2" a="1"/>
  <c r="I28" i="2" s="1"/>
  <c r="I126" i="2" a="1"/>
  <c r="I126" i="2" s="1"/>
  <c r="I127" i="2" a="1"/>
  <c r="I127" i="2" s="1"/>
  <c r="I27" i="2" a="1"/>
  <c r="I27" i="2" s="1"/>
  <c r="I128" i="2" a="1"/>
  <c r="I128" i="2" s="1"/>
  <c r="I129" i="2" a="1"/>
  <c r="I129" i="2" s="1"/>
  <c r="I304" i="2" a="1"/>
  <c r="I304" i="2" s="1"/>
  <c r="I779" i="2" a="1"/>
  <c r="I779" i="2" s="1"/>
  <c r="I809" i="2" a="1"/>
  <c r="I809" i="2" s="1"/>
  <c r="I187" i="2" a="1"/>
  <c r="I187"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4" i="2" a="1"/>
  <c r="I204" i="2" s="1"/>
  <c r="I205" i="2" a="1"/>
  <c r="I205" i="2" s="1"/>
  <c r="I242" i="2" a="1"/>
  <c r="I242" i="2" s="1"/>
  <c r="I110" i="2" a="1"/>
  <c r="I110" i="2" s="1"/>
  <c r="I51" i="2" a="1"/>
  <c r="I51" i="2" s="1"/>
  <c r="I225" i="2" a="1"/>
  <c r="I225" i="2" s="1"/>
  <c r="I226" i="2" a="1"/>
  <c r="I226" i="2" s="1"/>
  <c r="I227" i="2" a="1"/>
  <c r="I227" i="2" s="1"/>
  <c r="I228" i="2" a="1"/>
  <c r="I228" i="2" s="1"/>
  <c r="I229" i="2" a="1"/>
  <c r="I229" i="2" s="1"/>
  <c r="I206" i="2" a="1"/>
  <c r="I206" i="2" s="1"/>
  <c r="I207" i="2" a="1"/>
  <c r="I207" i="2" s="1"/>
  <c r="I208" i="2" a="1"/>
  <c r="I208" i="2" s="1"/>
  <c r="I209" i="2" a="1"/>
  <c r="I209" i="2" s="1"/>
  <c r="I210" i="2" a="1"/>
  <c r="I210" i="2" s="1"/>
  <c r="I43" i="2" a="1"/>
  <c r="I43" i="2" s="1"/>
  <c r="I211" i="2" a="1"/>
  <c r="I211" i="2" s="1"/>
  <c r="I213" i="2" a="1"/>
  <c r="I213" i="2" s="1"/>
  <c r="I214" i="2" a="1"/>
  <c r="I214" i="2" s="1"/>
  <c r="I215" i="2" a="1"/>
  <c r="I215" i="2" s="1"/>
  <c r="I216" i="2" a="1"/>
  <c r="I216" i="2" s="1"/>
  <c r="I39" i="2" a="1"/>
  <c r="I39" i="2" s="1"/>
  <c r="I29" i="2" a="1"/>
  <c r="I29" i="2" s="1"/>
  <c r="I685" i="2" a="1"/>
  <c r="I685" i="2" s="1"/>
  <c r="I686" i="2" a="1"/>
  <c r="I686" i="2" s="1"/>
  <c r="I687" i="2" a="1"/>
  <c r="I687" i="2" s="1"/>
  <c r="I688" i="2" a="1"/>
  <c r="I688" i="2" s="1"/>
  <c r="I689" i="2" a="1"/>
  <c r="I689" i="2" s="1"/>
  <c r="I690" i="2" a="1"/>
  <c r="I690" i="2" s="1"/>
  <c r="I691" i="2" a="1"/>
  <c r="I691" i="2" s="1"/>
  <c r="I53" i="2" a="1"/>
  <c r="I53" i="2" s="1"/>
  <c r="I54" i="2" a="1"/>
  <c r="I54" i="2" s="1"/>
  <c r="I55" i="2" a="1"/>
  <c r="I55" i="2" s="1"/>
  <c r="I219" i="2" a="1"/>
  <c r="I219" i="2" s="1"/>
  <c r="I40" i="2" a="1"/>
  <c r="I40" i="2" s="1"/>
  <c r="I220" i="2" a="1"/>
  <c r="I220" i="2" s="1"/>
  <c r="I318" i="2" a="1"/>
  <c r="I318" i="2" s="1"/>
  <c r="I323" i="2" a="1"/>
  <c r="I323" i="2" s="1"/>
  <c r="I324" i="2" a="1"/>
  <c r="I324" i="2" s="1"/>
  <c r="I328" i="2" a="1"/>
  <c r="I328" i="2" s="1"/>
  <c r="I329" i="2" a="1"/>
  <c r="I329" i="2" s="1"/>
  <c r="I330" i="2" a="1"/>
  <c r="I330" i="2" s="1"/>
  <c r="I331" i="2" a="1"/>
  <c r="I331" i="2" s="1"/>
  <c r="I332" i="2" a="1"/>
  <c r="I332" i="2" s="1"/>
  <c r="I11" i="2" a="1"/>
  <c r="I11" i="2" s="1"/>
  <c r="I333" i="2" a="1"/>
  <c r="I333" i="2" s="1"/>
  <c r="I13" i="2" a="1"/>
  <c r="I13" i="2" s="1"/>
  <c r="I14" i="2" a="1"/>
  <c r="I14" i="2" s="1"/>
  <c r="I334" i="2" a="1"/>
  <c r="I334" i="2" s="1"/>
  <c r="I335" i="2" a="1"/>
  <c r="I335" i="2" s="1"/>
  <c r="I36" i="2" a="1"/>
  <c r="I36" i="2" s="1"/>
  <c r="I336" i="2" a="1"/>
  <c r="I336" i="2" s="1"/>
  <c r="I337" i="2" a="1"/>
  <c r="I337" i="2" s="1"/>
  <c r="I16" i="2" a="1"/>
  <c r="I16" i="2" s="1"/>
  <c r="I338" i="2" a="1"/>
  <c r="I338" i="2" s="1"/>
  <c r="I339" i="2" a="1"/>
  <c r="I339" i="2" s="1"/>
  <c r="I95" i="2" a="1"/>
  <c r="I95" i="2" s="1"/>
  <c r="I131" i="2" a="1"/>
  <c r="I131" i="2" s="1"/>
  <c r="I132" i="2" a="1"/>
  <c r="I132" i="2" s="1"/>
  <c r="I133" i="2" a="1"/>
  <c r="I133" i="2" s="1"/>
  <c r="I134" i="2" a="1"/>
  <c r="I134" i="2" s="1"/>
  <c r="I135" i="2" a="1"/>
  <c r="I135" i="2" s="1"/>
  <c r="I136" i="2" a="1"/>
  <c r="I136" i="2" s="1"/>
  <c r="I137" i="2" a="1"/>
  <c r="I137" i="2" s="1"/>
  <c r="I139" i="2" a="1"/>
  <c r="I139" i="2" s="1"/>
  <c r="I140" i="2" a="1"/>
  <c r="I140" i="2" s="1"/>
  <c r="I141" i="2" a="1"/>
  <c r="I141" i="2" s="1"/>
  <c r="I142" i="2" a="1"/>
  <c r="I142" i="2" s="1"/>
  <c r="I144" i="2" a="1"/>
  <c r="I144" i="2" s="1"/>
  <c r="I145" i="2" a="1"/>
  <c r="I145" i="2" s="1"/>
  <c r="I146" i="2" a="1"/>
  <c r="I146" i="2" s="1"/>
  <c r="I147" i="2" a="1"/>
  <c r="I147" i="2" s="1"/>
  <c r="I148" i="2" a="1"/>
  <c r="I148" i="2" s="1"/>
  <c r="I149" i="2" a="1"/>
  <c r="I149" i="2" s="1"/>
  <c r="I150" i="2" a="1"/>
  <c r="I150" i="2" s="1"/>
  <c r="I152" i="2" a="1"/>
  <c r="I152" i="2" s="1"/>
  <c r="I153" i="2" a="1"/>
  <c r="I153" i="2" s="1"/>
  <c r="I154" i="2" a="1"/>
  <c r="I154" i="2" s="1"/>
  <c r="I155" i="2" a="1"/>
  <c r="I155" i="2" s="1"/>
  <c r="I157" i="2" a="1"/>
  <c r="I157" i="2" s="1"/>
  <c r="I158" i="2" a="1"/>
  <c r="I158" i="2" s="1"/>
  <c r="I159" i="2" a="1"/>
  <c r="I159" i="2" s="1"/>
  <c r="I160" i="2" a="1"/>
  <c r="I160" i="2" s="1"/>
  <c r="I161" i="2" a="1"/>
  <c r="I161" i="2" s="1"/>
  <c r="I162" i="2" a="1"/>
  <c r="I162" i="2" s="1"/>
  <c r="I164" i="2" a="1"/>
  <c r="I164" i="2" s="1"/>
  <c r="I165" i="2" a="1"/>
  <c r="I165" i="2" s="1"/>
  <c r="I166" i="2" a="1"/>
  <c r="I166" i="2" s="1"/>
  <c r="I167" i="2" a="1"/>
  <c r="I167" i="2" s="1"/>
  <c r="I168" i="2" a="1"/>
  <c r="I168" i="2" s="1"/>
  <c r="I169" i="2" a="1"/>
  <c r="I169" i="2" s="1"/>
  <c r="I170" i="2" a="1"/>
  <c r="I170" i="2" s="1"/>
  <c r="I171" i="2" a="1"/>
  <c r="I171" i="2" s="1"/>
  <c r="I174" i="2" a="1"/>
  <c r="I174" i="2" s="1"/>
  <c r="I175" i="2" a="1"/>
  <c r="I175" i="2" s="1"/>
  <c r="I177" i="2" a="1"/>
  <c r="I177" i="2" s="1"/>
  <c r="I178" i="2" a="1"/>
  <c r="I178" i="2" s="1"/>
  <c r="I179" i="2" a="1"/>
  <c r="I179" i="2" s="1"/>
  <c r="I180" i="2" a="1"/>
  <c r="I180" i="2" s="1"/>
  <c r="I181" i="2" a="1"/>
  <c r="I181" i="2" s="1"/>
  <c r="I182" i="2" a="1"/>
  <c r="I182" i="2" s="1"/>
  <c r="I183" i="2" a="1"/>
  <c r="I183" i="2" s="1"/>
  <c r="I184" i="2" a="1"/>
  <c r="I184" i="2" s="1"/>
  <c r="I185" i="2" a="1"/>
  <c r="I185" i="2" s="1"/>
  <c r="I796" i="2" a="1"/>
  <c r="I796" i="2" s="1"/>
  <c r="I797" i="2" a="1"/>
  <c r="I797" i="2" s="1"/>
  <c r="I872" i="2" a="1"/>
  <c r="I872" i="2" s="1"/>
  <c r="I873" i="2" a="1"/>
  <c r="I873" i="2" s="1"/>
  <c r="I874" i="2" a="1"/>
  <c r="I874" i="2" s="1"/>
  <c r="I875" i="2" a="1"/>
  <c r="I875" i="2" s="1"/>
  <c r="I77" i="2" a="1"/>
  <c r="I77" i="2" s="1"/>
  <c r="I78" i="2" a="1"/>
  <c r="I78" i="2" s="1"/>
  <c r="I79" i="2" a="1"/>
  <c r="I79" i="2" s="1"/>
  <c r="I80" i="2" a="1"/>
  <c r="I80" i="2" s="1"/>
  <c r="I81" i="2" a="1"/>
  <c r="I81" i="2" s="1"/>
  <c r="I82" i="2" a="1"/>
  <c r="I82" i="2" s="1"/>
  <c r="I84" i="2" a="1"/>
  <c r="I84" i="2" s="1"/>
  <c r="I85" i="2" a="1"/>
  <c r="I85" i="2" s="1"/>
  <c r="I86" i="2" a="1"/>
  <c r="I86" i="2" s="1"/>
  <c r="I88" i="2" a="1"/>
  <c r="I88" i="2" s="1"/>
  <c r="I89" i="2" a="1"/>
  <c r="I89" i="2" s="1"/>
  <c r="I90" i="2" a="1"/>
  <c r="I90" i="2" s="1"/>
  <c r="I91" i="2" a="1"/>
  <c r="I91" i="2" s="1"/>
  <c r="I92" i="2" a="1"/>
  <c r="I92" i="2" s="1"/>
  <c r="I93" i="2" a="1"/>
  <c r="I93" i="2" s="1"/>
  <c r="I94" i="2" a="1"/>
  <c r="I94" i="2" s="1"/>
  <c r="I502" i="2" a="1"/>
  <c r="I502" i="2" s="1"/>
  <c r="I504" i="2" a="1"/>
  <c r="I504" i="2" s="1"/>
  <c r="I505" i="2" a="1"/>
  <c r="I505" i="2" s="1"/>
  <c r="I510" i="2" a="1"/>
  <c r="I510" i="2" s="1"/>
  <c r="I511" i="2" a="1"/>
  <c r="I511" i="2" s="1"/>
  <c r="I461" i="2" a="1"/>
  <c r="I461" i="2" s="1"/>
  <c r="I37" i="2" a="1"/>
  <c r="I37" i="2" s="1"/>
  <c r="I463" i="2" a="1"/>
  <c r="I463" i="2" s="1"/>
  <c r="I464" i="2" a="1"/>
  <c r="I464" i="2" s="1"/>
  <c r="I465" i="2" a="1"/>
  <c r="I465" i="2" s="1"/>
  <c r="I466" i="2" a="1"/>
  <c r="I466" i="2" s="1"/>
  <c r="I467" i="2" a="1"/>
  <c r="I467" i="2" s="1"/>
  <c r="I468" i="2" a="1"/>
  <c r="I468" i="2" s="1"/>
  <c r="I469" i="2" a="1"/>
  <c r="I469" i="2" s="1"/>
  <c r="I470" i="2" a="1"/>
  <c r="I470" i="2" s="1"/>
  <c r="I472" i="2" a="1"/>
  <c r="I472" i="2" s="1"/>
  <c r="I473" i="2" a="1"/>
  <c r="I473" i="2" s="1"/>
  <c r="I474" i="2" a="1"/>
  <c r="I474" i="2" s="1"/>
  <c r="I475" i="2" a="1"/>
  <c r="I475" i="2" s="1"/>
  <c r="I476" i="2" a="1"/>
  <c r="I476" i="2" s="1"/>
  <c r="I477" i="2" a="1"/>
  <c r="I477" i="2" s="1"/>
  <c r="I780" i="2" a="1"/>
  <c r="I780" i="2" s="1"/>
  <c r="I781" i="2" a="1"/>
  <c r="I781" i="2" s="1"/>
  <c r="I104" i="2" a="1"/>
  <c r="I104" i="2" s="1"/>
  <c r="I105" i="2" a="1"/>
  <c r="I105" i="2" s="1"/>
  <c r="I106" i="2" a="1"/>
  <c r="I106" i="2" s="1"/>
  <c r="I107" i="2" a="1"/>
  <c r="I107" i="2" s="1"/>
  <c r="I108" i="2" a="1"/>
  <c r="I108" i="2" s="1"/>
  <c r="I591" i="2" a="1"/>
  <c r="I591" i="2" s="1"/>
  <c r="I592" i="2" a="1"/>
  <c r="I592" i="2" s="1"/>
  <c r="I593" i="2" a="1"/>
  <c r="I593" i="2" s="1"/>
  <c r="I594" i="2" a="1"/>
  <c r="I594" i="2" s="1"/>
  <c r="I251" i="2" a="1"/>
  <c r="I251" i="2" s="1"/>
  <c r="I252" i="2" a="1"/>
  <c r="I252" i="2" s="1"/>
  <c r="I433" i="2" a="1"/>
  <c r="I433" i="2" s="1"/>
  <c r="I434" i="2" a="1"/>
  <c r="I434" i="2" s="1"/>
  <c r="I435" i="2" a="1"/>
  <c r="I435" i="2" s="1"/>
  <c r="I436" i="2" a="1"/>
  <c r="I436" i="2" s="1"/>
  <c r="I437" i="2" a="1"/>
  <c r="I437" i="2" s="1"/>
  <c r="I438" i="2" a="1"/>
  <c r="I438" i="2" s="1"/>
  <c r="I439" i="2" a="1"/>
  <c r="I439" i="2" s="1"/>
  <c r="I441" i="2" a="1"/>
  <c r="I441" i="2" s="1"/>
  <c r="I442" i="2" a="1"/>
  <c r="I442" i="2" s="1"/>
  <c r="I443" i="2" a="1"/>
  <c r="I443" i="2" s="1"/>
  <c r="I528" i="2" a="1"/>
  <c r="I528" i="2" s="1"/>
  <c r="I530" i="2" a="1"/>
  <c r="I530" i="2" s="1"/>
  <c r="I531" i="2" a="1"/>
  <c r="I531" i="2" s="1"/>
  <c r="I533" i="2" a="1"/>
  <c r="I533" i="2" s="1"/>
  <c r="I534" i="2" a="1"/>
  <c r="I534" i="2" s="1"/>
  <c r="I535" i="2" a="1"/>
  <c r="I535" i="2" s="1"/>
  <c r="I536" i="2" a="1"/>
  <c r="I536" i="2" s="1"/>
  <c r="I537" i="2" a="1"/>
  <c r="I537" i="2" s="1"/>
  <c r="I538" i="2" a="1"/>
  <c r="I538" i="2" s="1"/>
  <c r="I540" i="2" a="1"/>
  <c r="I540" i="2" s="1"/>
  <c r="I541" i="2" a="1"/>
  <c r="I541" i="2" s="1"/>
  <c r="I542" i="2" a="1"/>
  <c r="I542" i="2" s="1"/>
  <c r="I543" i="2" a="1"/>
  <c r="I543" i="2" s="1"/>
  <c r="I544" i="2" a="1"/>
  <c r="I544" i="2" s="1"/>
  <c r="I546" i="2" a="1"/>
  <c r="I546" i="2" s="1"/>
  <c r="I547" i="2" a="1"/>
  <c r="I547" i="2" s="1"/>
  <c r="I549" i="2" a="1"/>
  <c r="I549" i="2" s="1"/>
  <c r="I598" i="2" a="1"/>
  <c r="I598" i="2" s="1"/>
  <c r="I599" i="2" a="1"/>
  <c r="I599" i="2" s="1"/>
  <c r="I600" i="2" a="1"/>
  <c r="I600" i="2" s="1"/>
  <c r="I601" i="2" a="1"/>
  <c r="I601" i="2" s="1"/>
  <c r="I602" i="2" a="1"/>
  <c r="I602" i="2" s="1"/>
  <c r="I603" i="2" a="1"/>
  <c r="I603" i="2" s="1"/>
  <c r="I604" i="2" a="1"/>
  <c r="I604" i="2" s="1"/>
  <c r="I813" i="2" a="1"/>
  <c r="I813" i="2" s="1"/>
  <c r="I814" i="2" a="1"/>
  <c r="I814" i="2" s="1"/>
  <c r="I815" i="2" a="1"/>
  <c r="I815" i="2" s="1"/>
  <c r="I428" i="2" a="1"/>
  <c r="I428" i="2" s="1"/>
  <c r="I429" i="2" a="1"/>
  <c r="I429" i="2" s="1"/>
  <c r="I430" i="2" a="1"/>
  <c r="I430" i="2" s="1"/>
  <c r="I635" i="2" a="1"/>
  <c r="I635" i="2" s="1"/>
  <c r="I407" i="2" a="1"/>
  <c r="I407" i="2" s="1"/>
  <c r="I24" i="2" a="1"/>
  <c r="I24" i="2" s="1"/>
  <c r="I408" i="2" a="1"/>
  <c r="I408" i="2" s="1"/>
  <c r="I409" i="2" a="1"/>
  <c r="I409" i="2" s="1"/>
  <c r="I410" i="2" a="1"/>
  <c r="I410" i="2" s="1"/>
  <c r="I15" i="2" a="1"/>
  <c r="I15" i="2" s="1"/>
  <c r="I411" i="2" a="1"/>
  <c r="I411" i="2" s="1"/>
  <c r="I34" i="2" a="1"/>
  <c r="I34" i="2" s="1"/>
  <c r="I10" i="2" a="1"/>
  <c r="I10" i="2" s="1"/>
  <c r="I412" i="2" a="1"/>
  <c r="I412" i="2" s="1"/>
  <c r="I413" i="2" a="1"/>
  <c r="I413" i="2" s="1"/>
  <c r="I414" i="2" a="1"/>
  <c r="I414" i="2" s="1"/>
  <c r="I416" i="2" a="1"/>
  <c r="I416" i="2" s="1"/>
  <c r="I417" i="2" a="1"/>
  <c r="I417" i="2" s="1"/>
  <c r="I1050" i="2" a="1"/>
  <c r="I1050" i="2" s="1"/>
  <c r="I1051" i="2" a="1"/>
  <c r="I1051" i="2" s="1"/>
  <c r="I1052" i="2" a="1"/>
  <c r="I1052" i="2" s="1"/>
  <c r="I1053" i="2" a="1"/>
  <c r="I1053" i="2" s="1"/>
  <c r="I1054" i="2" a="1"/>
  <c r="I1054" i="2" s="1"/>
  <c r="I712" i="2" a="1"/>
  <c r="I712" i="2" s="1"/>
  <c r="I713" i="2" a="1"/>
  <c r="I713" i="2" s="1"/>
  <c r="I714" i="2" a="1"/>
  <c r="I714" i="2" s="1"/>
  <c r="I717" i="2" a="1"/>
  <c r="I717" i="2" s="1"/>
  <c r="I992" i="2" a="1"/>
  <c r="I992" i="2" s="1"/>
  <c r="I993" i="2" a="1"/>
  <c r="I993" i="2" s="1"/>
  <c r="I994" i="2" a="1"/>
  <c r="I994" i="2" s="1"/>
  <c r="I995" i="2" a="1"/>
  <c r="I995" i="2" s="1"/>
  <c r="I996" i="2" a="1"/>
  <c r="I996" i="2" s="1"/>
  <c r="I997" i="2" a="1"/>
  <c r="I997" i="2" s="1"/>
  <c r="I570" i="2" a="1"/>
  <c r="I570" i="2" s="1"/>
  <c r="I571" i="2" a="1"/>
  <c r="I571" i="2" s="1"/>
  <c r="I573" i="2" a="1"/>
  <c r="I573" i="2" s="1"/>
  <c r="I574" i="2" a="1"/>
  <c r="I574" i="2" s="1"/>
  <c r="I575" i="2" a="1"/>
  <c r="I575" i="2" s="1"/>
  <c r="I186" i="2" a="1"/>
  <c r="I186" i="2" s="1"/>
  <c r="I902" i="2" a="1"/>
  <c r="I902" i="2" s="1"/>
  <c r="I903" i="2" a="1"/>
  <c r="I903" i="2" s="1"/>
  <c r="I254" i="2" a="1"/>
  <c r="I254" i="2" s="1"/>
  <c r="I253" i="2" a="1"/>
  <c r="I253" i="2" s="1"/>
  <c r="I67" i="2" a="1"/>
  <c r="I67" i="2" s="1"/>
  <c r="I68" i="2" a="1"/>
  <c r="I68" i="2" s="1"/>
  <c r="I588" i="2" a="1"/>
  <c r="I588" i="2" s="1"/>
  <c r="I589" i="2" a="1"/>
  <c r="I589" i="2" s="1"/>
  <c r="I344" i="2" a="1"/>
  <c r="I344" i="2" s="1"/>
  <c r="I345" i="2" a="1"/>
  <c r="I345" i="2" s="1"/>
  <c r="I346" i="2" a="1"/>
  <c r="I346" i="2" s="1"/>
  <c r="I347" i="2" a="1"/>
  <c r="I347" i="2" s="1"/>
  <c r="I349" i="2" a="1"/>
  <c r="I349" i="2" s="1"/>
  <c r="I350" i="2" a="1"/>
  <c r="I350" i="2" s="1"/>
  <c r="I351" i="2" a="1"/>
  <c r="I351" i="2" s="1"/>
  <c r="I30" i="2" a="1"/>
  <c r="I30" i="2" s="1"/>
  <c r="I352" i="2" a="1"/>
  <c r="I352" i="2" s="1"/>
  <c r="I353" i="2" a="1"/>
  <c r="I353" i="2" s="1"/>
  <c r="I33" i="2" a="1"/>
  <c r="I33" i="2" s="1"/>
  <c r="I23" i="2" a="1"/>
  <c r="I23" i="2" s="1"/>
  <c r="I354" i="2" a="1"/>
  <c r="I354" i="2" s="1"/>
  <c r="I355" i="2" a="1"/>
  <c r="I355" i="2" s="1"/>
  <c r="I357" i="2" a="1"/>
  <c r="I357" i="2" s="1"/>
  <c r="I358" i="2" a="1"/>
  <c r="I358" i="2" s="1"/>
  <c r="I359" i="2" a="1"/>
  <c r="I359" i="2" s="1"/>
  <c r="I527" i="2" a="1"/>
  <c r="I527" i="2" s="1"/>
  <c r="I255" i="2" a="1"/>
  <c r="I255" i="2" s="1"/>
  <c r="I256" i="2" a="1"/>
  <c r="I256" i="2" s="1"/>
  <c r="I257" i="2" a="1"/>
  <c r="I257" i="2" s="1"/>
  <c r="I32" i="2" a="1"/>
  <c r="I32" i="2" s="1"/>
  <c r="I8" i="2" a="1"/>
  <c r="I8" i="2" s="1"/>
  <c r="I258" i="2" a="1"/>
  <c r="I258" i="2" s="1"/>
  <c r="I259" i="2" a="1"/>
  <c r="I259" i="2" s="1"/>
  <c r="I260" i="2" a="1"/>
  <c r="I260" i="2" s="1"/>
  <c r="I261" i="2" a="1"/>
  <c r="I261" i="2" s="1"/>
  <c r="I262" i="2" a="1"/>
  <c r="I262" i="2" s="1"/>
  <c r="I6" i="2" a="1"/>
  <c r="I6" i="2" s="1"/>
  <c r="I48" i="2" a="1"/>
  <c r="I48" i="2" s="1"/>
  <c r="I263" i="2" a="1"/>
  <c r="I263" i="2" s="1"/>
  <c r="I264" i="2" a="1"/>
  <c r="I264" i="2" s="1"/>
  <c r="I265" i="2" a="1"/>
  <c r="I265" i="2" s="1"/>
  <c r="I31" i="2" a="1"/>
  <c r="I31" i="2" s="1"/>
  <c r="I266" i="2" a="1"/>
  <c r="I266" i="2" s="1"/>
  <c r="I267" i="2" a="1"/>
  <c r="I267" i="2" s="1"/>
  <c r="I25" i="2" a="1"/>
  <c r="I25" i="2" s="1"/>
  <c r="I268" i="2" a="1"/>
  <c r="I268" i="2" s="1"/>
  <c r="I269" i="2" a="1"/>
  <c r="I26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692" i="2" a="1"/>
  <c r="I692" i="2" s="1"/>
  <c r="I696" i="2" a="1"/>
  <c r="I696" i="2" s="1"/>
  <c r="I698" i="2" a="1"/>
  <c r="I698" i="2" s="1"/>
  <c r="I699" i="2" a="1"/>
  <c r="I699" i="2" s="1"/>
  <c r="I700" i="2" a="1"/>
  <c r="I700" i="2" s="1"/>
  <c r="I704" i="2" a="1"/>
  <c r="I704" i="2" s="1"/>
  <c r="I705" i="2" a="1"/>
  <c r="I705" i="2" s="1"/>
  <c r="I706" i="2" a="1"/>
  <c r="I706" i="2" s="1"/>
  <c r="I456" i="2" a="1"/>
  <c r="I456" i="2" s="1"/>
  <c r="I457" i="2" a="1"/>
  <c r="I457" i="2" s="1"/>
  <c r="I458" i="2" a="1"/>
  <c r="I458" i="2" s="1"/>
  <c r="I459" i="2" a="1"/>
  <c r="I459" i="2" s="1"/>
  <c r="I460" i="2" a="1"/>
  <c r="I460" i="2" s="1"/>
  <c r="I340" i="2" a="1"/>
  <c r="I340" i="2" s="1"/>
  <c r="I341" i="2" a="1"/>
  <c r="I341" i="2" s="1"/>
  <c r="I342" i="2" a="1"/>
  <c r="I342" i="2" s="1"/>
  <c r="I343" i="2" a="1"/>
  <c r="I343" i="2" s="1"/>
  <c r="I12" i="2" a="1"/>
  <c r="I12" i="2" s="1"/>
  <c r="I270" i="2" a="1"/>
  <c r="I270" i="2" s="1"/>
  <c r="I271" i="2" a="1"/>
  <c r="I271" i="2" s="1"/>
  <c r="I273" i="2" a="1"/>
  <c r="I273" i="2" s="1"/>
  <c r="I274" i="2" a="1"/>
  <c r="I274" i="2" s="1"/>
  <c r="I276" i="2" a="1"/>
  <c r="I276" i="2" s="1"/>
  <c r="I277" i="2" a="1"/>
  <c r="I277" i="2" s="1"/>
  <c r="I279" i="2" a="1"/>
  <c r="I279" i="2" s="1"/>
  <c r="I280" i="2" a="1"/>
  <c r="I280" i="2" s="1"/>
  <c r="I281" i="2" a="1"/>
  <c r="I281" i="2" s="1"/>
  <c r="I26" i="2" a="1"/>
  <c r="I26" i="2" s="1"/>
  <c r="I4" i="2" a="1"/>
  <c r="I4" i="2" s="1"/>
  <c r="I285" i="2" a="1"/>
  <c r="I285" i="2" s="1"/>
  <c r="I286" i="2" a="1"/>
  <c r="I286" i="2" s="1"/>
  <c r="I287" i="2" a="1"/>
  <c r="I287" i="2" s="1"/>
  <c r="I288" i="2" a="1"/>
  <c r="I288" i="2" s="1"/>
  <c r="I20" i="2" a="1"/>
  <c r="I20" i="2" s="1"/>
  <c r="I289" i="2" a="1"/>
  <c r="I289" i="2" s="1"/>
  <c r="I290" i="2" a="1"/>
  <c r="I290" i="2" s="1"/>
  <c r="I291" i="2" a="1"/>
  <c r="I291" i="2" s="1"/>
  <c r="I292" i="2" a="1"/>
  <c r="I292" i="2" s="1"/>
  <c r="I293" i="2" a="1"/>
  <c r="I293" i="2" s="1"/>
  <c r="I294" i="2" a="1"/>
  <c r="I294" i="2" s="1"/>
  <c r="I295" i="2" a="1"/>
  <c r="I295" i="2" s="1"/>
  <c r="I296" i="2" a="1"/>
  <c r="I296" i="2" s="1"/>
  <c r="I299" i="2" a="1"/>
  <c r="I299" i="2" s="1"/>
  <c r="I300" i="2" a="1"/>
  <c r="I300" i="2" s="1"/>
  <c r="I636" i="2" a="1"/>
  <c r="I636" i="2" s="1"/>
  <c r="I637" i="2" a="1"/>
  <c r="I637" i="2" s="1"/>
  <c r="I638" i="2" a="1"/>
  <c r="I638" i="2" s="1"/>
  <c r="I639" i="2" a="1"/>
  <c r="I639" i="2" s="1"/>
  <c r="I640" i="2" a="1"/>
  <c r="I640" i="2" s="1"/>
  <c r="I641" i="2" a="1"/>
  <c r="I641" i="2" s="1"/>
  <c r="I642" i="2" a="1"/>
  <c r="I642" i="2" s="1"/>
  <c r="I643" i="2" a="1"/>
  <c r="I643" i="2" s="1"/>
  <c r="I644" i="2" a="1"/>
  <c r="I644" i="2" s="1"/>
  <c r="I645" i="2" a="1"/>
  <c r="I645" i="2" s="1"/>
  <c r="I646" i="2" a="1"/>
  <c r="I646" i="2" s="1"/>
  <c r="I647" i="2" a="1"/>
  <c r="I647" i="2" s="1"/>
  <c r="I648" i="2" a="1"/>
  <c r="I648" i="2" s="1"/>
  <c r="I649" i="2" a="1"/>
  <c r="I649" i="2" s="1"/>
  <c r="I650" i="2" a="1"/>
  <c r="I650" i="2" s="1"/>
  <c r="I651" i="2" a="1"/>
  <c r="I651" i="2" s="1"/>
  <c r="I652" i="2" a="1"/>
  <c r="I652" i="2" s="1"/>
  <c r="I653" i="2" a="1"/>
  <c r="I653" i="2" s="1"/>
  <c r="I654" i="2" a="1"/>
  <c r="I654" i="2" s="1"/>
  <c r="I655" i="2" a="1"/>
  <c r="I655" i="2" s="1"/>
  <c r="I656" i="2" a="1"/>
  <c r="I656" i="2" s="1"/>
  <c r="I657" i="2" a="1"/>
  <c r="I657" i="2" s="1"/>
  <c r="I658" i="2" a="1"/>
  <c r="I658" i="2" s="1"/>
  <c r="I660" i="2" a="1"/>
  <c r="I660" i="2" s="1"/>
  <c r="I661" i="2" a="1"/>
  <c r="I661" i="2" s="1"/>
  <c r="I664" i="2" a="1"/>
  <c r="I664" i="2" s="1"/>
  <c r="I665" i="2" a="1"/>
  <c r="I665" i="2" s="1"/>
  <c r="I667" i="2" a="1"/>
  <c r="I667" i="2" s="1"/>
  <c r="I668" i="2" a="1"/>
  <c r="I668" i="2" s="1"/>
  <c r="I670" i="2" a="1"/>
  <c r="I670" i="2" s="1"/>
  <c r="I671" i="2" a="1"/>
  <c r="I671" i="2" s="1"/>
  <c r="I672" i="2" a="1"/>
  <c r="I672" i="2" s="1"/>
  <c r="I673" i="2" a="1"/>
  <c r="I673" i="2" s="1"/>
  <c r="I674" i="2" a="1"/>
  <c r="I674" i="2" s="1"/>
  <c r="I675" i="2" a="1"/>
  <c r="I675" i="2" s="1"/>
  <c r="I782" i="2" a="1"/>
  <c r="I782" i="2" s="1"/>
  <c r="I784" i="2" a="1"/>
  <c r="I784" i="2" s="1"/>
  <c r="I785" i="2" a="1"/>
  <c r="I785" i="2" s="1"/>
  <c r="I786" i="2" a="1"/>
  <c r="I786" i="2" s="1"/>
  <c r="I787" i="2" a="1"/>
  <c r="I787" i="2" s="1"/>
  <c r="I789" i="2" a="1"/>
  <c r="I789" i="2" s="1"/>
  <c r="I792" i="2" a="1"/>
  <c r="I792" i="2" s="1"/>
  <c r="I793" i="2" a="1"/>
  <c r="I793" i="2" s="1"/>
  <c r="I794" i="2" a="1"/>
  <c r="I794" i="2" s="1"/>
  <c r="I795" i="2" a="1"/>
  <c r="I795" i="2" s="1"/>
  <c r="I130" i="2" a="1"/>
  <c r="I130" i="2" s="1"/>
  <c r="I859" i="2" a="1"/>
  <c r="I859" i="2" s="1"/>
  <c r="I861" i="2" a="1"/>
  <c r="I861" i="2" s="1"/>
  <c r="I862" i="2" a="1"/>
  <c r="I862" i="2" s="1"/>
  <c r="I865" i="2" a="1"/>
  <c r="I865" i="2" s="1"/>
  <c r="I866" i="2" a="1"/>
  <c r="I866" i="2" s="1"/>
  <c r="I867" i="2" a="1"/>
  <c r="I867" i="2" s="1"/>
  <c r="I868" i="2" a="1"/>
  <c r="I868" i="2" s="1"/>
  <c r="I869" i="2" a="1"/>
  <c r="I869" i="2" s="1"/>
  <c r="I870" i="2" a="1"/>
  <c r="I870" i="2" s="1"/>
  <c r="I871" i="2" a="1"/>
  <c r="I871" i="2" s="1"/>
  <c r="I876" i="2" a="1"/>
  <c r="I876" i="2" s="1"/>
  <c r="I315" i="2" a="1"/>
  <c r="I315" i="2" s="1"/>
  <c r="I316" i="2" a="1"/>
  <c r="I316" i="2" s="1"/>
  <c r="I317" i="2" a="1"/>
  <c r="I317" i="2" s="1"/>
  <c r="I595" i="2" a="1"/>
  <c r="I595" i="2" s="1"/>
  <c r="I877" i="2" a="1"/>
  <c r="I877" i="2" s="1"/>
  <c r="I879" i="2" a="1"/>
  <c r="I879" i="2" s="1"/>
  <c r="I880" i="2" a="1"/>
  <c r="I880" i="2" s="1"/>
  <c r="I881" i="2" a="1"/>
  <c r="I881" i="2" s="1"/>
  <c r="I882" i="2" a="1"/>
  <c r="I882" i="2" s="1"/>
  <c r="I883" i="2" a="1"/>
  <c r="I883" i="2" s="1"/>
  <c r="I884" i="2" a="1"/>
  <c r="I884" i="2" s="1"/>
  <c r="I885" i="2" a="1"/>
  <c r="I885" i="2" s="1"/>
  <c r="I886" i="2" a="1"/>
  <c r="I886" i="2" s="1"/>
  <c r="I887" i="2" a="1"/>
  <c r="I887" i="2" s="1"/>
  <c r="I888" i="2" a="1"/>
  <c r="I888" i="2" s="1"/>
  <c r="I889" i="2" a="1"/>
  <c r="I889" i="2" s="1"/>
  <c r="I891" i="2" a="1"/>
  <c r="I891" i="2" s="1"/>
  <c r="I892" i="2" a="1"/>
  <c r="I892" i="2" s="1"/>
  <c r="I893" i="2" a="1"/>
  <c r="I893" i="2" s="1"/>
  <c r="I894" i="2" a="1"/>
  <c r="I894" i="2" s="1"/>
  <c r="I895" i="2" a="1"/>
  <c r="I895" i="2" s="1"/>
  <c r="I897" i="2" a="1"/>
  <c r="I897" i="2" s="1"/>
  <c r="I898" i="2" a="1"/>
  <c r="I898" i="2" s="1"/>
  <c r="I899" i="2" a="1"/>
  <c r="I899" i="2" s="1"/>
  <c r="I900" i="2" a="1"/>
  <c r="I900" i="2" s="1"/>
  <c r="I901" i="2" a="1"/>
  <c r="I901" i="2" s="1"/>
  <c r="I297" i="2" a="1"/>
  <c r="I297" i="2" s="1"/>
  <c r="I298" i="2" a="1"/>
  <c r="I298" i="2" s="1"/>
  <c r="I218" i="2" a="1"/>
  <c r="I218" i="2" s="1"/>
  <c r="I96" i="2" a="1"/>
  <c r="I96" i="2" s="1"/>
  <c r="I97" i="2" a="1"/>
  <c r="I97" i="2" s="1"/>
  <c r="I98" i="2" a="1"/>
  <c r="I98" i="2" s="1"/>
  <c r="I99" i="2" a="1"/>
  <c r="I99" i="2" s="1"/>
  <c r="I100" i="2" a="1"/>
  <c r="I100" i="2" s="1"/>
  <c r="I101" i="2" a="1"/>
  <c r="I101" i="2" s="1"/>
  <c r="I102" i="2" a="1"/>
  <c r="I102" i="2" s="1"/>
  <c r="I103" i="2" a="1"/>
  <c r="I103" i="2" s="1"/>
  <c r="I904" i="2" a="1"/>
  <c r="I904" i="2" s="1"/>
  <c r="I905" i="2" a="1"/>
  <c r="I905" i="2" s="1"/>
  <c r="I906" i="2" a="1"/>
  <c r="I906" i="2" s="1"/>
  <c r="I907" i="2" a="1"/>
  <c r="I907" i="2" s="1"/>
  <c r="I910" i="2" a="1"/>
  <c r="I910" i="2" s="1"/>
  <c r="I911" i="2" a="1"/>
  <c r="I911" i="2" s="1"/>
  <c r="I912" i="2" a="1"/>
  <c r="I912" i="2" s="1"/>
  <c r="I913" i="2" a="1"/>
  <c r="I913" i="2" s="1"/>
  <c r="I914" i="2" a="1"/>
  <c r="I914" i="2" s="1"/>
  <c r="I916" i="2" a="1"/>
  <c r="I916" i="2" s="1"/>
  <c r="I918" i="2" a="1"/>
  <c r="I918" i="2" s="1"/>
  <c r="I920" i="2" a="1"/>
  <c r="I920" i="2" s="1"/>
  <c r="I921" i="2" a="1"/>
  <c r="I921" i="2" s="1"/>
  <c r="I922" i="2" a="1"/>
  <c r="I922" i="2" s="1"/>
  <c r="I923" i="2" a="1"/>
  <c r="I923" i="2" s="1"/>
  <c r="I925" i="2" a="1"/>
  <c r="I925" i="2" s="1"/>
  <c r="I926" i="2" a="1"/>
  <c r="I926" i="2" s="1"/>
  <c r="I927" i="2" a="1"/>
  <c r="I927" i="2" s="1"/>
  <c r="I928" i="2" a="1"/>
  <c r="I928" i="2" s="1"/>
  <c r="I929" i="2" a="1"/>
  <c r="I929" i="2" s="1"/>
  <c r="I930" i="2" a="1"/>
  <c r="I930" i="2" s="1"/>
  <c r="I931" i="2" a="1"/>
  <c r="I931" i="2" s="1"/>
  <c r="I932" i="2" a="1"/>
  <c r="I932" i="2" s="1"/>
  <c r="I934" i="2" a="1"/>
  <c r="I934" i="2" s="1"/>
  <c r="I935" i="2" a="1"/>
  <c r="I935" i="2" s="1"/>
  <c r="I936" i="2" a="1"/>
  <c r="I936" i="2" s="1"/>
  <c r="I938" i="2" a="1"/>
  <c r="I938" i="2" s="1"/>
  <c r="I550" i="2" a="1"/>
  <c r="I550" i="2" s="1"/>
  <c r="I551" i="2" a="1"/>
  <c r="I551" i="2" s="1"/>
  <c r="I552" i="2" a="1"/>
  <c r="I552" i="2" s="1"/>
  <c r="I553" i="2" a="1"/>
  <c r="I553" i="2" s="1"/>
  <c r="I554" i="2" a="1"/>
  <c r="I554" i="2" s="1"/>
  <c r="I555" i="2" a="1"/>
  <c r="I555" i="2" s="1"/>
  <c r="I557" i="2" a="1"/>
  <c r="I557" i="2" s="1"/>
  <c r="I558" i="2" a="1"/>
  <c r="I558" i="2" s="1"/>
  <c r="I559" i="2" a="1"/>
  <c r="I559" i="2" s="1"/>
  <c r="I560" i="2" a="1"/>
  <c r="I560" i="2" s="1"/>
  <c r="I561" i="2" a="1"/>
  <c r="I561" i="2" s="1"/>
  <c r="I562" i="2" a="1"/>
  <c r="I562" i="2" s="1"/>
  <c r="I563" i="2" a="1"/>
  <c r="I563" i="2" s="1"/>
  <c r="I564" i="2" a="1"/>
  <c r="I564" i="2" s="1"/>
  <c r="I565" i="2" a="1"/>
  <c r="I565" i="2" s="1"/>
  <c r="I566" i="2" a="1"/>
  <c r="I566" i="2" s="1"/>
  <c r="I567" i="2" a="1"/>
  <c r="I567" i="2" s="1"/>
  <c r="I418" i="2" a="1"/>
  <c r="I418" i="2" s="1"/>
  <c r="I19" i="2" a="1"/>
  <c r="I19" i="2" s="1"/>
  <c r="I419" i="2" a="1"/>
  <c r="I419" i="2" s="1"/>
  <c r="I17" i="2" a="1"/>
  <c r="I17" i="2" s="1"/>
  <c r="I38" i="2" a="1"/>
  <c r="I38" i="2" s="1"/>
  <c r="I420" i="2" a="1"/>
  <c r="I420" i="2" s="1"/>
  <c r="I421" i="2" a="1"/>
  <c r="I421" i="2" s="1"/>
  <c r="I424" i="2" a="1"/>
  <c r="I424" i="2" s="1"/>
  <c r="I425" i="2" a="1"/>
  <c r="I425" i="2" s="1"/>
  <c r="I426" i="2" a="1"/>
  <c r="I426" i="2" s="1"/>
  <c r="I427" i="2" a="1"/>
  <c r="I427" i="2" s="1"/>
  <c r="I596" i="2" a="1"/>
  <c r="I596" i="2" s="1"/>
  <c r="I707" i="2" a="1"/>
  <c r="I707" i="2" s="1"/>
  <c r="I708" i="2" a="1"/>
  <c r="I708" i="2" s="1"/>
  <c r="I709" i="2" a="1"/>
  <c r="I709" i="2" s="1"/>
  <c r="I710" i="2" a="1"/>
  <c r="I710" i="2" s="1"/>
  <c r="I776" i="2" a="1"/>
  <c r="I776" i="2" s="1"/>
  <c r="I777" i="2" a="1"/>
  <c r="I777" i="2" s="1"/>
  <c r="I3" i="2" a="1"/>
  <c r="I3" i="2" s="1"/>
  <c r="I301" i="2" a="1"/>
  <c r="I301" i="2" s="1"/>
  <c r="I302" i="2" a="1"/>
  <c r="I302" i="2" s="1"/>
  <c r="I303" i="2" a="1"/>
  <c r="I303" i="2" s="1"/>
  <c r="I583" i="2" a="1"/>
  <c r="I583" i="2" s="1"/>
  <c r="I584" i="2" a="1"/>
  <c r="I584" i="2" s="1"/>
  <c r="I585" i="2" a="1"/>
  <c r="I585" i="2" s="1"/>
  <c r="I586" i="2" a="1"/>
  <c r="I586" i="2" s="1"/>
  <c r="I587" i="2" a="1"/>
  <c r="I587" i="2" s="1"/>
  <c r="I590" i="2" a="1"/>
  <c r="I590" i="2" s="1"/>
  <c r="I431" i="2" a="1"/>
  <c r="I431" i="2" s="1"/>
  <c r="I432" i="2" a="1"/>
  <c r="I432" i="2" s="1"/>
  <c r="I66" i="2" a="1"/>
  <c r="I66" i="2" s="1"/>
  <c r="I676" i="2" a="1"/>
  <c r="I676" i="2" s="1"/>
  <c r="I677" i="2" a="1"/>
  <c r="I677" i="2" s="1"/>
  <c r="I678" i="2" a="1"/>
  <c r="I678" i="2" s="1"/>
  <c r="I679" i="2" a="1"/>
  <c r="I679" i="2" s="1"/>
  <c r="I681" i="2" a="1"/>
  <c r="I681" i="2" s="1"/>
  <c r="I682" i="2" a="1"/>
  <c r="I682" i="2" s="1"/>
  <c r="I683" i="2" a="1"/>
  <c r="I683" i="2" s="1"/>
  <c r="I369" i="2" a="1"/>
  <c r="I369" i="2" s="1"/>
  <c r="I370" i="2" a="1"/>
  <c r="I370" i="2" s="1"/>
  <c r="I9" i="2" a="1"/>
  <c r="I9" i="2" s="1"/>
  <c r="I371" i="2" a="1"/>
  <c r="I371" i="2" s="1"/>
  <c r="I372" i="2" a="1"/>
  <c r="I372" i="2" s="1"/>
  <c r="I373" i="2" a="1"/>
  <c r="I373" i="2" s="1"/>
  <c r="I21" i="2" a="1"/>
  <c r="I21" i="2" s="1"/>
  <c r="I35" i="2" a="1"/>
  <c r="I35" i="2" s="1"/>
  <c r="I374" i="2" a="1"/>
  <c r="I374" i="2" s="1"/>
  <c r="I375" i="2" a="1"/>
  <c r="I375" i="2" s="1"/>
  <c r="I393" i="2" a="1"/>
  <c r="I393" i="2" s="1"/>
  <c r="I394" i="2" a="1"/>
  <c r="I394" i="2" s="1"/>
  <c r="I395" i="2" a="1"/>
  <c r="I395" i="2" s="1"/>
  <c r="I396" i="2" a="1"/>
  <c r="I396" i="2" s="1"/>
  <c r="I397" i="2" a="1"/>
  <c r="I397" i="2" s="1"/>
  <c r="I398" i="2" a="1"/>
  <c r="I398" i="2" s="1"/>
  <c r="I400" i="2" a="1"/>
  <c r="I400" i="2" s="1"/>
  <c r="I401" i="2" a="1"/>
  <c r="I401" i="2" s="1"/>
  <c r="I402" i="2" a="1"/>
  <c r="I402" i="2" s="1"/>
  <c r="I403" i="2" a="1"/>
  <c r="I403" i="2" s="1"/>
  <c r="I404" i="2" a="1"/>
  <c r="I404" i="2" s="1"/>
  <c r="I405" i="2" a="1"/>
  <c r="I405" i="2" s="1"/>
  <c r="I406" i="2" a="1"/>
  <c r="I406" i="2" s="1"/>
  <c r="I816" i="2" a="1"/>
  <c r="I816" i="2" s="1"/>
  <c r="I817" i="2" a="1"/>
  <c r="I817" i="2" s="1"/>
  <c r="I818" i="2" a="1"/>
  <c r="I818" i="2" s="1"/>
  <c r="I819" i="2" a="1"/>
  <c r="I819" i="2" s="1"/>
  <c r="I820" i="2" a="1"/>
  <c r="I820" i="2" s="1"/>
  <c r="I821" i="2" a="1"/>
  <c r="I821" i="2" s="1"/>
  <c r="I822" i="2" a="1"/>
  <c r="I822" i="2" s="1"/>
  <c r="I823" i="2" a="1"/>
  <c r="I823" i="2" s="1"/>
  <c r="I824" i="2" a="1"/>
  <c r="I824" i="2" s="1"/>
  <c r="I825" i="2" a="1"/>
  <c r="I825" i="2" s="1"/>
  <c r="I826" i="2" a="1"/>
  <c r="I826" i="2" s="1"/>
  <c r="I827" i="2" a="1"/>
  <c r="I827" i="2" s="1"/>
  <c r="I828" i="2" a="1"/>
  <c r="I828" i="2" s="1"/>
  <c r="I829" i="2" a="1"/>
  <c r="I829" i="2" s="1"/>
  <c r="I830" i="2" a="1"/>
  <c r="I830" i="2" s="1"/>
  <c r="I831" i="2" a="1"/>
  <c r="I831" i="2" s="1"/>
  <c r="I832" i="2" a="1"/>
  <c r="I832" i="2" s="1"/>
  <c r="I833" i="2" a="1"/>
  <c r="I833" i="2" s="1"/>
  <c r="I834" i="2" a="1"/>
  <c r="I834" i="2" s="1"/>
  <c r="I835" i="2" a="1"/>
  <c r="I835" i="2" s="1"/>
  <c r="I836" i="2" a="1"/>
  <c r="I836" i="2" s="1"/>
  <c r="I1007" i="2" a="1"/>
  <c r="I1007" i="2" s="1"/>
  <c r="I1009" i="2" a="1"/>
  <c r="I1009" i="2" s="1"/>
  <c r="I1010" i="2" a="1"/>
  <c r="I1010" i="2" s="1"/>
  <c r="I1011" i="2" a="1"/>
  <c r="I1011" i="2" s="1"/>
  <c r="I1014" i="2" a="1"/>
  <c r="I1014" i="2" s="1"/>
  <c r="I1015" i="2" a="1"/>
  <c r="I1015" i="2" s="1"/>
  <c r="I1016" i="2" a="1"/>
  <c r="I1016" i="2" s="1"/>
  <c r="I1017" i="2" a="1"/>
  <c r="I1017" i="2" s="1"/>
  <c r="I1018" i="2" a="1"/>
  <c r="I1018" i="2" s="1"/>
  <c r="I1019" i="2" a="1"/>
  <c r="I1019" i="2" s="1"/>
  <c r="I1020" i="2" a="1"/>
  <c r="I1020" i="2" s="1"/>
  <c r="I1023" i="2" a="1"/>
  <c r="I1023" i="2" s="1"/>
  <c r="I1025" i="2" a="1"/>
  <c r="I1025" i="2" s="1"/>
  <c r="I1026" i="2" a="1"/>
  <c r="I1026" i="2" s="1"/>
  <c r="I1027" i="2" a="1"/>
  <c r="I1027" i="2" s="1"/>
  <c r="I1029" i="2" a="1"/>
  <c r="I1029" i="2" s="1"/>
  <c r="I1031" i="2" a="1"/>
  <c r="I1031" i="2" s="1"/>
  <c r="I1032" i="2" a="1"/>
  <c r="I1032" i="2" s="1"/>
  <c r="I1033" i="2" a="1"/>
  <c r="I1033" i="2" s="1"/>
  <c r="I1036" i="2" a="1"/>
  <c r="I1036" i="2" s="1"/>
  <c r="I1038" i="2" a="1"/>
  <c r="I1038" i="2" s="1"/>
  <c r="I1039" i="2" a="1"/>
  <c r="I1039" i="2" s="1"/>
  <c r="I1040" i="2" a="1"/>
  <c r="I1040" i="2" s="1"/>
  <c r="I1041" i="2" a="1"/>
  <c r="I1041" i="2" s="1"/>
  <c r="I1042" i="2" a="1"/>
  <c r="I1042" i="2" s="1"/>
  <c r="I1043" i="2" a="1"/>
  <c r="I1043" i="2" s="1"/>
  <c r="I1044" i="2" a="1"/>
  <c r="I1044" i="2" s="1"/>
  <c r="I1046" i="2" a="1"/>
  <c r="I1046" i="2" s="1"/>
  <c r="I1047" i="2" a="1"/>
  <c r="I1047" i="2" s="1"/>
  <c r="I1048" i="2" a="1"/>
  <c r="I1048" i="2" s="1"/>
  <c r="I942" i="2" a="1"/>
  <c r="I942" i="2" s="1"/>
  <c r="I943" i="2" a="1"/>
  <c r="I943" i="2" s="1"/>
  <c r="I944" i="2" a="1"/>
  <c r="I944" i="2" s="1"/>
  <c r="I945" i="2" a="1"/>
  <c r="I945" i="2" s="1"/>
  <c r="I946" i="2" a="1"/>
  <c r="I946" i="2" s="1"/>
  <c r="I947" i="2" a="1"/>
  <c r="I947" i="2" s="1"/>
  <c r="I948" i="2" a="1"/>
  <c r="I948" i="2" s="1"/>
  <c r="I949" i="2" a="1"/>
  <c r="I949" i="2" s="1"/>
  <c r="I950" i="2" a="1"/>
  <c r="I950" i="2" s="1"/>
  <c r="I952" i="2" a="1"/>
  <c r="I952" i="2" s="1"/>
  <c r="I953" i="2" a="1"/>
  <c r="I953" i="2" s="1"/>
  <c r="I954" i="2" a="1"/>
  <c r="I954" i="2" s="1"/>
  <c r="I955" i="2" a="1"/>
  <c r="I955" i="2" s="1"/>
  <c r="I956" i="2" a="1"/>
  <c r="I956" i="2" s="1"/>
  <c r="I957" i="2" a="1"/>
  <c r="I957" i="2" s="1"/>
  <c r="I958" i="2" a="1"/>
  <c r="I958" i="2" s="1"/>
  <c r="I959" i="2" a="1"/>
  <c r="I959" i="2" s="1"/>
  <c r="I960" i="2" a="1"/>
  <c r="I960" i="2" s="1"/>
  <c r="I961" i="2" a="1"/>
  <c r="I961" i="2" s="1"/>
  <c r="I962" i="2" a="1"/>
  <c r="I962" i="2" s="1"/>
  <c r="I963" i="2" a="1"/>
  <c r="I963" i="2" s="1"/>
  <c r="I964" i="2" a="1"/>
  <c r="I964" i="2" s="1"/>
  <c r="I965" i="2" a="1"/>
  <c r="I965" i="2" s="1"/>
  <c r="I966" i="2" a="1"/>
  <c r="I966" i="2" s="1"/>
  <c r="I968" i="2" a="1"/>
  <c r="I968" i="2" s="1"/>
  <c r="I969" i="2" a="1"/>
  <c r="I969" i="2" s="1"/>
  <c r="I970" i="2" a="1"/>
  <c r="I970" i="2" s="1"/>
  <c r="I971" i="2" a="1"/>
  <c r="I971" i="2" s="1"/>
  <c r="I972" i="2" a="1"/>
  <c r="I972" i="2" s="1"/>
  <c r="I973" i="2" a="1"/>
  <c r="I973" i="2" s="1"/>
  <c r="I974" i="2" a="1"/>
  <c r="I974" i="2" s="1"/>
  <c r="I975" i="2" a="1"/>
  <c r="I975" i="2" s="1"/>
  <c r="I976" i="2" a="1"/>
  <c r="I976" i="2" s="1"/>
  <c r="I977" i="2" a="1"/>
  <c r="I977" i="2" s="1"/>
  <c r="I978" i="2" a="1"/>
  <c r="I978" i="2" s="1"/>
  <c r="I979" i="2" a="1"/>
  <c r="I979" i="2" s="1"/>
  <c r="I980" i="2" a="1"/>
  <c r="I980" i="2" s="1"/>
  <c r="I981" i="2" a="1"/>
  <c r="I981" i="2" s="1"/>
  <c r="I982" i="2" a="1"/>
  <c r="I982" i="2" s="1"/>
  <c r="I983" i="2" a="1"/>
  <c r="I983" i="2" s="1"/>
  <c r="I984" i="2" a="1"/>
  <c r="I984" i="2" s="1"/>
  <c r="I985" i="2" a="1"/>
  <c r="I985" i="2" s="1"/>
  <c r="I986" i="2" a="1"/>
  <c r="I986" i="2" s="1"/>
  <c r="I987" i="2" a="1"/>
  <c r="I987" i="2" s="1"/>
  <c r="I988" i="2" a="1"/>
  <c r="I988" i="2" s="1"/>
  <c r="I990" i="2" a="1"/>
  <c r="I990" i="2" s="1"/>
  <c r="I998" i="2" a="1"/>
  <c r="I998" i="2" s="1"/>
  <c r="I999" i="2" a="1"/>
  <c r="I999" i="2" s="1"/>
  <c r="I1000" i="2" a="1"/>
  <c r="I1000" i="2" s="1"/>
  <c r="I1001" i="2" a="1"/>
  <c r="I1001" i="2" s="1"/>
  <c r="I1002" i="2" a="1"/>
  <c r="I1002" i="2" s="1"/>
  <c r="I1003" i="2" a="1"/>
  <c r="I1003" i="2" s="1"/>
  <c r="I1004" i="2" a="1"/>
  <c r="I1004" i="2" s="1"/>
  <c r="I1005" i="2" a="1"/>
  <c r="I1005" i="2" s="1"/>
  <c r="I1006" i="2" a="1"/>
  <c r="I1006" i="2" s="1"/>
  <c r="I991" i="2" a="1"/>
  <c r="I991" i="2" s="1"/>
  <c r="I1012" i="2" a="1"/>
  <c r="I1012" i="2" s="1"/>
  <c r="I1013" i="2" a="1"/>
  <c r="I1013" i="2" s="1"/>
  <c r="I1021" i="2" a="1"/>
  <c r="I1021" i="2" s="1"/>
  <c r="I1022" i="2" a="1"/>
  <c r="I1022" i="2" s="1"/>
  <c r="I1030" i="2" a="1"/>
  <c r="I1030" i="2" s="1"/>
  <c r="I1034" i="2" a="1"/>
  <c r="I1034" i="2" s="1"/>
  <c r="I1035" i="2" a="1"/>
  <c r="I1035" i="2" s="1"/>
  <c r="I512" i="2" a="1"/>
  <c r="I512" i="2" s="1"/>
  <c r="I513" i="2" a="1"/>
  <c r="I513" i="2" s="1"/>
  <c r="I514" i="2" a="1"/>
  <c r="I514" i="2" s="1"/>
  <c r="I516" i="2" a="1"/>
  <c r="I516" i="2" s="1"/>
  <c r="I517" i="2" a="1"/>
  <c r="I517" i="2" s="1"/>
  <c r="I518" i="2" a="1"/>
  <c r="I518" i="2" s="1"/>
  <c r="I519" i="2" a="1"/>
  <c r="I519" i="2" s="1"/>
  <c r="I520" i="2" a="1"/>
  <c r="I520" i="2" s="1"/>
  <c r="I521" i="2" a="1"/>
  <c r="I521" i="2" s="1"/>
  <c r="I522" i="2" a="1"/>
  <c r="I522" i="2" s="1"/>
  <c r="I523" i="2" a="1"/>
  <c r="I523" i="2" s="1"/>
  <c r="I524" i="2" a="1"/>
  <c r="I524" i="2" s="1"/>
  <c r="I525" i="2" a="1"/>
  <c r="I525" i="2" s="1"/>
  <c r="I58" i="2" a="1"/>
  <c r="I58" i="2" s="1"/>
  <c r="I64" i="2" a="1"/>
  <c r="I64" i="2" s="1"/>
  <c r="I65" i="2" a="1"/>
  <c r="I65" i="2" s="1"/>
  <c r="I113" i="2" a="1"/>
  <c r="I113" i="2" s="1"/>
  <c r="I284" i="2" a="1"/>
  <c r="I284" i="2" s="1"/>
  <c r="I314" i="2" a="1"/>
  <c r="I314" i="2" s="1"/>
  <c r="I321" i="2" a="1"/>
  <c r="I321" i="2" s="1"/>
  <c r="I322" i="2" a="1"/>
  <c r="I322" i="2" s="1"/>
  <c r="I326" i="2" a="1"/>
  <c r="I326" i="2" s="1"/>
  <c r="I356" i="2" a="1"/>
  <c r="I356" i="2" s="1"/>
  <c r="I366" i="2" a="1"/>
  <c r="I366" i="2" s="1"/>
  <c r="I478" i="2" a="1"/>
  <c r="I478" i="2" s="1"/>
  <c r="I500" i="2" a="1"/>
  <c r="I500" i="2" s="1"/>
  <c r="I508" i="2" a="1"/>
  <c r="I508" i="2" s="1"/>
  <c r="I539" i="2" a="1"/>
  <c r="I539" i="2" s="1"/>
  <c r="I666" i="2" a="1"/>
  <c r="I666" i="2" s="1"/>
  <c r="I896" i="2" a="1"/>
  <c r="I896" i="2" s="1"/>
  <c r="I937" i="2" a="1"/>
  <c r="I937" i="2" s="1"/>
  <c r="I1008" i="2" a="1"/>
  <c r="I1008" i="2" s="1"/>
  <c r="I1028" i="2" a="1"/>
  <c r="I1028" i="2" s="1"/>
  <c r="J1073" i="2" a="1"/>
  <c r="J1073" i="2" s="1"/>
  <c r="H1087" i="2" a="1"/>
  <c r="H1087" i="2" s="1"/>
  <c r="H1088" i="2" a="1"/>
  <c r="H1088" i="2" s="1"/>
  <c r="H1072" i="2" a="1"/>
  <c r="H1072" i="2" s="1"/>
  <c r="H1078" i="2" a="1"/>
  <c r="H1078" i="2" s="1"/>
  <c r="H1069" i="2" a="1"/>
  <c r="H1069" i="2" s="1"/>
  <c r="H1075" i="2" a="1"/>
  <c r="H1075" i="2" s="1"/>
  <c r="H1068" i="2" a="1"/>
  <c r="H1068" i="2" s="1"/>
  <c r="H1071" i="2" a="1"/>
  <c r="H1071" i="2" s="1"/>
  <c r="H1070" i="2" a="1"/>
  <c r="H1070" i="2" s="1"/>
  <c r="H1089" i="2" a="1"/>
  <c r="H1089" i="2" s="1"/>
  <c r="H1077" i="2" a="1"/>
  <c r="H1077" i="2" s="1"/>
  <c r="H1086" i="2" a="1"/>
  <c r="H1086" i="2" s="1"/>
  <c r="H1090" i="2" a="1"/>
  <c r="H1090" i="2" s="1"/>
  <c r="H1079" i="2" a="1"/>
  <c r="H1079" i="2" s="1"/>
  <c r="H1082" i="2" a="1"/>
  <c r="H1082" i="2" s="1"/>
  <c r="H1091" i="2" a="1"/>
  <c r="H1091" i="2" s="1"/>
  <c r="H1074" i="2" a="1"/>
  <c r="H1074" i="2" s="1"/>
  <c r="H1080" i="2" a="1"/>
  <c r="H1080" i="2" s="1"/>
  <c r="H1084" i="2" a="1"/>
  <c r="H1084" i="2" s="1"/>
  <c r="H1083" i="2" a="1"/>
  <c r="H1083" i="2" s="1"/>
  <c r="H1085" i="2" a="1"/>
  <c r="H1085" i="2" s="1"/>
  <c r="H1081" i="2" a="1"/>
  <c r="H1081" i="2" s="1"/>
  <c r="H909" i="2" a="1"/>
  <c r="H909" i="2" s="1"/>
  <c r="H1076" i="2" a="1"/>
  <c r="H1076" i="2" s="1"/>
  <c r="H788" i="2" a="1"/>
  <c r="H788" i="2" s="1"/>
  <c r="H56" i="2" a="1"/>
  <c r="H56" i="2" s="1"/>
  <c r="H63" i="2" a="1"/>
  <c r="H63" i="2" s="1"/>
  <c r="H57" i="2" a="1"/>
  <c r="H57" i="2" s="1"/>
  <c r="H59" i="2" a="1"/>
  <c r="H59" i="2" s="1"/>
  <c r="H60" i="2" a="1"/>
  <c r="H60" i="2" s="1"/>
  <c r="H61" i="2" a="1"/>
  <c r="H61" i="2" s="1"/>
  <c r="H62" i="2" a="1"/>
  <c r="H62" i="2" s="1"/>
  <c r="H803" i="2" a="1"/>
  <c r="H803" i="2" s="1"/>
  <c r="H471" i="2" a="1"/>
  <c r="H471" i="2" s="1"/>
  <c r="H597" i="2" a="1"/>
  <c r="H597" i="2" s="1"/>
  <c r="H415" i="2" a="1"/>
  <c r="H415" i="2" s="1"/>
  <c r="H1045" i="2" a="1"/>
  <c r="H1045" i="2" s="1"/>
  <c r="H989" i="2" a="1"/>
  <c r="H989" i="2" s="1"/>
  <c r="H188" i="2" a="1"/>
  <c r="H188" i="2" s="1"/>
  <c r="H367" i="2" a="1"/>
  <c r="H367" i="2" s="1"/>
  <c r="H325" i="2" a="1"/>
  <c r="H325" i="2" s="1"/>
  <c r="H507" i="2" a="1"/>
  <c r="H507" i="2" s="1"/>
  <c r="H503" i="2" a="1"/>
  <c r="H503" i="2" s="1"/>
  <c r="H499" i="2" a="1"/>
  <c r="H499" i="2" s="1"/>
  <c r="H363" i="2" a="1"/>
  <c r="H363" i="2" s="1"/>
  <c r="H493" i="2" a="1"/>
  <c r="H493" i="2" s="1"/>
  <c r="H496" i="2" a="1"/>
  <c r="H496" i="2" s="1"/>
  <c r="H804" i="2" a="1"/>
  <c r="H804" i="2" s="1"/>
  <c r="H447" i="2" a="1"/>
  <c r="H447" i="2" s="1"/>
  <c r="H846" i="2" a="1"/>
  <c r="H846" i="2" s="1"/>
  <c r="H858" i="2" a="1"/>
  <c r="H858" i="2" s="1"/>
  <c r="H1063" i="2" a="1"/>
  <c r="H1063" i="2" s="1"/>
  <c r="H731" i="2" a="1"/>
  <c r="H731" i="2" s="1"/>
  <c r="H746" i="2" a="1"/>
  <c r="H746" i="2" s="1"/>
  <c r="H755" i="2" a="1"/>
  <c r="H755" i="2" s="1"/>
  <c r="H759" i="2" a="1"/>
  <c r="H759" i="2" s="1"/>
  <c r="H387" i="2" a="1"/>
  <c r="H387" i="2" s="1"/>
  <c r="H212" i="2" a="1"/>
  <c r="H212" i="2" s="1"/>
  <c r="H42" i="2" a="1"/>
  <c r="H42" i="2" s="1"/>
  <c r="H532" i="2" a="1"/>
  <c r="H532" i="2" s="1"/>
  <c r="H545" i="2" a="1"/>
  <c r="H545" i="2" s="1"/>
  <c r="H365" i="2" a="1"/>
  <c r="H365" i="2" s="1"/>
  <c r="H662" i="2" a="1"/>
  <c r="H662" i="2" s="1"/>
  <c r="H663" i="2" a="1"/>
  <c r="H663" i="2" s="1"/>
  <c r="H863" i="2" a="1"/>
  <c r="H863" i="2" s="1"/>
  <c r="H908" i="2" a="1"/>
  <c r="H908" i="2" s="1"/>
  <c r="H917" i="2" a="1"/>
  <c r="H917" i="2" s="1"/>
  <c r="H919" i="2" a="1"/>
  <c r="H919" i="2" s="1"/>
  <c r="H933" i="2" a="1"/>
  <c r="H933" i="2" s="1"/>
  <c r="H556" i="2" a="1"/>
  <c r="H556" i="2" s="1"/>
  <c r="H41" i="2" a="1"/>
  <c r="H41" i="2" s="1"/>
  <c r="H951" i="2" a="1"/>
  <c r="H951" i="2" s="1"/>
  <c r="H967" i="2" a="1"/>
  <c r="H967" i="2" s="1"/>
  <c r="H244" i="2" a="1"/>
  <c r="H244" i="2" s="1"/>
  <c r="H245" i="2" a="1"/>
  <c r="H245" i="2" s="1"/>
  <c r="H838" i="2" a="1"/>
  <c r="H838" i="2" s="1"/>
  <c r="H839" i="2" a="1"/>
  <c r="H839" i="2" s="1"/>
  <c r="H379" i="2" a="1"/>
  <c r="H379" i="2" s="1"/>
  <c r="H380" i="2" a="1"/>
  <c r="H380" i="2" s="1"/>
  <c r="H381" i="2" a="1"/>
  <c r="H381" i="2" s="1"/>
  <c r="H203" i="2" a="1"/>
  <c r="H203" i="2" s="1"/>
  <c r="H217" i="2" a="1"/>
  <c r="H217" i="2" s="1"/>
  <c r="H75" i="2" a="1"/>
  <c r="H75" i="2" s="1"/>
  <c r="H76" i="2" a="1"/>
  <c r="H76" i="2" s="1"/>
  <c r="H319" i="2" a="1"/>
  <c r="H319" i="2" s="1"/>
  <c r="H320" i="2" a="1"/>
  <c r="H320" i="2" s="1"/>
  <c r="H45" i="2" a="1"/>
  <c r="H45" i="2" s="1"/>
  <c r="H327" i="2" a="1"/>
  <c r="H327" i="2" s="1"/>
  <c r="H143" i="2" a="1"/>
  <c r="H143" i="2" s="1"/>
  <c r="H151" i="2" a="1"/>
  <c r="H151" i="2" s="1"/>
  <c r="H156" i="2" a="1"/>
  <c r="H156" i="2" s="1"/>
  <c r="H163" i="2" a="1"/>
  <c r="H163" i="2" s="1"/>
  <c r="H172" i="2" a="1"/>
  <c r="H172" i="2" s="1"/>
  <c r="H173" i="2" a="1"/>
  <c r="H173" i="2" s="1"/>
  <c r="H176" i="2" a="1"/>
  <c r="H176" i="2" s="1"/>
  <c r="H83" i="2" a="1"/>
  <c r="H83" i="2" s="1"/>
  <c r="H87" i="2" a="1"/>
  <c r="H87" i="2" s="1"/>
  <c r="H506" i="2" a="1"/>
  <c r="H506" i="2" s="1"/>
  <c r="H509" i="2" a="1"/>
  <c r="H509" i="2" s="1"/>
  <c r="H109" i="2" a="1"/>
  <c r="H109" i="2" s="1"/>
  <c r="H440" i="2" a="1"/>
  <c r="H440" i="2" s="1"/>
  <c r="H529" i="2" a="1"/>
  <c r="H529" i="2" s="1"/>
  <c r="H548" i="2" a="1"/>
  <c r="H548" i="2" s="1"/>
  <c r="H715" i="2" a="1"/>
  <c r="H715" i="2" s="1"/>
  <c r="H716" i="2" a="1"/>
  <c r="H716" i="2" s="1"/>
  <c r="H572" i="2" a="1"/>
  <c r="H572" i="2" s="1"/>
  <c r="H693" i="2" a="1"/>
  <c r="H693" i="2" s="1"/>
  <c r="H694" i="2" a="1"/>
  <c r="H694" i="2" s="1"/>
  <c r="H695" i="2" a="1"/>
  <c r="H695" i="2" s="1"/>
  <c r="H697" i="2" a="1"/>
  <c r="H697" i="2" s="1"/>
  <c r="H701" i="2" a="1"/>
  <c r="H701" i="2" s="1"/>
  <c r="H702" i="2" a="1"/>
  <c r="H702" i="2" s="1"/>
  <c r="H703" i="2" a="1"/>
  <c r="H703" i="2" s="1"/>
  <c r="H272" i="2" a="1"/>
  <c r="H272" i="2" s="1"/>
  <c r="H275" i="2" a="1"/>
  <c r="H275" i="2" s="1"/>
  <c r="H278" i="2" a="1"/>
  <c r="H278" i="2" s="1"/>
  <c r="H282" i="2" a="1"/>
  <c r="H282" i="2" s="1"/>
  <c r="H283" i="2" a="1"/>
  <c r="H283" i="2" s="1"/>
  <c r="H659" i="2" a="1"/>
  <c r="H659" i="2" s="1"/>
  <c r="H669" i="2" a="1"/>
  <c r="H669" i="2" s="1"/>
  <c r="H783" i="2" a="1"/>
  <c r="H783" i="2" s="1"/>
  <c r="H790" i="2" a="1"/>
  <c r="H790" i="2" s="1"/>
  <c r="H791" i="2" a="1"/>
  <c r="H791" i="2" s="1"/>
  <c r="H864" i="2" a="1"/>
  <c r="H864" i="2" s="1"/>
  <c r="H878" i="2" a="1"/>
  <c r="H878" i="2" s="1"/>
  <c r="H890" i="2" a="1"/>
  <c r="H890" i="2" s="1"/>
  <c r="H422" i="2" a="1"/>
  <c r="H422" i="2" s="1"/>
  <c r="H47" i="2" a="1"/>
  <c r="H47" i="2" s="1"/>
  <c r="H423" i="2" a="1"/>
  <c r="H423" i="2" s="1"/>
  <c r="H1024" i="2" a="1"/>
  <c r="H1024" i="2" s="1"/>
  <c r="H939" i="2" a="1"/>
  <c r="H939" i="2" s="1"/>
  <c r="H940" i="2" a="1"/>
  <c r="H940" i="2" s="1"/>
  <c r="H941" i="2" a="1"/>
  <c r="H941" i="2" s="1"/>
  <c r="H348" i="2" a="1"/>
  <c r="H348" i="2" s="1"/>
  <c r="H399" i="2" a="1"/>
  <c r="H399" i="2" s="1"/>
  <c r="H138" i="2" a="1"/>
  <c r="H138" i="2" s="1"/>
  <c r="H52" i="2" a="1"/>
  <c r="H52" i="2" s="1"/>
  <c r="H368" i="2" a="1"/>
  <c r="H368" i="2" s="1"/>
  <c r="H462" i="2" a="1"/>
  <c r="H462" i="2" s="1"/>
  <c r="H515" i="2" a="1"/>
  <c r="H515" i="2" s="1"/>
  <c r="H568" i="2" a="1"/>
  <c r="H568" i="2" s="1"/>
  <c r="H569" i="2" a="1"/>
  <c r="H569" i="2" s="1"/>
  <c r="H680" i="2" a="1"/>
  <c r="H680" i="2" s="1"/>
  <c r="H684" i="2" a="1"/>
  <c r="H684" i="2" s="1"/>
  <c r="H742" i="2" a="1"/>
  <c r="H742" i="2" s="1"/>
  <c r="H763" i="2" a="1"/>
  <c r="H763" i="2" s="1"/>
  <c r="H800" i="2" a="1"/>
  <c r="H800" i="2" s="1"/>
  <c r="H851" i="2" a="1"/>
  <c r="H851" i="2" s="1"/>
  <c r="H860" i="2" a="1"/>
  <c r="H860" i="2" s="1"/>
  <c r="H915" i="2" a="1"/>
  <c r="H915" i="2" s="1"/>
  <c r="H924" i="2" a="1"/>
  <c r="H924" i="2" s="1"/>
  <c r="H1037" i="2" a="1"/>
  <c r="H1037" i="2" s="1"/>
  <c r="H1049" i="2" a="1"/>
  <c r="H1049" i="2" s="1"/>
  <c r="H1056" i="2" a="1"/>
  <c r="H1056" i="2" s="1"/>
  <c r="H1062" i="2" a="1"/>
  <c r="H1062" i="2" s="1"/>
  <c r="H243" i="2" a="1"/>
  <c r="H243" i="2" s="1"/>
  <c r="H246" i="2" a="1"/>
  <c r="H246" i="2" s="1"/>
  <c r="H247" i="2" a="1"/>
  <c r="H247" i="2" s="1"/>
  <c r="H248" i="2" a="1"/>
  <c r="H248" i="2" s="1"/>
  <c r="H249" i="2" a="1"/>
  <c r="H249" i="2" s="1"/>
  <c r="H250" i="2" a="1"/>
  <c r="H250" i="2" s="1"/>
  <c r="H526" i="2" a="1"/>
  <c r="H526" i="2" s="1"/>
  <c r="H360" i="2" a="1"/>
  <c r="H360" i="2" s="1"/>
  <c r="H361" i="2" a="1"/>
  <c r="H361" i="2" s="1"/>
  <c r="H362" i="2" a="1"/>
  <c r="H362" i="2" s="1"/>
  <c r="H364" i="2" a="1"/>
  <c r="H364" i="2" s="1"/>
  <c r="H479" i="2" a="1"/>
  <c r="H479" i="2" s="1"/>
  <c r="H480" i="2" a="1"/>
  <c r="H480" i="2" s="1"/>
  <c r="H481" i="2" a="1"/>
  <c r="H481" i="2" s="1"/>
  <c r="H482" i="2" a="1"/>
  <c r="H482" i="2" s="1"/>
  <c r="H483" i="2" a="1"/>
  <c r="H483" i="2" s="1"/>
  <c r="H484" i="2" a="1"/>
  <c r="H484" i="2" s="1"/>
  <c r="H485" i="2" a="1"/>
  <c r="H485" i="2" s="1"/>
  <c r="H486" i="2" a="1"/>
  <c r="H486" i="2" s="1"/>
  <c r="H487" i="2" a="1"/>
  <c r="H487" i="2" s="1"/>
  <c r="H488" i="2" a="1"/>
  <c r="H488" i="2" s="1"/>
  <c r="H489" i="2" a="1"/>
  <c r="H489" i="2" s="1"/>
  <c r="H490" i="2" a="1"/>
  <c r="H490" i="2" s="1"/>
  <c r="H491" i="2" a="1"/>
  <c r="H491" i="2" s="1"/>
  <c r="H492" i="2" a="1"/>
  <c r="H492" i="2" s="1"/>
  <c r="H494" i="2" a="1"/>
  <c r="H494" i="2" s="1"/>
  <c r="H495" i="2" a="1"/>
  <c r="H495" i="2" s="1"/>
  <c r="H497" i="2" a="1"/>
  <c r="H497" i="2" s="1"/>
  <c r="H498" i="2" a="1"/>
  <c r="H498" i="2" s="1"/>
  <c r="H501" i="2" a="1"/>
  <c r="H501" i="2" s="1"/>
  <c r="H391" i="2" a="1"/>
  <c r="H391" i="2" s="1"/>
  <c r="H392" i="2" a="1"/>
  <c r="H392" i="2" s="1"/>
  <c r="H798" i="2" a="1"/>
  <c r="H798" i="2" s="1"/>
  <c r="H799" i="2" a="1"/>
  <c r="H799" i="2" s="1"/>
  <c r="H801" i="2" a="1"/>
  <c r="H801" i="2" s="1"/>
  <c r="H802" i="2" a="1"/>
  <c r="H802" i="2" s="1"/>
  <c r="H805" i="2" a="1"/>
  <c r="H805" i="2" s="1"/>
  <c r="H806" i="2" a="1"/>
  <c r="H806" i="2" s="1"/>
  <c r="H807" i="2" a="1"/>
  <c r="H807" i="2" s="1"/>
  <c r="H808" i="2" a="1"/>
  <c r="H808" i="2" s="1"/>
  <c r="H444" i="2" a="1"/>
  <c r="H444" i="2" s="1"/>
  <c r="H445" i="2" a="1"/>
  <c r="H445" i="2" s="1"/>
  <c r="H446" i="2" a="1"/>
  <c r="H446" i="2" s="1"/>
  <c r="H448" i="2" a="1"/>
  <c r="H448" i="2" s="1"/>
  <c r="H449" i="2" a="1"/>
  <c r="H449" i="2" s="1"/>
  <c r="H450" i="2" a="1"/>
  <c r="H450" i="2" s="1"/>
  <c r="H451" i="2" a="1"/>
  <c r="H451" i="2" s="1"/>
  <c r="H452" i="2" a="1"/>
  <c r="H452" i="2" s="1"/>
  <c r="H453" i="2" a="1"/>
  <c r="H453" i="2" s="1"/>
  <c r="H454" i="2" a="1"/>
  <c r="H454" i="2" s="1"/>
  <c r="H455" i="2" a="1"/>
  <c r="H455" i="2" s="1"/>
  <c r="H69" i="2" a="1"/>
  <c r="H69" i="2" s="1"/>
  <c r="H70" i="2" a="1"/>
  <c r="H70" i="2" s="1"/>
  <c r="H71" i="2" a="1"/>
  <c r="H71" i="2" s="1"/>
  <c r="H611" i="2" a="1"/>
  <c r="H611" i="2" s="1"/>
  <c r="H612" i="2" a="1"/>
  <c r="H612" i="2" s="1"/>
  <c r="H613" i="2" a="1"/>
  <c r="H613" i="2" s="1"/>
  <c r="H614" i="2" a="1"/>
  <c r="H614" i="2" s="1"/>
  <c r="H615" i="2" a="1"/>
  <c r="H615" i="2" s="1"/>
  <c r="H616" i="2" a="1"/>
  <c r="H616" i="2" s="1"/>
  <c r="H617" i="2" a="1"/>
  <c r="H617" i="2" s="1"/>
  <c r="H618" i="2" a="1"/>
  <c r="H618" i="2" s="1"/>
  <c r="H619" i="2" a="1"/>
  <c r="H619" i="2" s="1"/>
  <c r="H620" i="2" a="1"/>
  <c r="H620" i="2" s="1"/>
  <c r="H621" i="2" a="1"/>
  <c r="H621" i="2" s="1"/>
  <c r="H622" i="2" a="1"/>
  <c r="H622" i="2" s="1"/>
  <c r="H623" i="2" a="1"/>
  <c r="H623" i="2" s="1"/>
  <c r="H624" i="2" a="1"/>
  <c r="H624" i="2" s="1"/>
  <c r="H625" i="2" a="1"/>
  <c r="H625" i="2" s="1"/>
  <c r="H626" i="2" a="1"/>
  <c r="H626" i="2" s="1"/>
  <c r="H627" i="2" a="1"/>
  <c r="H627" i="2" s="1"/>
  <c r="H628" i="2" a="1"/>
  <c r="H628" i="2" s="1"/>
  <c r="H629" i="2" a="1"/>
  <c r="H629" i="2" s="1"/>
  <c r="H630" i="2" a="1"/>
  <c r="H630" i="2" s="1"/>
  <c r="H631" i="2" a="1"/>
  <c r="H631" i="2" s="1"/>
  <c r="H632" i="2" a="1"/>
  <c r="H632" i="2" s="1"/>
  <c r="H633" i="2" a="1"/>
  <c r="H633" i="2" s="1"/>
  <c r="H634" i="2" a="1"/>
  <c r="H634" i="2" s="1"/>
  <c r="H837" i="2" a="1"/>
  <c r="H837" i="2" s="1"/>
  <c r="H840" i="2" a="1"/>
  <c r="H840" i="2" s="1"/>
  <c r="H841" i="2" a="1"/>
  <c r="H841" i="2" s="1"/>
  <c r="H842" i="2" a="1"/>
  <c r="H842" i="2" s="1"/>
  <c r="H843" i="2" a="1"/>
  <c r="H843" i="2" s="1"/>
  <c r="H844" i="2" a="1"/>
  <c r="H844" i="2" s="1"/>
  <c r="H845" i="2" a="1"/>
  <c r="H845" i="2" s="1"/>
  <c r="H847" i="2" a="1"/>
  <c r="H847" i="2" s="1"/>
  <c r="H848" i="2" a="1"/>
  <c r="H848" i="2" s="1"/>
  <c r="H849" i="2" a="1"/>
  <c r="H849" i="2" s="1"/>
  <c r="H850" i="2" a="1"/>
  <c r="H850" i="2" s="1"/>
  <c r="H852" i="2" a="1"/>
  <c r="H852" i="2" s="1"/>
  <c r="H853" i="2" a="1"/>
  <c r="H853" i="2" s="1"/>
  <c r="H854" i="2" a="1"/>
  <c r="H854" i="2" s="1"/>
  <c r="H855" i="2" a="1"/>
  <c r="H855" i="2" s="1"/>
  <c r="H856" i="2" a="1"/>
  <c r="H856" i="2" s="1"/>
  <c r="H857" i="2" a="1"/>
  <c r="H857" i="2" s="1"/>
  <c r="H221" i="2" a="1"/>
  <c r="H221" i="2" s="1"/>
  <c r="H222" i="2" a="1"/>
  <c r="H222" i="2" s="1"/>
  <c r="H223" i="2" a="1"/>
  <c r="H223" i="2" s="1"/>
  <c r="H1055" i="2" a="1"/>
  <c r="H1055" i="2" s="1"/>
  <c r="H1057" i="2" a="1"/>
  <c r="H1057" i="2" s="1"/>
  <c r="H1058" i="2" a="1"/>
  <c r="H1058" i="2" s="1"/>
  <c r="H1059" i="2" a="1"/>
  <c r="H1059" i="2" s="1"/>
  <c r="H1060" i="2" a="1"/>
  <c r="H1060" i="2" s="1"/>
  <c r="H1061" i="2" a="1"/>
  <c r="H1061" i="2" s="1"/>
  <c r="H1064" i="2" a="1"/>
  <c r="H1064" i="2" s="1"/>
  <c r="H1065" i="2" a="1"/>
  <c r="H1065" i="2" s="1"/>
  <c r="H1066" i="2" a="1"/>
  <c r="H1066" i="2" s="1"/>
  <c r="H1067" i="2" a="1"/>
  <c r="H1067" i="2" s="1"/>
  <c r="H718" i="2" a="1"/>
  <c r="H718" i="2" s="1"/>
  <c r="H719" i="2" a="1"/>
  <c r="H719" i="2" s="1"/>
  <c r="H720" i="2" a="1"/>
  <c r="H720" i="2" s="1"/>
  <c r="H721" i="2" a="1"/>
  <c r="H721" i="2" s="1"/>
  <c r="H722" i="2" a="1"/>
  <c r="H722" i="2" s="1"/>
  <c r="H723" i="2" a="1"/>
  <c r="H723" i="2" s="1"/>
  <c r="H724" i="2" a="1"/>
  <c r="H724" i="2" s="1"/>
  <c r="H725" i="2" a="1"/>
  <c r="H725" i="2" s="1"/>
  <c r="H726" i="2" a="1"/>
  <c r="H726" i="2" s="1"/>
  <c r="H727" i="2" a="1"/>
  <c r="H727" i="2" s="1"/>
  <c r="H728" i="2" a="1"/>
  <c r="H728" i="2" s="1"/>
  <c r="H729" i="2" a="1"/>
  <c r="H729" i="2" s="1"/>
  <c r="H730" i="2" a="1"/>
  <c r="H730" i="2" s="1"/>
  <c r="H732" i="2" a="1"/>
  <c r="H732" i="2" s="1"/>
  <c r="H733" i="2" a="1"/>
  <c r="H733" i="2" s="1"/>
  <c r="H734" i="2" a="1"/>
  <c r="H734" i="2" s="1"/>
  <c r="H735" i="2" a="1"/>
  <c r="H735" i="2" s="1"/>
  <c r="H736" i="2" a="1"/>
  <c r="H736" i="2" s="1"/>
  <c r="H737" i="2" a="1"/>
  <c r="H737" i="2" s="1"/>
  <c r="H738" i="2" a="1"/>
  <c r="H738" i="2" s="1"/>
  <c r="H739" i="2" a="1"/>
  <c r="H739" i="2" s="1"/>
  <c r="H740" i="2" a="1"/>
  <c r="H740" i="2" s="1"/>
  <c r="H741" i="2" a="1"/>
  <c r="H741" i="2" s="1"/>
  <c r="H743" i="2" a="1"/>
  <c r="H743" i="2" s="1"/>
  <c r="H744" i="2" a="1"/>
  <c r="H744" i="2" s="1"/>
  <c r="H745" i="2" a="1"/>
  <c r="H745" i="2" s="1"/>
  <c r="H747" i="2" a="1"/>
  <c r="H747" i="2" s="1"/>
  <c r="H748" i="2" a="1"/>
  <c r="H748" i="2" s="1"/>
  <c r="H749" i="2" a="1"/>
  <c r="H749" i="2" s="1"/>
  <c r="H750" i="2" a="1"/>
  <c r="H750" i="2" s="1"/>
  <c r="H751" i="2" a="1"/>
  <c r="H751" i="2" s="1"/>
  <c r="H752" i="2" a="1"/>
  <c r="H752" i="2" s="1"/>
  <c r="H753" i="2" a="1"/>
  <c r="H753" i="2" s="1"/>
  <c r="H754" i="2" a="1"/>
  <c r="H754" i="2" s="1"/>
  <c r="H756" i="2" a="1"/>
  <c r="H756" i="2" s="1"/>
  <c r="H757" i="2" a="1"/>
  <c r="H757" i="2" s="1"/>
  <c r="H758" i="2" a="1"/>
  <c r="H758" i="2" s="1"/>
  <c r="H760" i="2" a="1"/>
  <c r="H760" i="2" s="1"/>
  <c r="H761" i="2" a="1"/>
  <c r="H761" i="2" s="1"/>
  <c r="H762" i="2" a="1"/>
  <c r="H762" i="2" s="1"/>
  <c r="H764" i="2" a="1"/>
  <c r="H764" i="2" s="1"/>
  <c r="H765" i="2" a="1"/>
  <c r="H765" i="2" s="1"/>
  <c r="H766" i="2" a="1"/>
  <c r="H766" i="2" s="1"/>
  <c r="H767" i="2" a="1"/>
  <c r="H767" i="2" s="1"/>
  <c r="H768" i="2" a="1"/>
  <c r="H768" i="2" s="1"/>
  <c r="H769" i="2" a="1"/>
  <c r="H769" i="2" s="1"/>
  <c r="H770" i="2" a="1"/>
  <c r="H770" i="2" s="1"/>
  <c r="H72" i="2" a="1"/>
  <c r="H72" i="2" s="1"/>
  <c r="H73" i="2" a="1"/>
  <c r="H73" i="2" s="1"/>
  <c r="H305" i="2" a="1"/>
  <c r="H305" i="2" s="1"/>
  <c r="H306" i="2" a="1"/>
  <c r="H306" i="2" s="1"/>
  <c r="H307" i="2" a="1"/>
  <c r="H307" i="2" s="1"/>
  <c r="H308" i="2" a="1"/>
  <c r="H308" i="2" s="1"/>
  <c r="H309" i="2" a="1"/>
  <c r="H309" i="2" s="1"/>
  <c r="H310" i="2" a="1"/>
  <c r="H310" i="2" s="1"/>
  <c r="H311" i="2" a="1"/>
  <c r="H311" i="2" s="1"/>
  <c r="H312" i="2" a="1"/>
  <c r="H312" i="2" s="1"/>
  <c r="H313" i="2" a="1"/>
  <c r="H313" i="2" s="1"/>
  <c r="H7" i="2" a="1"/>
  <c r="H7" i="2" s="1"/>
  <c r="H224" i="2" a="1"/>
  <c r="H224" i="2" s="1"/>
  <c r="H810" i="2" a="1"/>
  <c r="H810" i="2" s="1"/>
  <c r="H811" i="2" a="1"/>
  <c r="H811" i="2" s="1"/>
  <c r="H812" i="2" a="1"/>
  <c r="H812" i="2" s="1"/>
  <c r="H711" i="2" a="1"/>
  <c r="H711" i="2" s="1"/>
  <c r="H771" i="2" a="1"/>
  <c r="H771" i="2" s="1"/>
  <c r="H772" i="2" a="1"/>
  <c r="H772" i="2" s="1"/>
  <c r="H773" i="2" a="1"/>
  <c r="H773" i="2" s="1"/>
  <c r="H774" i="2" a="1"/>
  <c r="H774" i="2" s="1"/>
  <c r="H775" i="2" a="1"/>
  <c r="H775" i="2" s="1"/>
  <c r="H778" i="2" a="1"/>
  <c r="H778" i="2" s="1"/>
  <c r="H576" i="2" a="1"/>
  <c r="H576" i="2" s="1"/>
  <c r="H577" i="2" a="1"/>
  <c r="H577" i="2" s="1"/>
  <c r="H578" i="2" a="1"/>
  <c r="H578" i="2" s="1"/>
  <c r="H579" i="2" a="1"/>
  <c r="H579" i="2" s="1"/>
  <c r="H580" i="2" a="1"/>
  <c r="H580" i="2" s="1"/>
  <c r="H581" i="2" a="1"/>
  <c r="H581" i="2" s="1"/>
  <c r="H582" i="2" a="1"/>
  <c r="H582" i="2" s="1"/>
  <c r="H44" i="2" a="1"/>
  <c r="H44" i="2" s="1"/>
  <c r="H376" i="2" a="1"/>
  <c r="H376" i="2" s="1"/>
  <c r="H377" i="2" a="1"/>
  <c r="H377" i="2" s="1"/>
  <c r="H378" i="2" a="1"/>
  <c r="H378" i="2" s="1"/>
  <c r="H18" i="2" a="1"/>
  <c r="H18" i="2" s="1"/>
  <c r="H382" i="2" a="1"/>
  <c r="H382" i="2" s="1"/>
  <c r="H383" i="2" a="1"/>
  <c r="H383" i="2" s="1"/>
  <c r="H384" i="2" a="1"/>
  <c r="H384" i="2" s="1"/>
  <c r="H385" i="2" a="1"/>
  <c r="H385" i="2" s="1"/>
  <c r="H386" i="2" a="1"/>
  <c r="H386" i="2" s="1"/>
  <c r="H388" i="2" a="1"/>
  <c r="H388" i="2" s="1"/>
  <c r="H389" i="2" a="1"/>
  <c r="H389" i="2" s="1"/>
  <c r="H390" i="2" a="1"/>
  <c r="H390" i="2" s="1"/>
  <c r="H22" i="2" a="1"/>
  <c r="H22" i="2" s="1"/>
  <c r="H605" i="2" a="1"/>
  <c r="H605" i="2" s="1"/>
  <c r="H606" i="2" a="1"/>
  <c r="H606" i="2" s="1"/>
  <c r="H607" i="2" a="1"/>
  <c r="H607" i="2" s="1"/>
  <c r="H608" i="2" a="1"/>
  <c r="H608" i="2" s="1"/>
  <c r="H609" i="2" a="1"/>
  <c r="H609" i="2" s="1"/>
  <c r="H610" i="2" a="1"/>
  <c r="H610" i="2" s="1"/>
  <c r="H74" i="2" a="1"/>
  <c r="H74" i="2" s="1"/>
  <c r="H111" i="2" a="1"/>
  <c r="H111" i="2" s="1"/>
  <c r="H112" i="2" a="1"/>
  <c r="H112" i="2" s="1"/>
  <c r="H114" i="2" a="1"/>
  <c r="H114" i="2" s="1"/>
  <c r="H115" i="2" a="1"/>
  <c r="H115" i="2" s="1"/>
  <c r="H116" i="2" a="1"/>
  <c r="H116" i="2" s="1"/>
  <c r="H117" i="2" a="1"/>
  <c r="H117" i="2" s="1"/>
  <c r="H118" i="2" a="1"/>
  <c r="H118" i="2" s="1"/>
  <c r="H119" i="2" a="1"/>
  <c r="H119" i="2" s="1"/>
  <c r="H120" i="2" a="1"/>
  <c r="H120" i="2" s="1"/>
  <c r="H50" i="2" a="1"/>
  <c r="H50" i="2" s="1"/>
  <c r="H121" i="2" a="1"/>
  <c r="H121" i="2" s="1"/>
  <c r="H46" i="2" a="1"/>
  <c r="H46" i="2" s="1"/>
  <c r="H49" i="2" a="1"/>
  <c r="H49" i="2" s="1"/>
  <c r="H122" i="2" a="1"/>
  <c r="H122" i="2" s="1"/>
  <c r="H123" i="2" a="1"/>
  <c r="H123" i="2" s="1"/>
  <c r="H124" i="2" a="1"/>
  <c r="H124" i="2" s="1"/>
  <c r="H125" i="2" a="1"/>
  <c r="H125" i="2" s="1"/>
  <c r="H28" i="2" a="1"/>
  <c r="H28" i="2" s="1"/>
  <c r="H126" i="2" a="1"/>
  <c r="H126" i="2" s="1"/>
  <c r="H127" i="2" a="1"/>
  <c r="H127" i="2" s="1"/>
  <c r="H27" i="2" a="1"/>
  <c r="H27" i="2" s="1"/>
  <c r="H128" i="2" a="1"/>
  <c r="H128" i="2" s="1"/>
  <c r="H129" i="2" a="1"/>
  <c r="H129" i="2" s="1"/>
  <c r="H304" i="2" a="1"/>
  <c r="H304" i="2" s="1"/>
  <c r="H779" i="2" a="1"/>
  <c r="H779" i="2" s="1"/>
  <c r="H809" i="2" a="1"/>
  <c r="H809" i="2" s="1"/>
  <c r="H187" i="2" a="1"/>
  <c r="H187"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4" i="2" a="1"/>
  <c r="H204" i="2" s="1"/>
  <c r="H205" i="2" a="1"/>
  <c r="H205" i="2" s="1"/>
  <c r="H242" i="2" a="1"/>
  <c r="H242" i="2" s="1"/>
  <c r="H110" i="2" a="1"/>
  <c r="H110" i="2" s="1"/>
  <c r="H51" i="2" a="1"/>
  <c r="H51" i="2" s="1"/>
  <c r="H225" i="2" a="1"/>
  <c r="H225" i="2" s="1"/>
  <c r="H226" i="2" a="1"/>
  <c r="H226" i="2" s="1"/>
  <c r="H227" i="2" a="1"/>
  <c r="H227" i="2" s="1"/>
  <c r="H228" i="2" a="1"/>
  <c r="H228" i="2" s="1"/>
  <c r="H229" i="2" a="1"/>
  <c r="H229" i="2" s="1"/>
  <c r="H206" i="2" a="1"/>
  <c r="H206" i="2" s="1"/>
  <c r="H207" i="2" a="1"/>
  <c r="H207" i="2" s="1"/>
  <c r="H208" i="2" a="1"/>
  <c r="H208" i="2" s="1"/>
  <c r="H209" i="2" a="1"/>
  <c r="H209" i="2" s="1"/>
  <c r="H210" i="2" a="1"/>
  <c r="H210" i="2" s="1"/>
  <c r="H43" i="2" a="1"/>
  <c r="H43" i="2" s="1"/>
  <c r="H211" i="2" a="1"/>
  <c r="H211" i="2" s="1"/>
  <c r="H213" i="2" a="1"/>
  <c r="H213" i="2" s="1"/>
  <c r="H214" i="2" a="1"/>
  <c r="H214" i="2" s="1"/>
  <c r="H215" i="2" a="1"/>
  <c r="H215" i="2" s="1"/>
  <c r="H216" i="2" a="1"/>
  <c r="H216" i="2" s="1"/>
  <c r="H39" i="2" a="1"/>
  <c r="H39" i="2" s="1"/>
  <c r="H29" i="2" a="1"/>
  <c r="H29" i="2" s="1"/>
  <c r="H685" i="2" a="1"/>
  <c r="H685" i="2" s="1"/>
  <c r="H686" i="2" a="1"/>
  <c r="H686" i="2" s="1"/>
  <c r="H687" i="2" a="1"/>
  <c r="H687" i="2" s="1"/>
  <c r="H688" i="2" a="1"/>
  <c r="H688" i="2" s="1"/>
  <c r="H689" i="2" a="1"/>
  <c r="H689" i="2" s="1"/>
  <c r="H690" i="2" a="1"/>
  <c r="H690" i="2" s="1"/>
  <c r="H691" i="2" a="1"/>
  <c r="H691" i="2" s="1"/>
  <c r="H53" i="2" a="1"/>
  <c r="H53" i="2" s="1"/>
  <c r="H54" i="2" a="1"/>
  <c r="H54" i="2" s="1"/>
  <c r="H55" i="2" a="1"/>
  <c r="H55" i="2" s="1"/>
  <c r="H219" i="2" a="1"/>
  <c r="H219" i="2" s="1"/>
  <c r="H40" i="2" a="1"/>
  <c r="H40" i="2" s="1"/>
  <c r="H220" i="2" a="1"/>
  <c r="H220" i="2" s="1"/>
  <c r="H318" i="2" a="1"/>
  <c r="H318" i="2" s="1"/>
  <c r="H323" i="2" a="1"/>
  <c r="H323" i="2" s="1"/>
  <c r="H324" i="2" a="1"/>
  <c r="H324" i="2" s="1"/>
  <c r="H328" i="2" a="1"/>
  <c r="H328" i="2" s="1"/>
  <c r="H329" i="2" a="1"/>
  <c r="H329" i="2" s="1"/>
  <c r="H330" i="2" a="1"/>
  <c r="H330" i="2" s="1"/>
  <c r="H331" i="2" a="1"/>
  <c r="H331" i="2" s="1"/>
  <c r="H332" i="2" a="1"/>
  <c r="H332" i="2" s="1"/>
  <c r="H11" i="2" a="1"/>
  <c r="H11" i="2" s="1"/>
  <c r="H333" i="2" a="1"/>
  <c r="H333" i="2" s="1"/>
  <c r="H13" i="2" a="1"/>
  <c r="H13" i="2" s="1"/>
  <c r="H14" i="2" a="1"/>
  <c r="H14" i="2" s="1"/>
  <c r="H334" i="2" a="1"/>
  <c r="H334" i="2" s="1"/>
  <c r="H335" i="2" a="1"/>
  <c r="H335" i="2" s="1"/>
  <c r="H36" i="2" a="1"/>
  <c r="H36" i="2" s="1"/>
  <c r="H336" i="2" a="1"/>
  <c r="H336" i="2" s="1"/>
  <c r="H337" i="2" a="1"/>
  <c r="H337" i="2" s="1"/>
  <c r="H16" i="2" a="1"/>
  <c r="H16" i="2" s="1"/>
  <c r="H338" i="2" a="1"/>
  <c r="H338" i="2" s="1"/>
  <c r="H339" i="2" a="1"/>
  <c r="H339" i="2" s="1"/>
  <c r="H95" i="2" a="1"/>
  <c r="H95" i="2" s="1"/>
  <c r="H131" i="2" a="1"/>
  <c r="H131" i="2" s="1"/>
  <c r="H132" i="2" a="1"/>
  <c r="H132" i="2" s="1"/>
  <c r="H133" i="2" a="1"/>
  <c r="H133" i="2" s="1"/>
  <c r="H134" i="2" a="1"/>
  <c r="H134" i="2" s="1"/>
  <c r="H135" i="2" a="1"/>
  <c r="H135" i="2" s="1"/>
  <c r="H136" i="2" a="1"/>
  <c r="H136" i="2" s="1"/>
  <c r="H137" i="2" a="1"/>
  <c r="H137" i="2" s="1"/>
  <c r="H139" i="2" a="1"/>
  <c r="H139" i="2" s="1"/>
  <c r="H140" i="2" a="1"/>
  <c r="H140" i="2" s="1"/>
  <c r="H141" i="2" a="1"/>
  <c r="H141" i="2" s="1"/>
  <c r="H142" i="2" a="1"/>
  <c r="H142" i="2" s="1"/>
  <c r="H144" i="2" a="1"/>
  <c r="H144" i="2" s="1"/>
  <c r="H145" i="2" a="1"/>
  <c r="H145" i="2" s="1"/>
  <c r="H146" i="2" a="1"/>
  <c r="H146" i="2" s="1"/>
  <c r="H147" i="2" a="1"/>
  <c r="H147" i="2" s="1"/>
  <c r="H148" i="2" a="1"/>
  <c r="H148" i="2" s="1"/>
  <c r="H149" i="2" a="1"/>
  <c r="H149" i="2" s="1"/>
  <c r="H150" i="2" a="1"/>
  <c r="H150" i="2" s="1"/>
  <c r="H152" i="2" a="1"/>
  <c r="H152" i="2" s="1"/>
  <c r="H153" i="2" a="1"/>
  <c r="H153" i="2" s="1"/>
  <c r="H154" i="2" a="1"/>
  <c r="H154" i="2" s="1"/>
  <c r="H155" i="2" a="1"/>
  <c r="H155" i="2" s="1"/>
  <c r="H157" i="2" a="1"/>
  <c r="H157" i="2" s="1"/>
  <c r="H158" i="2" a="1"/>
  <c r="H158" i="2" s="1"/>
  <c r="H159" i="2" a="1"/>
  <c r="H159" i="2" s="1"/>
  <c r="H160" i="2" a="1"/>
  <c r="H160" i="2" s="1"/>
  <c r="H161" i="2" a="1"/>
  <c r="H161" i="2" s="1"/>
  <c r="H162" i="2" a="1"/>
  <c r="H162" i="2" s="1"/>
  <c r="H164" i="2" a="1"/>
  <c r="H164" i="2" s="1"/>
  <c r="H165" i="2" a="1"/>
  <c r="H165" i="2" s="1"/>
  <c r="H166" i="2" a="1"/>
  <c r="H166" i="2" s="1"/>
  <c r="H167" i="2" a="1"/>
  <c r="H167" i="2" s="1"/>
  <c r="H168" i="2" a="1"/>
  <c r="H168" i="2" s="1"/>
  <c r="H169" i="2" a="1"/>
  <c r="H169" i="2" s="1"/>
  <c r="H170" i="2" a="1"/>
  <c r="H170" i="2" s="1"/>
  <c r="H171" i="2" a="1"/>
  <c r="H171" i="2" s="1"/>
  <c r="H174" i="2" a="1"/>
  <c r="H174" i="2" s="1"/>
  <c r="H175" i="2" a="1"/>
  <c r="H175" i="2" s="1"/>
  <c r="H177" i="2" a="1"/>
  <c r="H177" i="2" s="1"/>
  <c r="H178" i="2" a="1"/>
  <c r="H178" i="2" s="1"/>
  <c r="H179" i="2" a="1"/>
  <c r="H179" i="2" s="1"/>
  <c r="H180" i="2" a="1"/>
  <c r="H180" i="2" s="1"/>
  <c r="H181" i="2" a="1"/>
  <c r="H181" i="2" s="1"/>
  <c r="H182" i="2" a="1"/>
  <c r="H182" i="2" s="1"/>
  <c r="H183" i="2" a="1"/>
  <c r="H183" i="2" s="1"/>
  <c r="H184" i="2" a="1"/>
  <c r="H184" i="2" s="1"/>
  <c r="H185" i="2" a="1"/>
  <c r="H185" i="2" s="1"/>
  <c r="H796" i="2" a="1"/>
  <c r="H796" i="2" s="1"/>
  <c r="H797" i="2" a="1"/>
  <c r="H797" i="2" s="1"/>
  <c r="H872" i="2" a="1"/>
  <c r="H872" i="2" s="1"/>
  <c r="H873" i="2" a="1"/>
  <c r="H873" i="2" s="1"/>
  <c r="H874" i="2" a="1"/>
  <c r="H874" i="2" s="1"/>
  <c r="H875" i="2" a="1"/>
  <c r="H875" i="2" s="1"/>
  <c r="H77" i="2" a="1"/>
  <c r="H77" i="2" s="1"/>
  <c r="H78" i="2" a="1"/>
  <c r="H78" i="2" s="1"/>
  <c r="H79" i="2" a="1"/>
  <c r="H79" i="2" s="1"/>
  <c r="H80" i="2" a="1"/>
  <c r="H80" i="2" s="1"/>
  <c r="H81" i="2" a="1"/>
  <c r="H81" i="2" s="1"/>
  <c r="H82" i="2" a="1"/>
  <c r="H82" i="2" s="1"/>
  <c r="H84" i="2" a="1"/>
  <c r="H84" i="2" s="1"/>
  <c r="H85" i="2" a="1"/>
  <c r="H85" i="2" s="1"/>
  <c r="H86" i="2" a="1"/>
  <c r="H86" i="2" s="1"/>
  <c r="H88" i="2" a="1"/>
  <c r="H88" i="2" s="1"/>
  <c r="H89" i="2" a="1"/>
  <c r="H89" i="2" s="1"/>
  <c r="H90" i="2" a="1"/>
  <c r="H90" i="2" s="1"/>
  <c r="H91" i="2" a="1"/>
  <c r="H91" i="2" s="1"/>
  <c r="H92" i="2" a="1"/>
  <c r="H92" i="2" s="1"/>
  <c r="H93" i="2" a="1"/>
  <c r="H93" i="2" s="1"/>
  <c r="H94" i="2" a="1"/>
  <c r="H94" i="2" s="1"/>
  <c r="H502" i="2" a="1"/>
  <c r="H502" i="2" s="1"/>
  <c r="H504" i="2" a="1"/>
  <c r="H504" i="2" s="1"/>
  <c r="H505" i="2" a="1"/>
  <c r="H505" i="2" s="1"/>
  <c r="H510" i="2" a="1"/>
  <c r="H510" i="2" s="1"/>
  <c r="H511" i="2" a="1"/>
  <c r="H511" i="2" s="1"/>
  <c r="H461" i="2" a="1"/>
  <c r="H461" i="2" s="1"/>
  <c r="H37" i="2" a="1"/>
  <c r="H37" i="2" s="1"/>
  <c r="H463" i="2" a="1"/>
  <c r="H463" i="2" s="1"/>
  <c r="H464" i="2" a="1"/>
  <c r="H464" i="2" s="1"/>
  <c r="H465" i="2" a="1"/>
  <c r="H465" i="2" s="1"/>
  <c r="H466" i="2" a="1"/>
  <c r="H466" i="2" s="1"/>
  <c r="H467" i="2" a="1"/>
  <c r="H467" i="2" s="1"/>
  <c r="H468" i="2" a="1"/>
  <c r="H468" i="2" s="1"/>
  <c r="H469" i="2" a="1"/>
  <c r="H469" i="2" s="1"/>
  <c r="H470" i="2" a="1"/>
  <c r="H470" i="2" s="1"/>
  <c r="H472" i="2" a="1"/>
  <c r="H472" i="2" s="1"/>
  <c r="H473" i="2" a="1"/>
  <c r="H473" i="2" s="1"/>
  <c r="H474" i="2" a="1"/>
  <c r="H474" i="2" s="1"/>
  <c r="H475" i="2" a="1"/>
  <c r="H475" i="2" s="1"/>
  <c r="H476" i="2" a="1"/>
  <c r="H476" i="2" s="1"/>
  <c r="H477" i="2" a="1"/>
  <c r="H477" i="2" s="1"/>
  <c r="H780" i="2" a="1"/>
  <c r="H780" i="2" s="1"/>
  <c r="H781" i="2" a="1"/>
  <c r="H781" i="2" s="1"/>
  <c r="H104" i="2" a="1"/>
  <c r="H104" i="2" s="1"/>
  <c r="H105" i="2" a="1"/>
  <c r="H105" i="2" s="1"/>
  <c r="H106" i="2" a="1"/>
  <c r="H106" i="2" s="1"/>
  <c r="H107" i="2" a="1"/>
  <c r="H107" i="2" s="1"/>
  <c r="H108" i="2" a="1"/>
  <c r="H108" i="2" s="1"/>
  <c r="H591" i="2" a="1"/>
  <c r="H591" i="2" s="1"/>
  <c r="H592" i="2" a="1"/>
  <c r="H592" i="2" s="1"/>
  <c r="H593" i="2" a="1"/>
  <c r="H593" i="2" s="1"/>
  <c r="H594" i="2" a="1"/>
  <c r="H594" i="2" s="1"/>
  <c r="H251" i="2" a="1"/>
  <c r="H251" i="2" s="1"/>
  <c r="H252" i="2" a="1"/>
  <c r="H252" i="2" s="1"/>
  <c r="H433" i="2" a="1"/>
  <c r="H433" i="2" s="1"/>
  <c r="H434" i="2" a="1"/>
  <c r="H434" i="2" s="1"/>
  <c r="H435" i="2" a="1"/>
  <c r="H435" i="2" s="1"/>
  <c r="H436" i="2" a="1"/>
  <c r="H436" i="2" s="1"/>
  <c r="H437" i="2" a="1"/>
  <c r="H437" i="2" s="1"/>
  <c r="H438" i="2" a="1"/>
  <c r="H438" i="2" s="1"/>
  <c r="H439" i="2" a="1"/>
  <c r="H439" i="2" s="1"/>
  <c r="H441" i="2" a="1"/>
  <c r="H441" i="2" s="1"/>
  <c r="H442" i="2" a="1"/>
  <c r="H442" i="2" s="1"/>
  <c r="H443" i="2" a="1"/>
  <c r="H443" i="2" s="1"/>
  <c r="H528" i="2" a="1"/>
  <c r="H528" i="2" s="1"/>
  <c r="H530" i="2" a="1"/>
  <c r="H530" i="2" s="1"/>
  <c r="H531" i="2" a="1"/>
  <c r="H531" i="2" s="1"/>
  <c r="H533" i="2" a="1"/>
  <c r="H533" i="2" s="1"/>
  <c r="H534" i="2" a="1"/>
  <c r="H534" i="2" s="1"/>
  <c r="H535" i="2" a="1"/>
  <c r="H535" i="2" s="1"/>
  <c r="H536" i="2" a="1"/>
  <c r="H536" i="2" s="1"/>
  <c r="H537" i="2" a="1"/>
  <c r="H537" i="2" s="1"/>
  <c r="H538" i="2" a="1"/>
  <c r="H538" i="2" s="1"/>
  <c r="H540" i="2" a="1"/>
  <c r="H540" i="2" s="1"/>
  <c r="H541" i="2" a="1"/>
  <c r="H541" i="2" s="1"/>
  <c r="H542" i="2" a="1"/>
  <c r="H542" i="2" s="1"/>
  <c r="H543" i="2" a="1"/>
  <c r="H543" i="2" s="1"/>
  <c r="H544" i="2" a="1"/>
  <c r="H544" i="2" s="1"/>
  <c r="H546" i="2" a="1"/>
  <c r="H546" i="2" s="1"/>
  <c r="H547" i="2" a="1"/>
  <c r="H547" i="2" s="1"/>
  <c r="H549" i="2" a="1"/>
  <c r="H549" i="2" s="1"/>
  <c r="H598" i="2" a="1"/>
  <c r="H598" i="2" s="1"/>
  <c r="H599" i="2" a="1"/>
  <c r="H599" i="2" s="1"/>
  <c r="H600" i="2" a="1"/>
  <c r="H600" i="2" s="1"/>
  <c r="H601" i="2" a="1"/>
  <c r="H601" i="2" s="1"/>
  <c r="H602" i="2" a="1"/>
  <c r="H602" i="2" s="1"/>
  <c r="H603" i="2" a="1"/>
  <c r="H603" i="2" s="1"/>
  <c r="H604" i="2" a="1"/>
  <c r="H604" i="2" s="1"/>
  <c r="H813" i="2" a="1"/>
  <c r="H813" i="2" s="1"/>
  <c r="H814" i="2" a="1"/>
  <c r="H814" i="2" s="1"/>
  <c r="H815" i="2" a="1"/>
  <c r="H815" i="2" s="1"/>
  <c r="H428" i="2" a="1"/>
  <c r="H428" i="2" s="1"/>
  <c r="H429" i="2" a="1"/>
  <c r="H429" i="2" s="1"/>
  <c r="H430" i="2" a="1"/>
  <c r="H430" i="2" s="1"/>
  <c r="H635" i="2" a="1"/>
  <c r="H635" i="2" s="1"/>
  <c r="H407" i="2" a="1"/>
  <c r="H407" i="2" s="1"/>
  <c r="H24" i="2" a="1"/>
  <c r="H24" i="2" s="1"/>
  <c r="H408" i="2" a="1"/>
  <c r="H408" i="2" s="1"/>
  <c r="H409" i="2" a="1"/>
  <c r="H409" i="2" s="1"/>
  <c r="H410" i="2" a="1"/>
  <c r="H410" i="2" s="1"/>
  <c r="H15" i="2" a="1"/>
  <c r="H15" i="2" s="1"/>
  <c r="H411" i="2" a="1"/>
  <c r="H411" i="2" s="1"/>
  <c r="H34" i="2" a="1"/>
  <c r="H34" i="2" s="1"/>
  <c r="H10" i="2" a="1"/>
  <c r="H10" i="2" s="1"/>
  <c r="H412" i="2" a="1"/>
  <c r="H412" i="2" s="1"/>
  <c r="H413" i="2" a="1"/>
  <c r="H413" i="2" s="1"/>
  <c r="H414" i="2" a="1"/>
  <c r="H414" i="2" s="1"/>
  <c r="H416" i="2" a="1"/>
  <c r="H416" i="2" s="1"/>
  <c r="H417" i="2" a="1"/>
  <c r="H417" i="2" s="1"/>
  <c r="H1050" i="2" a="1"/>
  <c r="H1050" i="2" s="1"/>
  <c r="H1051" i="2" a="1"/>
  <c r="H1051" i="2" s="1"/>
  <c r="H1052" i="2" a="1"/>
  <c r="H1052" i="2" s="1"/>
  <c r="H1053" i="2" a="1"/>
  <c r="H1053" i="2" s="1"/>
  <c r="H1054" i="2" a="1"/>
  <c r="H1054" i="2" s="1"/>
  <c r="H712" i="2" a="1"/>
  <c r="H712" i="2" s="1"/>
  <c r="H713" i="2" a="1"/>
  <c r="H713" i="2" s="1"/>
  <c r="H714" i="2" a="1"/>
  <c r="H714" i="2" s="1"/>
  <c r="H717" i="2" a="1"/>
  <c r="H717" i="2" s="1"/>
  <c r="H992" i="2" a="1"/>
  <c r="H992" i="2" s="1"/>
  <c r="H993" i="2" a="1"/>
  <c r="H993" i="2" s="1"/>
  <c r="H994" i="2" a="1"/>
  <c r="H994" i="2" s="1"/>
  <c r="H995" i="2" a="1"/>
  <c r="H995" i="2" s="1"/>
  <c r="H996" i="2" a="1"/>
  <c r="H996" i="2" s="1"/>
  <c r="H997" i="2" a="1"/>
  <c r="H997" i="2" s="1"/>
  <c r="H570" i="2" a="1"/>
  <c r="H570" i="2" s="1"/>
  <c r="H571" i="2" a="1"/>
  <c r="H571" i="2" s="1"/>
  <c r="H573" i="2" a="1"/>
  <c r="H573" i="2" s="1"/>
  <c r="H574" i="2" a="1"/>
  <c r="H574" i="2" s="1"/>
  <c r="H575" i="2" a="1"/>
  <c r="H575" i="2" s="1"/>
  <c r="H186" i="2" a="1"/>
  <c r="H186" i="2" s="1"/>
  <c r="H902" i="2" a="1"/>
  <c r="H902" i="2" s="1"/>
  <c r="H903" i="2" a="1"/>
  <c r="H903" i="2" s="1"/>
  <c r="H254" i="2" a="1"/>
  <c r="H254" i="2" s="1"/>
  <c r="H253" i="2" a="1"/>
  <c r="H253" i="2" s="1"/>
  <c r="H67" i="2" a="1"/>
  <c r="H67" i="2" s="1"/>
  <c r="H68" i="2" a="1"/>
  <c r="H68" i="2" s="1"/>
  <c r="H588" i="2" a="1"/>
  <c r="H588" i="2" s="1"/>
  <c r="H589" i="2" a="1"/>
  <c r="H589" i="2" s="1"/>
  <c r="H344" i="2" a="1"/>
  <c r="H344" i="2" s="1"/>
  <c r="H345" i="2" a="1"/>
  <c r="H345" i="2" s="1"/>
  <c r="H346" i="2" a="1"/>
  <c r="H346" i="2" s="1"/>
  <c r="H347" i="2" a="1"/>
  <c r="H347" i="2" s="1"/>
  <c r="H349" i="2" a="1"/>
  <c r="H349" i="2" s="1"/>
  <c r="H350" i="2" a="1"/>
  <c r="H350" i="2" s="1"/>
  <c r="H351" i="2" a="1"/>
  <c r="H351" i="2" s="1"/>
  <c r="H30" i="2" a="1"/>
  <c r="H30" i="2" s="1"/>
  <c r="H352" i="2" a="1"/>
  <c r="H352" i="2" s="1"/>
  <c r="H353" i="2" a="1"/>
  <c r="H353" i="2" s="1"/>
  <c r="H33" i="2" a="1"/>
  <c r="H33" i="2" s="1"/>
  <c r="H23" i="2" a="1"/>
  <c r="H23" i="2" s="1"/>
  <c r="H354" i="2" a="1"/>
  <c r="H354" i="2" s="1"/>
  <c r="H355" i="2" a="1"/>
  <c r="H355" i="2" s="1"/>
  <c r="H357" i="2" a="1"/>
  <c r="H357" i="2" s="1"/>
  <c r="H358" i="2" a="1"/>
  <c r="H358" i="2" s="1"/>
  <c r="H359" i="2" a="1"/>
  <c r="H359" i="2" s="1"/>
  <c r="H527" i="2" a="1"/>
  <c r="H527" i="2" s="1"/>
  <c r="H255" i="2" a="1"/>
  <c r="H255" i="2" s="1"/>
  <c r="H256" i="2" a="1"/>
  <c r="H256" i="2" s="1"/>
  <c r="H257" i="2" a="1"/>
  <c r="H257" i="2" s="1"/>
  <c r="H32" i="2" a="1"/>
  <c r="H32" i="2" s="1"/>
  <c r="H8" i="2" a="1"/>
  <c r="H8" i="2" s="1"/>
  <c r="H258" i="2" a="1"/>
  <c r="H258" i="2" s="1"/>
  <c r="H259" i="2" a="1"/>
  <c r="H259" i="2" s="1"/>
  <c r="H260" i="2" a="1"/>
  <c r="H260" i="2" s="1"/>
  <c r="H261" i="2" a="1"/>
  <c r="H261" i="2" s="1"/>
  <c r="H262" i="2" a="1"/>
  <c r="H262" i="2" s="1"/>
  <c r="H6" i="2" a="1"/>
  <c r="H6" i="2" s="1"/>
  <c r="H48" i="2" a="1"/>
  <c r="H48" i="2" s="1"/>
  <c r="H263" i="2" a="1"/>
  <c r="H263" i="2" s="1"/>
  <c r="H264" i="2" a="1"/>
  <c r="H264" i="2" s="1"/>
  <c r="H265" i="2" a="1"/>
  <c r="H265" i="2" s="1"/>
  <c r="H31" i="2" a="1"/>
  <c r="H31" i="2" s="1"/>
  <c r="H266" i="2" a="1"/>
  <c r="H266" i="2" s="1"/>
  <c r="H267" i="2" a="1"/>
  <c r="H267" i="2" s="1"/>
  <c r="H25" i="2" a="1"/>
  <c r="H25" i="2" s="1"/>
  <c r="H268" i="2" a="1"/>
  <c r="H268" i="2" s="1"/>
  <c r="H269" i="2" a="1"/>
  <c r="H26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692" i="2" a="1"/>
  <c r="H692" i="2" s="1"/>
  <c r="H696" i="2" a="1"/>
  <c r="H696" i="2" s="1"/>
  <c r="H698" i="2" a="1"/>
  <c r="H698" i="2" s="1"/>
  <c r="H699" i="2" a="1"/>
  <c r="H699" i="2" s="1"/>
  <c r="H700" i="2" a="1"/>
  <c r="H700" i="2" s="1"/>
  <c r="H704" i="2" a="1"/>
  <c r="H704" i="2" s="1"/>
  <c r="H705" i="2" a="1"/>
  <c r="H705" i="2" s="1"/>
  <c r="H706" i="2" a="1"/>
  <c r="H706" i="2" s="1"/>
  <c r="H456" i="2" a="1"/>
  <c r="H456" i="2" s="1"/>
  <c r="H457" i="2" a="1"/>
  <c r="H457" i="2" s="1"/>
  <c r="H458" i="2" a="1"/>
  <c r="H458" i="2" s="1"/>
  <c r="H459" i="2" a="1"/>
  <c r="H459" i="2" s="1"/>
  <c r="H460" i="2" a="1"/>
  <c r="H460" i="2" s="1"/>
  <c r="H340" i="2" a="1"/>
  <c r="H340" i="2" s="1"/>
  <c r="H341" i="2" a="1"/>
  <c r="H341" i="2" s="1"/>
  <c r="H342" i="2" a="1"/>
  <c r="H342" i="2" s="1"/>
  <c r="H343" i="2" a="1"/>
  <c r="H343" i="2" s="1"/>
  <c r="H12" i="2" a="1"/>
  <c r="H12" i="2" s="1"/>
  <c r="H270" i="2" a="1"/>
  <c r="H270" i="2" s="1"/>
  <c r="H271" i="2" a="1"/>
  <c r="H271" i="2" s="1"/>
  <c r="H273" i="2" a="1"/>
  <c r="H273" i="2" s="1"/>
  <c r="H274" i="2" a="1"/>
  <c r="H274" i="2" s="1"/>
  <c r="H276" i="2" a="1"/>
  <c r="H276" i="2" s="1"/>
  <c r="H277" i="2" a="1"/>
  <c r="H277" i="2" s="1"/>
  <c r="H279" i="2" a="1"/>
  <c r="H279" i="2" s="1"/>
  <c r="H280" i="2" a="1"/>
  <c r="H280" i="2" s="1"/>
  <c r="H281" i="2" a="1"/>
  <c r="H281" i="2" s="1"/>
  <c r="H26" i="2" a="1"/>
  <c r="H26" i="2" s="1"/>
  <c r="H5" i="2" a="1"/>
  <c r="H5" i="2" s="1"/>
  <c r="H285" i="2" a="1"/>
  <c r="H285" i="2" s="1"/>
  <c r="H286" i="2" a="1"/>
  <c r="H286" i="2" s="1"/>
  <c r="H287" i="2" a="1"/>
  <c r="H287" i="2" s="1"/>
  <c r="H288" i="2" a="1"/>
  <c r="H288" i="2" s="1"/>
  <c r="H20" i="2" a="1"/>
  <c r="H20" i="2" s="1"/>
  <c r="H289" i="2" a="1"/>
  <c r="H289" i="2" s="1"/>
  <c r="H290" i="2" a="1"/>
  <c r="H290" i="2" s="1"/>
  <c r="H291" i="2" a="1"/>
  <c r="H291" i="2" s="1"/>
  <c r="H292" i="2" a="1"/>
  <c r="H292" i="2" s="1"/>
  <c r="H293" i="2" a="1"/>
  <c r="H293" i="2" s="1"/>
  <c r="H294" i="2" a="1"/>
  <c r="H294" i="2" s="1"/>
  <c r="H295" i="2" a="1"/>
  <c r="H295" i="2" s="1"/>
  <c r="H296" i="2" a="1"/>
  <c r="H296" i="2" s="1"/>
  <c r="H299" i="2" a="1"/>
  <c r="H299" i="2" s="1"/>
  <c r="H300" i="2" a="1"/>
  <c r="H300" i="2" s="1"/>
  <c r="H636" i="2" a="1"/>
  <c r="H636" i="2" s="1"/>
  <c r="H637" i="2" a="1"/>
  <c r="H637" i="2" s="1"/>
  <c r="H638" i="2" a="1"/>
  <c r="H638" i="2" s="1"/>
  <c r="H639" i="2" a="1"/>
  <c r="H639" i="2" s="1"/>
  <c r="H640" i="2" a="1"/>
  <c r="H640" i="2" s="1"/>
  <c r="H641" i="2" a="1"/>
  <c r="H641" i="2" s="1"/>
  <c r="H642" i="2" a="1"/>
  <c r="H642" i="2" s="1"/>
  <c r="H643" i="2" a="1"/>
  <c r="H643" i="2" s="1"/>
  <c r="H644" i="2" a="1"/>
  <c r="H644" i="2" s="1"/>
  <c r="H645" i="2" a="1"/>
  <c r="H645" i="2" s="1"/>
  <c r="H646" i="2" a="1"/>
  <c r="H646" i="2" s="1"/>
  <c r="H647" i="2" a="1"/>
  <c r="H647" i="2" s="1"/>
  <c r="H648" i="2" a="1"/>
  <c r="H648" i="2" s="1"/>
  <c r="H649" i="2" a="1"/>
  <c r="H649" i="2" s="1"/>
  <c r="H650" i="2" a="1"/>
  <c r="H650" i="2" s="1"/>
  <c r="H651" i="2" a="1"/>
  <c r="H651" i="2" s="1"/>
  <c r="H652" i="2" a="1"/>
  <c r="H652" i="2" s="1"/>
  <c r="H653" i="2" a="1"/>
  <c r="H653" i="2" s="1"/>
  <c r="H654" i="2" a="1"/>
  <c r="H654" i="2" s="1"/>
  <c r="H655" i="2" a="1"/>
  <c r="H655" i="2" s="1"/>
  <c r="H656" i="2" a="1"/>
  <c r="H656" i="2" s="1"/>
  <c r="H657" i="2" a="1"/>
  <c r="H657" i="2" s="1"/>
  <c r="H658" i="2" a="1"/>
  <c r="H658" i="2" s="1"/>
  <c r="H660" i="2" a="1"/>
  <c r="H660" i="2" s="1"/>
  <c r="H661" i="2" a="1"/>
  <c r="H661" i="2" s="1"/>
  <c r="H664" i="2" a="1"/>
  <c r="H664" i="2" s="1"/>
  <c r="H665" i="2" a="1"/>
  <c r="H665" i="2" s="1"/>
  <c r="H667" i="2" a="1"/>
  <c r="H667" i="2" s="1"/>
  <c r="H668" i="2" a="1"/>
  <c r="H668" i="2" s="1"/>
  <c r="H670" i="2" a="1"/>
  <c r="H670" i="2" s="1"/>
  <c r="H671" i="2" a="1"/>
  <c r="H671" i="2" s="1"/>
  <c r="H672" i="2" a="1"/>
  <c r="H672" i="2" s="1"/>
  <c r="H673" i="2" a="1"/>
  <c r="H673" i="2" s="1"/>
  <c r="H674" i="2" a="1"/>
  <c r="H674" i="2" s="1"/>
  <c r="H675" i="2" a="1"/>
  <c r="H675" i="2" s="1"/>
  <c r="H782" i="2" a="1"/>
  <c r="H782" i="2" s="1"/>
  <c r="H784" i="2" a="1"/>
  <c r="H784" i="2" s="1"/>
  <c r="H785" i="2" a="1"/>
  <c r="H785" i="2" s="1"/>
  <c r="H786" i="2" a="1"/>
  <c r="H786" i="2" s="1"/>
  <c r="H787" i="2" a="1"/>
  <c r="H787" i="2" s="1"/>
  <c r="H789" i="2" a="1"/>
  <c r="H789" i="2" s="1"/>
  <c r="H792" i="2" a="1"/>
  <c r="H792" i="2" s="1"/>
  <c r="H793" i="2" a="1"/>
  <c r="H793" i="2" s="1"/>
  <c r="H794" i="2" a="1"/>
  <c r="H794" i="2" s="1"/>
  <c r="H795" i="2" a="1"/>
  <c r="H795" i="2" s="1"/>
  <c r="H130" i="2" a="1"/>
  <c r="H130" i="2" s="1"/>
  <c r="H859" i="2" a="1"/>
  <c r="H859" i="2" s="1"/>
  <c r="H861" i="2" a="1"/>
  <c r="H861" i="2" s="1"/>
  <c r="H862" i="2" a="1"/>
  <c r="H862" i="2" s="1"/>
  <c r="H865" i="2" a="1"/>
  <c r="H865" i="2" s="1"/>
  <c r="H866" i="2" a="1"/>
  <c r="H866" i="2" s="1"/>
  <c r="H867" i="2" a="1"/>
  <c r="H867" i="2" s="1"/>
  <c r="H868" i="2" a="1"/>
  <c r="H868" i="2" s="1"/>
  <c r="H869" i="2" a="1"/>
  <c r="H869" i="2" s="1"/>
  <c r="H870" i="2" a="1"/>
  <c r="H870" i="2" s="1"/>
  <c r="H871" i="2" a="1"/>
  <c r="H871" i="2" s="1"/>
  <c r="H876" i="2" a="1"/>
  <c r="H876" i="2" s="1"/>
  <c r="H315" i="2" a="1"/>
  <c r="H315" i="2" s="1"/>
  <c r="H316" i="2" a="1"/>
  <c r="H316" i="2" s="1"/>
  <c r="H317" i="2" a="1"/>
  <c r="H317" i="2" s="1"/>
  <c r="H595" i="2" a="1"/>
  <c r="H595" i="2" s="1"/>
  <c r="H877" i="2" a="1"/>
  <c r="H877" i="2" s="1"/>
  <c r="H879" i="2" a="1"/>
  <c r="H879" i="2" s="1"/>
  <c r="H880" i="2" a="1"/>
  <c r="H880" i="2" s="1"/>
  <c r="H881" i="2" a="1"/>
  <c r="H881" i="2" s="1"/>
  <c r="H882" i="2" a="1"/>
  <c r="H882" i="2" s="1"/>
  <c r="H883" i="2" a="1"/>
  <c r="H883" i="2" s="1"/>
  <c r="H884" i="2" a="1"/>
  <c r="H884" i="2" s="1"/>
  <c r="H885" i="2" a="1"/>
  <c r="H885" i="2" s="1"/>
  <c r="H886" i="2" a="1"/>
  <c r="H886" i="2" s="1"/>
  <c r="H887" i="2" a="1"/>
  <c r="H887" i="2" s="1"/>
  <c r="H888" i="2" a="1"/>
  <c r="H888" i="2" s="1"/>
  <c r="H889" i="2" a="1"/>
  <c r="H889" i="2" s="1"/>
  <c r="H891" i="2" a="1"/>
  <c r="H891" i="2" s="1"/>
  <c r="H892" i="2" a="1"/>
  <c r="H892" i="2" s="1"/>
  <c r="H893" i="2" a="1"/>
  <c r="H893" i="2" s="1"/>
  <c r="H894" i="2" a="1"/>
  <c r="H894" i="2" s="1"/>
  <c r="H895" i="2" a="1"/>
  <c r="H895" i="2" s="1"/>
  <c r="H897" i="2" a="1"/>
  <c r="H897" i="2" s="1"/>
  <c r="H898" i="2" a="1"/>
  <c r="H898" i="2" s="1"/>
  <c r="H899" i="2" a="1"/>
  <c r="H899" i="2" s="1"/>
  <c r="H900" i="2" a="1"/>
  <c r="H900" i="2" s="1"/>
  <c r="H901" i="2" a="1"/>
  <c r="H901" i="2" s="1"/>
  <c r="H297" i="2" a="1"/>
  <c r="H297" i="2" s="1"/>
  <c r="H298" i="2" a="1"/>
  <c r="H298" i="2" s="1"/>
  <c r="H218" i="2" a="1"/>
  <c r="H218" i="2" s="1"/>
  <c r="H96" i="2" a="1"/>
  <c r="H96" i="2" s="1"/>
  <c r="H97" i="2" a="1"/>
  <c r="H97" i="2" s="1"/>
  <c r="H98" i="2" a="1"/>
  <c r="H98" i="2" s="1"/>
  <c r="H99" i="2" a="1"/>
  <c r="H99" i="2" s="1"/>
  <c r="H100" i="2" a="1"/>
  <c r="H100" i="2" s="1"/>
  <c r="H101" i="2" a="1"/>
  <c r="H101" i="2" s="1"/>
  <c r="H102" i="2" a="1"/>
  <c r="H102" i="2" s="1"/>
  <c r="H103" i="2" a="1"/>
  <c r="H103" i="2" s="1"/>
  <c r="H904" i="2" a="1"/>
  <c r="H904" i="2" s="1"/>
  <c r="H905" i="2" a="1"/>
  <c r="H905" i="2" s="1"/>
  <c r="H906" i="2" a="1"/>
  <c r="H906" i="2" s="1"/>
  <c r="H907" i="2" a="1"/>
  <c r="H907" i="2" s="1"/>
  <c r="H910" i="2" a="1"/>
  <c r="H910" i="2" s="1"/>
  <c r="H911" i="2" a="1"/>
  <c r="H911" i="2" s="1"/>
  <c r="H912" i="2" a="1"/>
  <c r="H912" i="2" s="1"/>
  <c r="H913" i="2" a="1"/>
  <c r="H913" i="2" s="1"/>
  <c r="H914" i="2" a="1"/>
  <c r="H914" i="2" s="1"/>
  <c r="H916" i="2" a="1"/>
  <c r="H916" i="2" s="1"/>
  <c r="H918" i="2" a="1"/>
  <c r="H918" i="2" s="1"/>
  <c r="H920" i="2" a="1"/>
  <c r="H920" i="2" s="1"/>
  <c r="H921" i="2" a="1"/>
  <c r="H921" i="2" s="1"/>
  <c r="H922" i="2" a="1"/>
  <c r="H922" i="2" s="1"/>
  <c r="H923" i="2" a="1"/>
  <c r="H923" i="2" s="1"/>
  <c r="H925" i="2" a="1"/>
  <c r="H925" i="2" s="1"/>
  <c r="H926" i="2" a="1"/>
  <c r="H926" i="2" s="1"/>
  <c r="H927" i="2" a="1"/>
  <c r="H927" i="2" s="1"/>
  <c r="H928" i="2" a="1"/>
  <c r="H928" i="2" s="1"/>
  <c r="H929" i="2" a="1"/>
  <c r="H929" i="2" s="1"/>
  <c r="H930" i="2" a="1"/>
  <c r="H930" i="2" s="1"/>
  <c r="H931" i="2" a="1"/>
  <c r="H931" i="2" s="1"/>
  <c r="H932" i="2" a="1"/>
  <c r="H932" i="2" s="1"/>
  <c r="H934" i="2" a="1"/>
  <c r="H934" i="2" s="1"/>
  <c r="H935" i="2" a="1"/>
  <c r="H935" i="2" s="1"/>
  <c r="H936" i="2" a="1"/>
  <c r="H936" i="2" s="1"/>
  <c r="H938" i="2" a="1"/>
  <c r="H938" i="2" s="1"/>
  <c r="H550" i="2" a="1"/>
  <c r="H550" i="2" s="1"/>
  <c r="H551" i="2" a="1"/>
  <c r="H551" i="2" s="1"/>
  <c r="H552" i="2" a="1"/>
  <c r="H552" i="2" s="1"/>
  <c r="H553" i="2" a="1"/>
  <c r="H553" i="2" s="1"/>
  <c r="H554" i="2" a="1"/>
  <c r="H554" i="2" s="1"/>
  <c r="H555" i="2" a="1"/>
  <c r="H555" i="2" s="1"/>
  <c r="H557" i="2" a="1"/>
  <c r="H557" i="2" s="1"/>
  <c r="H558" i="2" a="1"/>
  <c r="H558" i="2" s="1"/>
  <c r="H559" i="2" a="1"/>
  <c r="H559" i="2" s="1"/>
  <c r="H560" i="2" a="1"/>
  <c r="H560" i="2" s="1"/>
  <c r="H561" i="2" a="1"/>
  <c r="H561" i="2" s="1"/>
  <c r="H562" i="2" a="1"/>
  <c r="H562" i="2" s="1"/>
  <c r="H563" i="2" a="1"/>
  <c r="H563" i="2" s="1"/>
  <c r="H564" i="2" a="1"/>
  <c r="H564" i="2" s="1"/>
  <c r="H565" i="2" a="1"/>
  <c r="H565" i="2" s="1"/>
  <c r="H566" i="2" a="1"/>
  <c r="H566" i="2" s="1"/>
  <c r="H567" i="2" a="1"/>
  <c r="H567" i="2" s="1"/>
  <c r="H418" i="2" a="1"/>
  <c r="H418" i="2" s="1"/>
  <c r="H19" i="2" a="1"/>
  <c r="H19" i="2" s="1"/>
  <c r="H419" i="2" a="1"/>
  <c r="H419" i="2" s="1"/>
  <c r="H17" i="2" a="1"/>
  <c r="H17" i="2" s="1"/>
  <c r="H38" i="2" a="1"/>
  <c r="H38" i="2" s="1"/>
  <c r="H420" i="2" a="1"/>
  <c r="H420" i="2" s="1"/>
  <c r="H421" i="2" a="1"/>
  <c r="H421" i="2" s="1"/>
  <c r="H424" i="2" a="1"/>
  <c r="H424" i="2" s="1"/>
  <c r="H425" i="2" a="1"/>
  <c r="H425" i="2" s="1"/>
  <c r="H426" i="2" a="1"/>
  <c r="H426" i="2" s="1"/>
  <c r="H427" i="2" a="1"/>
  <c r="H427" i="2" s="1"/>
  <c r="H596" i="2" a="1"/>
  <c r="H596" i="2" s="1"/>
  <c r="H707" i="2" a="1"/>
  <c r="H707" i="2" s="1"/>
  <c r="H708" i="2" a="1"/>
  <c r="H708" i="2" s="1"/>
  <c r="H709" i="2" a="1"/>
  <c r="H709" i="2" s="1"/>
  <c r="H710" i="2" a="1"/>
  <c r="H710" i="2" s="1"/>
  <c r="H776" i="2" a="1"/>
  <c r="H776" i="2" s="1"/>
  <c r="H777" i="2" a="1"/>
  <c r="H777" i="2" s="1"/>
  <c r="H3" i="2" a="1"/>
  <c r="H3" i="2" s="1"/>
  <c r="H301" i="2" a="1"/>
  <c r="H301" i="2" s="1"/>
  <c r="H302" i="2" a="1"/>
  <c r="H302" i="2" s="1"/>
  <c r="H303" i="2" a="1"/>
  <c r="H303" i="2" s="1"/>
  <c r="H583" i="2" a="1"/>
  <c r="H583" i="2" s="1"/>
  <c r="H584" i="2" a="1"/>
  <c r="H584" i="2" s="1"/>
  <c r="H585" i="2" a="1"/>
  <c r="H585" i="2" s="1"/>
  <c r="H586" i="2" a="1"/>
  <c r="H586" i="2" s="1"/>
  <c r="H587" i="2" a="1"/>
  <c r="H587" i="2" s="1"/>
  <c r="H590" i="2" a="1"/>
  <c r="H590" i="2" s="1"/>
  <c r="H431" i="2" a="1"/>
  <c r="H431" i="2" s="1"/>
  <c r="H432" i="2" a="1"/>
  <c r="H432" i="2" s="1"/>
  <c r="H66" i="2" a="1"/>
  <c r="H66" i="2" s="1"/>
  <c r="H676" i="2" a="1"/>
  <c r="H676" i="2" s="1"/>
  <c r="H677" i="2" a="1"/>
  <c r="H677" i="2" s="1"/>
  <c r="H678" i="2" a="1"/>
  <c r="H678" i="2" s="1"/>
  <c r="H679" i="2" a="1"/>
  <c r="H679" i="2" s="1"/>
  <c r="H681" i="2" a="1"/>
  <c r="H681" i="2" s="1"/>
  <c r="H682" i="2" a="1"/>
  <c r="H682" i="2" s="1"/>
  <c r="H683" i="2" a="1"/>
  <c r="H683" i="2" s="1"/>
  <c r="H369" i="2" a="1"/>
  <c r="H369" i="2" s="1"/>
  <c r="H370" i="2" a="1"/>
  <c r="H370" i="2" s="1"/>
  <c r="H9" i="2" a="1"/>
  <c r="H9" i="2" s="1"/>
  <c r="H371" i="2" a="1"/>
  <c r="H371" i="2" s="1"/>
  <c r="H372" i="2" a="1"/>
  <c r="H372" i="2" s="1"/>
  <c r="H373" i="2" a="1"/>
  <c r="H373" i="2" s="1"/>
  <c r="H21" i="2" a="1"/>
  <c r="H21" i="2" s="1"/>
  <c r="H35" i="2" a="1"/>
  <c r="H35" i="2" s="1"/>
  <c r="H374" i="2" a="1"/>
  <c r="H374" i="2" s="1"/>
  <c r="H375" i="2" a="1"/>
  <c r="H375" i="2" s="1"/>
  <c r="H393" i="2" a="1"/>
  <c r="H393" i="2" s="1"/>
  <c r="H394" i="2" a="1"/>
  <c r="H394" i="2" s="1"/>
  <c r="H395" i="2" a="1"/>
  <c r="H395" i="2" s="1"/>
  <c r="H396" i="2" a="1"/>
  <c r="H396" i="2" s="1"/>
  <c r="H397" i="2" a="1"/>
  <c r="H397" i="2" s="1"/>
  <c r="H398" i="2" a="1"/>
  <c r="H398" i="2" s="1"/>
  <c r="H400" i="2" a="1"/>
  <c r="H400" i="2" s="1"/>
  <c r="H401" i="2" a="1"/>
  <c r="H401" i="2" s="1"/>
  <c r="H402" i="2" a="1"/>
  <c r="H402" i="2" s="1"/>
  <c r="H403" i="2" a="1"/>
  <c r="H403" i="2" s="1"/>
  <c r="H404" i="2" a="1"/>
  <c r="H404" i="2" s="1"/>
  <c r="H405" i="2" a="1"/>
  <c r="H405" i="2" s="1"/>
  <c r="H406" i="2" a="1"/>
  <c r="H406" i="2" s="1"/>
  <c r="H816" i="2" a="1"/>
  <c r="H816" i="2" s="1"/>
  <c r="H817" i="2" a="1"/>
  <c r="H817" i="2" s="1"/>
  <c r="H818" i="2" a="1"/>
  <c r="H818" i="2" s="1"/>
  <c r="H819" i="2" a="1"/>
  <c r="H819" i="2" s="1"/>
  <c r="H820" i="2" a="1"/>
  <c r="H820" i="2" s="1"/>
  <c r="H821" i="2" a="1"/>
  <c r="H821" i="2" s="1"/>
  <c r="H822" i="2" a="1"/>
  <c r="H822" i="2" s="1"/>
  <c r="H823" i="2" a="1"/>
  <c r="H823" i="2" s="1"/>
  <c r="H824" i="2" a="1"/>
  <c r="H824" i="2" s="1"/>
  <c r="H825" i="2" a="1"/>
  <c r="H825" i="2" s="1"/>
  <c r="H826" i="2" a="1"/>
  <c r="H826" i="2" s="1"/>
  <c r="H827" i="2" a="1"/>
  <c r="H827" i="2" s="1"/>
  <c r="H828" i="2" a="1"/>
  <c r="H828" i="2" s="1"/>
  <c r="H829" i="2" a="1"/>
  <c r="H829" i="2" s="1"/>
  <c r="H830" i="2" a="1"/>
  <c r="H830" i="2" s="1"/>
  <c r="H831" i="2" a="1"/>
  <c r="H831" i="2" s="1"/>
  <c r="H832" i="2" a="1"/>
  <c r="H832" i="2" s="1"/>
  <c r="H833" i="2" a="1"/>
  <c r="H833" i="2" s="1"/>
  <c r="H834" i="2" a="1"/>
  <c r="H834" i="2" s="1"/>
  <c r="H835" i="2" a="1"/>
  <c r="H835" i="2" s="1"/>
  <c r="H836" i="2" a="1"/>
  <c r="H836" i="2" s="1"/>
  <c r="H1007" i="2" a="1"/>
  <c r="H1007" i="2" s="1"/>
  <c r="H1009" i="2" a="1"/>
  <c r="H1009" i="2" s="1"/>
  <c r="H1010" i="2" a="1"/>
  <c r="H1010" i="2" s="1"/>
  <c r="H1011" i="2" a="1"/>
  <c r="H1011" i="2" s="1"/>
  <c r="H1014" i="2" a="1"/>
  <c r="H1014" i="2" s="1"/>
  <c r="H1015" i="2" a="1"/>
  <c r="H1015" i="2" s="1"/>
  <c r="H1016" i="2" a="1"/>
  <c r="H1016" i="2" s="1"/>
  <c r="H1017" i="2" a="1"/>
  <c r="H1017" i="2" s="1"/>
  <c r="H1018" i="2" a="1"/>
  <c r="H1018" i="2" s="1"/>
  <c r="H1019" i="2" a="1"/>
  <c r="H1019" i="2" s="1"/>
  <c r="H1020" i="2" a="1"/>
  <c r="H1020" i="2" s="1"/>
  <c r="H1023" i="2" a="1"/>
  <c r="H1023" i="2" s="1"/>
  <c r="H1025" i="2" a="1"/>
  <c r="H1025" i="2" s="1"/>
  <c r="H1026" i="2" a="1"/>
  <c r="H1026" i="2" s="1"/>
  <c r="H1027" i="2" a="1"/>
  <c r="H1027" i="2" s="1"/>
  <c r="H1029" i="2" a="1"/>
  <c r="H1029" i="2" s="1"/>
  <c r="H1031" i="2" a="1"/>
  <c r="H1031" i="2" s="1"/>
  <c r="H1032" i="2" a="1"/>
  <c r="H1032" i="2" s="1"/>
  <c r="H1033" i="2" a="1"/>
  <c r="H1033" i="2" s="1"/>
  <c r="H1036" i="2" a="1"/>
  <c r="H1036" i="2" s="1"/>
  <c r="H1038" i="2" a="1"/>
  <c r="H1038" i="2" s="1"/>
  <c r="H1039" i="2" a="1"/>
  <c r="H1039" i="2" s="1"/>
  <c r="H1040" i="2" a="1"/>
  <c r="H1040" i="2" s="1"/>
  <c r="H1041" i="2" a="1"/>
  <c r="H1041" i="2" s="1"/>
  <c r="H1042" i="2" a="1"/>
  <c r="H1042" i="2" s="1"/>
  <c r="H1043" i="2" a="1"/>
  <c r="H1043" i="2" s="1"/>
  <c r="H1044" i="2" a="1"/>
  <c r="H1044" i="2" s="1"/>
  <c r="H1046" i="2" a="1"/>
  <c r="H1046" i="2" s="1"/>
  <c r="H1047" i="2" a="1"/>
  <c r="H1047" i="2" s="1"/>
  <c r="H1048" i="2" a="1"/>
  <c r="H1048" i="2" s="1"/>
  <c r="H942" i="2" a="1"/>
  <c r="H942" i="2" s="1"/>
  <c r="H943" i="2" a="1"/>
  <c r="H943" i="2" s="1"/>
  <c r="H944" i="2" a="1"/>
  <c r="H944" i="2" s="1"/>
  <c r="H945" i="2" a="1"/>
  <c r="H945" i="2" s="1"/>
  <c r="H946" i="2" a="1"/>
  <c r="H946" i="2" s="1"/>
  <c r="H947" i="2" a="1"/>
  <c r="H947" i="2" s="1"/>
  <c r="H948" i="2" a="1"/>
  <c r="H948" i="2" s="1"/>
  <c r="H949" i="2" a="1"/>
  <c r="H949" i="2" s="1"/>
  <c r="H950" i="2" a="1"/>
  <c r="H950" i="2" s="1"/>
  <c r="H952" i="2" a="1"/>
  <c r="H952" i="2" s="1"/>
  <c r="H953" i="2" a="1"/>
  <c r="H953" i="2" s="1"/>
  <c r="H954" i="2" a="1"/>
  <c r="H954" i="2" s="1"/>
  <c r="H955" i="2" a="1"/>
  <c r="H955" i="2" s="1"/>
  <c r="H956" i="2" a="1"/>
  <c r="H956" i="2" s="1"/>
  <c r="H957" i="2" a="1"/>
  <c r="H957" i="2" s="1"/>
  <c r="H958" i="2" a="1"/>
  <c r="H958" i="2" s="1"/>
  <c r="H959" i="2" a="1"/>
  <c r="H959" i="2" s="1"/>
  <c r="H960" i="2" a="1"/>
  <c r="H960" i="2" s="1"/>
  <c r="H961" i="2" a="1"/>
  <c r="H961" i="2" s="1"/>
  <c r="H962" i="2" a="1"/>
  <c r="H962" i="2" s="1"/>
  <c r="H963" i="2" a="1"/>
  <c r="H963" i="2" s="1"/>
  <c r="H964" i="2" a="1"/>
  <c r="H964" i="2" s="1"/>
  <c r="H965" i="2" a="1"/>
  <c r="H965" i="2" s="1"/>
  <c r="H966" i="2" a="1"/>
  <c r="H966" i="2" s="1"/>
  <c r="H968" i="2" a="1"/>
  <c r="H968" i="2" s="1"/>
  <c r="H969" i="2" a="1"/>
  <c r="H969" i="2" s="1"/>
  <c r="H970" i="2" a="1"/>
  <c r="H970" i="2" s="1"/>
  <c r="H971" i="2" a="1"/>
  <c r="H971" i="2" s="1"/>
  <c r="H972" i="2" a="1"/>
  <c r="H972" i="2" s="1"/>
  <c r="H973" i="2" a="1"/>
  <c r="H973" i="2" s="1"/>
  <c r="H974" i="2" a="1"/>
  <c r="H974" i="2" s="1"/>
  <c r="H975" i="2" a="1"/>
  <c r="H975" i="2" s="1"/>
  <c r="H976" i="2" a="1"/>
  <c r="H976" i="2" s="1"/>
  <c r="H977" i="2" a="1"/>
  <c r="H977" i="2" s="1"/>
  <c r="H978" i="2" a="1"/>
  <c r="H978" i="2" s="1"/>
  <c r="H979" i="2" a="1"/>
  <c r="H979" i="2" s="1"/>
  <c r="H980" i="2" a="1"/>
  <c r="H980" i="2" s="1"/>
  <c r="H981" i="2" a="1"/>
  <c r="H981" i="2" s="1"/>
  <c r="H982" i="2" a="1"/>
  <c r="H982" i="2" s="1"/>
  <c r="H983" i="2" a="1"/>
  <c r="H983" i="2" s="1"/>
  <c r="H984" i="2" a="1"/>
  <c r="H984" i="2" s="1"/>
  <c r="H985" i="2" a="1"/>
  <c r="H985" i="2" s="1"/>
  <c r="H986" i="2" a="1"/>
  <c r="H986" i="2" s="1"/>
  <c r="H987" i="2" a="1"/>
  <c r="H987" i="2" s="1"/>
  <c r="H988" i="2" a="1"/>
  <c r="H988" i="2" s="1"/>
  <c r="H990" i="2" a="1"/>
  <c r="H990" i="2" s="1"/>
  <c r="H998" i="2" a="1"/>
  <c r="H998" i="2" s="1"/>
  <c r="H999" i="2" a="1"/>
  <c r="H999" i="2" s="1"/>
  <c r="H1000" i="2" a="1"/>
  <c r="H1000" i="2" s="1"/>
  <c r="H1001" i="2" a="1"/>
  <c r="H1001" i="2" s="1"/>
  <c r="H1002" i="2" a="1"/>
  <c r="H1002" i="2" s="1"/>
  <c r="H1003" i="2" a="1"/>
  <c r="H1003" i="2" s="1"/>
  <c r="H1004" i="2" a="1"/>
  <c r="H1004" i="2" s="1"/>
  <c r="H1005" i="2" a="1"/>
  <c r="H1005" i="2" s="1"/>
  <c r="H1006" i="2" a="1"/>
  <c r="H1006" i="2" s="1"/>
  <c r="H991" i="2" a="1"/>
  <c r="H991" i="2" s="1"/>
  <c r="H1012" i="2" a="1"/>
  <c r="H1012" i="2" s="1"/>
  <c r="H1013" i="2" a="1"/>
  <c r="H1013" i="2" s="1"/>
  <c r="H1021" i="2" a="1"/>
  <c r="H1021" i="2" s="1"/>
  <c r="H1022" i="2" a="1"/>
  <c r="H1022" i="2" s="1"/>
  <c r="H1030" i="2" a="1"/>
  <c r="H1030" i="2" s="1"/>
  <c r="H1034" i="2" a="1"/>
  <c r="H1034" i="2" s="1"/>
  <c r="H1035" i="2" a="1"/>
  <c r="H1035" i="2" s="1"/>
  <c r="H512" i="2" a="1"/>
  <c r="H512" i="2" s="1"/>
  <c r="H513" i="2" a="1"/>
  <c r="H513" i="2" s="1"/>
  <c r="H514" i="2" a="1"/>
  <c r="H514" i="2" s="1"/>
  <c r="H516" i="2" a="1"/>
  <c r="H516" i="2" s="1"/>
  <c r="H517" i="2" a="1"/>
  <c r="H517" i="2" s="1"/>
  <c r="H518" i="2" a="1"/>
  <c r="H518" i="2" s="1"/>
  <c r="H519" i="2" a="1"/>
  <c r="H519" i="2" s="1"/>
  <c r="H520" i="2" a="1"/>
  <c r="H520" i="2" s="1"/>
  <c r="H521" i="2" a="1"/>
  <c r="H521" i="2" s="1"/>
  <c r="H522" i="2" a="1"/>
  <c r="H522" i="2" s="1"/>
  <c r="H523" i="2" a="1"/>
  <c r="H523" i="2" s="1"/>
  <c r="H524" i="2" a="1"/>
  <c r="H524" i="2" s="1"/>
  <c r="H525" i="2" a="1"/>
  <c r="H525" i="2" s="1"/>
  <c r="H58" i="2" a="1"/>
  <c r="H58" i="2" s="1"/>
  <c r="H64" i="2" a="1"/>
  <c r="H64" i="2" s="1"/>
  <c r="H65" i="2" a="1"/>
  <c r="H65" i="2" s="1"/>
  <c r="H113" i="2" a="1"/>
  <c r="H113" i="2" s="1"/>
  <c r="H284" i="2" a="1"/>
  <c r="H284" i="2" s="1"/>
  <c r="H314" i="2" a="1"/>
  <c r="H314" i="2" s="1"/>
  <c r="H321" i="2" a="1"/>
  <c r="H321" i="2" s="1"/>
  <c r="H322" i="2" a="1"/>
  <c r="H322" i="2" s="1"/>
  <c r="H326" i="2" a="1"/>
  <c r="H326" i="2" s="1"/>
  <c r="H356" i="2" a="1"/>
  <c r="H356" i="2" s="1"/>
  <c r="H366" i="2" a="1"/>
  <c r="H366" i="2" s="1"/>
  <c r="H478" i="2" a="1"/>
  <c r="H478" i="2" s="1"/>
  <c r="H500" i="2" a="1"/>
  <c r="H500" i="2" s="1"/>
  <c r="H508" i="2" a="1"/>
  <c r="H508" i="2" s="1"/>
  <c r="H539" i="2" a="1"/>
  <c r="H539" i="2" s="1"/>
  <c r="H666" i="2" a="1"/>
  <c r="H666" i="2" s="1"/>
  <c r="H896" i="2" a="1"/>
  <c r="H896" i="2" s="1"/>
  <c r="H937" i="2" a="1"/>
  <c r="H937" i="2" s="1"/>
  <c r="H1008" i="2" a="1"/>
  <c r="H1008" i="2" s="1"/>
  <c r="H1028" i="2" a="1"/>
  <c r="H1028" i="2" s="1"/>
  <c r="H1073" i="2" a="1"/>
  <c r="H1073" i="2" s="1"/>
  <c r="I1073" i="2" a="1"/>
  <c r="I1073" i="2" s="1"/>
  <c r="U535" i="4" l="1"/>
  <c r="U371" i="4"/>
  <c r="V1088" i="4"/>
  <c r="W765" i="4"/>
  <c r="W700" i="4"/>
  <c r="W139" i="4"/>
  <c r="V1092" i="4"/>
  <c r="V1169" i="4"/>
  <c r="V107" i="4"/>
  <c r="W687" i="4"/>
  <c r="W620" i="4"/>
  <c r="W438" i="4"/>
  <c r="V1125" i="4"/>
  <c r="V535" i="4"/>
  <c r="V371" i="4"/>
  <c r="W1088" i="4"/>
  <c r="V649" i="4"/>
  <c r="V1106" i="4"/>
  <c r="V800" i="4"/>
  <c r="W1092" i="4"/>
  <c r="W1169" i="4"/>
  <c r="V785" i="4"/>
  <c r="W945" i="4"/>
  <c r="U468" i="4"/>
  <c r="V46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<sst xmlns="http://schemas.openxmlformats.org/spreadsheetml/2006/main" count="19849" uniqueCount="7447">
  <si>
    <t>SEQ</t>
  </si>
  <si>
    <t>Struthio camelus</t>
  </si>
  <si>
    <t>Ostrich</t>
  </si>
  <si>
    <t>Podiceps cristatus</t>
  </si>
  <si>
    <t>Great Crested Grebe</t>
  </si>
  <si>
    <t>Podiceps nigricollis</t>
  </si>
  <si>
    <t>Black-necked Grebe</t>
  </si>
  <si>
    <t>Tachybaptus ruficollis</t>
  </si>
  <si>
    <t>Little Grebe</t>
  </si>
  <si>
    <t>Diomedea melanophris</t>
  </si>
  <si>
    <t>Black-browed Albatross</t>
  </si>
  <si>
    <t>Daption capense</t>
  </si>
  <si>
    <t>Pintado Petrel</t>
  </si>
  <si>
    <t>Puffinus lherminieri</t>
  </si>
  <si>
    <t>Audubon's Shearwater</t>
  </si>
  <si>
    <t>Oceanodroma leucorhoa</t>
  </si>
  <si>
    <t>Leach's Storm Petrel</t>
  </si>
  <si>
    <t>Oceanites oceanicus</t>
  </si>
  <si>
    <t>Wilson's Storm Petrel</t>
  </si>
  <si>
    <t>Phaeton rubricauda</t>
  </si>
  <si>
    <t>Red-tailed Tropicbird</t>
  </si>
  <si>
    <t>Phaeton lepturus</t>
  </si>
  <si>
    <t>White-tailed Tropicbird</t>
  </si>
  <si>
    <t>Pelecanus rufescens</t>
  </si>
  <si>
    <t>Pink-backed Pelican</t>
  </si>
  <si>
    <t>Pelecanus onocrotalus</t>
  </si>
  <si>
    <t>Great White Pelican</t>
  </si>
  <si>
    <t>Sula dactylatra</t>
  </si>
  <si>
    <t>Masked Booby</t>
  </si>
  <si>
    <t>Sula leucogaster</t>
  </si>
  <si>
    <t>Brown Booby</t>
  </si>
  <si>
    <t>Phalacrocorax carbo</t>
  </si>
  <si>
    <t>Great Cormorant</t>
  </si>
  <si>
    <t>Phalacrocorax africanus</t>
  </si>
  <si>
    <t>Long-tailed Cormorant</t>
  </si>
  <si>
    <t>Anhinga rufa</t>
  </si>
  <si>
    <t>African Darter</t>
  </si>
  <si>
    <t>Fregata minor</t>
  </si>
  <si>
    <t>Greater Frigatebird</t>
  </si>
  <si>
    <t>Fregata ariel</t>
  </si>
  <si>
    <t>Lesser Frigatebird</t>
  </si>
  <si>
    <t>Ardea cinerea</t>
  </si>
  <si>
    <t>Grey Heron</t>
  </si>
  <si>
    <t>Ardea melanocephala</t>
  </si>
  <si>
    <t>Black-headed Heron</t>
  </si>
  <si>
    <t>Ardea goliath</t>
  </si>
  <si>
    <t>Goliath Heron</t>
  </si>
  <si>
    <t>Ardea purpurea</t>
  </si>
  <si>
    <t>Purple Heron</t>
  </si>
  <si>
    <t>Egreta alba</t>
  </si>
  <si>
    <t>Great White Egret</t>
  </si>
  <si>
    <t>Egretta garzetta</t>
  </si>
  <si>
    <t>Little Egret</t>
  </si>
  <si>
    <t>Yellow-billed Egret</t>
  </si>
  <si>
    <t>Egreta intermedia</t>
  </si>
  <si>
    <t>Bubulcus ibis</t>
  </si>
  <si>
    <t>Cattle Egret</t>
  </si>
  <si>
    <t>Ardeola ralloides</t>
  </si>
  <si>
    <t>Squacco Heron</t>
  </si>
  <si>
    <t>Butorides striatus</t>
  </si>
  <si>
    <t>Green-backed Heron</t>
  </si>
  <si>
    <t>Egretta ardesiaca</t>
  </si>
  <si>
    <t>Black Heron</t>
  </si>
  <si>
    <t>Ardeola rufiventris</t>
  </si>
  <si>
    <t>Rufous-bellied Heron</t>
  </si>
  <si>
    <t>Ixobrychus sturmii</t>
  </si>
  <si>
    <t>Dwarf Bittern</t>
  </si>
  <si>
    <t>Ixobrychus minutus</t>
  </si>
  <si>
    <t>Little Bittern</t>
  </si>
  <si>
    <t>Nycticorax nycticorax</t>
  </si>
  <si>
    <t>Night Heron</t>
  </si>
  <si>
    <t>Gorsachius leuconotus</t>
  </si>
  <si>
    <t>White-backed Night Heron</t>
  </si>
  <si>
    <t>Scopus umbretta</t>
  </si>
  <si>
    <t>Hamerkop</t>
  </si>
  <si>
    <t>Leptoptilos crumeniferus</t>
  </si>
  <si>
    <t>Marabou Stork</t>
  </si>
  <si>
    <t>Anastomus lamelligerus</t>
  </si>
  <si>
    <t>Open-billed Stork</t>
  </si>
  <si>
    <t>Ephippiorhynchus senegalensis</t>
  </si>
  <si>
    <t>Saddle-billed Stork</t>
  </si>
  <si>
    <t>Mycteria ibis</t>
  </si>
  <si>
    <t>Yellow-billed Stork</t>
  </si>
  <si>
    <t>Ciconia episcopus</t>
  </si>
  <si>
    <t>Woolly-necked Stork</t>
  </si>
  <si>
    <t>Ciconia abdimii</t>
  </si>
  <si>
    <t>Abdim's Stork</t>
  </si>
  <si>
    <t>Ciconia nigra</t>
  </si>
  <si>
    <t>Black Stork</t>
  </si>
  <si>
    <t>Ciconia ciconia</t>
  </si>
  <si>
    <t>White Stork</t>
  </si>
  <si>
    <t>Threskiornis aethiopicus</t>
  </si>
  <si>
    <t>Sacred Ibis</t>
  </si>
  <si>
    <t>Plegadis falcinellus</t>
  </si>
  <si>
    <t>Glossy Ibis</t>
  </si>
  <si>
    <t>Bostrychia hagedash</t>
  </si>
  <si>
    <t>Hadada Ibis</t>
  </si>
  <si>
    <t>Platalea alba</t>
  </si>
  <si>
    <t>African Spoonbill</t>
  </si>
  <si>
    <t>Greater Flamingo</t>
  </si>
  <si>
    <t>Phoenicopterus ruber</t>
  </si>
  <si>
    <t>Phoeniconaias minor</t>
  </si>
  <si>
    <t>Lesser Flamingo</t>
  </si>
  <si>
    <t>Plectopterus gambensis</t>
  </si>
  <si>
    <t>Spur-winged Goose</t>
  </si>
  <si>
    <t>Alopochen aegyptiacus</t>
  </si>
  <si>
    <t>Egyptian Goose</t>
  </si>
  <si>
    <t>Sarkidiornis melanotos</t>
  </si>
  <si>
    <t>Knob-billed Duck</t>
  </si>
  <si>
    <t>Nettapus auritus</t>
  </si>
  <si>
    <t>African Pygmy Goose</t>
  </si>
  <si>
    <t>Anas clypeata</t>
  </si>
  <si>
    <t>Shoveler</t>
  </si>
  <si>
    <t>Anas sparsa</t>
  </si>
  <si>
    <t>African Black Duck</t>
  </si>
  <si>
    <t>Anas undulata</t>
  </si>
  <si>
    <t>Yellow-billed Duck</t>
  </si>
  <si>
    <t>Anas erythrorhynchos</t>
  </si>
  <si>
    <t>Red-billed Teal</t>
  </si>
  <si>
    <t>Anas capensis</t>
  </si>
  <si>
    <t>Cape Wigeon</t>
  </si>
  <si>
    <t>Anas hottentota</t>
  </si>
  <si>
    <t>Hottentot Teal</t>
  </si>
  <si>
    <t>Dendrocygna viduata</t>
  </si>
  <si>
    <t>White-faced Whistling Duck</t>
  </si>
  <si>
    <t>Dendrocygna bicolor</t>
  </si>
  <si>
    <t>Fulvous Whistling Duck</t>
  </si>
  <si>
    <t>Ruddy Shelduck</t>
  </si>
  <si>
    <t>Tadorna ferruginea</t>
  </si>
  <si>
    <t>Netta erythrophthalma</t>
  </si>
  <si>
    <t>Southern Pochard</t>
  </si>
  <si>
    <t>Oxyura maccoa</t>
  </si>
  <si>
    <t>Maccoa Duck</t>
  </si>
  <si>
    <t>Thalassornis leuconotus</t>
  </si>
  <si>
    <t>White-backed Duck</t>
  </si>
  <si>
    <t>Sagittarius serpentarius</t>
  </si>
  <si>
    <t>Secretary Bird</t>
  </si>
  <si>
    <t>Gyps africanus</t>
  </si>
  <si>
    <t>African White-backed Vulture</t>
  </si>
  <si>
    <t>Torgos tracheliotus</t>
  </si>
  <si>
    <t>Lappet-faced Vulture</t>
  </si>
  <si>
    <t>Trigonoceps occipitalis</t>
  </si>
  <si>
    <t>White-headed Vulture</t>
  </si>
  <si>
    <t>Hooded Vulture</t>
  </si>
  <si>
    <t>Neophron monachus</t>
  </si>
  <si>
    <t>Neophron percnopterus</t>
  </si>
  <si>
    <t>Egyptian Vulture</t>
  </si>
  <si>
    <t>Gypohierax angolensis</t>
  </si>
  <si>
    <t>Palm-nut Vulture</t>
  </si>
  <si>
    <t>Falco peregrinus</t>
  </si>
  <si>
    <t>Peregrine Falcon</t>
  </si>
  <si>
    <t>Falco biarmicus</t>
  </si>
  <si>
    <t>Lanner Falcon</t>
  </si>
  <si>
    <t>Falco subbuteo</t>
  </si>
  <si>
    <t>Hobby</t>
  </si>
  <si>
    <t>Falco cuvieri</t>
  </si>
  <si>
    <t>African Hobby</t>
  </si>
  <si>
    <t>Falco chicquera</t>
  </si>
  <si>
    <t>Red-necked Falcon</t>
  </si>
  <si>
    <t>Falco amurensis</t>
  </si>
  <si>
    <t>Eastern Red-footed Falcon</t>
  </si>
  <si>
    <t>Falco vespertinus</t>
  </si>
  <si>
    <t>Red-footed Falcon</t>
  </si>
  <si>
    <t>Falco dickinsoni</t>
  </si>
  <si>
    <t>Dickinson's Kestrel</t>
  </si>
  <si>
    <t>Falco rupicoloides</t>
  </si>
  <si>
    <t>Greater Kestrel</t>
  </si>
  <si>
    <t>Falco naumanni</t>
  </si>
  <si>
    <t>Lesser Kestrel</t>
  </si>
  <si>
    <t>Polihierax semitorquatus</t>
  </si>
  <si>
    <t>Pygmy Falcon</t>
  </si>
  <si>
    <t>Aviceda cuculoides</t>
  </si>
  <si>
    <t>Cuckoo Hawk</t>
  </si>
  <si>
    <t>Milvus migrans</t>
  </si>
  <si>
    <t>Black Kite</t>
  </si>
  <si>
    <t>Elanus caeruleus</t>
  </si>
  <si>
    <t>Black-shouldered Kite</t>
  </si>
  <si>
    <t>Macheiramphus alcinus</t>
  </si>
  <si>
    <t>Bat Hawk</t>
  </si>
  <si>
    <t>Pernis apivorus</t>
  </si>
  <si>
    <t>Honey Buzzard</t>
  </si>
  <si>
    <t>Aquila verreauxii</t>
  </si>
  <si>
    <t>Verreaux's Eagle</t>
  </si>
  <si>
    <t>Aquila rapax</t>
  </si>
  <si>
    <t>Tawny Eagle</t>
  </si>
  <si>
    <t>Aquila nipalensis</t>
  </si>
  <si>
    <t>Steppe Eagle</t>
  </si>
  <si>
    <t>Aquila pomarina</t>
  </si>
  <si>
    <t>Lesser Spotted Eagle</t>
  </si>
  <si>
    <t>Aquila wahlbergi</t>
  </si>
  <si>
    <t>Wahlberg's Eagle</t>
  </si>
  <si>
    <t>Lophaetus occipitalis</t>
  </si>
  <si>
    <t>Long-crested Eagle</t>
  </si>
  <si>
    <t>Hieraaetus pennatus</t>
  </si>
  <si>
    <t>Booted Eagle</t>
  </si>
  <si>
    <t>Ayres's Hawk Eagle</t>
  </si>
  <si>
    <t>Hieraaetus dubius</t>
  </si>
  <si>
    <t>Hieraaetus spilogaster</t>
  </si>
  <si>
    <t>African Hawk Eagle</t>
  </si>
  <si>
    <t>Polemaetus bellicosus</t>
  </si>
  <si>
    <t>Martial Eagle</t>
  </si>
  <si>
    <t>Stephanoaetus coronatus</t>
  </si>
  <si>
    <t>Crowned Eagle</t>
  </si>
  <si>
    <t>Kaupifalco monogrammicus</t>
  </si>
  <si>
    <t>Lizard Buzzard</t>
  </si>
  <si>
    <t>Circaetus cinereus</t>
  </si>
  <si>
    <t>Brown Snake Eagle</t>
  </si>
  <si>
    <t>Circaetus gallicus</t>
  </si>
  <si>
    <t>Short-toed Snake Eagle</t>
  </si>
  <si>
    <t>Circaetus fasciolatus</t>
  </si>
  <si>
    <t>Southern Banded Snake Eagle</t>
  </si>
  <si>
    <t>Circaetus cinerascens</t>
  </si>
  <si>
    <t>Banded Snake Eagle</t>
  </si>
  <si>
    <t>Haliaeetus vocifer</t>
  </si>
  <si>
    <t>African Fish Eagle</t>
  </si>
  <si>
    <t>Gypaetus barbatus</t>
  </si>
  <si>
    <t>Lammergeier</t>
  </si>
  <si>
    <t>Terathopius ecaudatus</t>
  </si>
  <si>
    <t>Bateleur</t>
  </si>
  <si>
    <t>Buteo augur</t>
  </si>
  <si>
    <t>Augur Buzzard</t>
  </si>
  <si>
    <t>Buteo buteo</t>
  </si>
  <si>
    <t>Common Buzzard</t>
  </si>
  <si>
    <t>Accipiter rufiventris</t>
  </si>
  <si>
    <t>Rufous Sparrowhawk</t>
  </si>
  <si>
    <t>Accipiter ovampensis</t>
  </si>
  <si>
    <t>Ovampo Sparrowhawk</t>
  </si>
  <si>
    <t>Accipiter minullus</t>
  </si>
  <si>
    <t>Little Sparrowhawk</t>
  </si>
  <si>
    <t>Accipiter melanoleucus</t>
  </si>
  <si>
    <t>Great Sparrowhawk</t>
  </si>
  <si>
    <t>Accipiter tachiro</t>
  </si>
  <si>
    <t>African Goshawk</t>
  </si>
  <si>
    <t>Accipiter badius</t>
  </si>
  <si>
    <t>Shikra</t>
  </si>
  <si>
    <t>Gabar Goshawk</t>
  </si>
  <si>
    <t>Melierax gabar</t>
  </si>
  <si>
    <t>Melierax metabates</t>
  </si>
  <si>
    <t>Dark Chanting Goshawk</t>
  </si>
  <si>
    <t>Circus aeruginosus</t>
  </si>
  <si>
    <t>Eurasian Marsh Harrier</t>
  </si>
  <si>
    <t>Circus ranivorus</t>
  </si>
  <si>
    <t>African Marsh Harrier</t>
  </si>
  <si>
    <t>Circus macrourus</t>
  </si>
  <si>
    <t>Pallid Harrier</t>
  </si>
  <si>
    <t>Circus pygargus</t>
  </si>
  <si>
    <t>Montagu's Harrier</t>
  </si>
  <si>
    <t>Polyboroides typus</t>
  </si>
  <si>
    <t>Harrier-Hawk</t>
  </si>
  <si>
    <t>Pandion haliaetus</t>
  </si>
  <si>
    <t>Osprey</t>
  </si>
  <si>
    <t>Francolinus coqui</t>
  </si>
  <si>
    <t>Coqui Francolin</t>
  </si>
  <si>
    <t>Francolinus sephaena</t>
  </si>
  <si>
    <t>Crested Francolin</t>
  </si>
  <si>
    <t>Francolinus shelleyi</t>
  </si>
  <si>
    <t>Shelley's Francolin</t>
  </si>
  <si>
    <t>Francolinus levaillantii</t>
  </si>
  <si>
    <t>Red-winged Francolin</t>
  </si>
  <si>
    <t>Puffinus pacificus</t>
  </si>
  <si>
    <t>Wedge-tailed Shearwater</t>
  </si>
  <si>
    <t>Francolinus afer</t>
  </si>
  <si>
    <t>Red-necked Spurfowl</t>
  </si>
  <si>
    <t>Coturnix coturnix</t>
  </si>
  <si>
    <t>Quail</t>
  </si>
  <si>
    <t>Coturnix delegorguei</t>
  </si>
  <si>
    <t>Harlequin Quail</t>
  </si>
  <si>
    <t>Blue Quail</t>
  </si>
  <si>
    <t>Coturnix chinensis</t>
  </si>
  <si>
    <t>Numida meleagris</t>
  </si>
  <si>
    <t>Helmeted Guineafowl</t>
  </si>
  <si>
    <t>Guttera pucherani</t>
  </si>
  <si>
    <t>Kenya Crested Guineafowl</t>
  </si>
  <si>
    <t>Guttera edouardi</t>
  </si>
  <si>
    <t>Crested Guineafowl</t>
  </si>
  <si>
    <t>Turnix sylvatica</t>
  </si>
  <si>
    <t>Button Quail</t>
  </si>
  <si>
    <t>Rallus caerulescens</t>
  </si>
  <si>
    <t>African Water Rail</t>
  </si>
  <si>
    <t>Crex crex</t>
  </si>
  <si>
    <t>Corncrake</t>
  </si>
  <si>
    <t>Crex egregia</t>
  </si>
  <si>
    <t>African Crake</t>
  </si>
  <si>
    <t>Aenigmatolimnas marginalis</t>
  </si>
  <si>
    <t>Striped Crake</t>
  </si>
  <si>
    <t>Porzana porzana</t>
  </si>
  <si>
    <t>Spotted Crake</t>
  </si>
  <si>
    <t>Porzana pusilla</t>
  </si>
  <si>
    <t>Lesser Spotted Crake</t>
  </si>
  <si>
    <t>Black Crake</t>
  </si>
  <si>
    <t>Limnocorax flavirostra</t>
  </si>
  <si>
    <t>Sarothrura rufa</t>
  </si>
  <si>
    <t>Red-chested Pygmy Crake</t>
  </si>
  <si>
    <t>Sarothrura elegans</t>
  </si>
  <si>
    <t>Buff-spotted Pygmy Crake</t>
  </si>
  <si>
    <t>Sarothrura affinis</t>
  </si>
  <si>
    <t>Chestnut-tailed Pygmy Crake</t>
  </si>
  <si>
    <t>Porphyrio porphyrio</t>
  </si>
  <si>
    <t>Purple Gallinule</t>
  </si>
  <si>
    <t>Porphyrio alleni</t>
  </si>
  <si>
    <t>Allen's Gallinule</t>
  </si>
  <si>
    <t>Gallinula chloropus</t>
  </si>
  <si>
    <t>Common Moorhen</t>
  </si>
  <si>
    <t>Gallinula angulata</t>
  </si>
  <si>
    <t>Lesser Moorhen</t>
  </si>
  <si>
    <t>Fulica cristata</t>
  </si>
  <si>
    <t>Red-knobbed Coot</t>
  </si>
  <si>
    <t>Podica senegalensis</t>
  </si>
  <si>
    <t>African Finfoot</t>
  </si>
  <si>
    <t>Balearica regulorum</t>
  </si>
  <si>
    <t>Crowned Crane</t>
  </si>
  <si>
    <t>Otis kori</t>
  </si>
  <si>
    <t>Kori Bustard</t>
  </si>
  <si>
    <t>Neotis denhami</t>
  </si>
  <si>
    <t>Denham's Bustard</t>
  </si>
  <si>
    <t>Eupodotis senegalensis</t>
  </si>
  <si>
    <t>White-bellied Bustard</t>
  </si>
  <si>
    <t>Eupodotis melanogaster</t>
  </si>
  <si>
    <t>Black-bellied Bustard</t>
  </si>
  <si>
    <t>Actophilornis africanus</t>
  </si>
  <si>
    <t>Jacana</t>
  </si>
  <si>
    <t>Microparra capensis</t>
  </si>
  <si>
    <t>Lesser Jacana</t>
  </si>
  <si>
    <t>Rostratula benghalensis</t>
  </si>
  <si>
    <t>Painted Snipe</t>
  </si>
  <si>
    <t>Arenaria interpres</t>
  </si>
  <si>
    <t>Turnstone</t>
  </si>
  <si>
    <t>Charadrius hiaticula</t>
  </si>
  <si>
    <t>Ringed Plover</t>
  </si>
  <si>
    <t>Charadrius mongolus</t>
  </si>
  <si>
    <t>Mongolian Sandplover</t>
  </si>
  <si>
    <t>Charadrius marginatus</t>
  </si>
  <si>
    <t>White-fronted Sandplover</t>
  </si>
  <si>
    <t>Charadrius pallidus</t>
  </si>
  <si>
    <t>Chestnut-banded Sandplover</t>
  </si>
  <si>
    <t>Charadrius pecuarius</t>
  </si>
  <si>
    <t>Kittlitz's Plover</t>
  </si>
  <si>
    <t>Charadrius tricollaris</t>
  </si>
  <si>
    <t>Three-banded Plover</t>
  </si>
  <si>
    <t>Charadrius leschenaultii</t>
  </si>
  <si>
    <t>Great Sandplover</t>
  </si>
  <si>
    <t>Charadrius asiaticus</t>
  </si>
  <si>
    <t>Caspian Plover</t>
  </si>
  <si>
    <t>Pluvialis squatarola</t>
  </si>
  <si>
    <t>Grey Plover</t>
  </si>
  <si>
    <t>Vanellus coronatus</t>
  </si>
  <si>
    <t>Crowned Plover</t>
  </si>
  <si>
    <t>Vanellus melanopterus</t>
  </si>
  <si>
    <t>Black-winged Plover</t>
  </si>
  <si>
    <t>Vanellus lugubris</t>
  </si>
  <si>
    <t>Senegal Plover</t>
  </si>
  <si>
    <t>Vanellus armatus</t>
  </si>
  <si>
    <t>Blacksmith Plover</t>
  </si>
  <si>
    <t>African Wattled Plover</t>
  </si>
  <si>
    <t>Wattled Plover</t>
  </si>
  <si>
    <t>Vanellus crassirostris</t>
  </si>
  <si>
    <t>Long-toed Plover</t>
  </si>
  <si>
    <t>Gallinago media</t>
  </si>
  <si>
    <t>Great Snipe</t>
  </si>
  <si>
    <t>Gallinago nigripennis</t>
  </si>
  <si>
    <t>African Snipe</t>
  </si>
  <si>
    <t>Calidris ferruginea</t>
  </si>
  <si>
    <t>Curlew Sandpiper</t>
  </si>
  <si>
    <t>Calidris minuta</t>
  </si>
  <si>
    <t>Little Stint</t>
  </si>
  <si>
    <t>Calidris canutus</t>
  </si>
  <si>
    <t>Red Knot</t>
  </si>
  <si>
    <t>Calidris alba</t>
  </si>
  <si>
    <t>Sanderling</t>
  </si>
  <si>
    <t>Philomachus pugnax</t>
  </si>
  <si>
    <t>Ruff</t>
  </si>
  <si>
    <t>Xenus cinereus</t>
  </si>
  <si>
    <t>Terek Sandpiper</t>
  </si>
  <si>
    <t>Actitis hypoleucos</t>
  </si>
  <si>
    <t>Common Sandpiper</t>
  </si>
  <si>
    <t>Tringa ochropus</t>
  </si>
  <si>
    <t>Green Sandpiper</t>
  </si>
  <si>
    <t>Tringa erythropus</t>
  </si>
  <si>
    <t>Spotted Redshank</t>
  </si>
  <si>
    <t>Tringa totanus</t>
  </si>
  <si>
    <t>Redshank</t>
  </si>
  <si>
    <t>Tringa stagnatilis</t>
  </si>
  <si>
    <t>Marsh Sandpiper</t>
  </si>
  <si>
    <t>Tringa nebularia</t>
  </si>
  <si>
    <t>Greenshank</t>
  </si>
  <si>
    <t>Tringa glareola</t>
  </si>
  <si>
    <t>Wood Sandpiper</t>
  </si>
  <si>
    <t>Limosa limosa</t>
  </si>
  <si>
    <t>Black-tailed Godwit</t>
  </si>
  <si>
    <t>Limosa lapponica</t>
  </si>
  <si>
    <t>Bar-tailed Godwit</t>
  </si>
  <si>
    <t>Numenius arquata</t>
  </si>
  <si>
    <t>Curlew</t>
  </si>
  <si>
    <t>Numenius phaeopus</t>
  </si>
  <si>
    <t>Whimbrel</t>
  </si>
  <si>
    <t>Recurvirostra avosetta</t>
  </si>
  <si>
    <t>Avocet</t>
  </si>
  <si>
    <t>Himantopus himantopus</t>
  </si>
  <si>
    <t>Black-winged Stilt</t>
  </si>
  <si>
    <t>Phalaropus fulicarius</t>
  </si>
  <si>
    <t>Grey Phalarope</t>
  </si>
  <si>
    <t>Phalaropus lobatus</t>
  </si>
  <si>
    <t>Red-necked Phalarope</t>
  </si>
  <si>
    <t>Dromas ardeola</t>
  </si>
  <si>
    <t>Crab-plover</t>
  </si>
  <si>
    <t>Burhinus vermiculatus</t>
  </si>
  <si>
    <t>Water Thick-knee</t>
  </si>
  <si>
    <t>Burhinus capensis</t>
  </si>
  <si>
    <t>Spotted Thick-knee</t>
  </si>
  <si>
    <t>Cursorius temminckii</t>
  </si>
  <si>
    <t>Temminck's Courser</t>
  </si>
  <si>
    <t>Rhinoptilus africanus</t>
  </si>
  <si>
    <t>Two-banded Courser</t>
  </si>
  <si>
    <t>Rhinoptilus cinctus</t>
  </si>
  <si>
    <t>Heuglin's Courser</t>
  </si>
  <si>
    <t>Rhinoptilus chalcopterus</t>
  </si>
  <si>
    <t>Violet-tipped Courser</t>
  </si>
  <si>
    <t>Glareola pratincola</t>
  </si>
  <si>
    <t>Common Pratincole</t>
  </si>
  <si>
    <t>Glareola nordmanni</t>
  </si>
  <si>
    <t>Black-winged Pratincole</t>
  </si>
  <si>
    <t>Glareola nuchalis</t>
  </si>
  <si>
    <t>White-collared Pratincole</t>
  </si>
  <si>
    <t>Stercorarius parasiticus</t>
  </si>
  <si>
    <t>Arctic Skua</t>
  </si>
  <si>
    <t>Stercorarius pomarinus</t>
  </si>
  <si>
    <t>Pomarine Skua</t>
  </si>
  <si>
    <t>Catharacta antarctica</t>
  </si>
  <si>
    <t>Brown Skua</t>
  </si>
  <si>
    <t>Larus cirrocephalus</t>
  </si>
  <si>
    <t>Grey-headed Gull</t>
  </si>
  <si>
    <t>Larus argentatus</t>
  </si>
  <si>
    <t>Herring Gull</t>
  </si>
  <si>
    <t>Sterna caspia</t>
  </si>
  <si>
    <t>Caspian Tern</t>
  </si>
  <si>
    <t>Sterna hirundo</t>
  </si>
  <si>
    <t>Common Tern</t>
  </si>
  <si>
    <t>Sterna dougallii</t>
  </si>
  <si>
    <t>Roseate Tern</t>
  </si>
  <si>
    <t>Sterna fuscata</t>
  </si>
  <si>
    <t>Sooty Tern</t>
  </si>
  <si>
    <t>Sterna albifrons</t>
  </si>
  <si>
    <t>Little Tern</t>
  </si>
  <si>
    <t>Sterna sandvicensis</t>
  </si>
  <si>
    <t>Sandwich Tern</t>
  </si>
  <si>
    <t>Sterna bengalensis</t>
  </si>
  <si>
    <t>Lesser Crested Tern</t>
  </si>
  <si>
    <t>Sterna bergii</t>
  </si>
  <si>
    <t>Crested Tern</t>
  </si>
  <si>
    <t>Anous stolidus</t>
  </si>
  <si>
    <t>Common Noddy</t>
  </si>
  <si>
    <t>Chlidonias leucopterus</t>
  </si>
  <si>
    <t>White-winged Black Tern</t>
  </si>
  <si>
    <t>Chlidonias hybridus</t>
  </si>
  <si>
    <t>Whiskered Tern</t>
  </si>
  <si>
    <t>Rynchops flavirostris</t>
  </si>
  <si>
    <t>African Skimmer</t>
  </si>
  <si>
    <t>Pterocles gutturalis</t>
  </si>
  <si>
    <t>Yellow-throated Sandgrouse</t>
  </si>
  <si>
    <t>Columba guinea</t>
  </si>
  <si>
    <t>Speckled Pigeon</t>
  </si>
  <si>
    <t>Columba arquatrix</t>
  </si>
  <si>
    <t>Olive Pigeon</t>
  </si>
  <si>
    <t>Columba delegorguei</t>
  </si>
  <si>
    <t>Bronze-naped Pigeon</t>
  </si>
  <si>
    <t>Streptopelia semitorquata</t>
  </si>
  <si>
    <t>Red-eyed Dove</t>
  </si>
  <si>
    <t>Streptopelia decipiens</t>
  </si>
  <si>
    <t>Mourning Dove</t>
  </si>
  <si>
    <t>Streptopelia capicola</t>
  </si>
  <si>
    <t>Ring-necked Dove</t>
  </si>
  <si>
    <t>Streptopelia senegalensis</t>
  </si>
  <si>
    <t>Laughing Dove</t>
  </si>
  <si>
    <t>Oena capensis</t>
  </si>
  <si>
    <t>Namaqua Dove</t>
  </si>
  <si>
    <t>Turtur tympanistria</t>
  </si>
  <si>
    <t>Tambourine Dove</t>
  </si>
  <si>
    <t>Turtur afer</t>
  </si>
  <si>
    <t>Blue-spotted Wood Dove</t>
  </si>
  <si>
    <t>Turtur chalcospilos</t>
  </si>
  <si>
    <t>Emerald-spotted Wood Dove</t>
  </si>
  <si>
    <t>Turtur abyssinicus</t>
  </si>
  <si>
    <t>Black-billed Wood Dove</t>
  </si>
  <si>
    <t>Aplopelia larvata</t>
  </si>
  <si>
    <t>Lemon Dove</t>
  </si>
  <si>
    <t>Treron calva</t>
  </si>
  <si>
    <t>Green Pigeon</t>
  </si>
  <si>
    <t>Poicephalus meyeri</t>
  </si>
  <si>
    <t>Brown Parrot</t>
  </si>
  <si>
    <t>Poicephalus cryptoxanthus</t>
  </si>
  <si>
    <t>Brown-headed Parrot</t>
  </si>
  <si>
    <t>Tauraco porphyreolophus</t>
  </si>
  <si>
    <t>Violet-crested Turaco</t>
  </si>
  <si>
    <t>Tauraco livingstonii</t>
  </si>
  <si>
    <t>Livingstone's Turaco</t>
  </si>
  <si>
    <t>Cuculus canorus</t>
  </si>
  <si>
    <t>Eurasian Cuckoo</t>
  </si>
  <si>
    <t>Cuculus gularis</t>
  </si>
  <si>
    <t>African Cuckoo</t>
  </si>
  <si>
    <t>Cuculus solitarius</t>
  </si>
  <si>
    <t>Red-chested Cuckoo</t>
  </si>
  <si>
    <t>Cuculus clamosus</t>
  </si>
  <si>
    <t>Black Cuckoo</t>
  </si>
  <si>
    <t>Pachycoccyx audeberti</t>
  </si>
  <si>
    <t>Thick-billed Cuckoo</t>
  </si>
  <si>
    <t>Cercococcyx montanus</t>
  </si>
  <si>
    <t>Barred Long-tailed Cuckoo</t>
  </si>
  <si>
    <t>Clamator glandarius</t>
  </si>
  <si>
    <t>Great Spotted Cuckoo</t>
  </si>
  <si>
    <t>Clamator levaillantii</t>
  </si>
  <si>
    <t>Levaillant's Cuckoo</t>
  </si>
  <si>
    <t>Clamator jacobinus</t>
  </si>
  <si>
    <t>Black and white Cuckoo</t>
  </si>
  <si>
    <t>Chrysococcyx cupreus</t>
  </si>
  <si>
    <t>Emerald Cuckoo</t>
  </si>
  <si>
    <t>Chrysococcyx klaas</t>
  </si>
  <si>
    <t>Klaas's Cuckoo</t>
  </si>
  <si>
    <t>Chrysococcyx caprius</t>
  </si>
  <si>
    <t>Didric Cuckoo</t>
  </si>
  <si>
    <t>Centropus grillii</t>
  </si>
  <si>
    <t>Black Coucal</t>
  </si>
  <si>
    <t>Centropus senegalensis</t>
  </si>
  <si>
    <t>Senegal Coucal</t>
  </si>
  <si>
    <t>Caprimulqus poliocephalus</t>
  </si>
  <si>
    <t>Montane Nightjar</t>
  </si>
  <si>
    <t>Ceuthmochares aereus</t>
  </si>
  <si>
    <t>Yellowbill</t>
  </si>
  <si>
    <t>Tyto alba</t>
  </si>
  <si>
    <t>Barn Owl</t>
  </si>
  <si>
    <t>Tyto capensis</t>
  </si>
  <si>
    <t>Cape Grass Owl</t>
  </si>
  <si>
    <t>Asio capensis</t>
  </si>
  <si>
    <t>African Marsh Owl</t>
  </si>
  <si>
    <t>Ciccaba woodfordii</t>
  </si>
  <si>
    <t>African Wood Owl</t>
  </si>
  <si>
    <t>Otus scops</t>
  </si>
  <si>
    <t>Scops Owl</t>
  </si>
  <si>
    <t>Glaucidium perlatum</t>
  </si>
  <si>
    <t>Pearl-spotted Owlet</t>
  </si>
  <si>
    <t>Glaucidium capense</t>
  </si>
  <si>
    <t>Barred Owlet</t>
  </si>
  <si>
    <t>Bubo capensis</t>
  </si>
  <si>
    <t>Cape Eagle Owl</t>
  </si>
  <si>
    <t>Bubo africanus</t>
  </si>
  <si>
    <t>Spotted Eagle Owl</t>
  </si>
  <si>
    <t>Bubo lacteus</t>
  </si>
  <si>
    <t>Verreaux's Eagle Owl</t>
  </si>
  <si>
    <t>Scotopelia peli</t>
  </si>
  <si>
    <t>Pel's Fishing Owl</t>
  </si>
  <si>
    <t>Caprimulgus europaeus</t>
  </si>
  <si>
    <t>Eurasian Nightjar</t>
  </si>
  <si>
    <t>Caprimulqus pectoralis</t>
  </si>
  <si>
    <t>Fiery-necked Nightjar</t>
  </si>
  <si>
    <t>Caprimulqus tristigma</t>
  </si>
  <si>
    <t>Freckled Nightjar</t>
  </si>
  <si>
    <t>Caprimulqus natalensis</t>
  </si>
  <si>
    <t>White-tailed Nightjar</t>
  </si>
  <si>
    <t>Caprimulqus fossii</t>
  </si>
  <si>
    <t>Gabon Nightjar</t>
  </si>
  <si>
    <t>Macrodipteryx vexillarius</t>
  </si>
  <si>
    <t>Pennant-winged Nightjar</t>
  </si>
  <si>
    <t>Apus apus</t>
  </si>
  <si>
    <t>Eurasian Swift</t>
  </si>
  <si>
    <t>Apus barbatus</t>
  </si>
  <si>
    <t>Black Swift</t>
  </si>
  <si>
    <t>Apus aequatorialis</t>
  </si>
  <si>
    <t>Mottled Swift</t>
  </si>
  <si>
    <t>Apus caffer</t>
  </si>
  <si>
    <t>White-rumped Swift</t>
  </si>
  <si>
    <t>Apus horus</t>
  </si>
  <si>
    <t>Horus Swift</t>
  </si>
  <si>
    <t>Apus affinis</t>
  </si>
  <si>
    <t>Little Swift</t>
  </si>
  <si>
    <t>Apus melba</t>
  </si>
  <si>
    <t>Alpine Swift</t>
  </si>
  <si>
    <t>Cypsiurus parvus</t>
  </si>
  <si>
    <t>African Palm Swift</t>
  </si>
  <si>
    <t>Telacanthura ussheri</t>
  </si>
  <si>
    <t>Mottle-throated Spinetail</t>
  </si>
  <si>
    <t>Neafrapus boehmi</t>
  </si>
  <si>
    <t>Böhm's Spinetail</t>
  </si>
  <si>
    <t>Colius striatus</t>
  </si>
  <si>
    <t>Speckled Mousebird</t>
  </si>
  <si>
    <t>Apaloderma narina</t>
  </si>
  <si>
    <t>Narina's Trogon</t>
  </si>
  <si>
    <t>Ceryle rudis</t>
  </si>
  <si>
    <t>Pied Kingfisher</t>
  </si>
  <si>
    <t>Ceryle maxima</t>
  </si>
  <si>
    <t>Giant Kingfisher</t>
  </si>
  <si>
    <t>Alcedo semitorquata</t>
  </si>
  <si>
    <t>Half-collared Kingfisher</t>
  </si>
  <si>
    <t>Alcedo cristata</t>
  </si>
  <si>
    <t>Malachite Kingfisher</t>
  </si>
  <si>
    <t>Ispidina picta</t>
  </si>
  <si>
    <t>Pygmy Kingfisher</t>
  </si>
  <si>
    <t>Halcyon senegalensis</t>
  </si>
  <si>
    <t>Woodland Kingfisher</t>
  </si>
  <si>
    <t>Halcyon senegaloides</t>
  </si>
  <si>
    <t>Mangrove Kingfisher</t>
  </si>
  <si>
    <t>Halcyon leucocephala</t>
  </si>
  <si>
    <t>Chestnut-bellied Kingfisher</t>
  </si>
  <si>
    <t>Halcyon albiventris</t>
  </si>
  <si>
    <t>Brown-hooded Kingfisher</t>
  </si>
  <si>
    <t>Halcyon chelicuti</t>
  </si>
  <si>
    <t>Striped Kingfisher</t>
  </si>
  <si>
    <t>Merops apiaster</t>
  </si>
  <si>
    <t>Eurasian Bee-eater</t>
  </si>
  <si>
    <t>Merops persicus</t>
  </si>
  <si>
    <t>Blue-cheeked Bee-eater</t>
  </si>
  <si>
    <t>Merops superciliosus</t>
  </si>
  <si>
    <t>Madagascar Bee-eater</t>
  </si>
  <si>
    <t>Merops bullockoides</t>
  </si>
  <si>
    <t>White-fronted Bee-eater</t>
  </si>
  <si>
    <t>Merops pusillus</t>
  </si>
  <si>
    <t>Little Bee-eater</t>
  </si>
  <si>
    <t>Merops hirundineus</t>
  </si>
  <si>
    <t>Swallow-tailed Bee-eater</t>
  </si>
  <si>
    <t>Coracias garrulus</t>
  </si>
  <si>
    <t>Eurasian Roller</t>
  </si>
  <si>
    <t>Coracias caudata</t>
  </si>
  <si>
    <t>Lilac-breasted Roller</t>
  </si>
  <si>
    <t>Coracias naevia</t>
  </si>
  <si>
    <t>Rufous-crowned Roller</t>
  </si>
  <si>
    <t>Eurystomus glaucurus</t>
  </si>
  <si>
    <t>Broad-billed Roller</t>
  </si>
  <si>
    <t>Phoeniculus purpureus</t>
  </si>
  <si>
    <t>Green Wood Hoopoe</t>
  </si>
  <si>
    <t>Phoeniculus granti</t>
  </si>
  <si>
    <t>Violet Wood Hoopoe</t>
  </si>
  <si>
    <t>Phoeniculus cyanomelas</t>
  </si>
  <si>
    <t>Scimitarbill</t>
  </si>
  <si>
    <t>Bycanistes bucinator</t>
  </si>
  <si>
    <t>Trumpeter Hornbill</t>
  </si>
  <si>
    <t>Bycanistes brevis</t>
  </si>
  <si>
    <t>Silvery-cheeked Hornbill</t>
  </si>
  <si>
    <t>Tockus nasutus</t>
  </si>
  <si>
    <t>Grey Hornbill</t>
  </si>
  <si>
    <t>Tockus alboterminatus</t>
  </si>
  <si>
    <t>Crowned Hornbill</t>
  </si>
  <si>
    <t>Tockus pallidirostris</t>
  </si>
  <si>
    <t>Pale-billed Hornbill</t>
  </si>
  <si>
    <t>Bucorvus cafer</t>
  </si>
  <si>
    <t>Ground Hornbill</t>
  </si>
  <si>
    <t>Lybius torquatus</t>
  </si>
  <si>
    <t>Black-collared Barbet</t>
  </si>
  <si>
    <t>Stactolaema leucotis</t>
  </si>
  <si>
    <t>White-eared Barbet</t>
  </si>
  <si>
    <t>Green Barbet</t>
  </si>
  <si>
    <t>Stactolaema olivaceum</t>
  </si>
  <si>
    <t>Pogoniulus pusillus</t>
  </si>
  <si>
    <t>Red-fronted Tinkerbird</t>
  </si>
  <si>
    <t>Pogoniulus chrysoconus</t>
  </si>
  <si>
    <t>Yellow-fronted Tinkerbird</t>
  </si>
  <si>
    <t>Pogoniulus bilineatus</t>
  </si>
  <si>
    <t>Yellow-rumped Tinkerbird</t>
  </si>
  <si>
    <t>Indicator indicator</t>
  </si>
  <si>
    <t>Black-throated Honeguide</t>
  </si>
  <si>
    <t>Indicator variegatus</t>
  </si>
  <si>
    <t>Scaly-throated Honeyguide</t>
  </si>
  <si>
    <t>Indicator minor</t>
  </si>
  <si>
    <t>Lesser Honeyguide</t>
  </si>
  <si>
    <t>Indicator narokensis</t>
  </si>
  <si>
    <t>Kilimanjaro Honeyguide</t>
  </si>
  <si>
    <t>Prodotiscus regulus</t>
  </si>
  <si>
    <t>Wahlberg's Honeybird</t>
  </si>
  <si>
    <t>Prodotiscus zambesiae</t>
  </si>
  <si>
    <t>Eastern Honeybird</t>
  </si>
  <si>
    <t>Campethera abingoni</t>
  </si>
  <si>
    <t>Golden-tailed Woodpecker</t>
  </si>
  <si>
    <t>Campethera cailliautii</t>
  </si>
  <si>
    <t>Little Spotted Woodpecker</t>
  </si>
  <si>
    <t>Denropicos fuscescens</t>
  </si>
  <si>
    <t>Cardinal Woodpecker</t>
  </si>
  <si>
    <t>Thripias namaquus</t>
  </si>
  <si>
    <t>Bearded Woodpecker</t>
  </si>
  <si>
    <t>Jynx ruficollis</t>
  </si>
  <si>
    <t>Red-throated Wryneck</t>
  </si>
  <si>
    <t>Smithornis capensis</t>
  </si>
  <si>
    <t>African Broadbill</t>
  </si>
  <si>
    <t>Pitta angolensis</t>
  </si>
  <si>
    <t>African Pitta</t>
  </si>
  <si>
    <t>Mirafra africana</t>
  </si>
  <si>
    <t>Rufous-naped Lark</t>
  </si>
  <si>
    <t>Mirafra africanoides</t>
  </si>
  <si>
    <t>Fawn-coloured Lark</t>
  </si>
  <si>
    <t>African Hill Babbler</t>
  </si>
  <si>
    <t>Alcippe abyssinica</t>
  </si>
  <si>
    <t>Mirafra rufocinnamomea</t>
  </si>
  <si>
    <t>Flappet Lark</t>
  </si>
  <si>
    <t>Chloropeta similis</t>
  </si>
  <si>
    <t>Mountain Yellow Warbler</t>
  </si>
  <si>
    <t>Ploceus baglafect</t>
  </si>
  <si>
    <t>Baglafecht Weaver</t>
  </si>
  <si>
    <t>Linurgus olivaceus</t>
  </si>
  <si>
    <t>Oriole Finch</t>
  </si>
  <si>
    <t>Eremopteryx leucotis</t>
  </si>
  <si>
    <t>Chestnut-backed Sparrow-Lark</t>
  </si>
  <si>
    <t>Calandrella cinerea</t>
  </si>
  <si>
    <t>Red-capped Lark</t>
  </si>
  <si>
    <t>Hirundo rustica</t>
  </si>
  <si>
    <t>Eurasian Swallow</t>
  </si>
  <si>
    <t>Hirundo angolensis</t>
  </si>
  <si>
    <t>Angola Swallow</t>
  </si>
  <si>
    <t>Hirundo smithii</t>
  </si>
  <si>
    <t>Wire-tailed Swallow</t>
  </si>
  <si>
    <t>Hirundo atrocaerulea</t>
  </si>
  <si>
    <t>Blue Swallow</t>
  </si>
  <si>
    <t>Grey-rumped Swallow</t>
  </si>
  <si>
    <t>Hirundo griseopyga</t>
  </si>
  <si>
    <t>Hirundo senegalensis</t>
  </si>
  <si>
    <t>Mosque Swallow</t>
  </si>
  <si>
    <t>Hirundo semirufa</t>
  </si>
  <si>
    <t>Rufous-chested Swallow</t>
  </si>
  <si>
    <t>Hirundo abyssinica</t>
  </si>
  <si>
    <t>Striped Swallow</t>
  </si>
  <si>
    <t>Hirundo fuligula</t>
  </si>
  <si>
    <t>African Rock Martin</t>
  </si>
  <si>
    <t>Delichon urbica</t>
  </si>
  <si>
    <t>House Martin</t>
  </si>
  <si>
    <t>Riparia riparia</t>
  </si>
  <si>
    <t>Sand Martin</t>
  </si>
  <si>
    <t>Riparia paludicola</t>
  </si>
  <si>
    <t>African Sand Martin</t>
  </si>
  <si>
    <t>Riparia cincta</t>
  </si>
  <si>
    <t>Banded Martin</t>
  </si>
  <si>
    <t>Psalidoprocne prisoptera</t>
  </si>
  <si>
    <t>Black Rough-wing</t>
  </si>
  <si>
    <t>Campephaga flava</t>
  </si>
  <si>
    <t>Black Cuckoo Shrike</t>
  </si>
  <si>
    <t>Coracina pectoralis</t>
  </si>
  <si>
    <t>White-breasted Cuckoo Shrike</t>
  </si>
  <si>
    <t>Coracina caesia</t>
  </si>
  <si>
    <t>Grey Cuckoo Shrike</t>
  </si>
  <si>
    <t>Dicrurus adsimilis</t>
  </si>
  <si>
    <t>Drongo</t>
  </si>
  <si>
    <t>Dicrurus ludwigii</t>
  </si>
  <si>
    <t>Square-tailed Drongo</t>
  </si>
  <si>
    <t>Oriolus oriolus</t>
  </si>
  <si>
    <t>Eurasian Golden Oriole</t>
  </si>
  <si>
    <t>Oriolus auratus</t>
  </si>
  <si>
    <t>African Golden Oriole</t>
  </si>
  <si>
    <t>Oriolus larvatus</t>
  </si>
  <si>
    <t>Black-headed Oriole</t>
  </si>
  <si>
    <t>Corvus albus</t>
  </si>
  <si>
    <t>Pied Crow</t>
  </si>
  <si>
    <t>Corvus capensis</t>
  </si>
  <si>
    <t>Cape Rook</t>
  </si>
  <si>
    <t>Corvus albicollis</t>
  </si>
  <si>
    <t>White-naped Raven</t>
  </si>
  <si>
    <t>African Penduline Tit</t>
  </si>
  <si>
    <t>Remiz caroli</t>
  </si>
  <si>
    <t>Salpornis spilonotus</t>
  </si>
  <si>
    <t>Spotted Creeper</t>
  </si>
  <si>
    <t>Turdoides jardineii</t>
  </si>
  <si>
    <t>Arrow-marked Babbler</t>
  </si>
  <si>
    <t>Phyllastrephus terrestris</t>
  </si>
  <si>
    <t>Brownbul</t>
  </si>
  <si>
    <t>Phyllastrephus flavostriatus</t>
  </si>
  <si>
    <t>Yellow-streaked Greenbul</t>
  </si>
  <si>
    <t>Phyllastrephus debilis</t>
  </si>
  <si>
    <t>Tiny Greenbul</t>
  </si>
  <si>
    <t>Andropadus milanjensis</t>
  </si>
  <si>
    <t>Stripe-cheeked Greenbul</t>
  </si>
  <si>
    <t>Chlorocichla flaviventris</t>
  </si>
  <si>
    <t>Yellow-bellied Greenbul</t>
  </si>
  <si>
    <t>Andropadus importunus</t>
  </si>
  <si>
    <t>Zanzibar Sombre Greenbul</t>
  </si>
  <si>
    <t>Andropadus masukuensis</t>
  </si>
  <si>
    <t>Shelley's Greenbul</t>
  </si>
  <si>
    <t>Zoothera gurneyi</t>
  </si>
  <si>
    <t>Orange Ground Thrush</t>
  </si>
  <si>
    <t>Spotted Ground Thrush</t>
  </si>
  <si>
    <t>Turdus fischeri</t>
  </si>
  <si>
    <t>Oenanthe oenanthe</t>
  </si>
  <si>
    <t>Northern Wheatear</t>
  </si>
  <si>
    <t>Andropadus virens</t>
  </si>
  <si>
    <t>Little Greenbul</t>
  </si>
  <si>
    <t>Cercotrichas galactotes</t>
  </si>
  <si>
    <t>Rufous Bush Chat</t>
  </si>
  <si>
    <t>Oenanthe pileata</t>
  </si>
  <si>
    <t>Capped Wheatear</t>
  </si>
  <si>
    <t>Cercomela familiaris</t>
  </si>
  <si>
    <t>Red-tailed Chat</t>
  </si>
  <si>
    <t>Thamnolaea cinnamomeiventris</t>
  </si>
  <si>
    <t>Cliff Chat</t>
  </si>
  <si>
    <t>Saxicola torquata</t>
  </si>
  <si>
    <t>Stonechat</t>
  </si>
  <si>
    <t>Saxicola rubetra</t>
  </si>
  <si>
    <t>Whinchat</t>
  </si>
  <si>
    <t>Cossypha natalensis</t>
  </si>
  <si>
    <t>Red-capped Robin Chat</t>
  </si>
  <si>
    <t>Cossypha heuglini</t>
  </si>
  <si>
    <t>White-browed Robin Chat</t>
  </si>
  <si>
    <t>Cossypha caffra</t>
  </si>
  <si>
    <t>Robin Chat</t>
  </si>
  <si>
    <t>Cercotrichas quadrivirgata</t>
  </si>
  <si>
    <t>Eastern Bearded Scrub Robin</t>
  </si>
  <si>
    <t>Cercotrichas leucophrys</t>
  </si>
  <si>
    <t>White-browed Scrub Robin</t>
  </si>
  <si>
    <t>Pogonocichla stellata</t>
  </si>
  <si>
    <t>White-starred Forest Robin</t>
  </si>
  <si>
    <t>Sheppardia gunningi</t>
  </si>
  <si>
    <t>East Coast Akalat</t>
  </si>
  <si>
    <t>Luscinia luscinia</t>
  </si>
  <si>
    <t>Sprosser</t>
  </si>
  <si>
    <t>Cichladusa arquata</t>
  </si>
  <si>
    <t>Morning Thrush</t>
  </si>
  <si>
    <t>Sylvia communis</t>
  </si>
  <si>
    <t>Whitethroat</t>
  </si>
  <si>
    <t>Sylvia borin</t>
  </si>
  <si>
    <t>Garden Warbler</t>
  </si>
  <si>
    <t>Hippolais icterina</t>
  </si>
  <si>
    <t>Icterine Warbler</t>
  </si>
  <si>
    <t>Hippolais olivetorum</t>
  </si>
  <si>
    <t>Olive-tree Warbler</t>
  </si>
  <si>
    <t>Locustella fluviatilis</t>
  </si>
  <si>
    <t>River Warbler</t>
  </si>
  <si>
    <t>Phylloscopus trochilus</t>
  </si>
  <si>
    <t>Willow Warbler</t>
  </si>
  <si>
    <t>Eremomela icteropygialis</t>
  </si>
  <si>
    <t>Yellow-bellied Eremomela</t>
  </si>
  <si>
    <t>Eremomela scotops</t>
  </si>
  <si>
    <t>Green-capped Eremomela</t>
  </si>
  <si>
    <t>Acrocephalus arundinaceus</t>
  </si>
  <si>
    <t>Great Reed Warbler</t>
  </si>
  <si>
    <t>Acrocephalus gracilirostris</t>
  </si>
  <si>
    <t>Lesser Swamp Warbler</t>
  </si>
  <si>
    <t>Sylvia nisoria</t>
  </si>
  <si>
    <t>Barred Warbler</t>
  </si>
  <si>
    <t>Acrocephalus baeticatus</t>
  </si>
  <si>
    <t>African Reed Warbler</t>
  </si>
  <si>
    <t>Acrocephalus palustris</t>
  </si>
  <si>
    <t>Marsh Warbler</t>
  </si>
  <si>
    <t>Acrocephalus schoenobaenus</t>
  </si>
  <si>
    <t>Sedge Warbler</t>
  </si>
  <si>
    <t>Bradypterus baboecala</t>
  </si>
  <si>
    <t>Little Rush Warbler</t>
  </si>
  <si>
    <t>Schoenicola platyura</t>
  </si>
  <si>
    <t>Fan-tailed Warbler</t>
  </si>
  <si>
    <t>Sphenoeacus mentalis</t>
  </si>
  <si>
    <t>Moustached Warbler</t>
  </si>
  <si>
    <t>Heliolais erythroptera</t>
  </si>
  <si>
    <t>Red-winged Warbler</t>
  </si>
  <si>
    <t>Apalis thoracica</t>
  </si>
  <si>
    <t>Bar-throated Apalis</t>
  </si>
  <si>
    <t>Apalis melanocephala</t>
  </si>
  <si>
    <t>Black-headed Apalis</t>
  </si>
  <si>
    <t>Apalis flavida</t>
  </si>
  <si>
    <t>Yellow-breasted Apalis</t>
  </si>
  <si>
    <t>Camaroptera brachyura</t>
  </si>
  <si>
    <t>Grey-backed Camaroptera</t>
  </si>
  <si>
    <t>Cisticola juncidis</t>
  </si>
  <si>
    <t>Zitting Cisticola</t>
  </si>
  <si>
    <t>Cisticola aridulus</t>
  </si>
  <si>
    <t>Desert Cisticola</t>
  </si>
  <si>
    <t>Cisticola hunteri</t>
  </si>
  <si>
    <t>Hunter's Cisticola</t>
  </si>
  <si>
    <t>Cisticola ayresii</t>
  </si>
  <si>
    <t>Wing-snapping Cisticola</t>
  </si>
  <si>
    <t>Siffling Cisticola</t>
  </si>
  <si>
    <t>Cisticola brachyptera</t>
  </si>
  <si>
    <t>Cisticola lais</t>
  </si>
  <si>
    <t>Wailing Cisticola</t>
  </si>
  <si>
    <t>Cisticola chiniana</t>
  </si>
  <si>
    <t>Rattling Cisticola</t>
  </si>
  <si>
    <t>Cisticola cantans</t>
  </si>
  <si>
    <t>Singing Cisticola</t>
  </si>
  <si>
    <t>Cisticola erythrops</t>
  </si>
  <si>
    <t>Red-faced Cisticola</t>
  </si>
  <si>
    <t>Cisticola tinniens</t>
  </si>
  <si>
    <t>Tinkling Cisticola</t>
  </si>
  <si>
    <t>Cisticola natalensis</t>
  </si>
  <si>
    <t>Croaking Cisticola</t>
  </si>
  <si>
    <t>Prinia subflava</t>
  </si>
  <si>
    <t>Tawny-flanked Prinia</t>
  </si>
  <si>
    <t>Muscicapa striata</t>
  </si>
  <si>
    <t>Spotted Flycatcher</t>
  </si>
  <si>
    <t>Muscicapa adusta</t>
  </si>
  <si>
    <t>Dusky Flycatcher</t>
  </si>
  <si>
    <t>Muscicapa caerulescens</t>
  </si>
  <si>
    <t>Ashy Flycatcher</t>
  </si>
  <si>
    <t>Myioparus plumbeus</t>
  </si>
  <si>
    <t>Lead-coloured Flycatcher</t>
  </si>
  <si>
    <t>Bradornis pallidus</t>
  </si>
  <si>
    <t>Pale Flycatcher</t>
  </si>
  <si>
    <t>Melaenornis pammelaina</t>
  </si>
  <si>
    <t>Southern Black Flycatcher</t>
  </si>
  <si>
    <t>Chloropeta natalensis</t>
  </si>
  <si>
    <t>Yellow Warbler</t>
  </si>
  <si>
    <t>Bias musicus</t>
  </si>
  <si>
    <t>Black and White Flycatcher</t>
  </si>
  <si>
    <t>Hyliota australis</t>
  </si>
  <si>
    <t>Southern Hyliota</t>
  </si>
  <si>
    <t>Hyliota flavigaster</t>
  </si>
  <si>
    <t>Yellow-bellied Hyliota</t>
  </si>
  <si>
    <t>Phylloscopus ruficapilla</t>
  </si>
  <si>
    <t>Yellow-throated Woodland Warbler</t>
  </si>
  <si>
    <t>Batis molitor</t>
  </si>
  <si>
    <t>Chin-spot Batis</t>
  </si>
  <si>
    <t>Batis soror</t>
  </si>
  <si>
    <t>East Coast Batis</t>
  </si>
  <si>
    <t>Platysteira peltata</t>
  </si>
  <si>
    <t>Black-throated Wattle-eye</t>
  </si>
  <si>
    <t>Trochocercus cyanomelas</t>
  </si>
  <si>
    <t>Crested Flycatcher</t>
  </si>
  <si>
    <t>Trochocercus albonotatus</t>
  </si>
  <si>
    <t>White-tailed Crested Flycatcher</t>
  </si>
  <si>
    <t>Terpsiphone viridis</t>
  </si>
  <si>
    <t>African Paradise Flycatcher</t>
  </si>
  <si>
    <t>Batis mixta</t>
  </si>
  <si>
    <t>Forest Batis</t>
  </si>
  <si>
    <t>Motacilla aguimp</t>
  </si>
  <si>
    <t>African Pied Wagtail</t>
  </si>
  <si>
    <t>Motacilla capensis</t>
  </si>
  <si>
    <t>Cape Wagtail</t>
  </si>
  <si>
    <t>Motacilla clara</t>
  </si>
  <si>
    <t>Mountain Wagtail</t>
  </si>
  <si>
    <t>Motacilla flava</t>
  </si>
  <si>
    <t>Yellow Wagtail</t>
  </si>
  <si>
    <t>Motacilla cinerea</t>
  </si>
  <si>
    <t>Grey Wagtail</t>
  </si>
  <si>
    <t>Anthus novaeseelandiae</t>
  </si>
  <si>
    <t>Richard's Pipit</t>
  </si>
  <si>
    <t>Anthus leucophrys</t>
  </si>
  <si>
    <t>Plain-backed Pipit</t>
  </si>
  <si>
    <t>Anthus lineiventris</t>
  </si>
  <si>
    <t>Striped Pipit</t>
  </si>
  <si>
    <t>Anthus trivialis</t>
  </si>
  <si>
    <t>Tree Pipit</t>
  </si>
  <si>
    <t>Anthus caffer</t>
  </si>
  <si>
    <t>Little Tawny Pipit</t>
  </si>
  <si>
    <t>Tmetothylacus tenellus</t>
  </si>
  <si>
    <t>Golden Pipit</t>
  </si>
  <si>
    <t>Macronyx croceus</t>
  </si>
  <si>
    <t>Yellow-throated Longclaw</t>
  </si>
  <si>
    <t>Macronyx ameliae</t>
  </si>
  <si>
    <t>Rosy-breasted Longclaw</t>
  </si>
  <si>
    <t>Lanius minor</t>
  </si>
  <si>
    <t>Lesser Grey Shrike</t>
  </si>
  <si>
    <t>Lanius collurio</t>
  </si>
  <si>
    <t>Red-backed Shrike</t>
  </si>
  <si>
    <t>Dryoscopus cubla</t>
  </si>
  <si>
    <t>Black-backed Puffback</t>
  </si>
  <si>
    <t>Tchagra australis</t>
  </si>
  <si>
    <t>Brown-headed Tchagra</t>
  </si>
  <si>
    <t>Tchagra senegala</t>
  </si>
  <si>
    <t>Black-headed Tchagra</t>
  </si>
  <si>
    <t>Malaconotus sulfureopectus</t>
  </si>
  <si>
    <t>Sulphur-breasted Bush-Shrike</t>
  </si>
  <si>
    <t>Malaconotus multicolor</t>
  </si>
  <si>
    <t>Many-coloured Bush Shrike</t>
  </si>
  <si>
    <t>Malaconotus quadricolor</t>
  </si>
  <si>
    <t>Four-coloured Bush Shrike</t>
  </si>
  <si>
    <t>Malaconotus blanchoti</t>
  </si>
  <si>
    <t>Grey-headed Bush Shrike</t>
  </si>
  <si>
    <t>Corvinella melanoleucus</t>
  </si>
  <si>
    <t>Magpie Shrike</t>
  </si>
  <si>
    <t>Nicator chloris</t>
  </si>
  <si>
    <t>Nicator</t>
  </si>
  <si>
    <t>Prionops plumata</t>
  </si>
  <si>
    <t>Helmet Shrike</t>
  </si>
  <si>
    <t>Prionops retzii</t>
  </si>
  <si>
    <t>Retz's Helmet Shrike</t>
  </si>
  <si>
    <t>Prionops scopifrons</t>
  </si>
  <si>
    <t>Chestnut-fronted Helmet Shrike</t>
  </si>
  <si>
    <t>Nilaus afer</t>
  </si>
  <si>
    <t>Brubru</t>
  </si>
  <si>
    <t>Creatophora cinerea</t>
  </si>
  <si>
    <t>Wattled Starling</t>
  </si>
  <si>
    <t>Cinnyricinclus leucogaster</t>
  </si>
  <si>
    <t>Violet-backed Starling</t>
  </si>
  <si>
    <t>Lamprotornis chalybaeus</t>
  </si>
  <si>
    <t>Blue-eared Glossy Starling</t>
  </si>
  <si>
    <t>Lamprotornis corruscus</t>
  </si>
  <si>
    <t>Black-breasted Glossy Starling</t>
  </si>
  <si>
    <t>Onychognathus morio</t>
  </si>
  <si>
    <t>Red-winged Starling</t>
  </si>
  <si>
    <t>Buphagus africanus</t>
  </si>
  <si>
    <t>Yellow-billed Oxpecker</t>
  </si>
  <si>
    <t>Buphagus erythrorhynchus</t>
  </si>
  <si>
    <t>Red-billed Oxpecker</t>
  </si>
  <si>
    <t>Nectarinia famosa</t>
  </si>
  <si>
    <t>Malachite Sunbird</t>
  </si>
  <si>
    <t>Nectarinia kilimensis</t>
  </si>
  <si>
    <t>Bronze Sunbird</t>
  </si>
  <si>
    <t>Nectarinia cuprea</t>
  </si>
  <si>
    <t>Copper Sunbird</t>
  </si>
  <si>
    <t>Nectarinia mariquensis</t>
  </si>
  <si>
    <t>Mariqua Sunbird</t>
  </si>
  <si>
    <t>Nectarinia bifasciata</t>
  </si>
  <si>
    <t>Little Purple-banded Sunbird</t>
  </si>
  <si>
    <t>Nectarinia venusta</t>
  </si>
  <si>
    <t>Variable Sunbird</t>
  </si>
  <si>
    <t>Nectarinia veroxii</t>
  </si>
  <si>
    <t>Mouse-coloured Sunbird</t>
  </si>
  <si>
    <t>Nectarinia olivacea</t>
  </si>
  <si>
    <t>Olive Sunbird</t>
  </si>
  <si>
    <t>Nectarinia mediocris</t>
  </si>
  <si>
    <t>Eastern Double-collared Sunbird</t>
  </si>
  <si>
    <t>Anthreptes reichenowi</t>
  </si>
  <si>
    <t>Plain-backed Sunbird</t>
  </si>
  <si>
    <t>Anthreptes longuemarei</t>
  </si>
  <si>
    <t>Violet-backed Sunbird</t>
  </si>
  <si>
    <t>Anthreptes collaris</t>
  </si>
  <si>
    <t>Collared Sunbird</t>
  </si>
  <si>
    <t>Nectarinia amethystina</t>
  </si>
  <si>
    <t>Amethyst Sunbird</t>
  </si>
  <si>
    <t>Nectarinia senegalensis</t>
  </si>
  <si>
    <t>Scarlet-chested Sunbird</t>
  </si>
  <si>
    <t>Serinus striolatus</t>
  </si>
  <si>
    <t>Streaky Seed-eater</t>
  </si>
  <si>
    <t>Bubalornis niger</t>
  </si>
  <si>
    <t>Red-billed Buffalo Weaver</t>
  </si>
  <si>
    <t>Plocepasser mahali</t>
  </si>
  <si>
    <t>White-browed Sparrow-Weaver</t>
  </si>
  <si>
    <t>Passer domesticus</t>
  </si>
  <si>
    <t>House Sparrow</t>
  </si>
  <si>
    <t>Ploceus bicolor</t>
  </si>
  <si>
    <t>Dark-backed Weaver</t>
  </si>
  <si>
    <t>Ploceus ocularis</t>
  </si>
  <si>
    <t>Spectacled Weaver</t>
  </si>
  <si>
    <t>Ploceus intermedius</t>
  </si>
  <si>
    <t>Masked Weaver</t>
  </si>
  <si>
    <t>Anaplectes rubriceps</t>
  </si>
  <si>
    <t>Red-headed Weaver</t>
  </si>
  <si>
    <t>Ploceus rubiginosus</t>
  </si>
  <si>
    <t>Chestnut Weaver</t>
  </si>
  <si>
    <t>Ploceus cucullatus</t>
  </si>
  <si>
    <t>Black-headed Weaver</t>
  </si>
  <si>
    <t>Ploceus subaureus</t>
  </si>
  <si>
    <t>Golden Weaver</t>
  </si>
  <si>
    <t>Ploceus xanthops</t>
  </si>
  <si>
    <t>Holub's Golden Weaver</t>
  </si>
  <si>
    <t>Amblyospiza albifrons</t>
  </si>
  <si>
    <t>Grosbeak Weaver</t>
  </si>
  <si>
    <t>Quelea quelea</t>
  </si>
  <si>
    <t>Red-billed Quelea</t>
  </si>
  <si>
    <t>Quelea erythrops</t>
  </si>
  <si>
    <t>Red-headed Quelea</t>
  </si>
  <si>
    <t>Quelea cardinalis</t>
  </si>
  <si>
    <t>Cardinal Quelea</t>
  </si>
  <si>
    <t>Euplectes orix</t>
  </si>
  <si>
    <t>Southern Red Bishop</t>
  </si>
  <si>
    <t>Euplectes hordeaceus</t>
  </si>
  <si>
    <t>Black-winged Red Bishop</t>
  </si>
  <si>
    <t>Euplectes capensis</t>
  </si>
  <si>
    <t>Yellow Bishop</t>
  </si>
  <si>
    <t>Euplectes afer</t>
  </si>
  <si>
    <t>Yellow-crowned Bishop</t>
  </si>
  <si>
    <t>Euplectes ardens</t>
  </si>
  <si>
    <t>Red-naped Widowbird</t>
  </si>
  <si>
    <t>Euplectes albonotatus</t>
  </si>
  <si>
    <t>White-winged Widowbird</t>
  </si>
  <si>
    <t>Euplectes macrourus</t>
  </si>
  <si>
    <t>Yellow-mantled Widowbird</t>
  </si>
  <si>
    <t>Euplectes axillaris</t>
  </si>
  <si>
    <t>Fan-tailed Widowbird</t>
  </si>
  <si>
    <t>Estrilda rhodopyga</t>
  </si>
  <si>
    <t>Crimson-rumped Waxbill</t>
  </si>
  <si>
    <t>Euplectes progne</t>
  </si>
  <si>
    <t>Long-tailed Widowbird</t>
  </si>
  <si>
    <t>Amadina fasciata</t>
  </si>
  <si>
    <t>Cut-throat Finch</t>
  </si>
  <si>
    <t>Lonchura fringilloides</t>
  </si>
  <si>
    <t>Magpie Mannikin</t>
  </si>
  <si>
    <t>Lonchura cucullata</t>
  </si>
  <si>
    <t>Bronze Mannikin</t>
  </si>
  <si>
    <t>Lonchura bicolor</t>
  </si>
  <si>
    <t>Black and White Mannikin</t>
  </si>
  <si>
    <t>Yellow-bellied Waxbill</t>
  </si>
  <si>
    <t>Estrilda melanotis</t>
  </si>
  <si>
    <t>Mandingoa nitidula</t>
  </si>
  <si>
    <t>Green-backed Twinspot</t>
  </si>
  <si>
    <t>Pytilia afra</t>
  </si>
  <si>
    <t>Orange-winged Pytilia</t>
  </si>
  <si>
    <t>Pytilia melba</t>
  </si>
  <si>
    <t>Green-winged Pytilia</t>
  </si>
  <si>
    <t>Hypargos niveoguttatus</t>
  </si>
  <si>
    <t>Peter's Twinspot</t>
  </si>
  <si>
    <t>Lagonosticta rubricata</t>
  </si>
  <si>
    <t>African Firefinch</t>
  </si>
  <si>
    <t>Serinus reichardi</t>
  </si>
  <si>
    <t>Stripe-breasted Seed-eater</t>
  </si>
  <si>
    <t>Lagonosticta rhodopareia</t>
  </si>
  <si>
    <t>Jameson's Firefinch</t>
  </si>
  <si>
    <t>Lagonosticta senegala</t>
  </si>
  <si>
    <t>Red-billed Firefinch</t>
  </si>
  <si>
    <t>Amandava subflava</t>
  </si>
  <si>
    <t>Zebra Waxbill</t>
  </si>
  <si>
    <t>Estrilda astrild</t>
  </si>
  <si>
    <t>Waxbill</t>
  </si>
  <si>
    <t>Ortygospiza atricollis</t>
  </si>
  <si>
    <t>Quail-Finch</t>
  </si>
  <si>
    <t>Vidua macroura</t>
  </si>
  <si>
    <t>Pin-tailed Whydah</t>
  </si>
  <si>
    <t>Hypochera purpurascens</t>
  </si>
  <si>
    <t>Jameson's Firefinch Indigobird</t>
  </si>
  <si>
    <t>Hypochera chalybeata</t>
  </si>
  <si>
    <t>Red-billed Firefinch Indigobird</t>
  </si>
  <si>
    <t>Vidua paradisaea</t>
  </si>
  <si>
    <t>Paradise Whydah</t>
  </si>
  <si>
    <t>Vidua obtusa</t>
  </si>
  <si>
    <t>Broad-tailed Paradise Whydah</t>
  </si>
  <si>
    <t>Anomalospiza imberbis</t>
  </si>
  <si>
    <t>Parasitic Weaver</t>
  </si>
  <si>
    <t>Serinus mozambicus</t>
  </si>
  <si>
    <t>Yellow-fronted Canary</t>
  </si>
  <si>
    <t>Serinus sulphuratus</t>
  </si>
  <si>
    <t>Brimstone Canary</t>
  </si>
  <si>
    <t>Serinus elgonensis</t>
  </si>
  <si>
    <t>Streaky-headed Seed-eater</t>
  </si>
  <si>
    <t>Emberiza tahapisi</t>
  </si>
  <si>
    <t>Cinnamon-breasted Rock Bunting</t>
  </si>
  <si>
    <t>Emberiza flaviventris</t>
  </si>
  <si>
    <t>Golden-breasted Bunting</t>
  </si>
  <si>
    <t>Ardeola idae</t>
  </si>
  <si>
    <t>Madagascar Squacco Heron</t>
  </si>
  <si>
    <t>Anas querquedula</t>
  </si>
  <si>
    <t>Garganey</t>
  </si>
  <si>
    <t>Anas acuta</t>
  </si>
  <si>
    <t>Northern Pintail</t>
  </si>
  <si>
    <t>Falco fasciinucha</t>
  </si>
  <si>
    <t>Taita Falcon</t>
  </si>
  <si>
    <t>Falco concolor</t>
  </si>
  <si>
    <t>Sooty Falcon</t>
  </si>
  <si>
    <t>Falco ardosiaceus</t>
  </si>
  <si>
    <t>Grey Kestrel</t>
  </si>
  <si>
    <t>Sarothrura boehmi</t>
  </si>
  <si>
    <t>Streaky-breasted Pygmy Crake</t>
  </si>
  <si>
    <t>Haematopus ostralegus</t>
  </si>
  <si>
    <t>Oystercatcher</t>
  </si>
  <si>
    <t>Calidris melanotos</t>
  </si>
  <si>
    <t>Pectoral Sandpiper</t>
  </si>
  <si>
    <t>Calidris alpina</t>
  </si>
  <si>
    <t>Dunlin</t>
  </si>
  <si>
    <t>Calidris ruficollis</t>
  </si>
  <si>
    <t>Red-necked Stint</t>
  </si>
  <si>
    <t>Glareola ocularis</t>
  </si>
  <si>
    <t>Madagascar Pratincole</t>
  </si>
  <si>
    <t>Larus leucophthalmus</t>
  </si>
  <si>
    <t>White-eyed Gull</t>
  </si>
  <si>
    <t>Gelochelidon nilotica</t>
  </si>
  <si>
    <t>Gull-billed Tern</t>
  </si>
  <si>
    <t>Chlidonias niger</t>
  </si>
  <si>
    <t>Black Tern</t>
  </si>
  <si>
    <t>Schoutedenapus myoptilus</t>
  </si>
  <si>
    <t>Scarce Swift</t>
  </si>
  <si>
    <t>Pogoniulus simplex</t>
  </si>
  <si>
    <t>Green Tinkerbird</t>
  </si>
  <si>
    <t>Indicator meliphilus</t>
  </si>
  <si>
    <t>Pallid Honeyguide</t>
  </si>
  <si>
    <t>Phedina borbonica</t>
  </si>
  <si>
    <t>Mascarene Martin</t>
  </si>
  <si>
    <t>Oriolus chlorocephalus</t>
  </si>
  <si>
    <t>Green-headed Oriole</t>
  </si>
  <si>
    <t>Acrocephalus scirpaceus</t>
  </si>
  <si>
    <t>Reed Warbler</t>
  </si>
  <si>
    <t>Acrocephalus rufescens</t>
  </si>
  <si>
    <t>Greater Swamp Warbler</t>
  </si>
  <si>
    <t>Sylvietta whytii</t>
  </si>
  <si>
    <t>Red-faced Crombec</t>
  </si>
  <si>
    <t>Ficedula albicollis</t>
  </si>
  <si>
    <t>Collared Flycatcher</t>
  </si>
  <si>
    <t>Tryngites subruficollis</t>
  </si>
  <si>
    <t>Buff-breasted Sandpiper</t>
  </si>
  <si>
    <t>Stercorarius longicaudus</t>
  </si>
  <si>
    <t>Long-tailed Skua</t>
  </si>
  <si>
    <t>Larus ridibundus</t>
  </si>
  <si>
    <t>Black-headed Gull</t>
  </si>
  <si>
    <t>Sterna anaethetus</t>
  </si>
  <si>
    <t>Bridled Tern</t>
  </si>
  <si>
    <t>Sterna repressa</t>
  </si>
  <si>
    <t>White-cheeked Tern</t>
  </si>
  <si>
    <t>Anous tenuirostris</t>
  </si>
  <si>
    <t>Lesser Noddy</t>
  </si>
  <si>
    <t>Columba livia</t>
  </si>
  <si>
    <t>Feral Pigeon</t>
  </si>
  <si>
    <t>Musophaga rossae</t>
  </si>
  <si>
    <t>Ross's Turaco</t>
  </si>
  <si>
    <t>Apaloderma vittatum</t>
  </si>
  <si>
    <t>Bar-tailed Trogon</t>
  </si>
  <si>
    <t>Phylloscopus sibilatrix</t>
  </si>
  <si>
    <t>Wood Warbler</t>
  </si>
  <si>
    <t>Acrocephalus griseldis</t>
  </si>
  <si>
    <t>Basra Reed Warbler</t>
  </si>
  <si>
    <t>Francolinus hildebrandti</t>
  </si>
  <si>
    <t>Hildebrandt's Francolin</t>
  </si>
  <si>
    <t>Charadrius dubius</t>
  </si>
  <si>
    <t>Little Ringed Plover</t>
  </si>
  <si>
    <t>Gallinago gallinago</t>
  </si>
  <si>
    <t>Common Snipe</t>
  </si>
  <si>
    <t>Alcedo quadribrachys</t>
  </si>
  <si>
    <t>Shining-blue Kingfisher</t>
  </si>
  <si>
    <t>Lybius leucocephalus</t>
  </si>
  <si>
    <t>White-headed Barbet</t>
  </si>
  <si>
    <t>Hirundo daurica</t>
  </si>
  <si>
    <t>Red-rumped Swallow</t>
  </si>
  <si>
    <t>Psalidoprocne albiceps</t>
  </si>
  <si>
    <t>White-headed Rough-wing</t>
  </si>
  <si>
    <t>Phyllastrephus cerviniventris</t>
  </si>
  <si>
    <t>Grey-olive Greenbul</t>
  </si>
  <si>
    <t>Myrmecocichla nigra</t>
  </si>
  <si>
    <t>Sooty Chat</t>
  </si>
  <si>
    <t>Sylvia atricapilla</t>
  </si>
  <si>
    <t>Blackcap</t>
  </si>
  <si>
    <t>Euplectes hartlaubi</t>
  </si>
  <si>
    <t>Marsh Widowbird</t>
  </si>
  <si>
    <t>Calidris subminuta</t>
  </si>
  <si>
    <t>Long-toed Stint</t>
  </si>
  <si>
    <t>Serinus citrinelloides</t>
  </si>
  <si>
    <t>African Citril</t>
  </si>
  <si>
    <t>Lanius senator</t>
  </si>
  <si>
    <t>Woodchat Shrike</t>
  </si>
  <si>
    <t>Buteo rufinus</t>
  </si>
  <si>
    <t>Long-legged Buzzard</t>
  </si>
  <si>
    <t>Limicola falcinellus</t>
  </si>
  <si>
    <t>Broad-billed Sandpiper</t>
  </si>
  <si>
    <t>Calidris temminckii</t>
  </si>
  <si>
    <t>Temminck's Stint</t>
  </si>
  <si>
    <t>Corvus splendens</t>
  </si>
  <si>
    <t>Indian House Crow</t>
  </si>
  <si>
    <t>Falco eleonorae</t>
  </si>
  <si>
    <t>Eleonora's Falcon</t>
  </si>
  <si>
    <t>Phoenicurus phoenicurus</t>
  </si>
  <si>
    <t>Redstart</t>
  </si>
  <si>
    <t>Streptopelia turtur</t>
  </si>
  <si>
    <t>Turtle Dove</t>
  </si>
  <si>
    <t>Accipiter nisus</t>
  </si>
  <si>
    <t>Eurasian Sparrowhawk</t>
  </si>
  <si>
    <t>Oenanthe isabellina</t>
  </si>
  <si>
    <t>Isabelline Wheatear</t>
  </si>
  <si>
    <t>Pachyptila vittata</t>
  </si>
  <si>
    <t>Broad-billed Prion</t>
  </si>
  <si>
    <t>Bulweria fallax</t>
  </si>
  <si>
    <t>Jouanin's Petrel</t>
  </si>
  <si>
    <t>Oceanodroma matsudairae</t>
  </si>
  <si>
    <t>Matsudaira's Storm Petrel</t>
  </si>
  <si>
    <t>Oenanthe pleschanka</t>
  </si>
  <si>
    <t>Pied Wheatear</t>
  </si>
  <si>
    <t>Sula sula</t>
  </si>
  <si>
    <t>Red-footed Booby</t>
  </si>
  <si>
    <t>Anthus cervinus</t>
  </si>
  <si>
    <t>Red-throated Pipit</t>
  </si>
  <si>
    <t>Gyps rueppellii</t>
  </si>
  <si>
    <t>Ruppell's Vulture</t>
  </si>
  <si>
    <t>Balaeniceps rex</t>
  </si>
  <si>
    <t>Shoebill</t>
  </si>
  <si>
    <t>Vanellus spinosus</t>
  </si>
  <si>
    <t>Spur-winged Plover</t>
  </si>
  <si>
    <t>Merops albicollis</t>
  </si>
  <si>
    <t>White-throated Bee-eater</t>
  </si>
  <si>
    <t>Centropus superciliosus</t>
  </si>
  <si>
    <t>White-browed Coucal</t>
  </si>
  <si>
    <t>Pluvialis dominica</t>
  </si>
  <si>
    <t>Lesser Golden Plover</t>
  </si>
  <si>
    <t>Lybius melanopterus</t>
  </si>
  <si>
    <t>Brown-breasted Barbet</t>
  </si>
  <si>
    <t>Phylloscopus collybita</t>
  </si>
  <si>
    <t>Chiffchaff</t>
  </si>
  <si>
    <t>Muscicapa aquatica</t>
  </si>
  <si>
    <t>Swamp Flycatcher</t>
  </si>
  <si>
    <t>Bradypterus carpalis</t>
  </si>
  <si>
    <t>White-winged Warbler</t>
  </si>
  <si>
    <t>Ploceus pelzelni</t>
  </si>
  <si>
    <t>Slender-billed Weaver</t>
  </si>
  <si>
    <t>Chloropeta gracilirostris</t>
  </si>
  <si>
    <t>Papyrus Yellow Warbler</t>
  </si>
  <si>
    <t>Nectarinia verticalis</t>
  </si>
  <si>
    <t>Green-headed Sunbird</t>
  </si>
  <si>
    <t>Nectarinia cyanolaema</t>
  </si>
  <si>
    <t>Blue-throated Brown Sunbird</t>
  </si>
  <si>
    <t>Larus genei</t>
  </si>
  <si>
    <t>Slender-billed Gull</t>
  </si>
  <si>
    <t>Cossypha polioptera</t>
  </si>
  <si>
    <t>Grey-winged Ground Robin</t>
  </si>
  <si>
    <t>Phyllastrephus placidus</t>
  </si>
  <si>
    <t>Olive Mountain Greenbul</t>
  </si>
  <si>
    <t>Estrilda paludicola</t>
  </si>
  <si>
    <t>Fawn-breasted Waxbill</t>
  </si>
  <si>
    <t>Aquila clanga</t>
  </si>
  <si>
    <t>Greater Spotted Eagle</t>
  </si>
  <si>
    <t>Apalis rufogularis</t>
  </si>
  <si>
    <t>Buff-throated Apalis</t>
  </si>
  <si>
    <t>Bradypterus lopezi</t>
  </si>
  <si>
    <t>Evergreen Forest Warbler</t>
  </si>
  <si>
    <t>Bradypterus cinnamomeus</t>
  </si>
  <si>
    <t>Cinnamon Bracken Warbler</t>
  </si>
  <si>
    <t>Alethe poliocephala</t>
  </si>
  <si>
    <t>Brown-chested Alethe</t>
  </si>
  <si>
    <t>Andropadus latirostris</t>
  </si>
  <si>
    <t>Yellow-whiskered Greenbul</t>
  </si>
  <si>
    <t>Baeopogon indicator</t>
  </si>
  <si>
    <t>Honeyguide Greenbul</t>
  </si>
  <si>
    <t>Black-faced Rufous Warbler</t>
  </si>
  <si>
    <t>Bathmocercus cerviniventris</t>
  </si>
  <si>
    <t>Nectarinia rubescens</t>
  </si>
  <si>
    <t>Green-throated Sunbird</t>
  </si>
  <si>
    <t>Nectarinia chloropygia</t>
  </si>
  <si>
    <t>Olive-bellied Sunbird</t>
  </si>
  <si>
    <t>Nectarinia reichenowi</t>
  </si>
  <si>
    <t>Golden-winged Sunbird</t>
  </si>
  <si>
    <t>Yellow-bellied Wattle-eye</t>
  </si>
  <si>
    <t>Platysteira concreta</t>
  </si>
  <si>
    <t>Erannornis longicauda</t>
  </si>
  <si>
    <t>Blue Flycatcher</t>
  </si>
  <si>
    <t>Trochocercus nigromitratus</t>
  </si>
  <si>
    <t>Dusky Crested Flycatcher</t>
  </si>
  <si>
    <t>Estrilda nonnula</t>
  </si>
  <si>
    <t>Black-crowned Waxbill</t>
  </si>
  <si>
    <t>Indicator exilis</t>
  </si>
  <si>
    <t>Least Honeyguide</t>
  </si>
  <si>
    <t>Kakamega poliothorax</t>
  </si>
  <si>
    <t>Grey-chested Illadopsis</t>
  </si>
  <si>
    <t>Nigrita canicapilla</t>
  </si>
  <si>
    <t>Grey-headed Negrofinch</t>
  </si>
  <si>
    <t>Nigrita bicolor</t>
  </si>
  <si>
    <t>Chestnut-breasted Negrofinch</t>
  </si>
  <si>
    <t>Platysteira cyanea</t>
  </si>
  <si>
    <t>Wattle-eye</t>
  </si>
  <si>
    <t>Ploceus insignis</t>
  </si>
  <si>
    <t>Brown-capped Weaver</t>
  </si>
  <si>
    <t>Ploceus melanogaster</t>
  </si>
  <si>
    <t>Black-billed Weaver</t>
  </si>
  <si>
    <t>Ploceus nigerrimus</t>
  </si>
  <si>
    <t>Vieillot's Black Weaver</t>
  </si>
  <si>
    <t>Ploceus velatus</t>
  </si>
  <si>
    <t>Vitelline Masked Weaver</t>
  </si>
  <si>
    <t>Prinia bairdii</t>
  </si>
  <si>
    <t>Banded Prinia</t>
  </si>
  <si>
    <t>Serinus burtoni</t>
  </si>
  <si>
    <t>Thick-billed Seed-eater</t>
  </si>
  <si>
    <t>Terpsiphone rufiventer</t>
  </si>
  <si>
    <t>Red-bellied Paradise Flycatcher</t>
  </si>
  <si>
    <t>Turdus pelios</t>
  </si>
  <si>
    <t>African Thrush</t>
  </si>
  <si>
    <t>Brown Illadopsis</t>
  </si>
  <si>
    <t>Trichastoma fulvescens</t>
  </si>
  <si>
    <t>Ploceus nigricollis</t>
  </si>
  <si>
    <t>Black-necked Weaver</t>
  </si>
  <si>
    <t>Campethera nivosa</t>
  </si>
  <si>
    <t>Buff-spotted Woodpecker</t>
  </si>
  <si>
    <t>Camaroptera chloronota</t>
  </si>
  <si>
    <t>Olive-green Camaroptera</t>
  </si>
  <si>
    <t>Spermophaga ruficapilla</t>
  </si>
  <si>
    <t>Red-headed Bluebill</t>
  </si>
  <si>
    <t>Bleda syndactyla</t>
  </si>
  <si>
    <t>Bristlebill</t>
  </si>
  <si>
    <t>Scaly-breasted Illadopsis</t>
  </si>
  <si>
    <t>Trichastoma albipectus</t>
  </si>
  <si>
    <t>Chlorocichla flavicollis</t>
  </si>
  <si>
    <t>Yellow-throated Leaflove</t>
  </si>
  <si>
    <t>Francolinus castaneicollis</t>
  </si>
  <si>
    <t>Chestnut-naped Francolin</t>
  </si>
  <si>
    <t>Francolinus jacksoni</t>
  </si>
  <si>
    <t>Jackson's Francolin</t>
  </si>
  <si>
    <t>Francolinus leucoscepus</t>
  </si>
  <si>
    <t>Yellow-necked Spurfowl</t>
  </si>
  <si>
    <t>Francolinus squamatus</t>
  </si>
  <si>
    <t>Scaly Francolin</t>
  </si>
  <si>
    <t>Ptilopachus petrosus</t>
  </si>
  <si>
    <t>Stone Partridge</t>
  </si>
  <si>
    <t>Francolinus psilolaemus</t>
  </si>
  <si>
    <t>Moorland Francolin</t>
  </si>
  <si>
    <t>Francolinus streptophorus</t>
  </si>
  <si>
    <t>Ring-necked Francolin</t>
  </si>
  <si>
    <t>Acryllium vulturinum</t>
  </si>
  <si>
    <t>Vulturine Guineafowl</t>
  </si>
  <si>
    <t>Anas crecca</t>
  </si>
  <si>
    <t>Teal</t>
  </si>
  <si>
    <t>Anas penelope</t>
  </si>
  <si>
    <t>Wigeon</t>
  </si>
  <si>
    <t>Anas strepera</t>
  </si>
  <si>
    <t>Gadwall</t>
  </si>
  <si>
    <t>Aythya ferina</t>
  </si>
  <si>
    <t>Northern Pochard</t>
  </si>
  <si>
    <t>Aythya fuligula</t>
  </si>
  <si>
    <t>Tufted Duck</t>
  </si>
  <si>
    <t>Aythya nyroca</t>
  </si>
  <si>
    <t>White-eyed Pochard</t>
  </si>
  <si>
    <t>Ortyxelos meiffreni</t>
  </si>
  <si>
    <t>Quail Plover</t>
  </si>
  <si>
    <t>Indicator conirostris</t>
  </si>
  <si>
    <t>Thick-billed Honeyguide</t>
  </si>
  <si>
    <t>Prodotiscus insignis</t>
  </si>
  <si>
    <t>Cassin's Honeybird</t>
  </si>
  <si>
    <t>Campethera caroli</t>
  </si>
  <si>
    <t>Brown-eared Woodpecker</t>
  </si>
  <si>
    <t>Campethera nubica</t>
  </si>
  <si>
    <t>Nubian Woodpecker</t>
  </si>
  <si>
    <t>Campethera tullbergi</t>
  </si>
  <si>
    <t>Fine-banded Woodpecker</t>
  </si>
  <si>
    <t>Mesopicos goertae</t>
  </si>
  <si>
    <t>Grey Woodpecker</t>
  </si>
  <si>
    <t>Denropicos poecilolaemus</t>
  </si>
  <si>
    <t>Uganda Spotted Woodpecker</t>
  </si>
  <si>
    <t>Mesopicos xantholophus</t>
  </si>
  <si>
    <t>Yellow-crested Woodpecker</t>
  </si>
  <si>
    <t>Jynx torquilla</t>
  </si>
  <si>
    <t>Eurasian Wryneck</t>
  </si>
  <si>
    <t>Picoides obsoletus</t>
  </si>
  <si>
    <t>Brown-backed Woodpecker</t>
  </si>
  <si>
    <t>Buccanodon duchaillui</t>
  </si>
  <si>
    <t>Yellow-spotted Barbet</t>
  </si>
  <si>
    <t>Gymnobucco bonapartei</t>
  </si>
  <si>
    <t>Grey-throated Barbet</t>
  </si>
  <si>
    <t>Lybius bidentatus</t>
  </si>
  <si>
    <t>Double-toothed Barbet</t>
  </si>
  <si>
    <t>Lybius guifsobalito</t>
  </si>
  <si>
    <t>Black-billed Barbet</t>
  </si>
  <si>
    <t>Pogoniulus leucomystax</t>
  </si>
  <si>
    <t>Moustached Green Tinkerbird</t>
  </si>
  <si>
    <t>Pogoniulus scolopaceus</t>
  </si>
  <si>
    <t>Speckled Tinkerbird</t>
  </si>
  <si>
    <t>d'Arnaud's Barbet</t>
  </si>
  <si>
    <t>Trachyphonus darnaudii</t>
  </si>
  <si>
    <t>Usambiro Barbet</t>
  </si>
  <si>
    <t>Trachyphonus usambiro</t>
  </si>
  <si>
    <t>Red-and-yellow Barbet</t>
  </si>
  <si>
    <t>Trachyphonus erythrocephalus</t>
  </si>
  <si>
    <t>Trachylaemus purpuratus</t>
  </si>
  <si>
    <t>Yellow-billed Barbet</t>
  </si>
  <si>
    <t>Red-fronted Barbet</t>
  </si>
  <si>
    <t>Tricholaema diadematus</t>
  </si>
  <si>
    <t>Hairy-breasted Barbet</t>
  </si>
  <si>
    <t>Tricholaema hirsutus</t>
  </si>
  <si>
    <t>Spotted-flanked Barbet</t>
  </si>
  <si>
    <t>Tricholaema lacrymosus</t>
  </si>
  <si>
    <t>Tricholaema melanocephala</t>
  </si>
  <si>
    <t>Black-throated Barbet</t>
  </si>
  <si>
    <t>Bycanistes subcylindricus</t>
  </si>
  <si>
    <t>Black-and-white-casqued Hornbill</t>
  </si>
  <si>
    <t>Tockus deckeni</t>
  </si>
  <si>
    <t>Von Der Decken's Hornbill</t>
  </si>
  <si>
    <t>Tockus flavirostris</t>
  </si>
  <si>
    <t>Yellow-billed Hornbill</t>
  </si>
  <si>
    <t>Tockus hemprichii</t>
  </si>
  <si>
    <t>Hemprich's Hornbill</t>
  </si>
  <si>
    <t>Tockus jacksoni</t>
  </si>
  <si>
    <t>Jackson's Hornbill</t>
  </si>
  <si>
    <t>Bucorvus abyssinicus</t>
  </si>
  <si>
    <t>Abyssinian Ground Hornbill</t>
  </si>
  <si>
    <t>Upupa epops</t>
  </si>
  <si>
    <t>Hoopoe</t>
  </si>
  <si>
    <t>Phoeniculus bollei</t>
  </si>
  <si>
    <t>White-headed Wood Hoopoe</t>
  </si>
  <si>
    <t>Abyssinian Scimitarbill</t>
  </si>
  <si>
    <t>Phoeniculus minor</t>
  </si>
  <si>
    <t>Coracias abyssinica</t>
  </si>
  <si>
    <t>Abyssinian Roller</t>
  </si>
  <si>
    <t>Merops muelleri</t>
  </si>
  <si>
    <t>Blue-headed Bee-eater</t>
  </si>
  <si>
    <t>Merops nubicus</t>
  </si>
  <si>
    <t>Carmine Bee-eater</t>
  </si>
  <si>
    <t>Merops oreobates</t>
  </si>
  <si>
    <t>Cinnamon-chested Bee-eater</t>
  </si>
  <si>
    <t>Merops revoilii</t>
  </si>
  <si>
    <t>Somali Bee-eater</t>
  </si>
  <si>
    <t>Merops variegatus</t>
  </si>
  <si>
    <t>Blue-breasted Bee-eater</t>
  </si>
  <si>
    <t>Colius leucocephalus</t>
  </si>
  <si>
    <t>White-headed Mousebird</t>
  </si>
  <si>
    <t>Urocolius macrourus</t>
  </si>
  <si>
    <t>Blue-naped Mousebird</t>
  </si>
  <si>
    <t>Centropus monachus</t>
  </si>
  <si>
    <t>Blue-headed Coucal</t>
  </si>
  <si>
    <t>Agapornis personata</t>
  </si>
  <si>
    <t>Yellow-collared Lovebird</t>
  </si>
  <si>
    <t>Agapornis pullaria</t>
  </si>
  <si>
    <t>Red-headed Lovebird</t>
  </si>
  <si>
    <t>Agapornis fischeri</t>
  </si>
  <si>
    <t>Fischer's Lovebird</t>
  </si>
  <si>
    <t>Psittacula krameri</t>
  </si>
  <si>
    <t>Rose-ringed Parrakeet</t>
  </si>
  <si>
    <t>Poicephalus gulielmi</t>
  </si>
  <si>
    <t>Red-fronted Parrot</t>
  </si>
  <si>
    <t>Poicephalus rufiventris</t>
  </si>
  <si>
    <t>Orange-bellied Parrot</t>
  </si>
  <si>
    <t>Psittacus erithacus</t>
  </si>
  <si>
    <t>Grey Parrot</t>
  </si>
  <si>
    <t>Apus berliozi</t>
  </si>
  <si>
    <t>Forbes-Watson's Swift</t>
  </si>
  <si>
    <t>Apus niansae</t>
  </si>
  <si>
    <t>Nyanza Swift</t>
  </si>
  <si>
    <t>Rhaphidura sabini</t>
  </si>
  <si>
    <t>Sabine's Spinetail</t>
  </si>
  <si>
    <t>Corythaeola cristata</t>
  </si>
  <si>
    <t>Great Blue Turaco</t>
  </si>
  <si>
    <t>Corythaixoides leucogaster</t>
  </si>
  <si>
    <t>White-bellied Go-away-bird</t>
  </si>
  <si>
    <t>Corythaixoides personata</t>
  </si>
  <si>
    <t>Bare-faced Go-away-bird</t>
  </si>
  <si>
    <t>Crinifer zonurus</t>
  </si>
  <si>
    <t>Eastern Grey Plantain-eater</t>
  </si>
  <si>
    <t>Tauraco fischeri</t>
  </si>
  <si>
    <t>Fischer's Turaco</t>
  </si>
  <si>
    <t>Tauraco hartlaubi</t>
  </si>
  <si>
    <t>Hartlaub's Turaco</t>
  </si>
  <si>
    <t>Tauraco leucolophus</t>
  </si>
  <si>
    <t>White-crested Turaco</t>
  </si>
  <si>
    <t>Tauraco schuetti</t>
  </si>
  <si>
    <t>Black-billed Turaco</t>
  </si>
  <si>
    <t>Asio otus</t>
  </si>
  <si>
    <t>Long-eared Owl</t>
  </si>
  <si>
    <t>Asio flammeus</t>
  </si>
  <si>
    <t>Short-eared Owl</t>
  </si>
  <si>
    <t>Glaucidium tephronotum</t>
  </si>
  <si>
    <t>Red-chested Owlet</t>
  </si>
  <si>
    <t>Otus ireneae</t>
  </si>
  <si>
    <t>Sokoke Scops Owl</t>
  </si>
  <si>
    <t>Otus leucotis</t>
  </si>
  <si>
    <t>White-faced Scops Owl</t>
  </si>
  <si>
    <t>Caprimulqus clarus</t>
  </si>
  <si>
    <t>Slender-tailed Nightjar</t>
  </si>
  <si>
    <t>Caprimulqus climacurus</t>
  </si>
  <si>
    <t>Long-tailed Nightjar</t>
  </si>
  <si>
    <t>Caprimulqus donaldsoni</t>
  </si>
  <si>
    <t>Donaldson-Smith's Nightjar</t>
  </si>
  <si>
    <t>Caprimulqus fraenatus</t>
  </si>
  <si>
    <t>Dusky Nightjar</t>
  </si>
  <si>
    <t>Caprimulqus inornatus</t>
  </si>
  <si>
    <t>Plain Nightjar</t>
  </si>
  <si>
    <t>Caprimulqus nubicus</t>
  </si>
  <si>
    <t>Nubian Nightjar</t>
  </si>
  <si>
    <t>Caprimulqus stellatus</t>
  </si>
  <si>
    <t>Star-spotted Nightjar</t>
  </si>
  <si>
    <t>Macrodipteryx longipennis</t>
  </si>
  <si>
    <t>Standard-winged Nightjar</t>
  </si>
  <si>
    <t>Streptopelia lugens</t>
  </si>
  <si>
    <t>Dusky Turtle Dove</t>
  </si>
  <si>
    <t>Streptopelia reichenowi</t>
  </si>
  <si>
    <t>White-winged Dove</t>
  </si>
  <si>
    <t>Treron waalia</t>
  </si>
  <si>
    <t>Bruce's Green Pigeon</t>
  </si>
  <si>
    <t>Otis arabs</t>
  </si>
  <si>
    <t>Arabian Bustard</t>
  </si>
  <si>
    <t>Eupodotis ruficrista</t>
  </si>
  <si>
    <t>Buff-crested Bustard</t>
  </si>
  <si>
    <t>Eupodotis hartlaubi</t>
  </si>
  <si>
    <t>Hartlaub's Bustard</t>
  </si>
  <si>
    <t>Neotis heuglinii</t>
  </si>
  <si>
    <t>Heuglin's Bustard</t>
  </si>
  <si>
    <t>Sarothrura pulchra</t>
  </si>
  <si>
    <t>White-spotted Pygmy Crake</t>
  </si>
  <si>
    <t>Pterocles decoratus</t>
  </si>
  <si>
    <t>Black-faced Sandgrouse</t>
  </si>
  <si>
    <t>Pterocles exustus</t>
  </si>
  <si>
    <t>Chestnut-bellied Sandgrouse</t>
  </si>
  <si>
    <t>Pterocles lichtensteinii</t>
  </si>
  <si>
    <t>Lichtenstein's Sandgrouse</t>
  </si>
  <si>
    <t>Pterocles quadricinctus</t>
  </si>
  <si>
    <t>Four-banded Sandgrouse</t>
  </si>
  <si>
    <t>Gallinago stenura</t>
  </si>
  <si>
    <t>Pintail Snipe</t>
  </si>
  <si>
    <t>Lymnocryptes minimus</t>
  </si>
  <si>
    <t>Jack Snipe</t>
  </si>
  <si>
    <t>Asiatic Dowitcher</t>
  </si>
  <si>
    <t>Limnodromus semipalmatus</t>
  </si>
  <si>
    <t>Burhinus oedicnemus</t>
  </si>
  <si>
    <t>Stone Curlew</t>
  </si>
  <si>
    <t>Burhinus senegalensis</t>
  </si>
  <si>
    <t>Senegal Thick-knee</t>
  </si>
  <si>
    <t>Charadrius alexandrinus</t>
  </si>
  <si>
    <t>Kentish Plover</t>
  </si>
  <si>
    <t>Vanellus superciliosus</t>
  </si>
  <si>
    <t>Brown-chested Wattled Plover</t>
  </si>
  <si>
    <t>Vanellus tectus</t>
  </si>
  <si>
    <t>Black-headed Plover</t>
  </si>
  <si>
    <t>Cursorius cursor</t>
  </si>
  <si>
    <t>Cream-coloured Courser</t>
  </si>
  <si>
    <t>Pluvianus aegyptius</t>
  </si>
  <si>
    <t>Egyptian Plover</t>
  </si>
  <si>
    <t>Larus hemprichii</t>
  </si>
  <si>
    <t>Sooty Gull</t>
  </si>
  <si>
    <t>Larus ichthyaetus</t>
  </si>
  <si>
    <t>Great Black-headed Gull</t>
  </si>
  <si>
    <t>Larus melanocephalus</t>
  </si>
  <si>
    <t>Mediterranean Gull</t>
  </si>
  <si>
    <t>Larus minutus</t>
  </si>
  <si>
    <t>Little Gull</t>
  </si>
  <si>
    <t>Larus dominicanus</t>
  </si>
  <si>
    <t>Kelp Gull</t>
  </si>
  <si>
    <t>Accipiter brevipes</t>
  </si>
  <si>
    <t>Levant Sparrowhawk</t>
  </si>
  <si>
    <t>Aquila heliaca</t>
  </si>
  <si>
    <t>Imperial Eagle</t>
  </si>
  <si>
    <t>Butastur rufipennis</t>
  </si>
  <si>
    <t>Grasshopper Buzzard</t>
  </si>
  <si>
    <t>Mountain Buzzard</t>
  </si>
  <si>
    <t>Buteo tachardus</t>
  </si>
  <si>
    <t>Chelictinia riocourii</t>
  </si>
  <si>
    <t>Swallow-tailed Kite</t>
  </si>
  <si>
    <t>Melierax poliopterus</t>
  </si>
  <si>
    <t>Pale Chanting Goshawk</t>
  </si>
  <si>
    <t>Falco pelegrinoides</t>
  </si>
  <si>
    <t>Barbary Falcon</t>
  </si>
  <si>
    <t>Falco alopex</t>
  </si>
  <si>
    <t>Fox Kestrel</t>
  </si>
  <si>
    <t>Falco cherrug</t>
  </si>
  <si>
    <t>Saker Falcon</t>
  </si>
  <si>
    <t>Falco tinnunculus</t>
  </si>
  <si>
    <t>Common Kestrel</t>
  </si>
  <si>
    <t>Egretta gularis</t>
  </si>
  <si>
    <t>African Reef Heron</t>
  </si>
  <si>
    <t>Bostrychia olivacea</t>
  </si>
  <si>
    <t>Green Ibis</t>
  </si>
  <si>
    <t>Platalea leucorodia</t>
  </si>
  <si>
    <t>Eurasian Spoonbill</t>
  </si>
  <si>
    <t>Corvinella corvina</t>
  </si>
  <si>
    <t>Yellow-billed Shrike</t>
  </si>
  <si>
    <t>Eurocephalus rueppelli</t>
  </si>
  <si>
    <t>White-crowned Shrike</t>
  </si>
  <si>
    <t>Lanius cabanisi</t>
  </si>
  <si>
    <t>Long-tailed Fiscal</t>
  </si>
  <si>
    <t>Lanius dorsalis</t>
  </si>
  <si>
    <t>Taita Fiscal</t>
  </si>
  <si>
    <t>Lanius excubitoroides</t>
  </si>
  <si>
    <t>Grey-backed Fiscal</t>
  </si>
  <si>
    <t>Lanius isabellinus</t>
  </si>
  <si>
    <t>Red-tailed Shrike</t>
  </si>
  <si>
    <t>Lanius mackinnoni</t>
  </si>
  <si>
    <t>Mackinnon's Shrike</t>
  </si>
  <si>
    <t>Lanius nubicus</t>
  </si>
  <si>
    <t>Nubian Shrike</t>
  </si>
  <si>
    <t>Lanius somalicus</t>
  </si>
  <si>
    <t>Somali Fiscal</t>
  </si>
  <si>
    <t>Batis minor</t>
  </si>
  <si>
    <t>Black-headed Batis</t>
  </si>
  <si>
    <t>Batis orientalis</t>
  </si>
  <si>
    <t>Grey-headed Batis</t>
  </si>
  <si>
    <t>Batis perkeo</t>
  </si>
  <si>
    <t>Pygmy Batis</t>
  </si>
  <si>
    <t>Campephaga petiti</t>
  </si>
  <si>
    <t>Petit's Cuckoo Shrike</t>
  </si>
  <si>
    <t>Campephaga phoenicea</t>
  </si>
  <si>
    <t>Red-shouldered Cuckoo Shrike</t>
  </si>
  <si>
    <t>Campephaga quisqualina</t>
  </si>
  <si>
    <t>Purple-throated Cuckoo Shrike</t>
  </si>
  <si>
    <t>Brown-necked Raven</t>
  </si>
  <si>
    <t>Corvus ruficolis</t>
  </si>
  <si>
    <t>Corvus rhipidurus</t>
  </si>
  <si>
    <t>Fan-tailed Raven</t>
  </si>
  <si>
    <t>Dryoscopus angolensis</t>
  </si>
  <si>
    <t>Pink-footed Puffback</t>
  </si>
  <si>
    <t>Dryoscopus gambensis</t>
  </si>
  <si>
    <t>Northern Puffback</t>
  </si>
  <si>
    <t>Dryoscopus pringlii</t>
  </si>
  <si>
    <t>Pringle's Puffback</t>
  </si>
  <si>
    <t>Dyaphorophyia castanea</t>
  </si>
  <si>
    <t>Chestnut Wattle-eye</t>
  </si>
  <si>
    <t>Jameson's Wattle-eye</t>
  </si>
  <si>
    <t>Platysteira blissetti</t>
  </si>
  <si>
    <t>Erythrocercus holochlorus</t>
  </si>
  <si>
    <t>Little Yellow Flycatcher</t>
  </si>
  <si>
    <t>Black-headed Gonolek</t>
  </si>
  <si>
    <t>Laniarius barbarus</t>
  </si>
  <si>
    <t>Laniarius funebris</t>
  </si>
  <si>
    <t>Slate-coloured Boubou</t>
  </si>
  <si>
    <t>Laniarius luehderi</t>
  </si>
  <si>
    <t>Lühder's Bush Shrike</t>
  </si>
  <si>
    <t>Laniarius mufumbiri</t>
  </si>
  <si>
    <t>Papyrus Gonolek</t>
  </si>
  <si>
    <t>Laniarius ruficeps</t>
  </si>
  <si>
    <t>Red-naped Bush Shrike</t>
  </si>
  <si>
    <t>African Shrike-Flycatcher</t>
  </si>
  <si>
    <t>Megabyas flammulatus</t>
  </si>
  <si>
    <t>Oriolus brachyrhynchus</t>
  </si>
  <si>
    <t>Western Black-headed Oriole</t>
  </si>
  <si>
    <t>Oriolus percivali</t>
  </si>
  <si>
    <t>Montane Oriole</t>
  </si>
  <si>
    <t>Prionops poliolophus</t>
  </si>
  <si>
    <t>Grey-crested Helmet Shrike</t>
  </si>
  <si>
    <t>Ptilostomus afer</t>
  </si>
  <si>
    <t>Piapiac</t>
  </si>
  <si>
    <t>Rhodophoneus cruentus</t>
  </si>
  <si>
    <t>Rosy-patched Shrike</t>
  </si>
  <si>
    <t>Tchagra jamesi</t>
  </si>
  <si>
    <t>Three-streaked Tchagra</t>
  </si>
  <si>
    <t>Malaconotus bocagei</t>
  </si>
  <si>
    <t>Grey-green Bush Shrike</t>
  </si>
  <si>
    <t>Malaconotus dohertyi</t>
  </si>
  <si>
    <t>Doherty's Bush Shrike</t>
  </si>
  <si>
    <t>Bradornis microrhynchus</t>
  </si>
  <si>
    <t>Grey Flycatcher</t>
  </si>
  <si>
    <t>Cercomela scotocerca</t>
  </si>
  <si>
    <t>Brown-tailed Rock Chat</t>
  </si>
  <si>
    <t>Cercomela sordida</t>
  </si>
  <si>
    <t>Alpine Chat</t>
  </si>
  <si>
    <t>Cercotrichas hartlaubi</t>
  </si>
  <si>
    <t>Brown-backed Scrub Robin</t>
  </si>
  <si>
    <t>Cichladusa guttata</t>
  </si>
  <si>
    <t>Spotted Morning Thrush</t>
  </si>
  <si>
    <t>Cossypha cyanocampter</t>
  </si>
  <si>
    <t>Blue-shouldered Robin Chat</t>
  </si>
  <si>
    <t>Cossypha niveicapilla</t>
  </si>
  <si>
    <t>Snowy-headed Robin Chat</t>
  </si>
  <si>
    <t>Cossypha semirufa</t>
  </si>
  <si>
    <t>Rüppell's Robin Chat</t>
  </si>
  <si>
    <t>Empidornis semipartitus</t>
  </si>
  <si>
    <t>Silverbird</t>
  </si>
  <si>
    <t>Irania gutturalis</t>
  </si>
  <si>
    <t>Irania</t>
  </si>
  <si>
    <t>Luscinia megarhynchos</t>
  </si>
  <si>
    <t>Nightingale</t>
  </si>
  <si>
    <t>Melaenornis fischeri</t>
  </si>
  <si>
    <t>White-eyed Slaty Flycatcher</t>
  </si>
  <si>
    <t>Melaenornis edolioides</t>
  </si>
  <si>
    <t>Black Flycatcher</t>
  </si>
  <si>
    <t>Monticola rufocinerea</t>
  </si>
  <si>
    <t>Little Rock Thrush</t>
  </si>
  <si>
    <t>Monticola saxatilis</t>
  </si>
  <si>
    <t>Rock Thrush</t>
  </si>
  <si>
    <t>Muscicapa gambagae</t>
  </si>
  <si>
    <t>Gambaga Flycatcher</t>
  </si>
  <si>
    <t>Muscicapa lendu</t>
  </si>
  <si>
    <t>Chapin's Flycatcher</t>
  </si>
  <si>
    <t>Myrmecocichla aethiops</t>
  </si>
  <si>
    <t>Anteater Chat</t>
  </si>
  <si>
    <t>Neocossyphus poensis</t>
  </si>
  <si>
    <t>White-tailed Ant Thrush</t>
  </si>
  <si>
    <t>Neocossyphus rufus</t>
  </si>
  <si>
    <t>Red-tailed Ant Thrush</t>
  </si>
  <si>
    <t>Oenanthe bottae</t>
  </si>
  <si>
    <t>Red-breasted Wheatear</t>
  </si>
  <si>
    <t>Oenanthe hispanica</t>
  </si>
  <si>
    <t>Black-eared Wheatear</t>
  </si>
  <si>
    <t>Oenanthe deserti</t>
  </si>
  <si>
    <t>Desert Wheatear</t>
  </si>
  <si>
    <t>Oenanthe lugens</t>
  </si>
  <si>
    <t>Mourning Wheatear</t>
  </si>
  <si>
    <t>Sheppardia aequatorialis</t>
  </si>
  <si>
    <t>Equatorial Akalat</t>
  </si>
  <si>
    <t>Stiphrornis erythrothorax</t>
  </si>
  <si>
    <t>Forest Robin</t>
  </si>
  <si>
    <t>Turdus (olivaceus) helleri</t>
  </si>
  <si>
    <t>Taita Thrush</t>
  </si>
  <si>
    <t>Turdus abyssinicus</t>
  </si>
  <si>
    <t>Northern Olive Thrush</t>
  </si>
  <si>
    <t>Turdus tephronotus</t>
  </si>
  <si>
    <t>Bare-eyed Thrush</t>
  </si>
  <si>
    <t>Zoothera piaggiae</t>
  </si>
  <si>
    <t>Abyssinian Ground Thrush</t>
  </si>
  <si>
    <t>Cosmopsarus regius</t>
  </si>
  <si>
    <t>Golden-breasted Starling</t>
  </si>
  <si>
    <t>Cosmopsarus unicolor</t>
  </si>
  <si>
    <t>Ashy Starling</t>
  </si>
  <si>
    <t>Lamprotornis chalcurus</t>
  </si>
  <si>
    <t>Bronze-tailed Glossy Starling</t>
  </si>
  <si>
    <t>Hildebrandt's Starling</t>
  </si>
  <si>
    <t>Spreo hildebrandti</t>
  </si>
  <si>
    <t>Lamprotornis purpureus</t>
  </si>
  <si>
    <t>Purple Glossy Starling</t>
  </si>
  <si>
    <t>Lamprotornis purpuropterus</t>
  </si>
  <si>
    <t>Rüppell's Long-tailed Glossy Starling</t>
  </si>
  <si>
    <t>Shelley's Starling</t>
  </si>
  <si>
    <t>Spreo shelleyi</t>
  </si>
  <si>
    <t>Lamprotornis splendidus</t>
  </si>
  <si>
    <t>Splendid Glossy Starling</t>
  </si>
  <si>
    <t>Superb Starling</t>
  </si>
  <si>
    <t>Spreo superbus</t>
  </si>
  <si>
    <t>Onychognathus salvadorii</t>
  </si>
  <si>
    <t>Bristle-crowned Starling</t>
  </si>
  <si>
    <t>Onychognathus tenuirostris</t>
  </si>
  <si>
    <t>Slender-billed Chestnut-winged Starling</t>
  </si>
  <si>
    <t>Onychognathus walleri</t>
  </si>
  <si>
    <t>Waller's Chestnut-winged Starling</t>
  </si>
  <si>
    <t>Cinnyricinclus femoralis</t>
  </si>
  <si>
    <t>Abbott's Starling</t>
  </si>
  <si>
    <t>Cinnyricinclus sharpii</t>
  </si>
  <si>
    <t>Sharpe's Starling</t>
  </si>
  <si>
    <t>Poeoptera kenricki</t>
  </si>
  <si>
    <t>Kenrick's Starling</t>
  </si>
  <si>
    <t>Poeoptera stuhlmanni</t>
  </si>
  <si>
    <t>Stuhlmann's Starling</t>
  </si>
  <si>
    <t>Speculipastor bicolor</t>
  </si>
  <si>
    <t>Magpie Starling</t>
  </si>
  <si>
    <t>Spreo albicapillus</t>
  </si>
  <si>
    <t>White-crowned Starling</t>
  </si>
  <si>
    <t>Spreo fischeri</t>
  </si>
  <si>
    <t>Fischer's Starling</t>
  </si>
  <si>
    <t>Mouse-coloured Penduline Tit</t>
  </si>
  <si>
    <t>Remiz musculus</t>
  </si>
  <si>
    <t>Parus leucomelas</t>
  </si>
  <si>
    <t>Black Tit</t>
  </si>
  <si>
    <t>Parus albiventris</t>
  </si>
  <si>
    <t>White-bellied Tit</t>
  </si>
  <si>
    <t>Parus fringillinus</t>
  </si>
  <si>
    <t>Red-throated Tit</t>
  </si>
  <si>
    <t>Parus funereus</t>
  </si>
  <si>
    <t>Dusky Tit</t>
  </si>
  <si>
    <t>Parus afer</t>
  </si>
  <si>
    <t>Grey Tit</t>
  </si>
  <si>
    <t>Hirundo aethiopica</t>
  </si>
  <si>
    <t>Ethiopian Swallow</t>
  </si>
  <si>
    <t>Mountain Greenbul</t>
  </si>
  <si>
    <t>Andropadus tephrolaemus</t>
  </si>
  <si>
    <t>Andropadus ansorgei</t>
  </si>
  <si>
    <t>Ansorge's Greenbul</t>
  </si>
  <si>
    <t>Andropadus curvirostris</t>
  </si>
  <si>
    <t>Cameroon Sombre Greenbul</t>
  </si>
  <si>
    <t>Andropadus gracilirostris</t>
  </si>
  <si>
    <t>Slender-billed Greenbul</t>
  </si>
  <si>
    <t>Andropadus gracilis</t>
  </si>
  <si>
    <t>Little Grey Greenbul</t>
  </si>
  <si>
    <t>Chlorocichla laetissima</t>
  </si>
  <si>
    <t>Joyful Greenbul</t>
  </si>
  <si>
    <t>Phyllastrephus fischeri</t>
  </si>
  <si>
    <t>Fischer's Greenbul</t>
  </si>
  <si>
    <t>Phyllastrephus baumanni</t>
  </si>
  <si>
    <t>Toro Olive Greenbul</t>
  </si>
  <si>
    <t>Phyllastrephus strepitans</t>
  </si>
  <si>
    <t>Northern Brownbul</t>
  </si>
  <si>
    <t>Pycnonotus barbatus</t>
  </si>
  <si>
    <t>Common Bulbul</t>
  </si>
  <si>
    <t>Apalis chariessa</t>
  </si>
  <si>
    <t>White-winged Apalis</t>
  </si>
  <si>
    <t>Apalis cinerea</t>
  </si>
  <si>
    <t>Grey Apalis</t>
  </si>
  <si>
    <t>Apalis jacksoni</t>
  </si>
  <si>
    <t>Black-throated Apalis</t>
  </si>
  <si>
    <t>Apalis porphyrolaema</t>
  </si>
  <si>
    <t>Chestnut-throated Apalis</t>
  </si>
  <si>
    <t>Apalis pulchra</t>
  </si>
  <si>
    <t>Black-collared Apalis</t>
  </si>
  <si>
    <t>Grey Wren Warbler</t>
  </si>
  <si>
    <t>Camaroptera simplex</t>
  </si>
  <si>
    <t>Cisticola aberrans</t>
  </si>
  <si>
    <t>Rock-loving Cisticola</t>
  </si>
  <si>
    <t>Cisticola fulvicapilla</t>
  </si>
  <si>
    <t>Tabora Cisticola</t>
  </si>
  <si>
    <t>Cisticola aberdare</t>
  </si>
  <si>
    <t>Aberdare Cisticola</t>
  </si>
  <si>
    <t>Cisticola bodessa</t>
  </si>
  <si>
    <t>Boran Cisticola</t>
  </si>
  <si>
    <t>Cisticola brunnescens</t>
  </si>
  <si>
    <t>Pectoral-patch Cisticola</t>
  </si>
  <si>
    <t>Cisticola carruthersi</t>
  </si>
  <si>
    <t>Carruthers' Cisticola</t>
  </si>
  <si>
    <t>Cisticola chubbi</t>
  </si>
  <si>
    <t>Chubb's Cisticola</t>
  </si>
  <si>
    <t>Ashy Cisticola</t>
  </si>
  <si>
    <t>Cisticola cinereola</t>
  </si>
  <si>
    <t>Black-backed Cisticola</t>
  </si>
  <si>
    <t>Cisticola eximia</t>
  </si>
  <si>
    <t>Cisticola lateralis</t>
  </si>
  <si>
    <t>Whistling Cisticola</t>
  </si>
  <si>
    <t>Cisticola galactotes</t>
  </si>
  <si>
    <t>Winding Cisticola</t>
  </si>
  <si>
    <t>Tiny Cisticola</t>
  </si>
  <si>
    <t>Cisticola nana</t>
  </si>
  <si>
    <t>Tana River Cisticola</t>
  </si>
  <si>
    <t>Cisticola restricta</t>
  </si>
  <si>
    <t>Cisticola robustus</t>
  </si>
  <si>
    <t>Stout Cisticola</t>
  </si>
  <si>
    <t>Cisticola troglodytes</t>
  </si>
  <si>
    <t>Foxy Cisticola</t>
  </si>
  <si>
    <t>Cisticola woosnami</t>
  </si>
  <si>
    <t>Trilling Cisticola</t>
  </si>
  <si>
    <t>Eminia lepida</t>
  </si>
  <si>
    <t>Grey-capped Warbler</t>
  </si>
  <si>
    <t>Phyllolais pulchella</t>
  </si>
  <si>
    <t>Buff-bellied Warbler</t>
  </si>
  <si>
    <t>Prinia leucopogon</t>
  </si>
  <si>
    <t>White-chinned Prinia</t>
  </si>
  <si>
    <t>Prinia somalica</t>
  </si>
  <si>
    <t>Pale Prinia</t>
  </si>
  <si>
    <t>Spiloptila rufifrons</t>
  </si>
  <si>
    <t>Red-fronted Warbler</t>
  </si>
  <si>
    <t>Zosterops abyssinicus</t>
  </si>
  <si>
    <t>Abyssinian White-eye</t>
  </si>
  <si>
    <t>Montane White-eye</t>
  </si>
  <si>
    <t>Zosterops poliogastra</t>
  </si>
  <si>
    <t>Eremomela pusilla</t>
  </si>
  <si>
    <t>Green-backed Eremomela</t>
  </si>
  <si>
    <t>Eremomela flavicrissalis</t>
  </si>
  <si>
    <t>Yellow-vented Eremomela</t>
  </si>
  <si>
    <t>Eremomela turneri</t>
  </si>
  <si>
    <t>Turner's Eremomela</t>
  </si>
  <si>
    <t>Hippolais languida</t>
  </si>
  <si>
    <t>Upcher's Warbler</t>
  </si>
  <si>
    <t>Hippolais pallida</t>
  </si>
  <si>
    <t>Olivaceous Warbler</t>
  </si>
  <si>
    <t>Hylia prasina</t>
  </si>
  <si>
    <t>Green Hylia</t>
  </si>
  <si>
    <t>Mountain Illadopsis</t>
  </si>
  <si>
    <t>Trichastoma pyrrhopterum</t>
  </si>
  <si>
    <t>Pale-breasted Illadopsis</t>
  </si>
  <si>
    <t>Trichastoma rufipennis</t>
  </si>
  <si>
    <t>Locustella luscinioides</t>
  </si>
  <si>
    <t>Savi's Warbler</t>
  </si>
  <si>
    <t>Locustella naevia</t>
  </si>
  <si>
    <t>Grasshopper Warbler</t>
  </si>
  <si>
    <t>Macrosphenus kretschmeri</t>
  </si>
  <si>
    <t>Kretschmer's Longbill</t>
  </si>
  <si>
    <t>Parisoma boehmi</t>
  </si>
  <si>
    <t>Banded Parisoma</t>
  </si>
  <si>
    <t>Parisoma lugens</t>
  </si>
  <si>
    <t>Brown Parisoma</t>
  </si>
  <si>
    <t>Phylloscopus budongoensis</t>
  </si>
  <si>
    <t>Uganda Woodland Warbler</t>
  </si>
  <si>
    <t>Phylloscopus umbrovirens</t>
  </si>
  <si>
    <t>Brown Woodland Warbler</t>
  </si>
  <si>
    <t>Sylvietta brachyura</t>
  </si>
  <si>
    <t>Northern Crombec</t>
  </si>
  <si>
    <t>Sylvietta isabellina</t>
  </si>
  <si>
    <t>Somali Long-billed Crombec</t>
  </si>
  <si>
    <t>Sylvietta leucophrys</t>
  </si>
  <si>
    <t>White-browed Crombec</t>
  </si>
  <si>
    <t>Sylvietta virens</t>
  </si>
  <si>
    <t>Green Crombec</t>
  </si>
  <si>
    <t>Turdoides aylmeri</t>
  </si>
  <si>
    <t>Scaly Chatterer</t>
  </si>
  <si>
    <t>Turdoides hindei</t>
  </si>
  <si>
    <t>Hinde's Pied Babbler</t>
  </si>
  <si>
    <t>Turdoides hypoleucus</t>
  </si>
  <si>
    <t>Northern Pied Babbler</t>
  </si>
  <si>
    <t>Turdoides plebejus</t>
  </si>
  <si>
    <t>Brown Babbler</t>
  </si>
  <si>
    <t>Turdoides rubiginosus</t>
  </si>
  <si>
    <t>Rufous Chatterer</t>
  </si>
  <si>
    <t>Black-lored Babbler</t>
  </si>
  <si>
    <t>Turdoides melanops</t>
  </si>
  <si>
    <t>Turdoides squamulatus</t>
  </si>
  <si>
    <t>Scaly Babbler</t>
  </si>
  <si>
    <t>Calandrella somalica</t>
  </si>
  <si>
    <t>Rufous Short-toed Lark</t>
  </si>
  <si>
    <t>Calandrella brachydactyla</t>
  </si>
  <si>
    <t>Short-toed Lark</t>
  </si>
  <si>
    <t>Eremopteryx leucopareia</t>
  </si>
  <si>
    <t>Fischer's Sparrow-Lark</t>
  </si>
  <si>
    <t>Eremopteryx signata</t>
  </si>
  <si>
    <t>Chestnut-headed Sparrow-Lark</t>
  </si>
  <si>
    <t>Galerida cristata</t>
  </si>
  <si>
    <t>Crested Lark</t>
  </si>
  <si>
    <t>Galerida malabarica</t>
  </si>
  <si>
    <t>Short-crested Lark</t>
  </si>
  <si>
    <t>Mirafra poecilosterna</t>
  </si>
  <si>
    <t>Pink-breasted Lark</t>
  </si>
  <si>
    <t>Mirafra albicauda</t>
  </si>
  <si>
    <t>Northern White-tailed Bush Lark</t>
  </si>
  <si>
    <t>Mirafra cantillans</t>
  </si>
  <si>
    <t>Singing Bush Lark</t>
  </si>
  <si>
    <t>Mirafra collaris</t>
  </si>
  <si>
    <t>Collared Lark</t>
  </si>
  <si>
    <t>Mirafra gilletti</t>
  </si>
  <si>
    <t>Gillett's Lark</t>
  </si>
  <si>
    <t>Mirafra hypermetra</t>
  </si>
  <si>
    <t>Red-winged Bush Lark</t>
  </si>
  <si>
    <t>Mirafra pulpa</t>
  </si>
  <si>
    <t>Friedmann's Bush Lark</t>
  </si>
  <si>
    <t>Mirafra williamsi</t>
  </si>
  <si>
    <t>Williams' Bush Lark</t>
  </si>
  <si>
    <t>Short-tailed Lark</t>
  </si>
  <si>
    <t>Galerida fremantlii</t>
  </si>
  <si>
    <t>Masked Lark</t>
  </si>
  <si>
    <t>Calandrella personata</t>
  </si>
  <si>
    <t>Chersomanes albofasciata</t>
  </si>
  <si>
    <t>Spike-heeled Lark</t>
  </si>
  <si>
    <t>Anthreptes pallidigaster</t>
  </si>
  <si>
    <t>Amani Sunbird</t>
  </si>
  <si>
    <t>Anthreptes platurus</t>
  </si>
  <si>
    <t>Pygmy Sunbird</t>
  </si>
  <si>
    <t>Anthreptes neglectus</t>
  </si>
  <si>
    <t>Uluguru Violet-backed Sunbird</t>
  </si>
  <si>
    <t>Anthreptes orientalis</t>
  </si>
  <si>
    <t>Eastern Violet-backed Sunbird</t>
  </si>
  <si>
    <t>Anthreptes rectirostris</t>
  </si>
  <si>
    <t>Green Sunbird</t>
  </si>
  <si>
    <t>Nectarinia hunteri</t>
  </si>
  <si>
    <t>Hunter's Sunbird</t>
  </si>
  <si>
    <t>Nectarinia bouvieri</t>
  </si>
  <si>
    <t>Orange-tufted Sunbird</t>
  </si>
  <si>
    <t>Violet-breasted Sunbird</t>
  </si>
  <si>
    <t>Nectarinia pembae</t>
  </si>
  <si>
    <t>Nectarinia erythrocerca</t>
  </si>
  <si>
    <t>Red-chested Sunbird</t>
  </si>
  <si>
    <t>Nectarinia habessinica</t>
  </si>
  <si>
    <t>Shining Sunbird</t>
  </si>
  <si>
    <t>Nectarinia johnstoni</t>
  </si>
  <si>
    <t>Scarlet-tufted Malachite Sunbird</t>
  </si>
  <si>
    <t>Nectarinia preussi</t>
  </si>
  <si>
    <t>Northern Double-collared Sunbird</t>
  </si>
  <si>
    <t>Nectarinia superba</t>
  </si>
  <si>
    <t>Superb Sunbird</t>
  </si>
  <si>
    <t>Nectarinia tacazze</t>
  </si>
  <si>
    <t>Tacazze Sunbird</t>
  </si>
  <si>
    <t>Nectarinia nectarinioides</t>
  </si>
  <si>
    <t>Smaller Black-bellied Sunbird</t>
  </si>
  <si>
    <t>Nectarinia pulchella</t>
  </si>
  <si>
    <t>Beautiful Sunbird</t>
  </si>
  <si>
    <t>Macronyx sharpei</t>
  </si>
  <si>
    <t>Sharpe's Longclaw</t>
  </si>
  <si>
    <t>Anthus campestris</t>
  </si>
  <si>
    <t>Tawny Pipit</t>
  </si>
  <si>
    <t>Anthus melindae</t>
  </si>
  <si>
    <t>Malindi Pipit</t>
  </si>
  <si>
    <t>Anthus sokokensis</t>
  </si>
  <si>
    <t>Sokoke Pipit</t>
  </si>
  <si>
    <t>Bubalornis albirostris</t>
  </si>
  <si>
    <t>White-billed Buffalo Weaver</t>
  </si>
  <si>
    <t>Clytospiza monteiri</t>
  </si>
  <si>
    <t>Brown Twinspot</t>
  </si>
  <si>
    <t>Cryptospiza salvadorii</t>
  </si>
  <si>
    <t>Abyssinian Crimson-wing</t>
  </si>
  <si>
    <t>Dinemellia dinemelli</t>
  </si>
  <si>
    <t>White-headed Buffalo Weaver</t>
  </si>
  <si>
    <t>Estrilda atricapilla</t>
  </si>
  <si>
    <t>Black-headed Waxbill</t>
  </si>
  <si>
    <t>Estrilda troglodytes</t>
  </si>
  <si>
    <t>Black-rumped Waxbill</t>
  </si>
  <si>
    <t>Estrilda erythronotus</t>
  </si>
  <si>
    <t>Black-cheeked Waxbill</t>
  </si>
  <si>
    <t>Euplectes diadematus</t>
  </si>
  <si>
    <t>Fire-fronted Bishop</t>
  </si>
  <si>
    <t>Euplectes franciscanus</t>
  </si>
  <si>
    <t>Northern Red Bishop</t>
  </si>
  <si>
    <t>Euplectes gierowii</t>
  </si>
  <si>
    <t>Black Bishop</t>
  </si>
  <si>
    <t>Euplectes jacksoni</t>
  </si>
  <si>
    <t>Jackson's Widowbird</t>
  </si>
  <si>
    <t>Euplectes nigroventris</t>
  </si>
  <si>
    <t>Zanzibar Red Bishop</t>
  </si>
  <si>
    <t>Lagonosticta rufopicta</t>
  </si>
  <si>
    <t>Bar-breasted Firefinch</t>
  </si>
  <si>
    <t>Lagonosticta rara</t>
  </si>
  <si>
    <t>Black-bellied Firefinch</t>
  </si>
  <si>
    <t>Lonchura malabarica</t>
  </si>
  <si>
    <t>Silver-bill</t>
  </si>
  <si>
    <t>Macronyx aurantiigula</t>
  </si>
  <si>
    <t>Pangani Longclaw</t>
  </si>
  <si>
    <t>Malimbus rubricollis</t>
  </si>
  <si>
    <t>Red-headed Malimbe</t>
  </si>
  <si>
    <t>Motacilla alba</t>
  </si>
  <si>
    <t>White Wagtail</t>
  </si>
  <si>
    <t>Nigrita fusconota</t>
  </si>
  <si>
    <t>White-breasted Negrofinch</t>
  </si>
  <si>
    <t>Ploceus superciliosus</t>
  </si>
  <si>
    <t>Compact Weaver</t>
  </si>
  <si>
    <t>Passer motitensis</t>
  </si>
  <si>
    <t>Rufous Sparrow</t>
  </si>
  <si>
    <t>Passer castanopterus</t>
  </si>
  <si>
    <t>Somali Sparrow</t>
  </si>
  <si>
    <t>Passer eminibey</t>
  </si>
  <si>
    <t>Chestnut Sparrow</t>
  </si>
  <si>
    <t>Passer griseus</t>
  </si>
  <si>
    <t>Grey-headed Sparrow</t>
  </si>
  <si>
    <t>Petronia pyrgita</t>
  </si>
  <si>
    <t>Yellow-spotted Petronia</t>
  </si>
  <si>
    <t>Plocepasser donaldsoni</t>
  </si>
  <si>
    <t>Donaldson-Smith's Sparrow-Weaver</t>
  </si>
  <si>
    <t>Plocepasser superciliosus</t>
  </si>
  <si>
    <t>Chestnut-crowned Sparrow-Weaver</t>
  </si>
  <si>
    <t>Ploceus aurantius</t>
  </si>
  <si>
    <t>Orange Weaver</t>
  </si>
  <si>
    <t>Ploceus bojeri</t>
  </si>
  <si>
    <t>Golden Palm Weaver</t>
  </si>
  <si>
    <t>Ploceus castaneiceps</t>
  </si>
  <si>
    <t>Taveta Golden Weaver</t>
  </si>
  <si>
    <t>Ploceus castanops</t>
  </si>
  <si>
    <t>Northern Brown-throated Weaver</t>
  </si>
  <si>
    <t>Ploceus dichrocephalus</t>
  </si>
  <si>
    <t>Jubaland Weaver</t>
  </si>
  <si>
    <t>Ploceus golandi</t>
  </si>
  <si>
    <t>Clarke's Weaver</t>
  </si>
  <si>
    <t>Ploceus heuglini</t>
  </si>
  <si>
    <t>Heuglin's Masked Weaver</t>
  </si>
  <si>
    <t>Ploceus jacksoni</t>
  </si>
  <si>
    <t>Golden-backed Weaver</t>
  </si>
  <si>
    <t>Ploceus luteolus</t>
  </si>
  <si>
    <t>Little Weaver</t>
  </si>
  <si>
    <t>Ploceus melanocephalus</t>
  </si>
  <si>
    <t>Yellow-backed Weaver</t>
  </si>
  <si>
    <t>Ploceus spekei</t>
  </si>
  <si>
    <t>Speke's Weaver</t>
  </si>
  <si>
    <t>Ploceus taeniopterus</t>
  </si>
  <si>
    <t>Northern Masked Weaver</t>
  </si>
  <si>
    <t>Ploceus tricolor</t>
  </si>
  <si>
    <t>Yellow-mantled Weaver</t>
  </si>
  <si>
    <t>Pseudonigrita arnaudi</t>
  </si>
  <si>
    <t>Grey-headed Social Weaver</t>
  </si>
  <si>
    <t>Pseudonigrita cabanisi</t>
  </si>
  <si>
    <t>Black-capped Social Weaver</t>
  </si>
  <si>
    <t>Lonchura griseicapilla</t>
  </si>
  <si>
    <t>Grey-headed Silver-bill</t>
  </si>
  <si>
    <t>Sporopipes frontalis</t>
  </si>
  <si>
    <t>Speckle-fronted Weaver</t>
  </si>
  <si>
    <t>Uraeginthus bengalus</t>
  </si>
  <si>
    <t>Red-cheeked Cordon-bleu</t>
  </si>
  <si>
    <t>Uraeginthus cyanocephalus</t>
  </si>
  <si>
    <t>Blue-capped Cordon-bleu</t>
  </si>
  <si>
    <t>Uraeginthus angolensis</t>
  </si>
  <si>
    <t>Cordon-bleu</t>
  </si>
  <si>
    <t>Uraeginthus ianthinogaster</t>
  </si>
  <si>
    <t>Purple Grenadier</t>
  </si>
  <si>
    <t>Vidua fischeri</t>
  </si>
  <si>
    <t>Straw-tailed Whydah</t>
  </si>
  <si>
    <t>Vidua hypocherina</t>
  </si>
  <si>
    <t>Steel-blue Whydah</t>
  </si>
  <si>
    <t>Brown-rumped Bunting</t>
  </si>
  <si>
    <t>Emberiza forbesi</t>
  </si>
  <si>
    <t>Emberiza hortulana</t>
  </si>
  <si>
    <t>Ortolan Bunting</t>
  </si>
  <si>
    <t>Emberiza poliopleura</t>
  </si>
  <si>
    <t>Somali Golden-breasted Bunting</t>
  </si>
  <si>
    <t>Emberiza striolata</t>
  </si>
  <si>
    <t>House Bunting</t>
  </si>
  <si>
    <t>Serinus atrogularis</t>
  </si>
  <si>
    <t>Yellow-rumped Seed-eater</t>
  </si>
  <si>
    <t>Serinus koliensis</t>
  </si>
  <si>
    <t>Papyrus Canary</t>
  </si>
  <si>
    <t>Serinus donaldsoni</t>
  </si>
  <si>
    <t>Grosbeak Canary</t>
  </si>
  <si>
    <t>Serinus dorsostriatus</t>
  </si>
  <si>
    <t>White-bellied Canary</t>
  </si>
  <si>
    <t>Serinus canicollis</t>
  </si>
  <si>
    <t>Yellow-crowned Canary</t>
  </si>
  <si>
    <t>Turnix hottentota</t>
  </si>
  <si>
    <t>Black-rumped Button Quail</t>
  </si>
  <si>
    <t>Tockus erythrorhynchus</t>
  </si>
  <si>
    <t>Red-billed Hornbill</t>
  </si>
  <si>
    <t>Cuculus poliocephalus</t>
  </si>
  <si>
    <t>Lesser Cuckoo</t>
  </si>
  <si>
    <t>Larus fuscus</t>
  </si>
  <si>
    <t>Lesser Black-backed Gull</t>
  </si>
  <si>
    <t>Lamprotornis chloropterus</t>
  </si>
  <si>
    <t>Lesser Blue-eared Glossy Starling</t>
  </si>
  <si>
    <t>Tropical Boubou</t>
  </si>
  <si>
    <t>Laniarius ferrugineus</t>
  </si>
  <si>
    <t>Lanius collaris</t>
  </si>
  <si>
    <t>Common Fiscal</t>
  </si>
  <si>
    <t>Zosterops senegalensis</t>
  </si>
  <si>
    <t>Yellow White-eye</t>
  </si>
  <si>
    <t>Anthus similis</t>
  </si>
  <si>
    <t>Long-billed Pipit</t>
  </si>
  <si>
    <t>Tchagra minuta</t>
  </si>
  <si>
    <t>Marsh Tchagra</t>
  </si>
  <si>
    <t>comment</t>
  </si>
  <si>
    <t>Rejected by Zimmerman et al. 1996. See East African Rarities Committee (EARC) Special Report
Species included for East African countries in Britton (1980)
which have since been considered unacceptable. https://eararities.org/downloads/Fisher,%20Pearson%20&amp;%20Hunter%202016.pdf</t>
  </si>
  <si>
    <t>Turner, D.A. On the claimed occurrence of the Spike-heeled Lark Chersomanes albofasciata in Kenya. Scopus 9: 142, December 1985</t>
  </si>
  <si>
    <t>Lumped</t>
  </si>
  <si>
    <t>Rejected</t>
  </si>
  <si>
    <t>IUCN</t>
  </si>
  <si>
    <t>Ostriches</t>
  </si>
  <si>
    <t>Least Concern</t>
  </si>
  <si>
    <t>Grebes</t>
  </si>
  <si>
    <t>Albatrosses</t>
  </si>
  <si>
    <t>Petrels and Shearwaters</t>
  </si>
  <si>
    <t>Near Threatened</t>
  </si>
  <si>
    <t>Southern Storm-petrels</t>
  </si>
  <si>
    <t>Northern Storm-petrels</t>
  </si>
  <si>
    <t>Vulnerable</t>
  </si>
  <si>
    <t>Tropicbirds</t>
  </si>
  <si>
    <t>Pelicans</t>
  </si>
  <si>
    <t>Boobies</t>
  </si>
  <si>
    <t>Cormorants</t>
  </si>
  <si>
    <t>Darters</t>
  </si>
  <si>
    <t>Frigatebirds</t>
  </si>
  <si>
    <t>Herons, Egrets and Bitterns</t>
  </si>
  <si>
    <t>Endangered</t>
  </si>
  <si>
    <t>Storks</t>
  </si>
  <si>
    <t>Ibises and Spoonbills</t>
  </si>
  <si>
    <t>Flamingos</t>
  </si>
  <si>
    <t>Ducks and Geese</t>
  </si>
  <si>
    <t>Secretarybird</t>
  </si>
  <si>
    <t>Hawks, Vultures, Buzzards, Eagles and Allies</t>
  </si>
  <si>
    <t>Critically Endangered</t>
  </si>
  <si>
    <t>Ospreys</t>
  </si>
  <si>
    <t>Falcons</t>
  </si>
  <si>
    <t>Francolins, Spurfowl and Quails</t>
  </si>
  <si>
    <t>Guineafowl</t>
  </si>
  <si>
    <t>Buttonquails and Quail-plover</t>
  </si>
  <si>
    <t>Cranes</t>
  </si>
  <si>
    <t>Flufftails</t>
  </si>
  <si>
    <t>Rails, Crakes and Gallinules</t>
  </si>
  <si>
    <t>Finfoots</t>
  </si>
  <si>
    <t xml:space="preserve"> Bustards</t>
  </si>
  <si>
    <t>Jacanas</t>
  </si>
  <si>
    <t>Painted-snipes</t>
  </si>
  <si>
    <t>Oystercatchers</t>
  </si>
  <si>
    <t>Plovers and Lapwings</t>
  </si>
  <si>
    <t>Sandpipers and Allies</t>
  </si>
  <si>
    <t>Stilts and Avocets</t>
  </si>
  <si>
    <t>Thick-knees</t>
  </si>
  <si>
    <t>Coursers and Pratincoles</t>
  </si>
  <si>
    <t>Skuas</t>
  </si>
  <si>
    <t>Gulls, Terns and Skimmers</t>
  </si>
  <si>
    <t>Sandgrouse</t>
  </si>
  <si>
    <t>Pigeons and Doves</t>
  </si>
  <si>
    <t>African Parrots</t>
  </si>
  <si>
    <t>Lovebirds</t>
  </si>
  <si>
    <t>Turacos and Go-Away-Birds</t>
  </si>
  <si>
    <t>Cuckoos and Coucals</t>
  </si>
  <si>
    <t>Tytonidae</t>
  </si>
  <si>
    <t>Nightjars</t>
  </si>
  <si>
    <t>Swifts</t>
  </si>
  <si>
    <t>Mousebirds</t>
  </si>
  <si>
    <t>Trogons</t>
  </si>
  <si>
    <t>Kingfishers</t>
  </si>
  <si>
    <t>Bee-eaters</t>
  </si>
  <si>
    <t>Rollers</t>
  </si>
  <si>
    <t>Hornbills</t>
  </si>
  <si>
    <t>Barbets and Tinkerbirds</t>
  </si>
  <si>
    <t>Honeyguides</t>
  </si>
  <si>
    <t>Wrynecks and Woodpeckers</t>
  </si>
  <si>
    <t>Pittas</t>
  </si>
  <si>
    <t>Larks</t>
  </si>
  <si>
    <t>Data Deficient</t>
  </si>
  <si>
    <t>Swallows and Martins</t>
  </si>
  <si>
    <t>Drongos</t>
  </si>
  <si>
    <t>Orioles</t>
  </si>
  <si>
    <t>Crows and Allies</t>
  </si>
  <si>
    <t>Tits</t>
  </si>
  <si>
    <t>Penduline Tits</t>
  </si>
  <si>
    <t>Treecreepers</t>
  </si>
  <si>
    <t>Illadopses (Ground-babblers)</t>
  </si>
  <si>
    <t xml:space="preserve">Spot-throat and Allies </t>
  </si>
  <si>
    <t>Sylviid Warblers and Hill Babblers</t>
  </si>
  <si>
    <t xml:space="preserve">Laughingthrushes and Allies </t>
  </si>
  <si>
    <t>Cuckooshrikes</t>
  </si>
  <si>
    <t>Bulbuls</t>
  </si>
  <si>
    <t>Nicators</t>
  </si>
  <si>
    <t>Scrub Robins, African Robins, Chats and Flycatchers</t>
  </si>
  <si>
    <t>True Thrushes</t>
  </si>
  <si>
    <t xml:space="preserve">Grassbirds </t>
  </si>
  <si>
    <t>Reed Warblers and Allies</t>
  </si>
  <si>
    <t>Crombecs and Allies</t>
  </si>
  <si>
    <t>Old World Leaf Warblers</t>
  </si>
  <si>
    <t>Cisticolas and Allies</t>
  </si>
  <si>
    <t>Erythrocercid Flycatchers and Hylias</t>
  </si>
  <si>
    <t>Hyliotas</t>
  </si>
  <si>
    <t>Helmetshrikes and Shrike-flycatchers</t>
  </si>
  <si>
    <t>Batises, Wattle-eyes and Allies</t>
  </si>
  <si>
    <t>Crested-flycatchers</t>
  </si>
  <si>
    <t>Monarchs (Paradise-flycatchers)</t>
  </si>
  <si>
    <t>Wagtails, Longclaws and Pipits</t>
  </si>
  <si>
    <t>Bush-shrikes, Tchagras and Puffbacks</t>
  </si>
  <si>
    <t>Shrikes</t>
  </si>
  <si>
    <t>Starlings</t>
  </si>
  <si>
    <t>Oxpeckers</t>
  </si>
  <si>
    <t>Sunbirds</t>
  </si>
  <si>
    <t>White-eyes</t>
  </si>
  <si>
    <t>Weavers, Bishops and Widowbirds</t>
  </si>
  <si>
    <t>Whydahs, Indigobirds and Parasitic Weaver</t>
  </si>
  <si>
    <t>Old World Sparrows and Petronias</t>
  </si>
  <si>
    <t>Waxbills</t>
  </si>
  <si>
    <t>Old World Buntings</t>
  </si>
  <si>
    <t>Canaries, Seedeaters and Allies</t>
  </si>
  <si>
    <t>Shrubland</t>
  </si>
  <si>
    <t>Herbivore</t>
  </si>
  <si>
    <t>Omnivore</t>
  </si>
  <si>
    <t>Terrestrial</t>
  </si>
  <si>
    <t>Wetland</t>
  </si>
  <si>
    <t>Carnivore</t>
  </si>
  <si>
    <t>Aquatic predator</t>
  </si>
  <si>
    <t>Aquatic</t>
  </si>
  <si>
    <t>Marine</t>
  </si>
  <si>
    <t>Generalist</t>
  </si>
  <si>
    <t>Aerial</t>
  </si>
  <si>
    <t>Invertivore</t>
  </si>
  <si>
    <t>Insessorial</t>
  </si>
  <si>
    <t>Human Modified</t>
  </si>
  <si>
    <t>Coastal</t>
  </si>
  <si>
    <t>Grassland</t>
  </si>
  <si>
    <t>Woodland</t>
  </si>
  <si>
    <t>Forest</t>
  </si>
  <si>
    <t>Herbivore aquatic</t>
  </si>
  <si>
    <t>Vertivore</t>
  </si>
  <si>
    <t>Frugivore</t>
  </si>
  <si>
    <t>Scavenger</t>
  </si>
  <si>
    <t>Rock</t>
  </si>
  <si>
    <t>Herbivore terrestrial</t>
  </si>
  <si>
    <t>Granivore</t>
  </si>
  <si>
    <t>Desert</t>
  </si>
  <si>
    <t>Riverine</t>
  </si>
  <si>
    <t>Nectarivore</t>
  </si>
  <si>
    <t>Centroid_Latitude</t>
  </si>
  <si>
    <t>Centroid_Longitude</t>
  </si>
  <si>
    <t>Range_Size</t>
  </si>
  <si>
    <t>Max_Latitude</t>
  </si>
  <si>
    <t>Min_Latitude</t>
  </si>
  <si>
    <t>Including Semi-collared (considered subspecies at the time)</t>
  </si>
  <si>
    <t>ADU</t>
  </si>
  <si>
    <t>avibaseid</t>
  </si>
  <si>
    <t>inaturalistID</t>
  </si>
  <si>
    <t>avibaseID</t>
  </si>
  <si>
    <t>ObservationorgID</t>
  </si>
  <si>
    <t>GBIFID</t>
  </si>
  <si>
    <t>Clements--scientific_name</t>
  </si>
  <si>
    <t>Clements--common_name</t>
  </si>
  <si>
    <t>SISRecID</t>
  </si>
  <si>
    <t>sort</t>
  </si>
  <si>
    <t>family_scientific</t>
  </si>
  <si>
    <t>family_english</t>
  </si>
  <si>
    <t>common_name</t>
  </si>
  <si>
    <t>scientific_name</t>
  </si>
  <si>
    <t>wikiDataID</t>
  </si>
  <si>
    <t>iNaturalisttaxonID</t>
  </si>
  <si>
    <t>ITIS</t>
  </si>
  <si>
    <t>IUCNtaxonID</t>
  </si>
  <si>
    <t>Struthionidae</t>
  </si>
  <si>
    <t>Common Ostrich</t>
  </si>
  <si>
    <t>avibase-2247CB05</t>
  </si>
  <si>
    <t>Q17592</t>
  </si>
  <si>
    <t>ostric2</t>
  </si>
  <si>
    <t>Somali Ostrich</t>
  </si>
  <si>
    <t>Struthio molybdophanes</t>
  </si>
  <si>
    <t>avibase-40329BB6</t>
  </si>
  <si>
    <t>Q1988064</t>
  </si>
  <si>
    <t>ostric3</t>
  </si>
  <si>
    <t>Anatidae</t>
  </si>
  <si>
    <t>avibase-A534AFEA</t>
  </si>
  <si>
    <t>Q742574</t>
  </si>
  <si>
    <t>wfwduc1</t>
  </si>
  <si>
    <t>White-faced Whistling-Duck</t>
  </si>
  <si>
    <t>avibase-9A60617E</t>
  </si>
  <si>
    <t>Q740741</t>
  </si>
  <si>
    <t>fuwduc</t>
  </si>
  <si>
    <t>Fulvous Whistling-Duck</t>
  </si>
  <si>
    <t>avibase-2EEDACD5</t>
  </si>
  <si>
    <t>Q529857</t>
  </si>
  <si>
    <t>whbduc1</t>
  </si>
  <si>
    <t>avibase-1C2F4E80</t>
  </si>
  <si>
    <t>Q279939</t>
  </si>
  <si>
    <t>macduc1</t>
  </si>
  <si>
    <t>Alopochen aegyptiaca</t>
  </si>
  <si>
    <t>avibase-DA2F24E3</t>
  </si>
  <si>
    <t>Q274179</t>
  </si>
  <si>
    <t>egygoo</t>
  </si>
  <si>
    <t>Plectropterus gambensis</t>
  </si>
  <si>
    <t>avibase-EB01B24C</t>
  </si>
  <si>
    <t>Q247412</t>
  </si>
  <si>
    <t>spwgoo1</t>
  </si>
  <si>
    <t>avibase-3948131B</t>
  </si>
  <si>
    <t>Q426968</t>
  </si>
  <si>
    <t>comduc2</t>
  </si>
  <si>
    <t>avibase-EC7C1618</t>
  </si>
  <si>
    <t>Q386949</t>
  </si>
  <si>
    <t>afrpyg1</t>
  </si>
  <si>
    <t>African Pygmy-Goose</t>
  </si>
  <si>
    <t>avibase-36C0242E</t>
  </si>
  <si>
    <t>Q269082</t>
  </si>
  <si>
    <t>soupoc1</t>
  </si>
  <si>
    <t>Common Pochard</t>
  </si>
  <si>
    <t>avibase-A96692E0</t>
  </si>
  <si>
    <t>Q26742</t>
  </si>
  <si>
    <t>compoc</t>
  </si>
  <si>
    <t>Ferruginous Duck</t>
  </si>
  <si>
    <t>avibase-7CF91527</t>
  </si>
  <si>
    <t>Q191723</t>
  </si>
  <si>
    <t>ferduc</t>
  </si>
  <si>
    <t>avibase-67CEA1C1</t>
  </si>
  <si>
    <t>Q26444</t>
  </si>
  <si>
    <t>tufduc</t>
  </si>
  <si>
    <t>Northern Shoveler</t>
  </si>
  <si>
    <t>Spatula clypeata</t>
  </si>
  <si>
    <t>avibase-ED4CE8E7</t>
  </si>
  <si>
    <t>Q28106731</t>
  </si>
  <si>
    <t>norsho</t>
  </si>
  <si>
    <t>Spatula querquedula</t>
  </si>
  <si>
    <t>avibase-F577BA0F</t>
  </si>
  <si>
    <t>Q28106902</t>
  </si>
  <si>
    <t>gargan</t>
  </si>
  <si>
    <t>Spatula hottentota</t>
  </si>
  <si>
    <t>avibase-FA831F65</t>
  </si>
  <si>
    <t>Q28106807</t>
  </si>
  <si>
    <t>hottea1</t>
  </si>
  <si>
    <t>Blue-billed Teal</t>
  </si>
  <si>
    <t>Mareca strepera</t>
  </si>
  <si>
    <t>avibase-C235A4D7</t>
  </si>
  <si>
    <t>Q28106966</t>
  </si>
  <si>
    <t>gadwal</t>
  </si>
  <si>
    <t>Eurasian Wigeon</t>
  </si>
  <si>
    <t>Mareca penelope</t>
  </si>
  <si>
    <t>avibase-15EE0D36</t>
  </si>
  <si>
    <t>Q28106837</t>
  </si>
  <si>
    <t>eurwig</t>
  </si>
  <si>
    <t>Cape Teal</t>
  </si>
  <si>
    <t>avibase-25DA0F41</t>
  </si>
  <si>
    <t>Q194317</t>
  </si>
  <si>
    <t>captea1</t>
  </si>
  <si>
    <t>avibase-1EAFAD9F</t>
  </si>
  <si>
    <t>Q511979</t>
  </si>
  <si>
    <t>afbduc1</t>
  </si>
  <si>
    <t>Mallard</t>
  </si>
  <si>
    <t>Anas platyrhynchos</t>
  </si>
  <si>
    <t>avibase-85625D75</t>
  </si>
  <si>
    <t>Q25348</t>
  </si>
  <si>
    <t>mallar3</t>
  </si>
  <si>
    <t>avibase-7F64AD87</t>
  </si>
  <si>
    <t>Q535206</t>
  </si>
  <si>
    <t>yebduc1</t>
  </si>
  <si>
    <t>Anas erythrorhyncha</t>
  </si>
  <si>
    <t>avibase-8F6876AC</t>
  </si>
  <si>
    <t>Q387404</t>
  </si>
  <si>
    <t>rebduc1</t>
  </si>
  <si>
    <t>Red-billed Duck</t>
  </si>
  <si>
    <t>avibase-56CCA717</t>
  </si>
  <si>
    <t>Q25450</t>
  </si>
  <si>
    <t>norpin</t>
  </si>
  <si>
    <t>Eurasian Teal</t>
  </si>
  <si>
    <t>avibase-BC6C3CCE</t>
  </si>
  <si>
    <t>Q25700</t>
  </si>
  <si>
    <t>gnwtea</t>
  </si>
  <si>
    <t>Green-winged Teal</t>
  </si>
  <si>
    <t>Numididae</t>
  </si>
  <si>
    <t>avibase-1044B438</t>
  </si>
  <si>
    <t>Q251842</t>
  </si>
  <si>
    <t>helgui</t>
  </si>
  <si>
    <t>avibase-F7A3FA35</t>
  </si>
  <si>
    <t>Q390270</t>
  </si>
  <si>
    <t>vulgui1</t>
  </si>
  <si>
    <t>D5813CA402591053</t>
  </si>
  <si>
    <t>Q854855</t>
  </si>
  <si>
    <t>cregui1</t>
  </si>
  <si>
    <t>Guttera pucherani pucherani</t>
  </si>
  <si>
    <t>avibase-9D29C252</t>
  </si>
  <si>
    <t>Q27601418</t>
  </si>
  <si>
    <t>cregui2</t>
  </si>
  <si>
    <t>Guttera verreauxi</t>
  </si>
  <si>
    <t>Western Crested Guineafowl</t>
  </si>
  <si>
    <t>Guttera (pucherani) verreauxi</t>
  </si>
  <si>
    <t>Odontophoridae</t>
  </si>
  <si>
    <t>avibase-57B05159</t>
  </si>
  <si>
    <t>Q1262423</t>
  </si>
  <si>
    <t>stopar1</t>
  </si>
  <si>
    <t>Phasianidae</t>
  </si>
  <si>
    <t>Common Quail</t>
  </si>
  <si>
    <t>avibase-CAFE345D</t>
  </si>
  <si>
    <t>Q28358</t>
  </si>
  <si>
    <t>comqua1</t>
  </si>
  <si>
    <t>avibase-0CA903BB</t>
  </si>
  <si>
    <t>Q606076</t>
  </si>
  <si>
    <t>harqua1</t>
  </si>
  <si>
    <t>African Blue Quail</t>
  </si>
  <si>
    <t>Synoicus adansoniee</t>
  </si>
  <si>
    <t>avibase-CAA45AC6</t>
  </si>
  <si>
    <t>Q55111781</t>
  </si>
  <si>
    <t>bluqua1</t>
  </si>
  <si>
    <t>Synoicus adansonii</t>
  </si>
  <si>
    <t>Pternistis squamatus</t>
  </si>
  <si>
    <t>avibase-1B11690B</t>
  </si>
  <si>
    <t>Q737923</t>
  </si>
  <si>
    <t>scafra2</t>
  </si>
  <si>
    <t>Scaly Spurfowl</t>
  </si>
  <si>
    <t>Pternistis hildebrandti</t>
  </si>
  <si>
    <t>avibase-F5A73AAA</t>
  </si>
  <si>
    <t>Q1036394</t>
  </si>
  <si>
    <t>hilfra2</t>
  </si>
  <si>
    <t>Hildebrandt's Spurfowl</t>
  </si>
  <si>
    <t>Pternistis afer</t>
  </si>
  <si>
    <t>avibase-5FA94F66</t>
  </si>
  <si>
    <t>Q27074582</t>
  </si>
  <si>
    <t>renfra1</t>
  </si>
  <si>
    <t xml:space="preserve"> Pternistis leucoscepus</t>
  </si>
  <si>
    <t>avibase-90AFDF9E</t>
  </si>
  <si>
    <t>Q1262269</t>
  </si>
  <si>
    <t>yenspu1</t>
  </si>
  <si>
    <t>Pternistis leucoscepus</t>
  </si>
  <si>
    <t>Jackson’s Francolin</t>
  </si>
  <si>
    <t>Pternistis jacksoni</t>
  </si>
  <si>
    <t>avibase-A7E59764</t>
  </si>
  <si>
    <t>Q1066543</t>
  </si>
  <si>
    <t>jacfra2</t>
  </si>
  <si>
    <t>Jackson's Spurfowl</t>
  </si>
  <si>
    <t>avibase-81474844</t>
  </si>
  <si>
    <t>Q27602519</t>
  </si>
  <si>
    <t>chnfra2</t>
  </si>
  <si>
    <t>Pternistis castaneicollis</t>
  </si>
  <si>
    <t>Chestnut-naped Spurfowl</t>
  </si>
  <si>
    <t>Dendroperdix sephaena</t>
  </si>
  <si>
    <t>avibase-8004C7E5</t>
  </si>
  <si>
    <t>Q27074564</t>
  </si>
  <si>
    <t>crefra2</t>
  </si>
  <si>
    <t>Ortygornis sephaena</t>
  </si>
  <si>
    <t>Peliperdix coqui</t>
  </si>
  <si>
    <t>avibase-ECD7C1D8</t>
  </si>
  <si>
    <t>Q27074556</t>
  </si>
  <si>
    <t>coqfra2</t>
  </si>
  <si>
    <t>Campocolinus coqui</t>
  </si>
  <si>
    <t>Scleroptila streptophora</t>
  </si>
  <si>
    <t>avibase-5B115F6C</t>
  </si>
  <si>
    <t>Q959798</t>
  </si>
  <si>
    <t>rinfra2</t>
  </si>
  <si>
    <t>Scleroptila levaillantii</t>
  </si>
  <si>
    <t>avibase-B49935ED</t>
  </si>
  <si>
    <t>Q1260750</t>
  </si>
  <si>
    <t>rewfra2</t>
  </si>
  <si>
    <t>avibase-A15F6836</t>
  </si>
  <si>
    <t>Q1274605</t>
  </si>
  <si>
    <t>shefra1</t>
  </si>
  <si>
    <t>Scleroptila shelleyi</t>
  </si>
  <si>
    <t>Elgon Francolin</t>
  </si>
  <si>
    <t>avibase-3D25568A</t>
  </si>
  <si>
    <t>Q5360088</t>
  </si>
  <si>
    <t>moofra3</t>
  </si>
  <si>
    <t>Scleroptila elgonensis</t>
  </si>
  <si>
    <t xml:space="preserve">Archer’s Francolin </t>
  </si>
  <si>
    <t>Scleroptila gutturalis</t>
  </si>
  <si>
    <t>avibase-8E833C63</t>
  </si>
  <si>
    <t>Q25269458</t>
  </si>
  <si>
    <t>orrfra2</t>
  </si>
  <si>
    <t>Orange River Francolin</t>
  </si>
  <si>
    <t>Podicipedidae</t>
  </si>
  <si>
    <t>avibase-215FEA89</t>
  </si>
  <si>
    <t>Q25421</t>
  </si>
  <si>
    <t>litgre1</t>
  </si>
  <si>
    <t>avibase-8F269702</t>
  </si>
  <si>
    <t>Q25422</t>
  </si>
  <si>
    <t>grcgre1</t>
  </si>
  <si>
    <t>avibase-32DCEC14</t>
  </si>
  <si>
    <t>Q185183</t>
  </si>
  <si>
    <t>eargre</t>
  </si>
  <si>
    <t>Eared Grebe</t>
  </si>
  <si>
    <t>Phoenicopteridae</t>
  </si>
  <si>
    <t>Phoenicopterus roseus</t>
  </si>
  <si>
    <t>avibase-0F9B5174</t>
  </si>
  <si>
    <t>Q179863</t>
  </si>
  <si>
    <t>grefla3</t>
  </si>
  <si>
    <t>avibase-B06A9079</t>
  </si>
  <si>
    <t>Q242369</t>
  </si>
  <si>
    <t>lesfla1</t>
  </si>
  <si>
    <t>Columbidae</t>
  </si>
  <si>
    <t>avibase-BBA263C2</t>
  </si>
  <si>
    <t>Q42326</t>
  </si>
  <si>
    <t>rocpig</t>
  </si>
  <si>
    <t>Rock Pigeon</t>
  </si>
  <si>
    <t>avibase-A6EA9F02</t>
  </si>
  <si>
    <t>Q855618</t>
  </si>
  <si>
    <t>spepig1</t>
  </si>
  <si>
    <t>African Olive Pigeon</t>
  </si>
  <si>
    <t>avibase-EEDB8253</t>
  </si>
  <si>
    <t>Q512840</t>
  </si>
  <si>
    <t>rampig1</t>
  </si>
  <si>
    <t>Rameron Pigeon</t>
  </si>
  <si>
    <t>Eastern Bronze-naped Pigeon</t>
  </si>
  <si>
    <t>avibase-870E4DDA</t>
  </si>
  <si>
    <t>Q1106412</t>
  </si>
  <si>
    <t>delpig1</t>
  </si>
  <si>
    <t>Delegorgue's Pigeon</t>
  </si>
  <si>
    <t>avibase-EE40DDB6</t>
  </si>
  <si>
    <t>Q511845</t>
  </si>
  <si>
    <t>lemdov2</t>
  </si>
  <si>
    <t>European Turtle Dove</t>
  </si>
  <si>
    <t>avibase-5788552B</t>
  </si>
  <si>
    <t>Q168514</t>
  </si>
  <si>
    <t>eutdov</t>
  </si>
  <si>
    <t>European Turtle-Dove</t>
  </si>
  <si>
    <t>avibase-8770C6A7</t>
  </si>
  <si>
    <t>Q1030039</t>
  </si>
  <si>
    <t>dutdov1</t>
  </si>
  <si>
    <t>Dusky Turtle-Dove</t>
  </si>
  <si>
    <t>African White-winged Dove</t>
  </si>
  <si>
    <t xml:space="preserve">Streptopelia reichenowi </t>
  </si>
  <si>
    <t>avibase-65FE8029</t>
  </si>
  <si>
    <t>Q997682</t>
  </si>
  <si>
    <t>wwcdov1</t>
  </si>
  <si>
    <t>White-winged Collared-Dove</t>
  </si>
  <si>
    <t>African Mourning Dove</t>
  </si>
  <si>
    <t>avibase-70BD722B</t>
  </si>
  <si>
    <t>Q113218</t>
  </si>
  <si>
    <t>afmdov1</t>
  </si>
  <si>
    <t>Mourning Collared-Dove</t>
  </si>
  <si>
    <t>avibase-9888B3AE</t>
  </si>
  <si>
    <t>Q1072609</t>
  </si>
  <si>
    <t>reedov1</t>
  </si>
  <si>
    <t>avibase-AB937AEB</t>
  </si>
  <si>
    <t>Q1270179</t>
  </si>
  <si>
    <t>rindov</t>
  </si>
  <si>
    <t>Spilopelia senegalensis</t>
  </si>
  <si>
    <t>avibase-B2D6AB06</t>
  </si>
  <si>
    <t>Q10821952</t>
  </si>
  <si>
    <t>laudov1</t>
  </si>
  <si>
    <t>avibase-46C90944</t>
  </si>
  <si>
    <t>Q1188385</t>
  </si>
  <si>
    <t>brgpig1</t>
  </si>
  <si>
    <t>Bruce's Green-Pigeon</t>
  </si>
  <si>
    <t>African Green Pigeon</t>
  </si>
  <si>
    <t>Treron calvus</t>
  </si>
  <si>
    <t>avibase-00146574</t>
  </si>
  <si>
    <t>Q512566</t>
  </si>
  <si>
    <t>afrgrp1</t>
  </si>
  <si>
    <t>African Green-Pigeon</t>
  </si>
  <si>
    <t>Emerald-spotted Wood-Dove</t>
  </si>
  <si>
    <t>avibase-BDF442F2</t>
  </si>
  <si>
    <t>Q849991</t>
  </si>
  <si>
    <t>eswdov1</t>
  </si>
  <si>
    <t>Blue-spotted Wood-Dove</t>
  </si>
  <si>
    <t>avibase-23D5FC36</t>
  </si>
  <si>
    <t>Q482088</t>
  </si>
  <si>
    <t>bswdov1</t>
  </si>
  <si>
    <t>avibase-7308278F</t>
  </si>
  <si>
    <t>Q1272497</t>
  </si>
  <si>
    <t>tamdov1</t>
  </si>
  <si>
    <t>avibase-DDC2CC92</t>
  </si>
  <si>
    <t>Q151851</t>
  </si>
  <si>
    <t>namdov1</t>
  </si>
  <si>
    <t>Pteroclidae</t>
  </si>
  <si>
    <t>avibase-F5DE9155</t>
  </si>
  <si>
    <t>Q127903</t>
  </si>
  <si>
    <t>chbsan</t>
  </si>
  <si>
    <t>8B6EA5FA0BB8387B</t>
  </si>
  <si>
    <t>Q128042</t>
  </si>
  <si>
    <t>yetsan1</t>
  </si>
  <si>
    <t>avibase-70AFED2C</t>
  </si>
  <si>
    <t>Q127898</t>
  </si>
  <si>
    <t>blfsan1</t>
  </si>
  <si>
    <t>avibase-F3715F7B</t>
  </si>
  <si>
    <t>Q127895</t>
  </si>
  <si>
    <t>licsan1</t>
  </si>
  <si>
    <t>avibase-461482EA</t>
  </si>
  <si>
    <t>Q127880</t>
  </si>
  <si>
    <t>fobsan1</t>
  </si>
  <si>
    <t>Otididae</t>
  </si>
  <si>
    <t>Lissotis melanogaster</t>
  </si>
  <si>
    <t>avibase-562F4456</t>
  </si>
  <si>
    <t>Q429477</t>
  </si>
  <si>
    <t>bkbbus1</t>
  </si>
  <si>
    <t>Lissotis hartlaubii</t>
  </si>
  <si>
    <t>avibase-402E7401</t>
  </si>
  <si>
    <t>Q427834</t>
  </si>
  <si>
    <t>harbus2</t>
  </si>
  <si>
    <t>Ardeotis arabs</t>
  </si>
  <si>
    <t>avibase-6A394479</t>
  </si>
  <si>
    <t>Q623791</t>
  </si>
  <si>
    <t>arabus1</t>
  </si>
  <si>
    <t>Ardeotis kori</t>
  </si>
  <si>
    <t>avibase-4FC41CA0</t>
  </si>
  <si>
    <t>Q686287</t>
  </si>
  <si>
    <t>korbus1</t>
  </si>
  <si>
    <t>Denham’s Bustard</t>
  </si>
  <si>
    <t xml:space="preserve">Ardeotis denhami </t>
  </si>
  <si>
    <t>avibase-4FDBC0CB</t>
  </si>
  <si>
    <t>Q773787</t>
  </si>
  <si>
    <t>stabus1</t>
  </si>
  <si>
    <t>Heuglin’s Bustard</t>
  </si>
  <si>
    <t>Ardeotis heuglinii</t>
  </si>
  <si>
    <t>avibase-4971D1EF</t>
  </si>
  <si>
    <t>Q1273206</t>
  </si>
  <si>
    <t>heubus1</t>
  </si>
  <si>
    <t>Lophotis gindiana</t>
  </si>
  <si>
    <t>avibase-968D57F9</t>
  </si>
  <si>
    <t>Q22111228</t>
  </si>
  <si>
    <t>bucbus1</t>
  </si>
  <si>
    <t>avibase-3B287014</t>
  </si>
  <si>
    <t>Q795984</t>
  </si>
  <si>
    <t>whbbus2</t>
  </si>
  <si>
    <t>Cuculidae</t>
  </si>
  <si>
    <t>avibase-DB09507D</t>
  </si>
  <si>
    <t>Q864806</t>
  </si>
  <si>
    <t>blacou1</t>
  </si>
  <si>
    <t>avibase-7C879D6D</t>
  </si>
  <si>
    <t>Q1123893</t>
  </si>
  <si>
    <t>blhcou2</t>
  </si>
  <si>
    <t>avibase-4A83155B</t>
  </si>
  <si>
    <t>Q749711</t>
  </si>
  <si>
    <t>sencou1</t>
  </si>
  <si>
    <t>avibase-BD2BC35C</t>
  </si>
  <si>
    <t>Q386116</t>
  </si>
  <si>
    <t>whbcou1</t>
  </si>
  <si>
    <t>Western Yellowbill (Blue Malkoha)</t>
  </si>
  <si>
    <t>avibase-E0D521B7</t>
  </si>
  <si>
    <t>Q1273372</t>
  </si>
  <si>
    <t>yellow5</t>
  </si>
  <si>
    <t>Blue Malkoha</t>
  </si>
  <si>
    <t>Southern Yellowbill (Green Malkoha)</t>
  </si>
  <si>
    <t>Ceuthmochares australis</t>
  </si>
  <si>
    <t>avibase-3A46A20C</t>
  </si>
  <si>
    <t>Q3281645</t>
  </si>
  <si>
    <t>yellow6</t>
  </si>
  <si>
    <t>Green Malkoha</t>
  </si>
  <si>
    <t>Jacobin Cuckoo</t>
  </si>
  <si>
    <t>avibase-BF0A0954</t>
  </si>
  <si>
    <t>Q839535</t>
  </si>
  <si>
    <t>piecuc1</t>
  </si>
  <si>
    <t>Pied Cuckoo</t>
  </si>
  <si>
    <t>Levaillant’s Cuckoo</t>
  </si>
  <si>
    <t>avibase-3C8C3A31</t>
  </si>
  <si>
    <t>Q855316</t>
  </si>
  <si>
    <t>levcuc1</t>
  </si>
  <si>
    <t>avibase-3D67C56A</t>
  </si>
  <si>
    <t>Q665363</t>
  </si>
  <si>
    <t>grscuc1</t>
  </si>
  <si>
    <t>avibase-2AD52363</t>
  </si>
  <si>
    <t>Q18922</t>
  </si>
  <si>
    <t>thbcuc1</t>
  </si>
  <si>
    <t>avibase-1FACD210</t>
  </si>
  <si>
    <t>Q1189720</t>
  </si>
  <si>
    <t>klacuc1</t>
  </si>
  <si>
    <t>African Emerald Cuckoo</t>
  </si>
  <si>
    <t>avibase-1B309CB5</t>
  </si>
  <si>
    <t>Q18956</t>
  </si>
  <si>
    <t>afecuc1</t>
  </si>
  <si>
    <t>Diederik Cuckoo</t>
  </si>
  <si>
    <t>avibase-0482FA7E</t>
  </si>
  <si>
    <t>Q519634</t>
  </si>
  <si>
    <t>didcuc1</t>
  </si>
  <si>
    <t>Dideric Cuckoo</t>
  </si>
  <si>
    <t>avibase-B8D42059</t>
  </si>
  <si>
    <t>Q891067</t>
  </si>
  <si>
    <t>bltcuc1</t>
  </si>
  <si>
    <t>avibase-26A34DA5</t>
  </si>
  <si>
    <t>Q639053</t>
  </si>
  <si>
    <t>reccuc1</t>
  </si>
  <si>
    <t>avibase-EDB84334</t>
  </si>
  <si>
    <t>Q998279</t>
  </si>
  <si>
    <t>blacuc1</t>
  </si>
  <si>
    <t>Common Cuckoo</t>
  </si>
  <si>
    <t>avibase-B3D2C3C5</t>
  </si>
  <si>
    <t>Q18845</t>
  </si>
  <si>
    <t>comcuc</t>
  </si>
  <si>
    <t>avibase-66931B3F</t>
  </si>
  <si>
    <t>Q1272649</t>
  </si>
  <si>
    <t>afrcuc1</t>
  </si>
  <si>
    <t>avibase-FF41B79F</t>
  </si>
  <si>
    <t>Q495144</t>
  </si>
  <si>
    <t>lescuc1</t>
  </si>
  <si>
    <t>Madagascar Cuckoo</t>
  </si>
  <si>
    <t>Cuculus rochii</t>
  </si>
  <si>
    <t>avibase-C2E0717C</t>
  </si>
  <si>
    <t>Q631863</t>
  </si>
  <si>
    <t>madcuc1</t>
  </si>
  <si>
    <t>Musophagidae</t>
  </si>
  <si>
    <t>avibase-002445CB</t>
  </si>
  <si>
    <t>Q847182</t>
  </si>
  <si>
    <t>grbtur1</t>
  </si>
  <si>
    <t>Criniferoides leucogaster</t>
  </si>
  <si>
    <t>avibase-2AA4BC58</t>
  </si>
  <si>
    <t>Q997455</t>
  </si>
  <si>
    <t>wbgbir1</t>
  </si>
  <si>
    <t>Crinifer leucogaster</t>
  </si>
  <si>
    <t>avibase-10B14696</t>
  </si>
  <si>
    <t>Q1061037</t>
  </si>
  <si>
    <t>easple1</t>
  </si>
  <si>
    <t>Eastern Plantain-eater</t>
  </si>
  <si>
    <t>Corythaixoides personatus</t>
  </si>
  <si>
    <t>avibase-215428B0</t>
  </si>
  <si>
    <t>Q1078923</t>
  </si>
  <si>
    <t>bfgbir1</t>
  </si>
  <si>
    <t>Crinifer personatus</t>
  </si>
  <si>
    <t>Bare-faced (Brown-faced) Go-away-bird</t>
  </si>
  <si>
    <t>Corythaixoides personatus personatus</t>
  </si>
  <si>
    <t>avibase-71A552DA</t>
  </si>
  <si>
    <t>Q27610015</t>
  </si>
  <si>
    <t>bafgab1</t>
  </si>
  <si>
    <t>Crinifer personatus personatus</t>
  </si>
  <si>
    <t>Bare-faced Go-away-bird (Brown-faced)</t>
  </si>
  <si>
    <t>Bare-faced (Black-faced) Go-away-bird</t>
  </si>
  <si>
    <t>Corythaixoides (personatus) leopoldi</t>
  </si>
  <si>
    <t>avibase-BEDA5DA6</t>
  </si>
  <si>
    <t>Q27610018</t>
  </si>
  <si>
    <t>bafgab2</t>
  </si>
  <si>
    <t>Crinifer personatus leopoldi</t>
  </si>
  <si>
    <t>Bare-faced Go-away-bird (Black-faced)</t>
  </si>
  <si>
    <t>Purple-crested Turaco</t>
  </si>
  <si>
    <t>Gallirex porphyreolophus</t>
  </si>
  <si>
    <t>avibase-76E45A19</t>
  </si>
  <si>
    <t>Q1063701</t>
  </si>
  <si>
    <t>puctur2</t>
  </si>
  <si>
    <t>Schalow's Turaco</t>
  </si>
  <si>
    <t>Tauraco Schalowi</t>
  </si>
  <si>
    <t>avibase-22952180</t>
  </si>
  <si>
    <t>Q1164802</t>
  </si>
  <si>
    <t>schtur1</t>
  </si>
  <si>
    <t>Tauraco schalowi</t>
  </si>
  <si>
    <t>Tauraco schuettii</t>
  </si>
  <si>
    <t>avibase-C9A1C773</t>
  </si>
  <si>
    <t>Q998480</t>
  </si>
  <si>
    <t>blbtur1</t>
  </si>
  <si>
    <t>Fischer’s Turaco</t>
  </si>
  <si>
    <t xml:space="preserve">Tauraco fischeri </t>
  </si>
  <si>
    <t>avibase-D5846D2A</t>
  </si>
  <si>
    <t>Q1001693</t>
  </si>
  <si>
    <t>fistur1</t>
  </si>
  <si>
    <t>avibase-FF2AF138</t>
  </si>
  <si>
    <t>Q677291</t>
  </si>
  <si>
    <t>whctur2</t>
  </si>
  <si>
    <t>avibase-94214F1C</t>
  </si>
  <si>
    <t>Q303233</t>
  </si>
  <si>
    <t>hartur1</t>
  </si>
  <si>
    <t>avibase-2C7BA3A6</t>
  </si>
  <si>
    <t>Q1076784</t>
  </si>
  <si>
    <t>rostur1</t>
  </si>
  <si>
    <t>Caprimulgidae</t>
  </si>
  <si>
    <t>avibase-80D4B0FE</t>
  </si>
  <si>
    <t>Q26717</t>
  </si>
  <si>
    <t>eurnig1</t>
  </si>
  <si>
    <t>Caprimulgus fraenatus</t>
  </si>
  <si>
    <t>avibase-E93A0F33</t>
  </si>
  <si>
    <t>Q838348</t>
  </si>
  <si>
    <t>somnig1</t>
  </si>
  <si>
    <t>Sombre Nightjar</t>
  </si>
  <si>
    <t xml:space="preserve">Caprimulgus nubicus </t>
  </si>
  <si>
    <t>avibase-626D56E4</t>
  </si>
  <si>
    <t>Q1269353</t>
  </si>
  <si>
    <t>nubnig1</t>
  </si>
  <si>
    <t>Caprimulgus nubicus</t>
  </si>
  <si>
    <t>Donaldson Smith's Nightjar</t>
  </si>
  <si>
    <t>Caprimulgus donaldsoni</t>
  </si>
  <si>
    <t>avibase-D1D9B619</t>
  </si>
  <si>
    <t>Q1255816</t>
  </si>
  <si>
    <t>dosnig1</t>
  </si>
  <si>
    <t>Caprimulgus pectoralis</t>
  </si>
  <si>
    <t>avibase-7E3578A2</t>
  </si>
  <si>
    <t>finnig1</t>
  </si>
  <si>
    <t>avibase-62ED1974</t>
  </si>
  <si>
    <t>Q1272657</t>
  </si>
  <si>
    <t>finnig6</t>
  </si>
  <si>
    <t>Caprimulgus pectoralis [pectoralis Group]</t>
  </si>
  <si>
    <t>Fiery-necked Nightjar (Fiery-necked)</t>
  </si>
  <si>
    <t>Black-shouldered Nightjar</t>
  </si>
  <si>
    <t>Caprimulgus (pectoralis) nigriscapularis</t>
  </si>
  <si>
    <t>avibase-AB8E1D95</t>
  </si>
  <si>
    <t>bksnig1</t>
  </si>
  <si>
    <t>Caprimulgus pectoralis nigriscapularis</t>
  </si>
  <si>
    <t>Fiery-necked Nightjar (Black-shouldered)</t>
  </si>
  <si>
    <t>Caprimulgus poliocephalus</t>
  </si>
  <si>
    <t>avibase-FB96690D</t>
  </si>
  <si>
    <t>Q1265442</t>
  </si>
  <si>
    <t>monnig1</t>
  </si>
  <si>
    <t>Swamp Nightjar</t>
  </si>
  <si>
    <t>Caprimulgus natalensis</t>
  </si>
  <si>
    <t>avibase-52E6406E</t>
  </si>
  <si>
    <t>Q1266857</t>
  </si>
  <si>
    <t>swanig1</t>
  </si>
  <si>
    <t>Caprimulgus inornatus</t>
  </si>
  <si>
    <t>avibase-7C3959D6</t>
  </si>
  <si>
    <t>Q1270252</t>
  </si>
  <si>
    <t>planig1</t>
  </si>
  <si>
    <t>Caprimulgus stellatus</t>
  </si>
  <si>
    <t>avibase-CE884D49</t>
  </si>
  <si>
    <t>Q1262303</t>
  </si>
  <si>
    <t>stsnig1</t>
  </si>
  <si>
    <t>Caprimulgus tristigma</t>
  </si>
  <si>
    <t>avibase-E3C780D6</t>
  </si>
  <si>
    <t>Q1268116</t>
  </si>
  <si>
    <t>frenig1</t>
  </si>
  <si>
    <t>Caprimulgus climacurus</t>
  </si>
  <si>
    <t>avibase-A20EA34D</t>
  </si>
  <si>
    <t>Q1186108</t>
  </si>
  <si>
    <t>lotnig1</t>
  </si>
  <si>
    <t>Caprimulgus clarus</t>
  </si>
  <si>
    <t>avibase-54494BCE</t>
  </si>
  <si>
    <t>Q1151271</t>
  </si>
  <si>
    <t>sltnig1</t>
  </si>
  <si>
    <t>Caprimulgus fossii</t>
  </si>
  <si>
    <t>avibase-4FD242D0</t>
  </si>
  <si>
    <t>Q305090</t>
  </si>
  <si>
    <t>sqtnig1</t>
  </si>
  <si>
    <t>Square-tailed Nightjar</t>
  </si>
  <si>
    <t>avibase-D36F4D98</t>
  </si>
  <si>
    <t>Q27074767</t>
  </si>
  <si>
    <t>stwnig1</t>
  </si>
  <si>
    <t>Caprimulgus longipennis</t>
  </si>
  <si>
    <t>avibase-A526534E</t>
  </si>
  <si>
    <t>Q27074770</t>
  </si>
  <si>
    <t>pewnig1</t>
  </si>
  <si>
    <t>Caprimulgus vexillarius</t>
  </si>
  <si>
    <t>Apodidae</t>
  </si>
  <si>
    <t>Mottled Spinetail</t>
  </si>
  <si>
    <t>avibase-8ACC245F</t>
  </si>
  <si>
    <t>Q1258895</t>
  </si>
  <si>
    <t>motspi1</t>
  </si>
  <si>
    <t>Sabine’s Spinetail</t>
  </si>
  <si>
    <t>avibase-1E12D857</t>
  </si>
  <si>
    <t>Q1263917</t>
  </si>
  <si>
    <t>sabspi1</t>
  </si>
  <si>
    <t>avibase-0D52DFC7</t>
  </si>
  <si>
    <t>Q1258885</t>
  </si>
  <si>
    <t>balspi1</t>
  </si>
  <si>
    <t>Bat-like Spinetail</t>
  </si>
  <si>
    <t>avibase-8439A6E7</t>
  </si>
  <si>
    <t>Q1266075</t>
  </si>
  <si>
    <t>scaswi1</t>
  </si>
  <si>
    <t>avibase-DA106373</t>
  </si>
  <si>
    <t>Q772286</t>
  </si>
  <si>
    <t>afpswi1</t>
  </si>
  <si>
    <t>Tachymarptis melba</t>
  </si>
  <si>
    <t>avibase-FA1CAD29</t>
  </si>
  <si>
    <t>Q40651640</t>
  </si>
  <si>
    <t>alpswi1</t>
  </si>
  <si>
    <t>Tachymarptis aequatorialis</t>
  </si>
  <si>
    <t>avibase-91429F78</t>
  </si>
  <si>
    <t>Q40651623</t>
  </si>
  <si>
    <t>motswi2</t>
  </si>
  <si>
    <t>Common Swift</t>
  </si>
  <si>
    <t>avibase-4E6EF3F9</t>
  </si>
  <si>
    <t>Q25377</t>
  </si>
  <si>
    <t>comswi</t>
  </si>
  <si>
    <t>avibase-2103011F</t>
  </si>
  <si>
    <t>Q902098</t>
  </si>
  <si>
    <t>nyaswi1</t>
  </si>
  <si>
    <t>African Black Swift</t>
  </si>
  <si>
    <t>avibase-DEE4829A</t>
  </si>
  <si>
    <t>Q1272743</t>
  </si>
  <si>
    <t>afrswi1</t>
  </si>
  <si>
    <t>African Swift</t>
  </si>
  <si>
    <t>Forbes-Watson’s Swift</t>
  </si>
  <si>
    <t>avibase-45D3FD5A</t>
  </si>
  <si>
    <t>Q1264567</t>
  </si>
  <si>
    <t>fowswi1</t>
  </si>
  <si>
    <t>avibase-D209A90C</t>
  </si>
  <si>
    <t>Q611324</t>
  </si>
  <si>
    <t>litswi1</t>
  </si>
  <si>
    <t>avibase-FF79A533</t>
  </si>
  <si>
    <t>Q1270680</t>
  </si>
  <si>
    <t>horswi1</t>
  </si>
  <si>
    <t>avibase-FA9F6019</t>
  </si>
  <si>
    <t>Q179356</t>
  </si>
  <si>
    <t>whrswi1</t>
  </si>
  <si>
    <t>Rallidae</t>
  </si>
  <si>
    <t>avibase-5B443EDE</t>
  </si>
  <si>
    <t>Q1082137</t>
  </si>
  <si>
    <t>afrrai1</t>
  </si>
  <si>
    <t>African Rail</t>
  </si>
  <si>
    <t>avibase-09A0F2EB</t>
  </si>
  <si>
    <t>Q1267654</t>
  </si>
  <si>
    <t>afrcra1</t>
  </si>
  <si>
    <t>avibase-7E257242</t>
  </si>
  <si>
    <t>Q26017</t>
  </si>
  <si>
    <t>corcra</t>
  </si>
  <si>
    <t>Corn Crake</t>
  </si>
  <si>
    <t>Zapornia flavirostra</t>
  </si>
  <si>
    <t>avibase-148F0B01</t>
  </si>
  <si>
    <t>Q28106640</t>
  </si>
  <si>
    <t>blacra1</t>
  </si>
  <si>
    <t>Baillon’s Crake</t>
  </si>
  <si>
    <t>Zapornia pusilla</t>
  </si>
  <si>
    <t>avibase-34D5B04D</t>
  </si>
  <si>
    <t>Q28122879</t>
  </si>
  <si>
    <t>baicra1</t>
  </si>
  <si>
    <t>Baillon's Crake</t>
  </si>
  <si>
    <t>avibase-460708F9</t>
  </si>
  <si>
    <t>Q194024</t>
  </si>
  <si>
    <t>spocra1</t>
  </si>
  <si>
    <t>Amaurornis marginalis</t>
  </si>
  <si>
    <t>avibase-13967506</t>
  </si>
  <si>
    <t>Q28065477</t>
  </si>
  <si>
    <t>strcra1</t>
  </si>
  <si>
    <t>Purple Swamphen</t>
  </si>
  <si>
    <t>avibase-865C039E</t>
  </si>
  <si>
    <t>Q4862280</t>
  </si>
  <si>
    <t>purswa2</t>
  </si>
  <si>
    <t>Porphyrio madagascariensis</t>
  </si>
  <si>
    <t>African Swamphen</t>
  </si>
  <si>
    <t>avibase-53288666</t>
  </si>
  <si>
    <t>Q746632</t>
  </si>
  <si>
    <t>allgal1</t>
  </si>
  <si>
    <t>avibase-8F82FF8C</t>
  </si>
  <si>
    <t>Q18847</t>
  </si>
  <si>
    <t>commoo3</t>
  </si>
  <si>
    <t>Eurasian Moorhen</t>
  </si>
  <si>
    <t>avibase-A927C1AE</t>
  </si>
  <si>
    <t>Q966683</t>
  </si>
  <si>
    <t>lesmoo1</t>
  </si>
  <si>
    <t>Paragallinula angulata</t>
  </si>
  <si>
    <t>avibase-53235FDC</t>
  </si>
  <si>
    <t>Q748033</t>
  </si>
  <si>
    <t>rekcoo1</t>
  </si>
  <si>
    <t>Sarothruridae</t>
  </si>
  <si>
    <t>White-spotted Flufftail</t>
  </si>
  <si>
    <t>avibase-6EF64F69</t>
  </si>
  <si>
    <t>Q1271563</t>
  </si>
  <si>
    <t>whsflu1</t>
  </si>
  <si>
    <t>Buff-spotted Flufftail</t>
  </si>
  <si>
    <t>avibase-E75BA92C</t>
  </si>
  <si>
    <t>Q1030296</t>
  </si>
  <si>
    <t>busflu1</t>
  </si>
  <si>
    <t>Red-chested Flufftail</t>
  </si>
  <si>
    <t>avibase-10B56544</t>
  </si>
  <si>
    <t>Q1269327</t>
  </si>
  <si>
    <t>recflu1</t>
  </si>
  <si>
    <t>Streaky-breasted Flufftail</t>
  </si>
  <si>
    <t>avibase-EBA9F2C4</t>
  </si>
  <si>
    <t>Q1273589</t>
  </si>
  <si>
    <t>stbflu1</t>
  </si>
  <si>
    <t>Striped Flufftail</t>
  </si>
  <si>
    <t>avibase-D4A066EA</t>
  </si>
  <si>
    <t>Q388494</t>
  </si>
  <si>
    <t>strflu1</t>
  </si>
  <si>
    <t>Heliornithidae</t>
  </si>
  <si>
    <t>avibase-46DECAEE</t>
  </si>
  <si>
    <t>Q261286</t>
  </si>
  <si>
    <t>afrfin1</t>
  </si>
  <si>
    <t>Gruidae</t>
  </si>
  <si>
    <t>Grey Crowned Crane</t>
  </si>
  <si>
    <t>avibase-D10CAC5D</t>
  </si>
  <si>
    <t>Q335992</t>
  </si>
  <si>
    <t>grccra1</t>
  </si>
  <si>
    <t>Gray Crowned-Crane</t>
  </si>
  <si>
    <t>Black Crowned Crane</t>
  </si>
  <si>
    <t>Balearica pavonina</t>
  </si>
  <si>
    <t>avibase-31413BFF</t>
  </si>
  <si>
    <t>Q379761</t>
  </si>
  <si>
    <t>blccra1</t>
  </si>
  <si>
    <t>Black Crowned-Crane</t>
  </si>
  <si>
    <t>Demoiselle Crane</t>
  </si>
  <si>
    <t>Anthropoides virgo</t>
  </si>
  <si>
    <t>avibase-64DDD14D</t>
  </si>
  <si>
    <t>Q191683</t>
  </si>
  <si>
    <t>demcra1</t>
  </si>
  <si>
    <t>Common Crane</t>
  </si>
  <si>
    <t>Grus grus</t>
  </si>
  <si>
    <t>avibase-99B8841E</t>
  </si>
  <si>
    <t>Q4764</t>
  </si>
  <si>
    <t>comcra</t>
  </si>
  <si>
    <t>Burhinidae</t>
  </si>
  <si>
    <t>Stone-curlew</t>
  </si>
  <si>
    <t>avibase-C7DB323E</t>
  </si>
  <si>
    <t>Q184834</t>
  </si>
  <si>
    <t>eutkne1</t>
  </si>
  <si>
    <t>Eurasian Thick-knee</t>
  </si>
  <si>
    <t>avibase-85DF723B</t>
  </si>
  <si>
    <t>Q922125</t>
  </si>
  <si>
    <t>setkne1</t>
  </si>
  <si>
    <t>avibase-96CCAFEE</t>
  </si>
  <si>
    <t>Q263426</t>
  </si>
  <si>
    <t>watkne1</t>
  </si>
  <si>
    <t>avibase-862F6F04</t>
  </si>
  <si>
    <t>Q1002588</t>
  </si>
  <si>
    <t>sptkne1</t>
  </si>
  <si>
    <t>Pluvianidae</t>
  </si>
  <si>
    <t>avibase-1B28A4B6</t>
  </si>
  <si>
    <t>Q835119</t>
  </si>
  <si>
    <t>egyplo1</t>
  </si>
  <si>
    <t>Haematopodidae</t>
  </si>
  <si>
    <t>Eurasian Oystercatcher</t>
  </si>
  <si>
    <t>avibase-ED663165</t>
  </si>
  <si>
    <t>Q25928</t>
  </si>
  <si>
    <t>euroys1</t>
  </si>
  <si>
    <t>Recurvirostridae</t>
  </si>
  <si>
    <t>avibase-3CAEB7CE</t>
  </si>
  <si>
    <t>Q178821</t>
  </si>
  <si>
    <t>bkwsti</t>
  </si>
  <si>
    <t>Pied Avocet</t>
  </si>
  <si>
    <t>avibase-C73ED2F5</t>
  </si>
  <si>
    <t>Q26147</t>
  </si>
  <si>
    <t>pieavo1</t>
  </si>
  <si>
    <t>Charadriidae</t>
  </si>
  <si>
    <t>Pacific Golden Plover</t>
  </si>
  <si>
    <t>Pluvialis fulva</t>
  </si>
  <si>
    <t>avibase-07C11CF3</t>
  </si>
  <si>
    <t>Q18865</t>
  </si>
  <si>
    <t>pagplo</t>
  </si>
  <si>
    <t>Pacific Golden-Plover</t>
  </si>
  <si>
    <t>avibase-27903EF7</t>
  </si>
  <si>
    <t>Q18835</t>
  </si>
  <si>
    <t>bkbplo</t>
  </si>
  <si>
    <t>Black-bellied Plover</t>
  </si>
  <si>
    <t>Common Ringed Plover</t>
  </si>
  <si>
    <t>avibase-EDA37B7C</t>
  </si>
  <si>
    <t>Q26816</t>
  </si>
  <si>
    <t>corplo</t>
  </si>
  <si>
    <t>avibase-35EC3BBF</t>
  </si>
  <si>
    <t>Q18851</t>
  </si>
  <si>
    <t>lirplo</t>
  </si>
  <si>
    <t>Kittlitz’s Plover</t>
  </si>
  <si>
    <t>avibase-0F0DCC2F</t>
  </si>
  <si>
    <t>Q774208</t>
  </si>
  <si>
    <t>kitplo1</t>
  </si>
  <si>
    <t>Anarhynchus pecuarius</t>
  </si>
  <si>
    <t>avibase-8DAF86A1</t>
  </si>
  <si>
    <t>Q121596</t>
  </si>
  <si>
    <t>thbplo1</t>
  </si>
  <si>
    <t>White-fronted Plover</t>
  </si>
  <si>
    <t>avibase-214B3533</t>
  </si>
  <si>
    <t>Q429339</t>
  </si>
  <si>
    <t>whfplo1</t>
  </si>
  <si>
    <t>Anarhynchus marginatus</t>
  </si>
  <si>
    <t>avibase-AA4385A2</t>
  </si>
  <si>
    <t>Q18855</t>
  </si>
  <si>
    <t>kenplo1</t>
  </si>
  <si>
    <t>Anarhynchus alexandrinus</t>
  </si>
  <si>
    <t>Chestnut-banded Plover</t>
  </si>
  <si>
    <t>avibase-61F0E581</t>
  </si>
  <si>
    <t>Q1260573</t>
  </si>
  <si>
    <t>chbplo1</t>
  </si>
  <si>
    <t>Anarhynchus pallidus</t>
  </si>
  <si>
    <t>Lesser Sand Plover</t>
  </si>
  <si>
    <t>avibase-66DA1FB3</t>
  </si>
  <si>
    <t>Q305255</t>
  </si>
  <si>
    <t>lessap2</t>
  </si>
  <si>
    <t>Anarhynchus mongolus</t>
  </si>
  <si>
    <t>Siberian Sand-Plover</t>
  </si>
  <si>
    <t>Greater Sand Plover</t>
  </si>
  <si>
    <t>avibase-98B9C10B</t>
  </si>
  <si>
    <t>Q18857</t>
  </si>
  <si>
    <t>grsplo</t>
  </si>
  <si>
    <t>Anarhynchus leschenaultii</t>
  </si>
  <si>
    <t>Greater Sand-Plover</t>
  </si>
  <si>
    <t>avibase-264D0351</t>
  </si>
  <si>
    <t>Q752485</t>
  </si>
  <si>
    <t>casplo1</t>
  </si>
  <si>
    <t>Anarhynchus asiaticus</t>
  </si>
  <si>
    <t>Northern Lapwing</t>
  </si>
  <si>
    <t>Vanellus vanellus</t>
  </si>
  <si>
    <t>avibase-F029489A</t>
  </si>
  <si>
    <t>Q25392</t>
  </si>
  <si>
    <t>norlap</t>
  </si>
  <si>
    <t>avibase-F7D5320E</t>
  </si>
  <si>
    <t>Q686769</t>
  </si>
  <si>
    <t>lotlap1</t>
  </si>
  <si>
    <t>Long-toed Lapwing</t>
  </si>
  <si>
    <t>avibase-2F23EDC6</t>
  </si>
  <si>
    <t>Q931114</t>
  </si>
  <si>
    <t>blaplo1</t>
  </si>
  <si>
    <t>Blacksmith Lapwing</t>
  </si>
  <si>
    <t>avibase-F5E92B22</t>
  </si>
  <si>
    <t>Q749126</t>
  </si>
  <si>
    <t>spwlap1</t>
  </si>
  <si>
    <t>Spur-winged Lapwing</t>
  </si>
  <si>
    <t>avibase-D531B5D3</t>
  </si>
  <si>
    <t>Q948863</t>
  </si>
  <si>
    <t>blhlap1</t>
  </si>
  <si>
    <t>Black-headed Lapwing</t>
  </si>
  <si>
    <t>avibase-42D3918F</t>
  </si>
  <si>
    <t>Q972384</t>
  </si>
  <si>
    <t>senlap1</t>
  </si>
  <si>
    <t>Senegal Lapwing</t>
  </si>
  <si>
    <t>avibase-83D95620</t>
  </si>
  <si>
    <t>Q372606</t>
  </si>
  <si>
    <t>blwlap1</t>
  </si>
  <si>
    <t>Black-winged Lapwing</t>
  </si>
  <si>
    <t>avibase-D0FA8EBE</t>
  </si>
  <si>
    <t>Q369800</t>
  </si>
  <si>
    <t>crolap1</t>
  </si>
  <si>
    <t>Crowned Lapwing</t>
  </si>
  <si>
    <t>Vanellus senegallus</t>
  </si>
  <si>
    <t>avibase-074251A3</t>
  </si>
  <si>
    <t>Q875949</t>
  </si>
  <si>
    <t>watlap1</t>
  </si>
  <si>
    <t>Wattled Lapwing</t>
  </si>
  <si>
    <t>Brown-chested Plover</t>
  </si>
  <si>
    <t>avibase-881C954D</t>
  </si>
  <si>
    <t>Q1263241</t>
  </si>
  <si>
    <t>brclap1</t>
  </si>
  <si>
    <t>Brown-chested Lapwing</t>
  </si>
  <si>
    <t>Rostratulidae</t>
  </si>
  <si>
    <t>Greater Painted-snipe</t>
  </si>
  <si>
    <t>avibase-7516E687</t>
  </si>
  <si>
    <t>Q31617</t>
  </si>
  <si>
    <t>grpsni1</t>
  </si>
  <si>
    <t>Greater Painted-Snipe</t>
  </si>
  <si>
    <t>Jacanidae</t>
  </si>
  <si>
    <t>avibase-29B03FAE</t>
  </si>
  <si>
    <t>Q1265532</t>
  </si>
  <si>
    <t>lesjac1</t>
  </si>
  <si>
    <t>African Jacana</t>
  </si>
  <si>
    <t>avibase-D16D486D</t>
  </si>
  <si>
    <t>Q132201</t>
  </si>
  <si>
    <t>afrjac1</t>
  </si>
  <si>
    <t>Scolopacidae</t>
  </si>
  <si>
    <t>avibase-F9305BAA</t>
  </si>
  <si>
    <t>Q18858</t>
  </si>
  <si>
    <t>whimbr</t>
  </si>
  <si>
    <t>Eurasian Curlew</t>
  </si>
  <si>
    <t>avibase-3BB5CBA6</t>
  </si>
  <si>
    <t>Q18854</t>
  </si>
  <si>
    <t>eurcur</t>
  </si>
  <si>
    <t>avibase-454B5CD5</t>
  </si>
  <si>
    <t>Q18841</t>
  </si>
  <si>
    <t>bktgod</t>
  </si>
  <si>
    <t>avibase-9A684C99</t>
  </si>
  <si>
    <t>Q18864</t>
  </si>
  <si>
    <t>batgod</t>
  </si>
  <si>
    <t>Ruddy Turnstone</t>
  </si>
  <si>
    <t>avibase-DC3050A9</t>
  </si>
  <si>
    <t>Q26892</t>
  </si>
  <si>
    <t>rudtur</t>
  </si>
  <si>
    <t>avibase-B5CE8FAD</t>
  </si>
  <si>
    <t>Q27124</t>
  </si>
  <si>
    <t>redkno</t>
  </si>
  <si>
    <t>avibase-06B9BD24</t>
  </si>
  <si>
    <t>Q58958</t>
  </si>
  <si>
    <t>sander</t>
  </si>
  <si>
    <t>avibase-BBDF2F1B</t>
  </si>
  <si>
    <t>Q18860</t>
  </si>
  <si>
    <t>rensti</t>
  </si>
  <si>
    <t>avibase-9936FF4A</t>
  </si>
  <si>
    <t>Q27232</t>
  </si>
  <si>
    <t>litsti</t>
  </si>
  <si>
    <t>Temminck’s Stint</t>
  </si>
  <si>
    <t>avibase-5ACF7FB3</t>
  </si>
  <si>
    <t>Q58921</t>
  </si>
  <si>
    <t>temsti</t>
  </si>
  <si>
    <t>avibase-7D629288</t>
  </si>
  <si>
    <t>Q845969</t>
  </si>
  <si>
    <t>lotsti</t>
  </si>
  <si>
    <t>avibase-ACC99F35</t>
  </si>
  <si>
    <t>Q260716</t>
  </si>
  <si>
    <t>pecsan</t>
  </si>
  <si>
    <t>avibase-143A681C</t>
  </si>
  <si>
    <t>Q62345</t>
  </si>
  <si>
    <t>cursan</t>
  </si>
  <si>
    <t>avibase-15369E8E</t>
  </si>
  <si>
    <t>Q26650</t>
  </si>
  <si>
    <t>dunlin</t>
  </si>
  <si>
    <t>Calidris falcinellus</t>
  </si>
  <si>
    <t>avibase-0A14882F</t>
  </si>
  <si>
    <t>Q28114227</t>
  </si>
  <si>
    <t>brbsan</t>
  </si>
  <si>
    <t>Calidris pugnax</t>
  </si>
  <si>
    <t>avibase-2DABF98F</t>
  </si>
  <si>
    <t>Q28122714</t>
  </si>
  <si>
    <t>ruff</t>
  </si>
  <si>
    <t>Calidris subruficollis</t>
  </si>
  <si>
    <t>avibase-3A3C62BC</t>
  </si>
  <si>
    <t>Q27452709</t>
  </si>
  <si>
    <t>bubsan</t>
  </si>
  <si>
    <t>avibase-1A15F0C6</t>
  </si>
  <si>
    <t>Q26711</t>
  </si>
  <si>
    <t>jacsni</t>
  </si>
  <si>
    <t>avibase-EE61E2CA</t>
  </si>
  <si>
    <t>Q595162</t>
  </si>
  <si>
    <t>pitsni</t>
  </si>
  <si>
    <t>Pin-tailed Snipe</t>
  </si>
  <si>
    <t>avibase-831FC147</t>
  </si>
  <si>
    <t>Q1260623</t>
  </si>
  <si>
    <t>afrsni1</t>
  </si>
  <si>
    <t>avibase-BCCD5840</t>
  </si>
  <si>
    <t>Q27171</t>
  </si>
  <si>
    <t>gresni1</t>
  </si>
  <si>
    <t>avibase-9151E0BA</t>
  </si>
  <si>
    <t>Q25692</t>
  </si>
  <si>
    <t>comsni</t>
  </si>
  <si>
    <t>avibase-6D5992EE</t>
  </si>
  <si>
    <t>Q18856</t>
  </si>
  <si>
    <t>tersan</t>
  </si>
  <si>
    <t>avibase-8548B07E</t>
  </si>
  <si>
    <t>Q18850</t>
  </si>
  <si>
    <t>comsan</t>
  </si>
  <si>
    <t>Spotted Sandpiper</t>
  </si>
  <si>
    <t>Actitis macularius</t>
  </si>
  <si>
    <t>avibase-0D88C072</t>
  </si>
  <si>
    <t>Q389691</t>
  </si>
  <si>
    <t>sposan</t>
  </si>
  <si>
    <t>avibase-0895DD84</t>
  </si>
  <si>
    <t>Q28103</t>
  </si>
  <si>
    <t>spored</t>
  </si>
  <si>
    <t>Common Redshank</t>
  </si>
  <si>
    <t>avibase-D6BFC73A</t>
  </si>
  <si>
    <t>Q18859</t>
  </si>
  <si>
    <t>comred1</t>
  </si>
  <si>
    <t>avibase-15CF9352</t>
  </si>
  <si>
    <t>Q28355</t>
  </si>
  <si>
    <t>marsan</t>
  </si>
  <si>
    <t>Common Greenshank</t>
  </si>
  <si>
    <t>avibase-18B415D2</t>
  </si>
  <si>
    <t>Q18840</t>
  </si>
  <si>
    <t>comgre</t>
  </si>
  <si>
    <t>avibase-A7B17EFC</t>
  </si>
  <si>
    <t>Q28450</t>
  </si>
  <si>
    <t>grnsan</t>
  </si>
  <si>
    <t>avibase-8E67DC5F</t>
  </si>
  <si>
    <t>Q18837</t>
  </si>
  <si>
    <t>woosan</t>
  </si>
  <si>
    <t>avibase-E6F3BA54</t>
  </si>
  <si>
    <t>Q206840</t>
  </si>
  <si>
    <t>renpha</t>
  </si>
  <si>
    <t>avibase-18A19380</t>
  </si>
  <si>
    <t>Q208335</t>
  </si>
  <si>
    <t>redpha1</t>
  </si>
  <si>
    <t>Red Phalarope</t>
  </si>
  <si>
    <t>Turnicidae</t>
  </si>
  <si>
    <t>Common Buttonquail</t>
  </si>
  <si>
    <t>Turnix sylvaticus</t>
  </si>
  <si>
    <t>avibase-0DA8BB90</t>
  </si>
  <si>
    <t>Q18836</t>
  </si>
  <si>
    <t>smabut2</t>
  </si>
  <si>
    <t>Small Buttonquail</t>
  </si>
  <si>
    <t>Black-rumped Buttonquail</t>
  </si>
  <si>
    <t>Turnix hottentottus</t>
  </si>
  <si>
    <t>avibase-0874B4D5</t>
  </si>
  <si>
    <t>Q21350200</t>
  </si>
  <si>
    <t>hotbut3</t>
  </si>
  <si>
    <t>Turnix nanus</t>
  </si>
  <si>
    <t>Quail-plover</t>
  </si>
  <si>
    <t>Ortyxelos meiffrenii</t>
  </si>
  <si>
    <t>avibase-B605A049</t>
  </si>
  <si>
    <t>Q1274398</t>
  </si>
  <si>
    <t>quailp1</t>
  </si>
  <si>
    <t>Dromadidae</t>
  </si>
  <si>
    <t>avibase-C3E33FEB</t>
  </si>
  <si>
    <t>Q213836</t>
  </si>
  <si>
    <t>craplo1</t>
  </si>
  <si>
    <t>Crab-Plover</t>
  </si>
  <si>
    <t>Glareolidae</t>
  </si>
  <si>
    <t>avibase-DE0A72A7</t>
  </si>
  <si>
    <t>Q219199</t>
  </si>
  <si>
    <t>crccou1</t>
  </si>
  <si>
    <t>Cream-colored Courser</t>
  </si>
  <si>
    <t>Somali Courser</t>
  </si>
  <si>
    <t>Cursorius somalensis</t>
  </si>
  <si>
    <t>avibase-6091E70B</t>
  </si>
  <si>
    <t>Q1261239</t>
  </si>
  <si>
    <t>somcou1</t>
  </si>
  <si>
    <t>avibase-7A841F83</t>
  </si>
  <si>
    <t>Q1063704</t>
  </si>
  <si>
    <t>temcou1</t>
  </si>
  <si>
    <t>Double-banded Courser</t>
  </si>
  <si>
    <t>avibase-C130193B</t>
  </si>
  <si>
    <t>Q28123843</t>
  </si>
  <si>
    <t>dobcou2</t>
  </si>
  <si>
    <t>Smutsornis africanus</t>
  </si>
  <si>
    <t>avibase-29D50ED5</t>
  </si>
  <si>
    <t>Q1266895</t>
  </si>
  <si>
    <t>thbcou1</t>
  </si>
  <si>
    <t>Three-banded Courser</t>
  </si>
  <si>
    <t>Bronze-winged Courser</t>
  </si>
  <si>
    <t>avibase-F5145338</t>
  </si>
  <si>
    <t>Q1271872</t>
  </si>
  <si>
    <t>brwcou1</t>
  </si>
  <si>
    <t>Collared Pratincole</t>
  </si>
  <si>
    <t>avibase-D56ABB4E</t>
  </si>
  <si>
    <t>Q330310</t>
  </si>
  <si>
    <t>colpra</t>
  </si>
  <si>
    <t>avibase-E1F6A875</t>
  </si>
  <si>
    <t>Q695729</t>
  </si>
  <si>
    <t>blwpra1</t>
  </si>
  <si>
    <t>avibase-AC0F25BB</t>
  </si>
  <si>
    <t>Q1275482</t>
  </si>
  <si>
    <t>madpra1</t>
  </si>
  <si>
    <t>Rock Pratincole</t>
  </si>
  <si>
    <t>avibase-95820ED1</t>
  </si>
  <si>
    <t>Q1303318</t>
  </si>
  <si>
    <t>rocpra1</t>
  </si>
  <si>
    <t>Stercorariidae</t>
  </si>
  <si>
    <t>avibase-7CB8F5B7</t>
  </si>
  <si>
    <t>Q212767</t>
  </si>
  <si>
    <t>pomjae</t>
  </si>
  <si>
    <t>Pomarine Jaeger</t>
  </si>
  <si>
    <t>avibase-39086887</t>
  </si>
  <si>
    <t>Q203053</t>
  </si>
  <si>
    <t>parjae</t>
  </si>
  <si>
    <t>Parasitic Jaeger</t>
  </si>
  <si>
    <t>avibase-1D446440</t>
  </si>
  <si>
    <t>Q216921</t>
  </si>
  <si>
    <t>lotjae</t>
  </si>
  <si>
    <t>Long-tailed Jaeger</t>
  </si>
  <si>
    <t>Laridae</t>
  </si>
  <si>
    <t>Brown Noddy</t>
  </si>
  <si>
    <t>avibase-A070171E</t>
  </si>
  <si>
    <t>Q525717</t>
  </si>
  <si>
    <t>brnnod</t>
  </si>
  <si>
    <t>avibase-03F9EB15</t>
  </si>
  <si>
    <t>Q941644</t>
  </si>
  <si>
    <t>lesnod1</t>
  </si>
  <si>
    <t xml:space="preserve">African Skimmer </t>
  </si>
  <si>
    <t xml:space="preserve">Rynchops flavirostris </t>
  </si>
  <si>
    <t>avibase-907B1140</t>
  </si>
  <si>
    <t>Q18766</t>
  </si>
  <si>
    <t>afrski1</t>
  </si>
  <si>
    <t>Chroicocephalus cirrocephalus</t>
  </si>
  <si>
    <t>avibase-6EB497FA</t>
  </si>
  <si>
    <t>Q652348</t>
  </si>
  <si>
    <t>grhgul</t>
  </si>
  <si>
    <t>Gray-hooded Gull</t>
  </si>
  <si>
    <t>Chroicocephalus ridibundus</t>
  </si>
  <si>
    <t>avibase-FB02DD96</t>
  </si>
  <si>
    <t>Q25634</t>
  </si>
  <si>
    <t>bkhgul</t>
  </si>
  <si>
    <t>Chroicocephalus genei</t>
  </si>
  <si>
    <t>avibase-27CE7132</t>
  </si>
  <si>
    <t>Q391421</t>
  </si>
  <si>
    <t>slbgul1</t>
  </si>
  <si>
    <t>Ichthyaetus hemprichii</t>
  </si>
  <si>
    <t>avibase-67D43542</t>
  </si>
  <si>
    <t>Q589869</t>
  </si>
  <si>
    <t>soogul2</t>
  </si>
  <si>
    <t xml:space="preserve"> Ichthyaetus leucophthalmus</t>
  </si>
  <si>
    <t>avibase-A7F240E3</t>
  </si>
  <si>
    <t>Q912041</t>
  </si>
  <si>
    <t>whegul2</t>
  </si>
  <si>
    <t>Ichthyaetus leucophthalmus</t>
  </si>
  <si>
    <t xml:space="preserve">Pallas’s Gull </t>
  </si>
  <si>
    <t>Ichthyaetus ichthyaetus</t>
  </si>
  <si>
    <t>avibase-EF930CDC</t>
  </si>
  <si>
    <t>Q476356</t>
  </si>
  <si>
    <t>gbhgul2</t>
  </si>
  <si>
    <t>Pallas's Gull</t>
  </si>
  <si>
    <t>Common Gull</t>
  </si>
  <si>
    <t>Larus canus</t>
  </si>
  <si>
    <t>avibase-00DA9D91</t>
  </si>
  <si>
    <t>Q26427</t>
  </si>
  <si>
    <t>mewgul</t>
  </si>
  <si>
    <t>avibase-E6536E4E</t>
  </si>
  <si>
    <t>Q1127687</t>
  </si>
  <si>
    <t>kelgul</t>
  </si>
  <si>
    <t>avibase-2D52E3A5</t>
  </si>
  <si>
    <t>Q27160</t>
  </si>
  <si>
    <t>lbbgul</t>
  </si>
  <si>
    <t>Baltic Gull</t>
  </si>
  <si>
    <t>Larus fuscus fuscus</t>
  </si>
  <si>
    <t>avibase-42720061</t>
  </si>
  <si>
    <t>Q27608895</t>
  </si>
  <si>
    <t>lbbgul1</t>
  </si>
  <si>
    <t>Lesser Black-backed Gull (fuscus)</t>
  </si>
  <si>
    <t>Heuglin’s Gull</t>
  </si>
  <si>
    <t xml:space="preserve">Larus (fuscus) heuglini </t>
  </si>
  <si>
    <t>avibase-4592C07E</t>
  </si>
  <si>
    <t>Q27608896</t>
  </si>
  <si>
    <t>lbbgul4</t>
  </si>
  <si>
    <t>Larus fuscus heuglini</t>
  </si>
  <si>
    <t>Lesser Black-backed Gull (Heuglin's)</t>
  </si>
  <si>
    <t>Onychoprion anaethetus</t>
  </si>
  <si>
    <t>avibase-E6518B9D</t>
  </si>
  <si>
    <t>Q28490</t>
  </si>
  <si>
    <t>briter1</t>
  </si>
  <si>
    <t>Onychoprion fuscatus</t>
  </si>
  <si>
    <t>avibase-3E7F825D</t>
  </si>
  <si>
    <t>Q28482</t>
  </si>
  <si>
    <t>sooter1</t>
  </si>
  <si>
    <t>Sternula albifrons</t>
  </si>
  <si>
    <t>y00662</t>
  </si>
  <si>
    <t>Little/Saunders's Tern</t>
  </si>
  <si>
    <t>Sternula albifrons/saundersi</t>
  </si>
  <si>
    <t>Sternula (albifrons) albifrons</t>
  </si>
  <si>
    <t>avibase-17310BF0</t>
  </si>
  <si>
    <t>Q27074663</t>
  </si>
  <si>
    <t>litter1</t>
  </si>
  <si>
    <t>Saunders’s Tern</t>
  </si>
  <si>
    <t>Sternula (albifrons) saundersi</t>
  </si>
  <si>
    <t>avibase-4B21F4D8</t>
  </si>
  <si>
    <t>Q1265260</t>
  </si>
  <si>
    <t>sauter2</t>
  </si>
  <si>
    <t>Sternula saundersi</t>
  </si>
  <si>
    <t>Saunders's Tern</t>
  </si>
  <si>
    <t>avibase-87168739</t>
  </si>
  <si>
    <t>Q18834</t>
  </si>
  <si>
    <t>gubter2</t>
  </si>
  <si>
    <t>Hydroprogne caspia</t>
  </si>
  <si>
    <t>avibase-BC06BC0D</t>
  </si>
  <si>
    <t>Q27129</t>
  </si>
  <si>
    <t>caster1</t>
  </si>
  <si>
    <t>Chlidonias hybrida</t>
  </si>
  <si>
    <t>avibase-7AB4E42B</t>
  </si>
  <si>
    <t>Q233616</t>
  </si>
  <si>
    <t>whiter2</t>
  </si>
  <si>
    <t>avibase-43CAAEE3</t>
  </si>
  <si>
    <t>Q241753</t>
  </si>
  <si>
    <t>whwter</t>
  </si>
  <si>
    <t>White-winged Tern</t>
  </si>
  <si>
    <t>avibase-115AF02D</t>
  </si>
  <si>
    <t>Q27215</t>
  </si>
  <si>
    <t>blkter</t>
  </si>
  <si>
    <t>Thalasseus bengalensis</t>
  </si>
  <si>
    <t>avibase-D01CDECD</t>
  </si>
  <si>
    <t>Q18839</t>
  </si>
  <si>
    <t>lecter2</t>
  </si>
  <si>
    <t>Thalasseus sandvicensis</t>
  </si>
  <si>
    <t>avibase-F7504353</t>
  </si>
  <si>
    <t>Q27547</t>
  </si>
  <si>
    <t>santer1</t>
  </si>
  <si>
    <t>Greater Crested (Swift) Tern</t>
  </si>
  <si>
    <t xml:space="preserve"> Thalasseus bergii</t>
  </si>
  <si>
    <t>avibase-526978C4</t>
  </si>
  <si>
    <t>Q18866</t>
  </si>
  <si>
    <t>grcter1</t>
  </si>
  <si>
    <t>Thalasseus bergii</t>
  </si>
  <si>
    <t>Great Crested Tern</t>
  </si>
  <si>
    <t>avibase-74236837</t>
  </si>
  <si>
    <t>Q321293</t>
  </si>
  <si>
    <t>roster</t>
  </si>
  <si>
    <t>avibase-4D2FF6F1</t>
  </si>
  <si>
    <t>Q18875</t>
  </si>
  <si>
    <t>comter</t>
  </si>
  <si>
    <t>avibase-CF5C013D</t>
  </si>
  <si>
    <t>Q921533</t>
  </si>
  <si>
    <t>whcter1</t>
  </si>
  <si>
    <t xml:space="preserve">Arctic Tern </t>
  </si>
  <si>
    <t>Sterna paradisaea</t>
  </si>
  <si>
    <t>avibase-BDC5CF80</t>
  </si>
  <si>
    <t>Q26800</t>
  </si>
  <si>
    <t>arcter</t>
  </si>
  <si>
    <t>Arctic Tern</t>
  </si>
  <si>
    <t>Phaethontidae</t>
  </si>
  <si>
    <t>Phaethon lepturus</t>
  </si>
  <si>
    <t>avibase-1D07B501</t>
  </si>
  <si>
    <t>Q528117</t>
  </si>
  <si>
    <t>whttro</t>
  </si>
  <si>
    <t>Oceanitidae</t>
  </si>
  <si>
    <t xml:space="preserve">Wilson’s Storm-petrel </t>
  </si>
  <si>
    <t>avibase-D295D249</t>
  </si>
  <si>
    <t>Q607024</t>
  </si>
  <si>
    <t>wispet</t>
  </si>
  <si>
    <t>Wilson's Storm-Petrel</t>
  </si>
  <si>
    <t>Black-bellied Storm-Petrel</t>
  </si>
  <si>
    <t>Fregetta tropica</t>
  </si>
  <si>
    <t>avibase-ACE8EADE</t>
  </si>
  <si>
    <t>Q1273787</t>
  </si>
  <si>
    <t>bbspet1</t>
  </si>
  <si>
    <t>Diomedeidae</t>
  </si>
  <si>
    <t>Thalassarche melanophris</t>
  </si>
  <si>
    <t>avibase-F9FCB9FF</t>
  </si>
  <si>
    <t>Q602598</t>
  </si>
  <si>
    <t>bkbalb</t>
  </si>
  <si>
    <t>Shy Albatross</t>
  </si>
  <si>
    <t>Thalassarche cauta</t>
  </si>
  <si>
    <t>avibase-87797B47</t>
  </si>
  <si>
    <t>Q1262700</t>
  </si>
  <si>
    <t>whcalb1</t>
  </si>
  <si>
    <t>White-capped Albatross</t>
  </si>
  <si>
    <t>Hydrobatidae</t>
  </si>
  <si>
    <t>Leach’s Storm-petrel</t>
  </si>
  <si>
    <t>Hydrobates leucorhous</t>
  </si>
  <si>
    <t>avibase-C5FB15C6</t>
  </si>
  <si>
    <t>Q211986</t>
  </si>
  <si>
    <t>lcspet</t>
  </si>
  <si>
    <t>Leach's Storm-Petrel</t>
  </si>
  <si>
    <t>Procellariidae</t>
  </si>
  <si>
    <t>Cape Petrel</t>
  </si>
  <si>
    <t>avibase-AAC2D613</t>
  </si>
  <si>
    <t>Q524740</t>
  </si>
  <si>
    <t>cappet</t>
  </si>
  <si>
    <t>Antarctic Prion</t>
  </si>
  <si>
    <t>Pachyptila desolata</t>
  </si>
  <si>
    <t>avibase-105C306C</t>
  </si>
  <si>
    <t>Q276219</t>
  </si>
  <si>
    <t>dovpri1</t>
  </si>
  <si>
    <t>Slender-billed Prion</t>
  </si>
  <si>
    <t>Pachyptila belcheri</t>
  </si>
  <si>
    <t>avibase-0D885A80</t>
  </si>
  <si>
    <t>Q276187</t>
  </si>
  <si>
    <t>slbpri1</t>
  </si>
  <si>
    <t>White-chinned Petrel</t>
  </si>
  <si>
    <t>Procellaria aequinoctialis</t>
  </si>
  <si>
    <t>avibase-35EB45A0</t>
  </si>
  <si>
    <t>Q276206</t>
  </si>
  <si>
    <t>whcpet1</t>
  </si>
  <si>
    <t>Ardenna pacifica</t>
  </si>
  <si>
    <t>avibase-E94A7272</t>
  </si>
  <si>
    <t>Q27074601</t>
  </si>
  <si>
    <t>wetshe</t>
  </si>
  <si>
    <t>Sooty Shearwater</t>
  </si>
  <si>
    <t>Ardenna grisea</t>
  </si>
  <si>
    <t>avibase-1725B07D</t>
  </si>
  <si>
    <t>Q27074603</t>
  </si>
  <si>
    <t>sooshe</t>
  </si>
  <si>
    <t>Tropical Shearwater</t>
  </si>
  <si>
    <t>Puffinus bailloni</t>
  </si>
  <si>
    <t>Jouanin’s Petrel</t>
  </si>
  <si>
    <t>avibase-F501ED18</t>
  </si>
  <si>
    <t>Q129550</t>
  </si>
  <si>
    <t>joupet</t>
  </si>
  <si>
    <t>Ciconiidae</t>
  </si>
  <si>
    <t>Leptoptilos crumenifer</t>
  </si>
  <si>
    <t>avibase-03C0F97C</t>
  </si>
  <si>
    <t>Q512737</t>
  </si>
  <si>
    <t>marsto1</t>
  </si>
  <si>
    <t>avibase-4F92C892</t>
  </si>
  <si>
    <t>Q655510</t>
  </si>
  <si>
    <t>yebsto1</t>
  </si>
  <si>
    <t>African Open-billed Stork</t>
  </si>
  <si>
    <t>avibase-0F14ECE4</t>
  </si>
  <si>
    <t>Q26902</t>
  </si>
  <si>
    <t>afrope1</t>
  </si>
  <si>
    <t>African Openbill</t>
  </si>
  <si>
    <t>avibase-E2817DAE</t>
  </si>
  <si>
    <t>Q25398</t>
  </si>
  <si>
    <t>blasto1</t>
  </si>
  <si>
    <t>avibase-26CD0319</t>
  </si>
  <si>
    <t>Q308199</t>
  </si>
  <si>
    <t>abdsto1</t>
  </si>
  <si>
    <t>avibase-F76E7B80</t>
  </si>
  <si>
    <t>Q44327</t>
  </si>
  <si>
    <t>avibase-28825494</t>
  </si>
  <si>
    <t>Q25352</t>
  </si>
  <si>
    <t>whisto1</t>
  </si>
  <si>
    <t>avibase-3D155653</t>
  </si>
  <si>
    <t>Q1219291</t>
  </si>
  <si>
    <t>sabsto1</t>
  </si>
  <si>
    <t>Pelecanidae</t>
  </si>
  <si>
    <t>avibase-8BAFB01E</t>
  </si>
  <si>
    <t>Q199427</t>
  </si>
  <si>
    <t>grwpel1</t>
  </si>
  <si>
    <t>avibase-8D24E93C</t>
  </si>
  <si>
    <t>Q527830</t>
  </si>
  <si>
    <t>pibpel1</t>
  </si>
  <si>
    <t>Scopidae</t>
  </si>
  <si>
    <t>avibase-FC10F6ED</t>
  </si>
  <si>
    <t>Q652151</t>
  </si>
  <si>
    <t>hamerk1</t>
  </si>
  <si>
    <t>Balaenicipitidae</t>
  </si>
  <si>
    <t>avibase-47C7FDFD</t>
  </si>
  <si>
    <t>Q18700</t>
  </si>
  <si>
    <t>shoebi1</t>
  </si>
  <si>
    <t>Ardeidae</t>
  </si>
  <si>
    <t>Eurasian (Great) Bittern</t>
  </si>
  <si>
    <t>Botaurus stellaris</t>
  </si>
  <si>
    <t>avibase-0F42F11A</t>
  </si>
  <si>
    <t>Q25709</t>
  </si>
  <si>
    <t>grebit1</t>
  </si>
  <si>
    <t>Great Bittern</t>
  </si>
  <si>
    <t>avibase-7AAD57AC</t>
  </si>
  <si>
    <t>Q26129</t>
  </si>
  <si>
    <t>litbit1</t>
  </si>
  <si>
    <t>avibase-87EEBD3E</t>
  </si>
  <si>
    <t>Q888654</t>
  </si>
  <si>
    <t>dwabit1</t>
  </si>
  <si>
    <t>avibase-3C12AA44</t>
  </si>
  <si>
    <t>Q763338</t>
  </si>
  <si>
    <t>wbnher1</t>
  </si>
  <si>
    <t>Calherodius leuconotus</t>
  </si>
  <si>
    <t>Black-crowned Night Heron</t>
  </si>
  <si>
    <t>avibase-6BB94D7E</t>
  </si>
  <si>
    <t>Q126216</t>
  </si>
  <si>
    <t>bcnher</t>
  </si>
  <si>
    <t>Striated Heron</t>
  </si>
  <si>
    <t>Butorides striata</t>
  </si>
  <si>
    <t>avibase-36DF115B</t>
  </si>
  <si>
    <t>Q270722</t>
  </si>
  <si>
    <t>strher</t>
  </si>
  <si>
    <t>avibase-CE73EBD7</t>
  </si>
  <si>
    <t>Q191394</t>
  </si>
  <si>
    <t>squher1</t>
  </si>
  <si>
    <t>Madagascar Pond Heron</t>
  </si>
  <si>
    <t>avibase-EA2C460A</t>
  </si>
  <si>
    <t>Q498169</t>
  </si>
  <si>
    <t>mapher1</t>
  </si>
  <si>
    <t>Malagasy Pond-Heron</t>
  </si>
  <si>
    <t>avibase-AEB2DA9B</t>
  </si>
  <si>
    <t>Q498158</t>
  </si>
  <si>
    <t>rubher2</t>
  </si>
  <si>
    <t>avibase-AB1CB216</t>
  </si>
  <si>
    <t>Q132669</t>
  </si>
  <si>
    <t>categr1</t>
  </si>
  <si>
    <t>Western Cattle Egret</t>
  </si>
  <si>
    <t>avibase-6429024D</t>
  </si>
  <si>
    <t>Q25273</t>
  </si>
  <si>
    <t>graher1</t>
  </si>
  <si>
    <t>Gray Heron</t>
  </si>
  <si>
    <t>avibase-25A648FE</t>
  </si>
  <si>
    <t>Q220578</t>
  </si>
  <si>
    <t>blhher1</t>
  </si>
  <si>
    <t>avibase-C7888A15</t>
  </si>
  <si>
    <t>Q118608</t>
  </si>
  <si>
    <t>golher1</t>
  </si>
  <si>
    <t>avibase-3395DCF1</t>
  </si>
  <si>
    <t>Q160488</t>
  </si>
  <si>
    <t>purher1</t>
  </si>
  <si>
    <t>Ardea alba</t>
  </si>
  <si>
    <t>avibase-49D9148A</t>
  </si>
  <si>
    <t>Q130730</t>
  </si>
  <si>
    <t>greegr</t>
  </si>
  <si>
    <t>Great Egret</t>
  </si>
  <si>
    <t>Egretta intermedia</t>
  </si>
  <si>
    <t>avibase-C3ABF863</t>
  </si>
  <si>
    <t>Q27074615</t>
  </si>
  <si>
    <t>integr3</t>
  </si>
  <si>
    <t>Ardea brachyrhyncha</t>
  </si>
  <si>
    <t>avibase-74853F89</t>
  </si>
  <si>
    <t>Q392175</t>
  </si>
  <si>
    <t>blaher1</t>
  </si>
  <si>
    <t>avibase-F2858F9F</t>
  </si>
  <si>
    <t>Q131709</t>
  </si>
  <si>
    <t>litegr</t>
  </si>
  <si>
    <t>Western Reef Egret</t>
  </si>
  <si>
    <t>Egretta (garzetta) gularis</t>
  </si>
  <si>
    <t>avibase-DF32B1F9</t>
  </si>
  <si>
    <t>Q392570</t>
  </si>
  <si>
    <t>werher</t>
  </si>
  <si>
    <t>Western Reef-Heron</t>
  </si>
  <si>
    <t>Dimorphic Egret</t>
  </si>
  <si>
    <t xml:space="preserve"> Egretta (garzetta) dimorpha</t>
  </si>
  <si>
    <t>avibase-7C15B36B</t>
  </si>
  <si>
    <t>Q392527</t>
  </si>
  <si>
    <t>litegr2</t>
  </si>
  <si>
    <t>Egretta garzetta dimorpha</t>
  </si>
  <si>
    <t>Little Egret (Dimorphic)</t>
  </si>
  <si>
    <t>Threskiornithidae</t>
  </si>
  <si>
    <t>avibase-550DE745</t>
  </si>
  <si>
    <t>Q40676368</t>
  </si>
  <si>
    <t>sacibi2</t>
  </si>
  <si>
    <t>African Sacred Ibis</t>
  </si>
  <si>
    <t>avibase-A0A584C1</t>
  </si>
  <si>
    <t>Q171360</t>
  </si>
  <si>
    <t>eurspo1</t>
  </si>
  <si>
    <t>avibase-F86BB1D3</t>
  </si>
  <si>
    <t>Q512348</t>
  </si>
  <si>
    <t>afrspo1</t>
  </si>
  <si>
    <t>Olive Ibis</t>
  </si>
  <si>
    <t>avibase-23ACB56E</t>
  </si>
  <si>
    <t>Q662226</t>
  </si>
  <si>
    <t>oliibi2</t>
  </si>
  <si>
    <t>avibase-CAFBA217</t>
  </si>
  <si>
    <t>Q301777</t>
  </si>
  <si>
    <t>hadibi1</t>
  </si>
  <si>
    <t>avibase-D4540F88</t>
  </si>
  <si>
    <t>Q178811</t>
  </si>
  <si>
    <t>gloibi</t>
  </si>
  <si>
    <t>Fregatidae</t>
  </si>
  <si>
    <t>Great Frigatebird</t>
  </si>
  <si>
    <t>avibase-788EBCAB</t>
  </si>
  <si>
    <t>Q648494</t>
  </si>
  <si>
    <t>grefri</t>
  </si>
  <si>
    <t>avibase-09ED7E92</t>
  </si>
  <si>
    <t>Q870775</t>
  </si>
  <si>
    <t>lesfri</t>
  </si>
  <si>
    <t>Christmas Island Frigatebird</t>
  </si>
  <si>
    <t>Fregata andrewsi</t>
  </si>
  <si>
    <t>avibase-67200E8E</t>
  </si>
  <si>
    <t>Q1263210</t>
  </si>
  <si>
    <t>chifri1</t>
  </si>
  <si>
    <t>Sulidae</t>
  </si>
  <si>
    <t>avibase-22D1B4A2</t>
  </si>
  <si>
    <t>Q602084</t>
  </si>
  <si>
    <t>masboo</t>
  </si>
  <si>
    <t>avibase-0A4609D1</t>
  </si>
  <si>
    <t>Q217122</t>
  </si>
  <si>
    <t>refboo</t>
  </si>
  <si>
    <t>avibase-5EC21767</t>
  </si>
  <si>
    <t>Q320193</t>
  </si>
  <si>
    <t>brnboo</t>
  </si>
  <si>
    <t>Phalacrocoracidae</t>
  </si>
  <si>
    <t xml:space="preserve">Long-tailed (Reed) Cormorant </t>
  </si>
  <si>
    <t>Microcarbo africanus</t>
  </si>
  <si>
    <t>avibase-E255DCE1</t>
  </si>
  <si>
    <t>Q59492</t>
  </si>
  <si>
    <t>lotcor1</t>
  </si>
  <si>
    <t>avibase-3DF5C587</t>
  </si>
  <si>
    <t>grecor</t>
  </si>
  <si>
    <t>avibase-B38FDD3E</t>
  </si>
  <si>
    <t>Q40593193</t>
  </si>
  <si>
    <t>grecor4</t>
  </si>
  <si>
    <t>Phalacrocorax carbo lucidus</t>
  </si>
  <si>
    <t>Great Cormorant (White-breasted)</t>
  </si>
  <si>
    <t>Anhingidae</t>
  </si>
  <si>
    <t>avibase-5C7936A7</t>
  </si>
  <si>
    <t>Q387379</t>
  </si>
  <si>
    <t>darter3</t>
  </si>
  <si>
    <t>Sagittariidae</t>
  </si>
  <si>
    <t>avibase-DCBCCEB8</t>
  </si>
  <si>
    <t>Q168748</t>
  </si>
  <si>
    <t>secret2</t>
  </si>
  <si>
    <t>Pandionidae</t>
  </si>
  <si>
    <t>avibase-1327AC55</t>
  </si>
  <si>
    <t>Q25332</t>
  </si>
  <si>
    <t>osprey</t>
  </si>
  <si>
    <t>Accipitridae</t>
  </si>
  <si>
    <t>Black-shouldered (Black-winged) Kite</t>
  </si>
  <si>
    <t>avibase-97C47F3E</t>
  </si>
  <si>
    <t>Q27227</t>
  </si>
  <si>
    <t>bkskit1</t>
  </si>
  <si>
    <t>Black-winged Kite</t>
  </si>
  <si>
    <t>African Swallow-tailed Kite</t>
  </si>
  <si>
    <t>avibase-22832FF4</t>
  </si>
  <si>
    <t>Q1050275</t>
  </si>
  <si>
    <t>sctkit1</t>
  </si>
  <si>
    <t>Scissor-tailed Kite</t>
  </si>
  <si>
    <t>European Honey Buzzard</t>
  </si>
  <si>
    <t>avibase-ED5A7E8F</t>
  </si>
  <si>
    <t>Q170466</t>
  </si>
  <si>
    <t>euhbuz1</t>
  </si>
  <si>
    <t>European Honey-buzzard</t>
  </si>
  <si>
    <t>Crested (Oriental) Honey Buzzard</t>
  </si>
  <si>
    <t>Pernis ptilorhynchus</t>
  </si>
  <si>
    <t>avibase-1192205B</t>
  </si>
  <si>
    <t>Q605431</t>
  </si>
  <si>
    <t>orihob2</t>
  </si>
  <si>
    <t>Oriental Honey-buzzard</t>
  </si>
  <si>
    <t>African Cuckoo Hawk</t>
  </si>
  <si>
    <t>avibase-648936C0</t>
  </si>
  <si>
    <t>Q512295</t>
  </si>
  <si>
    <t>afrcuh1</t>
  </si>
  <si>
    <t>African Cuckoo-Hawk</t>
  </si>
  <si>
    <t>African Harrier Hawk (Gymnogene)</t>
  </si>
  <si>
    <t>avibase-C505EA72</t>
  </si>
  <si>
    <t>Q512792</t>
  </si>
  <si>
    <t>afhhaw1</t>
  </si>
  <si>
    <t>African Harrier-Hawk</t>
  </si>
  <si>
    <t>avibase-14885C18</t>
  </si>
  <si>
    <t>Q732523</t>
  </si>
  <si>
    <t>panvul1</t>
  </si>
  <si>
    <t>avibase-81DB7410</t>
  </si>
  <si>
    <t>Q126167</t>
  </si>
  <si>
    <t>lammer1</t>
  </si>
  <si>
    <t>Bearded Vulture</t>
  </si>
  <si>
    <t>avibase-6D3480A6</t>
  </si>
  <si>
    <t>Q33504</t>
  </si>
  <si>
    <t>egyvul1</t>
  </si>
  <si>
    <t xml:space="preserve">Bateleur </t>
  </si>
  <si>
    <t xml:space="preserve">Terathopius ecaudatus </t>
  </si>
  <si>
    <t>avibase-6CBD8724</t>
  </si>
  <si>
    <t>Q726387</t>
  </si>
  <si>
    <t>batele1</t>
  </si>
  <si>
    <t>avibase-8372FFBA</t>
  </si>
  <si>
    <t>Q170251</t>
  </si>
  <si>
    <t>shteag1</t>
  </si>
  <si>
    <t>Short-toed Snake-Eagle</t>
  </si>
  <si>
    <t>Beaudouin’s Snake Eagle</t>
  </si>
  <si>
    <t xml:space="preserve">Circaetus beaudouini </t>
  </si>
  <si>
    <t>avibase-F4E78AFA</t>
  </si>
  <si>
    <t>Q1271472</t>
  </si>
  <si>
    <t>beasne1</t>
  </si>
  <si>
    <t>Circaetus beaudouini</t>
  </si>
  <si>
    <t>Beaudouin's Snake-Eagle</t>
  </si>
  <si>
    <t>Black-chested Snake Eagle</t>
  </si>
  <si>
    <t>Circaetus pectoralis</t>
  </si>
  <si>
    <t>avibase-BF553D32</t>
  </si>
  <si>
    <t>Q264142</t>
  </si>
  <si>
    <t>bkbsne1</t>
  </si>
  <si>
    <t>Black-chested Snake-Eagle</t>
  </si>
  <si>
    <t>avibase-6904D83F</t>
  </si>
  <si>
    <t>Q549126</t>
  </si>
  <si>
    <t>brseag1</t>
  </si>
  <si>
    <t>Brown Snake-Eagle</t>
  </si>
  <si>
    <t>avibase-9F2839A9</t>
  </si>
  <si>
    <t>Q1193286</t>
  </si>
  <si>
    <t>faseag1</t>
  </si>
  <si>
    <t>Fasciated Snake-Eagle</t>
  </si>
  <si>
    <t>Western Banded Snake Eagle</t>
  </si>
  <si>
    <t>avibase-4327F813</t>
  </si>
  <si>
    <t>Q937849</t>
  </si>
  <si>
    <t>baseag1</t>
  </si>
  <si>
    <t>Banded Snake-Eagle</t>
  </si>
  <si>
    <t>avibase-93D7EC56</t>
  </si>
  <si>
    <t>Q755006</t>
  </si>
  <si>
    <t>whhvul1</t>
  </si>
  <si>
    <t>Necrosyrtes monachus</t>
  </si>
  <si>
    <t>avibase-131038AD</t>
  </si>
  <si>
    <t>Q177386</t>
  </si>
  <si>
    <t>hoovul1</t>
  </si>
  <si>
    <t>White-backed Vulture</t>
  </si>
  <si>
    <t>avibase-0419DDC2</t>
  </si>
  <si>
    <t>Q281874</t>
  </si>
  <si>
    <t>whbvul1</t>
  </si>
  <si>
    <t>Rüppell’s Vulture</t>
  </si>
  <si>
    <t xml:space="preserve">Gyps rueppellii </t>
  </si>
  <si>
    <t>avibase-76B512B1</t>
  </si>
  <si>
    <t>Q55111925</t>
  </si>
  <si>
    <t>ruegri1</t>
  </si>
  <si>
    <t>Gyps rueppelli</t>
  </si>
  <si>
    <t>Rüppell's Griffon</t>
  </si>
  <si>
    <t>Torgos tracheliotos</t>
  </si>
  <si>
    <t>avibase-672EA454</t>
  </si>
  <si>
    <t>Q838162</t>
  </si>
  <si>
    <t>lafvul1</t>
  </si>
  <si>
    <t>avibase-DAE4C523</t>
  </si>
  <si>
    <t>Q48431</t>
  </si>
  <si>
    <t>bathaw1</t>
  </si>
  <si>
    <t>avibase-1E3B3515</t>
  </si>
  <si>
    <t>Q591640</t>
  </si>
  <si>
    <t>crheag1</t>
  </si>
  <si>
    <t>avibase-FDA2E4A3</t>
  </si>
  <si>
    <t>Q501733</t>
  </si>
  <si>
    <t>mareag1</t>
  </si>
  <si>
    <t>avibase-14B9664A</t>
  </si>
  <si>
    <t>Q285522</t>
  </si>
  <si>
    <t>loceag1</t>
  </si>
  <si>
    <t>Clanga pomarina</t>
  </si>
  <si>
    <t>avibase-C2565B65</t>
  </si>
  <si>
    <t>Q232523</t>
  </si>
  <si>
    <t>leseag1</t>
  </si>
  <si>
    <t>Clanga clanga</t>
  </si>
  <si>
    <t>avibase-BAC4CA22</t>
  </si>
  <si>
    <t>Q21090684</t>
  </si>
  <si>
    <t>grseag1</t>
  </si>
  <si>
    <t>avibase-F6D547B2</t>
  </si>
  <si>
    <t>Q374141</t>
  </si>
  <si>
    <t>taweag1</t>
  </si>
  <si>
    <t>avibase-A635F565</t>
  </si>
  <si>
    <t>Q179359</t>
  </si>
  <si>
    <t>steeag1</t>
  </si>
  <si>
    <t>Eastern Imperial Eagle</t>
  </si>
  <si>
    <t>avibase-469DCF57</t>
  </si>
  <si>
    <t>Q168976</t>
  </si>
  <si>
    <t>impeag1</t>
  </si>
  <si>
    <t>avibase-14F13C32</t>
  </si>
  <si>
    <t>Q747827</t>
  </si>
  <si>
    <t>vereag1</t>
  </si>
  <si>
    <t>Aquila spilogaster</t>
  </si>
  <si>
    <t>avibase-9A418C45</t>
  </si>
  <si>
    <t>Q387221</t>
  </si>
  <si>
    <t>afrhae1</t>
  </si>
  <si>
    <t>African Hawk-Eagle</t>
  </si>
  <si>
    <t>Cassin's Hawk Eagle</t>
  </si>
  <si>
    <t>Aquila africana</t>
  </si>
  <si>
    <t>avibase-51FD3E3C</t>
  </si>
  <si>
    <t>Q858931</t>
  </si>
  <si>
    <t>cashae1</t>
  </si>
  <si>
    <t>Cassin's Hawk-Eagle</t>
  </si>
  <si>
    <t>Wahlberg’s Eagle</t>
  </si>
  <si>
    <t xml:space="preserve"> Hieraaetus wahlbergi</t>
  </si>
  <si>
    <t>avibase-535F3C99</t>
  </si>
  <si>
    <t>Q10767087</t>
  </si>
  <si>
    <t>waheag3</t>
  </si>
  <si>
    <t>Hieraaetus wahlbergi</t>
  </si>
  <si>
    <t>avibase-4B8CC285</t>
  </si>
  <si>
    <t>Q182971</t>
  </si>
  <si>
    <t>booeag1</t>
  </si>
  <si>
    <t>Ayres’s Hawk Eagle</t>
  </si>
  <si>
    <t>Hieraaetus ayresii</t>
  </si>
  <si>
    <t>avibase-7DF00403</t>
  </si>
  <si>
    <t>Q1260400</t>
  </si>
  <si>
    <t>ayheag1</t>
  </si>
  <si>
    <t>Ayres's Hawk-Eagle</t>
  </si>
  <si>
    <t>avibase-3EEB66ED</t>
  </si>
  <si>
    <t>Q1261504</t>
  </si>
  <si>
    <t>lizbuz1</t>
  </si>
  <si>
    <t>avibase-D2AFD39B</t>
  </si>
  <si>
    <t>Q843278</t>
  </si>
  <si>
    <t>dacgos1</t>
  </si>
  <si>
    <t>Dark Chanting-Goshawk</t>
  </si>
  <si>
    <t>Eastern Chanting Goshawk</t>
  </si>
  <si>
    <t>avibase-FA3A1F20</t>
  </si>
  <si>
    <t>Q1081454</t>
  </si>
  <si>
    <t>eacgos1</t>
  </si>
  <si>
    <t>Eastern Chanting-Goshawk</t>
  </si>
  <si>
    <t>Micronisus gabar</t>
  </si>
  <si>
    <t>avibase-922DE9C1</t>
  </si>
  <si>
    <t>Q390328</t>
  </si>
  <si>
    <t>gabgos2</t>
  </si>
  <si>
    <t>Western Marsh Harrier</t>
  </si>
  <si>
    <t>avibase-E2A19474</t>
  </si>
  <si>
    <t>Q26431</t>
  </si>
  <si>
    <t>wemhar1</t>
  </si>
  <si>
    <t>avibase-2A2C169B</t>
  </si>
  <si>
    <t>Q17556</t>
  </si>
  <si>
    <t>afmhar1</t>
  </si>
  <si>
    <t>avibase-22647E26</t>
  </si>
  <si>
    <t>Q230837</t>
  </si>
  <si>
    <t>palhar1</t>
  </si>
  <si>
    <t>Montagu’s Harrier</t>
  </si>
  <si>
    <t>avibase-63B6412E</t>
  </si>
  <si>
    <t>Q26574</t>
  </si>
  <si>
    <t>monhar1</t>
  </si>
  <si>
    <t>avibase-35A1472C</t>
  </si>
  <si>
    <t>Q128037</t>
  </si>
  <si>
    <t>afrgos1</t>
  </si>
  <si>
    <t>avibase-1A0ECB6E</t>
  </si>
  <si>
    <t>Q715710</t>
  </si>
  <si>
    <t>shikra1</t>
  </si>
  <si>
    <t>avibase-8492E4B7</t>
  </si>
  <si>
    <t>Q114338</t>
  </si>
  <si>
    <t>levspa1</t>
  </si>
  <si>
    <t>avibase-CE1CF6FD</t>
  </si>
  <si>
    <t>Q127966</t>
  </si>
  <si>
    <t>litspa1</t>
  </si>
  <si>
    <t>Ovambo Sparrowhawk</t>
  </si>
  <si>
    <t>avibase-BAE91683</t>
  </si>
  <si>
    <t>Q127969</t>
  </si>
  <si>
    <t>ovaspa2</t>
  </si>
  <si>
    <t>avibase-DB376A66</t>
  </si>
  <si>
    <t>Q25380</t>
  </si>
  <si>
    <t>eurspa1</t>
  </si>
  <si>
    <t>Rufous-breasted Sparrowhawk</t>
  </si>
  <si>
    <t>avibase-EC0E680F</t>
  </si>
  <si>
    <t>Q127822</t>
  </si>
  <si>
    <t>rucspa2</t>
  </si>
  <si>
    <t>Great (Black) Sparrowhawk</t>
  </si>
  <si>
    <t>avibase-819AB823</t>
  </si>
  <si>
    <t>Q1264152</t>
  </si>
  <si>
    <t>blagos1</t>
  </si>
  <si>
    <t>Black Goshawk</t>
  </si>
  <si>
    <t>avibase-A19B0CF4</t>
  </si>
  <si>
    <t>Q217497</t>
  </si>
  <si>
    <t>affeag1</t>
  </si>
  <si>
    <t>Icthyophaga vocifer</t>
  </si>
  <si>
    <t>African Fish-Eagle</t>
  </si>
  <si>
    <t>avibase-06D9A2C8</t>
  </si>
  <si>
    <t>Q80362</t>
  </si>
  <si>
    <t>blakit1</t>
  </si>
  <si>
    <t>Milvius migrans migrans</t>
  </si>
  <si>
    <t>avibase-C1C255AA</t>
  </si>
  <si>
    <t>blkkit1</t>
  </si>
  <si>
    <t>Milvus migrans [migrans Group]</t>
  </si>
  <si>
    <t>Black Kite (Black)</t>
  </si>
  <si>
    <t>Yellow-billed Kite</t>
  </si>
  <si>
    <t>Milvius (migrans) aegyptius</t>
  </si>
  <si>
    <t>Not Recognized</t>
  </si>
  <si>
    <t>avibase-EE9C6A5E</t>
  </si>
  <si>
    <t>Q32840</t>
  </si>
  <si>
    <t>blkkit3</t>
  </si>
  <si>
    <t>Milvus migrans aegyptius/parasitus</t>
  </si>
  <si>
    <t>Black Kite (Yellow-billed)</t>
  </si>
  <si>
    <t>Eastern Black Kite</t>
  </si>
  <si>
    <t>Milvius migrans migrans x Milvius migrans lineatus intergrade</t>
  </si>
  <si>
    <t>avibase-A691B378</t>
  </si>
  <si>
    <t>blkkit2</t>
  </si>
  <si>
    <t>Milvus migrans lineatus/formosanus</t>
  </si>
  <si>
    <t>Black Kite (Black-eared)</t>
  </si>
  <si>
    <t>avibase-45A1D850</t>
  </si>
  <si>
    <t>Q684838</t>
  </si>
  <si>
    <t>grabuz1</t>
  </si>
  <si>
    <t>avibase-3C0C325D</t>
  </si>
  <si>
    <t>combuz1</t>
  </si>
  <si>
    <t>(Common) Steppe Buzzard</t>
  </si>
  <si>
    <t>avibase-02AD152F</t>
  </si>
  <si>
    <t>combuz5</t>
  </si>
  <si>
    <t>Buteo buteo vulpinus/menetriesi</t>
  </si>
  <si>
    <t>Common Buzzard (Steppe)</t>
  </si>
  <si>
    <t>Buteo oreophilus</t>
  </si>
  <si>
    <t>avibase-5BFEFD9A</t>
  </si>
  <si>
    <t>Q819471</t>
  </si>
  <si>
    <t>moubuz2</t>
  </si>
  <si>
    <t>avibase-CC65921F</t>
  </si>
  <si>
    <t>Q233684</t>
  </si>
  <si>
    <t>lolbuz1</t>
  </si>
  <si>
    <t>avibase-EBDC03AA</t>
  </si>
  <si>
    <t>Q760623</t>
  </si>
  <si>
    <t>augbuz2</t>
  </si>
  <si>
    <t>(African) Grass Owl</t>
  </si>
  <si>
    <t>avibase-B21A37E7</t>
  </si>
  <si>
    <t>Q385076</t>
  </si>
  <si>
    <t>afgowl1</t>
  </si>
  <si>
    <t>African Grass-Owl</t>
  </si>
  <si>
    <t>avibase-FEE35F4C</t>
  </si>
  <si>
    <t>Q25317</t>
  </si>
  <si>
    <t>brnowl</t>
  </si>
  <si>
    <t>Strigidae</t>
  </si>
  <si>
    <t>avibase-70CB00EC</t>
  </si>
  <si>
    <t>Q955973</t>
  </si>
  <si>
    <t>pesowl1</t>
  </si>
  <si>
    <t>avibase-E05A96F3</t>
  </si>
  <si>
    <t>Q975302</t>
  </si>
  <si>
    <t>recowl1</t>
  </si>
  <si>
    <t>African Barred Owlet</t>
  </si>
  <si>
    <t>avibase-77FEB897</t>
  </si>
  <si>
    <t>Q1274348</t>
  </si>
  <si>
    <t>afbowl1</t>
  </si>
  <si>
    <t>avibase-75194A63</t>
  </si>
  <si>
    <t>Q1270124</t>
  </si>
  <si>
    <t>sosowl1</t>
  </si>
  <si>
    <t>Sokoke Scops-Owl</t>
  </si>
  <si>
    <t>African Scops Owl</t>
  </si>
  <si>
    <t>Otus senegalensis</t>
  </si>
  <si>
    <t>avibase-F0AA4FE4</t>
  </si>
  <si>
    <t>Q1270188</t>
  </si>
  <si>
    <t>afsowl1</t>
  </si>
  <si>
    <t>African Scops-Owl</t>
  </si>
  <si>
    <t>Eurasian Scops Owl</t>
  </si>
  <si>
    <t>avibase-2C7AA154</t>
  </si>
  <si>
    <t>Q171563</t>
  </si>
  <si>
    <t>eursco1</t>
  </si>
  <si>
    <t>Eurasian Scops-Owl</t>
  </si>
  <si>
    <t>Northern White-faced (Scops) Owl</t>
  </si>
  <si>
    <t>Ptilopsis leucotis</t>
  </si>
  <si>
    <t>avibase-E561A180</t>
  </si>
  <si>
    <t>Q126483</t>
  </si>
  <si>
    <t>nwfowl1</t>
  </si>
  <si>
    <t>Northern White-faced Owl</t>
  </si>
  <si>
    <t>Southern White-faced (Scops) Owl</t>
  </si>
  <si>
    <t>Ptilopsis granti</t>
  </si>
  <si>
    <t>avibase-023D6E38</t>
  </si>
  <si>
    <t>Q1271082</t>
  </si>
  <si>
    <t>swfowl1</t>
  </si>
  <si>
    <t>Southern White-faced Owl</t>
  </si>
  <si>
    <t>African Long-eared (Abyssinian) Owl</t>
  </si>
  <si>
    <t>Asio abyssinicus</t>
  </si>
  <si>
    <t>avibase-250123FB</t>
  </si>
  <si>
    <t>Q257212</t>
  </si>
  <si>
    <t>aleowl1</t>
  </si>
  <si>
    <t>Abyssinian Owl</t>
  </si>
  <si>
    <t>avibase-8F123A11</t>
  </si>
  <si>
    <t>Q25769</t>
  </si>
  <si>
    <t>sheowl</t>
  </si>
  <si>
    <t>Marsh Owl</t>
  </si>
  <si>
    <t>avibase-83E21A84</t>
  </si>
  <si>
    <t>Q535374</t>
  </si>
  <si>
    <t>marowl2</t>
  </si>
  <si>
    <t>Strix woodfordii</t>
  </si>
  <si>
    <t>avibase-2E6575A8</t>
  </si>
  <si>
    <t>Q385170</t>
  </si>
  <si>
    <t>afwowl1</t>
  </si>
  <si>
    <t>African Wood-Owl</t>
  </si>
  <si>
    <t>Cape Eagle-Owl</t>
  </si>
  <si>
    <t>avibase-3CD0F535</t>
  </si>
  <si>
    <t>Q936671</t>
  </si>
  <si>
    <t>caeowl1</t>
  </si>
  <si>
    <t>38E24616E2326A50</t>
  </si>
  <si>
    <t>Q513224</t>
  </si>
  <si>
    <t>Greyish Eagle Owl</t>
  </si>
  <si>
    <t>Bubo (africanus) cinerascens</t>
  </si>
  <si>
    <t>avibase-0018A99B</t>
  </si>
  <si>
    <t>Q200411</t>
  </si>
  <si>
    <t>graeao1</t>
  </si>
  <si>
    <t>Bubo cinerascens</t>
  </si>
  <si>
    <t>Grayish Eagle-Owl</t>
  </si>
  <si>
    <t>avibase-EBD3129B</t>
  </si>
  <si>
    <t>Q675783</t>
  </si>
  <si>
    <t>veeowl1</t>
  </si>
  <si>
    <t>Ketupa lactea</t>
  </si>
  <si>
    <t>Verreaux's Eagle-Owl</t>
  </si>
  <si>
    <t>Pel's Fishing-Owl</t>
  </si>
  <si>
    <t>avibase-034B2A6A</t>
  </si>
  <si>
    <t>Q512097</t>
  </si>
  <si>
    <t>pefowl1</t>
  </si>
  <si>
    <t>Coliidae</t>
  </si>
  <si>
    <t>avibase-1FDDABDB</t>
  </si>
  <si>
    <t>Q875885</t>
  </si>
  <si>
    <t>spemou2</t>
  </si>
  <si>
    <t>avibase-ADDB3611</t>
  </si>
  <si>
    <t>Q997357</t>
  </si>
  <si>
    <t>whhmou1</t>
  </si>
  <si>
    <t>avibase-E45D9EB2</t>
  </si>
  <si>
    <t>Q883001</t>
  </si>
  <si>
    <t>blnmou1</t>
  </si>
  <si>
    <t>Trogonidae</t>
  </si>
  <si>
    <t>Narina Trogon</t>
  </si>
  <si>
    <t>avibase-7FED5700</t>
  </si>
  <si>
    <t>Q370629</t>
  </si>
  <si>
    <t>nartro1</t>
  </si>
  <si>
    <t>avibase-2F2CB724</t>
  </si>
  <si>
    <t>Q685237</t>
  </si>
  <si>
    <t>battro1</t>
  </si>
  <si>
    <t>Bucerotidae</t>
  </si>
  <si>
    <t>avibase-948ED65C</t>
  </si>
  <si>
    <t>Q480086</t>
  </si>
  <si>
    <t>noghor1</t>
  </si>
  <si>
    <t>Abyssinian Ground-Hornbill</t>
  </si>
  <si>
    <t>Southern Ground Hornbill</t>
  </si>
  <si>
    <t>Bucorvus leadbeateri</t>
  </si>
  <si>
    <t>avibase-4192DE77</t>
  </si>
  <si>
    <t>Q685074</t>
  </si>
  <si>
    <t>soghor1</t>
  </si>
  <si>
    <t>Southern Ground-Hornbill</t>
  </si>
  <si>
    <t>Lophoceros alboterminatus</t>
  </si>
  <si>
    <t>avibase-1FDA0172</t>
  </si>
  <si>
    <t>Q27074811</t>
  </si>
  <si>
    <t>crohor1</t>
  </si>
  <si>
    <t>Lophoceros hemprichii</t>
  </si>
  <si>
    <t>avibase-6D72B23C</t>
  </si>
  <si>
    <t>Q27074815</t>
  </si>
  <si>
    <t>hemhor1</t>
  </si>
  <si>
    <t>African Grey Hornbill</t>
  </si>
  <si>
    <t>Lophoceros nasutus</t>
  </si>
  <si>
    <t>avibase-0CCD664D</t>
  </si>
  <si>
    <t>Q27074817</t>
  </si>
  <si>
    <t>afghor1</t>
  </si>
  <si>
    <t>African Gray Hornbill</t>
  </si>
  <si>
    <t>(Northern) Red-billed Hornbill</t>
  </si>
  <si>
    <t>avibase-AF75AC32</t>
  </si>
  <si>
    <t>Q912111</t>
  </si>
  <si>
    <t>rebhor1</t>
  </si>
  <si>
    <t>Northern Red-billed Hornbill</t>
  </si>
  <si>
    <t>Eastern Yellow-billed Hornbill</t>
  </si>
  <si>
    <t>avibase-3BCD9CB0</t>
  </si>
  <si>
    <t>Q128617</t>
  </si>
  <si>
    <t>eybhor1</t>
  </si>
  <si>
    <t>Von der Decken's Hornbill</t>
  </si>
  <si>
    <t>avibase-DE36D3BD</t>
  </si>
  <si>
    <t>Q285064</t>
  </si>
  <si>
    <t>vddhor1</t>
  </si>
  <si>
    <t>avibase-427D7FD6</t>
  </si>
  <si>
    <t>Q643557</t>
  </si>
  <si>
    <t>jachor1</t>
  </si>
  <si>
    <t>avibase-3A4D2B44</t>
  </si>
  <si>
    <t>Q1262205</t>
  </si>
  <si>
    <t>truhor1</t>
  </si>
  <si>
    <t>Black-and-white Casqued Hornbill</t>
  </si>
  <si>
    <t>avibase-02428AC1</t>
  </si>
  <si>
    <t>Q1083466</t>
  </si>
  <si>
    <t>bawhor2</t>
  </si>
  <si>
    <t>avibase-5350D0E8</t>
  </si>
  <si>
    <t>Q933174</t>
  </si>
  <si>
    <t>sichor1</t>
  </si>
  <si>
    <t>Upupidae</t>
  </si>
  <si>
    <t>avibase-FA2F9125</t>
  </si>
  <si>
    <t>Q25247</t>
  </si>
  <si>
    <t>hoopoe</t>
  </si>
  <si>
    <t>Eurasian Hoopoe</t>
  </si>
  <si>
    <t xml:space="preserve">Eurasian Hoopoe </t>
  </si>
  <si>
    <t xml:space="preserve">Upupa epops epops </t>
  </si>
  <si>
    <t>avibase-F4D0DB8E</t>
  </si>
  <si>
    <t>eurhoo1</t>
  </si>
  <si>
    <t>Upupa epops [epops Group]</t>
  </si>
  <si>
    <t>Eurasian Hoopoe (Eurasian)</t>
  </si>
  <si>
    <t xml:space="preserve">Upupa epops waibeli </t>
  </si>
  <si>
    <t>avibase-66F40AD0</t>
  </si>
  <si>
    <t>eurhoo3</t>
  </si>
  <si>
    <t>Upupa epops senegalensis/waibeli</t>
  </si>
  <si>
    <t>Eurasian Hoopoe (Central African)</t>
  </si>
  <si>
    <t>African Hoopoe</t>
  </si>
  <si>
    <t xml:space="preserve">Upupa (epops) africana </t>
  </si>
  <si>
    <t>avibase-E4573453</t>
  </si>
  <si>
    <t>Q3143386</t>
  </si>
  <si>
    <t>eurhoo2</t>
  </si>
  <si>
    <t>Upupa epops africana</t>
  </si>
  <si>
    <t>Eurasian Hoopoe (African)</t>
  </si>
  <si>
    <t>Forest Wood-hoopoe</t>
  </si>
  <si>
    <t>Phoeniculus castaneiceps</t>
  </si>
  <si>
    <t>avibase-8CC7216A</t>
  </si>
  <si>
    <t>Q285978</t>
  </si>
  <si>
    <t>forwoo1</t>
  </si>
  <si>
    <t>Rhinopomastus castaneiceps</t>
  </si>
  <si>
    <t>Forest Scimitarbill</t>
  </si>
  <si>
    <t>White-headed Wood-hoopoe</t>
  </si>
  <si>
    <t>avibase-D1FFB474</t>
  </si>
  <si>
    <t>Q266055</t>
  </si>
  <si>
    <t>whhwoo1</t>
  </si>
  <si>
    <t>White-headed Woodhoopoe</t>
  </si>
  <si>
    <t>Green Wood-hoopoe</t>
  </si>
  <si>
    <t>avibase-28CACA8F</t>
  </si>
  <si>
    <t>Q811583</t>
  </si>
  <si>
    <t>grewoo2</t>
  </si>
  <si>
    <t>Green Woodhoopoe</t>
  </si>
  <si>
    <t>Black-billed Wood-hoopoe</t>
  </si>
  <si>
    <t>Phoeniculus somaliensis</t>
  </si>
  <si>
    <t>avibase-68A80086</t>
  </si>
  <si>
    <t>Q941497</t>
  </si>
  <si>
    <t>blbwoo2</t>
  </si>
  <si>
    <t>Black-billed Woodhoopoe</t>
  </si>
  <si>
    <t>Violet Wood-Hoopoe</t>
  </si>
  <si>
    <t>Phoeniculus damarensis</t>
  </si>
  <si>
    <t>avibase-76FAC9A5</t>
  </si>
  <si>
    <t>Q1059533</t>
  </si>
  <si>
    <t>viowoo1</t>
  </si>
  <si>
    <t>Violet Woodhoopoe</t>
  </si>
  <si>
    <t>Common Scimitarbill</t>
  </si>
  <si>
    <t>Rhinopomastus cyanomelas</t>
  </si>
  <si>
    <t>avibase-B0DD1318</t>
  </si>
  <si>
    <t>Q1079941</t>
  </si>
  <si>
    <t>cosbil1</t>
  </si>
  <si>
    <t>Rhinopomastus minor</t>
  </si>
  <si>
    <t>avibase-46847C50</t>
  </si>
  <si>
    <t>Q901570</t>
  </si>
  <si>
    <t>absbil1</t>
  </si>
  <si>
    <t>Indicatoridae</t>
  </si>
  <si>
    <t>avibase-7884F0D6</t>
  </si>
  <si>
    <t>Q540372</t>
  </si>
  <si>
    <t>cashon1</t>
  </si>
  <si>
    <t>Cassin's Honeyguide</t>
  </si>
  <si>
    <t>Green-backed Honeybird</t>
  </si>
  <si>
    <t>avibase-B20CDCE3</t>
  </si>
  <si>
    <t>Q1271459</t>
  </si>
  <si>
    <t>grbhon2</t>
  </si>
  <si>
    <t>Green-backed Honeyguide</t>
  </si>
  <si>
    <t>avibase-8DB3F1A2</t>
  </si>
  <si>
    <t>Q1272965</t>
  </si>
  <si>
    <t>wahhon1</t>
  </si>
  <si>
    <t>Wahlberg's Honeyguide</t>
  </si>
  <si>
    <t>avibase-5B74A911</t>
  </si>
  <si>
    <t>Q1267929</t>
  </si>
  <si>
    <t>palhon1</t>
  </si>
  <si>
    <t>avibase-BFF3AA65</t>
  </si>
  <si>
    <t>Q1259052</t>
  </si>
  <si>
    <t>leahon2</t>
  </si>
  <si>
    <t>avibase-50F3668C</t>
  </si>
  <si>
    <t>y00400</t>
  </si>
  <si>
    <t>avibase-E9ED7248</t>
  </si>
  <si>
    <t>Q1260894</t>
  </si>
  <si>
    <t>leshon1</t>
  </si>
  <si>
    <t>Indicator minor [minor Group]</t>
  </si>
  <si>
    <t>Lesser Honeyguide (Lesser)</t>
  </si>
  <si>
    <t>Iindicator (minor) conirostris</t>
  </si>
  <si>
    <t>avibase-0AC6CF82</t>
  </si>
  <si>
    <t>Q1273605</t>
  </si>
  <si>
    <t>thbhon1</t>
  </si>
  <si>
    <t>Indicator minor conirostris/ussheri</t>
  </si>
  <si>
    <t>Lesser Honeyguide (Thick-billed)</t>
  </si>
  <si>
    <t>avibase-7EF4C99C</t>
  </si>
  <si>
    <t>Q1265078</t>
  </si>
  <si>
    <t>scthon1</t>
  </si>
  <si>
    <t>Greater Honeyguide</t>
  </si>
  <si>
    <t>avibase-862749B0</t>
  </si>
  <si>
    <t>Q593582</t>
  </si>
  <si>
    <t>grehon2</t>
  </si>
  <si>
    <t>Picidae</t>
  </si>
  <si>
    <t>avibase-B2E6AB9F</t>
  </si>
  <si>
    <t>Q25678</t>
  </si>
  <si>
    <t>eurwry</t>
  </si>
  <si>
    <t>avibase-93EC5E12</t>
  </si>
  <si>
    <t>Q1073606</t>
  </si>
  <si>
    <t>runwry1</t>
  </si>
  <si>
    <t>Rufous-necked Wryneck</t>
  </si>
  <si>
    <t>Pardipicus nivosus</t>
  </si>
  <si>
    <t>avibase-02E56D98</t>
  </si>
  <si>
    <t>Q1262753</t>
  </si>
  <si>
    <t>buswoo1</t>
  </si>
  <si>
    <t>Pardipicus caroli</t>
  </si>
  <si>
    <t>avibase-01C9752D</t>
  </si>
  <si>
    <t>Q901647</t>
  </si>
  <si>
    <t>brewoo1</t>
  </si>
  <si>
    <t>avibase-70170649</t>
  </si>
  <si>
    <t>Q1268301</t>
  </si>
  <si>
    <t>nubwoo1</t>
  </si>
  <si>
    <t>avibase-CD2F7C98</t>
  </si>
  <si>
    <t>Q1273813</t>
  </si>
  <si>
    <t>gotwoo1</t>
  </si>
  <si>
    <t>Mombasa Woodpecker</t>
  </si>
  <si>
    <t>Campethera mombassica</t>
  </si>
  <si>
    <t>avibase-BA63C545</t>
  </si>
  <si>
    <t>Q1273255</t>
  </si>
  <si>
    <t>momwoo1</t>
  </si>
  <si>
    <t>Green-backed Woodpecker</t>
  </si>
  <si>
    <t>avibase-BD7C4F70</t>
  </si>
  <si>
    <t>Q1264601</t>
  </si>
  <si>
    <t>grbwoo2</t>
  </si>
  <si>
    <t>Campethera maculosa</t>
  </si>
  <si>
    <t>Reichenow’s (Speckle-throated) Woodpecker</t>
  </si>
  <si>
    <t>Campethera scriptoricauda</t>
  </si>
  <si>
    <t>avibase-C5585051</t>
  </si>
  <si>
    <t>Q1259615</t>
  </si>
  <si>
    <t>reiwoo1</t>
  </si>
  <si>
    <t>Reichenow's Woodpecker</t>
  </si>
  <si>
    <t>avibase-D0A5FADB</t>
  </si>
  <si>
    <t>Q1261971</t>
  </si>
  <si>
    <t>tulwoo3</t>
  </si>
  <si>
    <t>Campethera taeniolaema</t>
  </si>
  <si>
    <t>Speckle-breasted Woodpecker</t>
  </si>
  <si>
    <t>Dendropicos poecilolaemus</t>
  </si>
  <si>
    <t>avibase-739A97EE</t>
  </si>
  <si>
    <t>Q973779</t>
  </si>
  <si>
    <t>spbwoo2</t>
  </si>
  <si>
    <t>Dendropicos fuscescens</t>
  </si>
  <si>
    <t>avibase-0A241B83</t>
  </si>
  <si>
    <t>Q606886</t>
  </si>
  <si>
    <t>carwoo1</t>
  </si>
  <si>
    <t>African Grey Woodpecker</t>
  </si>
  <si>
    <t>Mesopicus goertae</t>
  </si>
  <si>
    <t>avibase-E5DF48FC</t>
  </si>
  <si>
    <t>Q946681</t>
  </si>
  <si>
    <t>grywoo1</t>
  </si>
  <si>
    <t>Dendropicos goertae</t>
  </si>
  <si>
    <t>African Gray Woodpecker</t>
  </si>
  <si>
    <t>Eastern Grey (Grey-headed) Woodpecker</t>
  </si>
  <si>
    <t xml:space="preserve">Mesopicus spodocephalus </t>
  </si>
  <si>
    <t>avibase-902E9F69</t>
  </si>
  <si>
    <t>Q10489324</t>
  </si>
  <si>
    <t>gyhwoo1</t>
  </si>
  <si>
    <t>Dendropicos spodocephalus</t>
  </si>
  <si>
    <t>Mountain Gray Woodpecker</t>
  </si>
  <si>
    <t>Mesopicus obsoletus</t>
  </si>
  <si>
    <t>avibase-9FF4EDB5</t>
  </si>
  <si>
    <t>Q27074900</t>
  </si>
  <si>
    <t>brbwoo1</t>
  </si>
  <si>
    <t>Dendropicos obsoletus</t>
  </si>
  <si>
    <t>Chloropicos namaquus</t>
  </si>
  <si>
    <t>avibase-77D82F60</t>
  </si>
  <si>
    <t>Q890900</t>
  </si>
  <si>
    <t>beawoo1</t>
  </si>
  <si>
    <t>Chloropicus namaquus</t>
  </si>
  <si>
    <t>Chloropicos xantholophus</t>
  </si>
  <si>
    <t>avibase-2700C97D</t>
  </si>
  <si>
    <t>Q27074894</t>
  </si>
  <si>
    <t>gocwoo3</t>
  </si>
  <si>
    <t>Chloropicus xantholophus</t>
  </si>
  <si>
    <t>Golden-crowned Woodpecker</t>
  </si>
  <si>
    <t>Rhamphastidae (Lybiinae)</t>
  </si>
  <si>
    <t>avibase-570C1121</t>
  </si>
  <si>
    <t>Q267565</t>
  </si>
  <si>
    <t>raybar1</t>
  </si>
  <si>
    <t>D'Arnaud's Barbet</t>
  </si>
  <si>
    <t>avibase-1953C1D6</t>
  </si>
  <si>
    <t>Q1264242</t>
  </si>
  <si>
    <t>darbar1</t>
  </si>
  <si>
    <t>avibase-E6D52EF7</t>
  </si>
  <si>
    <t>darbar2</t>
  </si>
  <si>
    <t>Trachyphonus darnaudii darnaudii/boehmi</t>
  </si>
  <si>
    <t>D'Arnaud's Barbet (D'Arnaud's)</t>
  </si>
  <si>
    <t>Trachyphonus (darnaudii) usambiro</t>
  </si>
  <si>
    <t>avibase-55E9B668</t>
  </si>
  <si>
    <t>Q5419861</t>
  </si>
  <si>
    <t>darbar3</t>
  </si>
  <si>
    <t>Trachyphonus darnaudii usambiro</t>
  </si>
  <si>
    <t>D'Arnaud's Barbet (Usambiro)</t>
  </si>
  <si>
    <t>56790B5768F4529F</t>
  </si>
  <si>
    <t>Q1272719</t>
  </si>
  <si>
    <t>yesbar1</t>
  </si>
  <si>
    <t>Cryptolybia olivacea</t>
  </si>
  <si>
    <t>avibase-4568986F</t>
  </si>
  <si>
    <t>Q1267298</t>
  </si>
  <si>
    <t>grebar2</t>
  </si>
  <si>
    <t>Grey-throated (Grey-headed) Barbet</t>
  </si>
  <si>
    <t>avibase-95054CA5</t>
  </si>
  <si>
    <t>Q578615</t>
  </si>
  <si>
    <t>gytbar1</t>
  </si>
  <si>
    <t>Gray-throated Barbet</t>
  </si>
  <si>
    <t>avibase-6C81D39B</t>
  </si>
  <si>
    <t>Q969399</t>
  </si>
  <si>
    <t>whebar1</t>
  </si>
  <si>
    <t>avibase-EEA161A8</t>
  </si>
  <si>
    <t>spetin1</t>
  </si>
  <si>
    <t>avibase-5238FF10</t>
  </si>
  <si>
    <t>Q1271176</t>
  </si>
  <si>
    <t>gretin2</t>
  </si>
  <si>
    <t>Moustached Tinkerbird</t>
  </si>
  <si>
    <t>avibase-7BEB0003</t>
  </si>
  <si>
    <t>Q819404</t>
  </si>
  <si>
    <t>moutin1</t>
  </si>
  <si>
    <t>yertin1</t>
  </si>
  <si>
    <t>Lemon-rumped Tinkerbird</t>
  </si>
  <si>
    <t>Pogoniulus leucolaimus</t>
  </si>
  <si>
    <t>avibase-6B28B3A1</t>
  </si>
  <si>
    <t>yertin3</t>
  </si>
  <si>
    <t>Pogoniulus bilineatus leucolaimus</t>
  </si>
  <si>
    <t>Fischer’s (Coastal) Tinkerbird</t>
  </si>
  <si>
    <t>Pogoniulus fischeri</t>
  </si>
  <si>
    <t>avibase-35C11126</t>
  </si>
  <si>
    <t>yertin7</t>
  </si>
  <si>
    <t>Pogoniulus bilineatus fischeri</t>
  </si>
  <si>
    <t>avibase-A4CF3B9E</t>
  </si>
  <si>
    <t>Q1273443</t>
  </si>
  <si>
    <t>reftin1</t>
  </si>
  <si>
    <t>avibase-2F467821</t>
  </si>
  <si>
    <t>Q592146</t>
  </si>
  <si>
    <t>yeftin1</t>
  </si>
  <si>
    <t>Tricholaema hirsuta</t>
  </si>
  <si>
    <t>avibase-915DABE2</t>
  </si>
  <si>
    <t>Q1261981</t>
  </si>
  <si>
    <t>habbar1</t>
  </si>
  <si>
    <t>Tricholaema diademata</t>
  </si>
  <si>
    <t>avibase-3E3AFB25</t>
  </si>
  <si>
    <t>Q1208062</t>
  </si>
  <si>
    <t>refbar2</t>
  </si>
  <si>
    <t>Spot-flanked Barbet</t>
  </si>
  <si>
    <t>Tricholaema lacrymosa</t>
  </si>
  <si>
    <t>avibase-F1CCA0AA</t>
  </si>
  <si>
    <t>Q1208057</t>
  </si>
  <si>
    <t>spfbar1</t>
  </si>
  <si>
    <t>avibase-F03BE6C3</t>
  </si>
  <si>
    <t>Q1265033</t>
  </si>
  <si>
    <t>bltbar1</t>
  </si>
  <si>
    <t>avibase-BCA0F974</t>
  </si>
  <si>
    <t>Q220061</t>
  </si>
  <si>
    <t>whhbar1</t>
  </si>
  <si>
    <t>Lybius leucocephalus leucocephalus/albicauda</t>
  </si>
  <si>
    <t>avibase-408639E6</t>
  </si>
  <si>
    <t>whhbar2</t>
  </si>
  <si>
    <t>Lybius leucocephalus [leucocephalus Group]</t>
  </si>
  <si>
    <t>White-headed Barbet (White-headed)</t>
  </si>
  <si>
    <t>Snowy (Brown-and-white) Barbet</t>
  </si>
  <si>
    <t>Lybius (leucocephalus) senex</t>
  </si>
  <si>
    <t>avibase-B91DD3C8</t>
  </si>
  <si>
    <t>Q27614172</t>
  </si>
  <si>
    <t>whhbar3</t>
  </si>
  <si>
    <t>Lybius leucocephalus senex</t>
  </si>
  <si>
    <t>White-headed Barbet (Brown-and-white)</t>
  </si>
  <si>
    <t>avibase-0D419595</t>
  </si>
  <si>
    <t>Q1266242</t>
  </si>
  <si>
    <t>blbbar3</t>
  </si>
  <si>
    <t>avibase-8C50CB2D</t>
  </si>
  <si>
    <t>Q402531</t>
  </si>
  <si>
    <t>blcbar1</t>
  </si>
  <si>
    <t>Pogornornis melanopterus</t>
  </si>
  <si>
    <t>avibase-724266B4</t>
  </si>
  <si>
    <t>Q335126</t>
  </si>
  <si>
    <t>brbbar1</t>
  </si>
  <si>
    <t>Pogonornis melanopterus</t>
  </si>
  <si>
    <t>Pogornornis bidentatus</t>
  </si>
  <si>
    <t>avibase-439FE608</t>
  </si>
  <si>
    <t>Q1243481</t>
  </si>
  <si>
    <t>dotbar1</t>
  </si>
  <si>
    <t>Pogonornis bidentatus</t>
  </si>
  <si>
    <t>avibase-75DF194C</t>
  </si>
  <si>
    <t>Q978817</t>
  </si>
  <si>
    <t>yebbar1</t>
  </si>
  <si>
    <t>Trachyphonus purpuratus</t>
  </si>
  <si>
    <t>Meropidae</t>
  </si>
  <si>
    <t>avibase-72CAA64D</t>
  </si>
  <si>
    <t>Q1050191</t>
  </si>
  <si>
    <t>bhbeat2</t>
  </si>
  <si>
    <t>avibase-910E6D86</t>
  </si>
  <si>
    <t>Q576802</t>
  </si>
  <si>
    <t>stbeat1</t>
  </si>
  <si>
    <t>avibase-C0A68CA0</t>
  </si>
  <si>
    <t>Q244368</t>
  </si>
  <si>
    <t>libeat1</t>
  </si>
  <si>
    <t>avibase-A90C512F</t>
  </si>
  <si>
    <t>Q1123941</t>
  </si>
  <si>
    <t>bbbeat2</t>
  </si>
  <si>
    <t>Merops lafresnayii</t>
  </si>
  <si>
    <t>avibase-B85B93BB</t>
  </si>
  <si>
    <t>Q572042</t>
  </si>
  <si>
    <t>ccbeat1</t>
  </si>
  <si>
    <t>avibase-38507A80</t>
  </si>
  <si>
    <t>Q649024</t>
  </si>
  <si>
    <t>wfbeat1</t>
  </si>
  <si>
    <t>avibase-AFA39D5A</t>
  </si>
  <si>
    <t>Q1050501</t>
  </si>
  <si>
    <t>sobeat1</t>
  </si>
  <si>
    <t>avibase-03C4A0C9</t>
  </si>
  <si>
    <t>Q746422</t>
  </si>
  <si>
    <t>wtbeat1</t>
  </si>
  <si>
    <t>avibase-6EE45113</t>
  </si>
  <si>
    <t>Q1951359</t>
  </si>
  <si>
    <t>bcbeat1</t>
  </si>
  <si>
    <t>avibase-AC89B8FF</t>
  </si>
  <si>
    <t>Q738736</t>
  </si>
  <si>
    <t>mabeat1</t>
  </si>
  <si>
    <t>avibase-66AA3934</t>
  </si>
  <si>
    <t>Q170718</t>
  </si>
  <si>
    <t>eubeat1</t>
  </si>
  <si>
    <t>European Bee-eater</t>
  </si>
  <si>
    <t>Northern Carmine Bee-eater</t>
  </si>
  <si>
    <t>avibase-2125426A</t>
  </si>
  <si>
    <t>Q1071843</t>
  </si>
  <si>
    <t>ncbeat1</t>
  </si>
  <si>
    <t>Southern Carmine Bee-eater</t>
  </si>
  <si>
    <t>Merops nubicoides</t>
  </si>
  <si>
    <t>avibase-B34CB92A</t>
  </si>
  <si>
    <t>Q973061</t>
  </si>
  <si>
    <t>scbeat1</t>
  </si>
  <si>
    <t>Coraciidae</t>
  </si>
  <si>
    <t>Coracias naevius</t>
  </si>
  <si>
    <t>avibase-2624054E</t>
  </si>
  <si>
    <t>Q628149</t>
  </si>
  <si>
    <t>rucrol2</t>
  </si>
  <si>
    <t>Coracias caudatus</t>
  </si>
  <si>
    <t>avibase-9E9B6EF9</t>
  </si>
  <si>
    <t>Q44023</t>
  </si>
  <si>
    <t>librol2</t>
  </si>
  <si>
    <t>Racquet-tailed Roller</t>
  </si>
  <si>
    <t>Coracias spatulatus</t>
  </si>
  <si>
    <t>avibase-BB456342</t>
  </si>
  <si>
    <t>Q786566</t>
  </si>
  <si>
    <t>ratrol2</t>
  </si>
  <si>
    <t>Racket-tailed Roller</t>
  </si>
  <si>
    <t>Coracias abyssinicus</t>
  </si>
  <si>
    <t>avibase-E7C7EE3A</t>
  </si>
  <si>
    <t>Q961342</t>
  </si>
  <si>
    <t>abyrol2</t>
  </si>
  <si>
    <t>avibase-7451A628</t>
  </si>
  <si>
    <t>Q179367</t>
  </si>
  <si>
    <t>eurrol1</t>
  </si>
  <si>
    <t>European Roller</t>
  </si>
  <si>
    <t>avibase-4F01F416</t>
  </si>
  <si>
    <t>Q204154</t>
  </si>
  <si>
    <t>brbrol1</t>
  </si>
  <si>
    <t>Alcedinidae</t>
  </si>
  <si>
    <t>African Pygmy Kingfisher</t>
  </si>
  <si>
    <t>avibase-C0998BB9</t>
  </si>
  <si>
    <t>Q244227</t>
  </si>
  <si>
    <t>afpkin1</t>
  </si>
  <si>
    <t>Corythornis cristatus</t>
  </si>
  <si>
    <t>avibase-7149F93D</t>
  </si>
  <si>
    <t>Q21127307</t>
  </si>
  <si>
    <t>malkin1</t>
  </si>
  <si>
    <t>avibase-A376DE65</t>
  </si>
  <si>
    <t>Q143155</t>
  </si>
  <si>
    <t>shbkin1</t>
  </si>
  <si>
    <t>Semi-collared Kingfisher</t>
  </si>
  <si>
    <t>avibase-F9F5CAB0</t>
  </si>
  <si>
    <t>Q1058311</t>
  </si>
  <si>
    <t>hackin1</t>
  </si>
  <si>
    <t>Megaceryle maxima</t>
  </si>
  <si>
    <t>avibase-F51C1C4A</t>
  </si>
  <si>
    <t>Q731910</t>
  </si>
  <si>
    <t>giakin3</t>
  </si>
  <si>
    <t>avibase-8205077F</t>
  </si>
  <si>
    <t>Q320043</t>
  </si>
  <si>
    <t>piekin1</t>
  </si>
  <si>
    <t>Grey-headed Kingfisher</t>
  </si>
  <si>
    <t>avibase-178B6892</t>
  </si>
  <si>
    <t>Q1270808</t>
  </si>
  <si>
    <t>gyhkin1</t>
  </si>
  <si>
    <t>Gray-headed Kingfisher</t>
  </si>
  <si>
    <t>avibase-C5D3CB2A</t>
  </si>
  <si>
    <t>Q790658</t>
  </si>
  <si>
    <t>brhkin1</t>
  </si>
  <si>
    <t>avibase-AB51824B</t>
  </si>
  <si>
    <t>Q1269164</t>
  </si>
  <si>
    <t>strkin1</t>
  </si>
  <si>
    <t>Blue-breasted Kingfisher</t>
  </si>
  <si>
    <t>Halcyon malimbica</t>
  </si>
  <si>
    <t>avibase-0D8BDD35</t>
  </si>
  <si>
    <t>Q247996</t>
  </si>
  <si>
    <t>blbkin4</t>
  </si>
  <si>
    <t>avibase-47E71671</t>
  </si>
  <si>
    <t>Q838793</t>
  </si>
  <si>
    <t>wookin1</t>
  </si>
  <si>
    <t>avibase-1F360691</t>
  </si>
  <si>
    <t>Q1637687</t>
  </si>
  <si>
    <t>mankin2</t>
  </si>
  <si>
    <t>Falconidae</t>
  </si>
  <si>
    <t>avibase-3B52D2B8</t>
  </si>
  <si>
    <t>Q513174</t>
  </si>
  <si>
    <t>pygfal1</t>
  </si>
  <si>
    <t>avibase-BECA271F</t>
  </si>
  <si>
    <t>Q229408</t>
  </si>
  <si>
    <t>leskes1</t>
  </si>
  <si>
    <t>avibase-2DAB45B8</t>
  </si>
  <si>
    <t>Q26490</t>
  </si>
  <si>
    <t>eurkes</t>
  </si>
  <si>
    <t>Eurasian Kestrel</t>
  </si>
  <si>
    <t>Falco tinnunculus tinnunculus</t>
  </si>
  <si>
    <t>avibase-A76838A0</t>
  </si>
  <si>
    <t>eurkes2</t>
  </si>
  <si>
    <t>Falco tinnunculus [tinnunculus Group]</t>
  </si>
  <si>
    <t>Eurasian Kestrel (Eurasian)</t>
  </si>
  <si>
    <t>Rock Kestrel</t>
  </si>
  <si>
    <t>Falco (tinnunculus) rufescens</t>
  </si>
  <si>
    <t>avibase-465E7C9F</t>
  </si>
  <si>
    <t>Q3006153</t>
  </si>
  <si>
    <t>eurkes1</t>
  </si>
  <si>
    <t>Falco rupicolus</t>
  </si>
  <si>
    <t>avibase-2E4DAA13</t>
  </si>
  <si>
    <t>Q748362</t>
  </si>
  <si>
    <t>grekes1</t>
  </si>
  <si>
    <t>avibase-D2CAA18B</t>
  </si>
  <si>
    <t>Q637624</t>
  </si>
  <si>
    <t>foxkes1</t>
  </si>
  <si>
    <t>avibase-3F2BA4F7</t>
  </si>
  <si>
    <t>Q925768</t>
  </si>
  <si>
    <t>grykes1</t>
  </si>
  <si>
    <t>Gray Kestrel</t>
  </si>
  <si>
    <t>avibase-CA34C05A</t>
  </si>
  <si>
    <t>Q590498</t>
  </si>
  <si>
    <t>dickes1</t>
  </si>
  <si>
    <t>Falco chiquera</t>
  </si>
  <si>
    <t>avibase-6A64EFCB</t>
  </si>
  <si>
    <t>Q738666</t>
  </si>
  <si>
    <t>renfal1</t>
  </si>
  <si>
    <t>avibase-997A9437</t>
  </si>
  <si>
    <t>Q179625</t>
  </si>
  <si>
    <t>reffal1</t>
  </si>
  <si>
    <t>Amur Falcon</t>
  </si>
  <si>
    <t>avibase-E6137E65</t>
  </si>
  <si>
    <t>Q481742</t>
  </si>
  <si>
    <t>amufal1</t>
  </si>
  <si>
    <t>avibase-9EA1F12D</t>
  </si>
  <si>
    <t>Q212243</t>
  </si>
  <si>
    <t>elefal1</t>
  </si>
  <si>
    <t>avibase-BD34FDFD</t>
  </si>
  <si>
    <t>Q747785</t>
  </si>
  <si>
    <t>soofal1</t>
  </si>
  <si>
    <t>Eurasian Hobby</t>
  </si>
  <si>
    <t>avibase-E91E287A</t>
  </si>
  <si>
    <t>Q25876</t>
  </si>
  <si>
    <t>eurhob</t>
  </si>
  <si>
    <t>Falco cuvierii</t>
  </si>
  <si>
    <t>avibase-F56A73BF</t>
  </si>
  <si>
    <t>Q266813</t>
  </si>
  <si>
    <t>afrhob1</t>
  </si>
  <si>
    <t>avibase-3D3808E3</t>
  </si>
  <si>
    <t>Q33554</t>
  </si>
  <si>
    <t>lanfal1</t>
  </si>
  <si>
    <t>avibase-A9F51494</t>
  </si>
  <si>
    <t>Q165974</t>
  </si>
  <si>
    <t>sakfal1</t>
  </si>
  <si>
    <t>avibase-47E58408</t>
  </si>
  <si>
    <t>Q30535</t>
  </si>
  <si>
    <t>perfal</t>
  </si>
  <si>
    <t xml:space="preserve">Peregrine Falcon </t>
  </si>
  <si>
    <t>47E5840880DC9FA8</t>
  </si>
  <si>
    <t>Falco (peregrinus) pelegrinoides</t>
  </si>
  <si>
    <t>avibase-A113792C</t>
  </si>
  <si>
    <t>barfal1</t>
  </si>
  <si>
    <t>Falco peregrinus pelegrinoides</t>
  </si>
  <si>
    <t>Peregrine Falcon (Barbary)</t>
  </si>
  <si>
    <t>avibase-9A4AA945</t>
  </si>
  <si>
    <t>Q1067829</t>
  </si>
  <si>
    <t>taifal1</t>
  </si>
  <si>
    <t>Psittacidae</t>
  </si>
  <si>
    <t>avibase-A20878F0</t>
  </si>
  <si>
    <t>Q220328</t>
  </si>
  <si>
    <t>grepar</t>
  </si>
  <si>
    <t>Gray Parrot</t>
  </si>
  <si>
    <t>avibase-83D329B5</t>
  </si>
  <si>
    <t>Q1071855</t>
  </si>
  <si>
    <t>refpar5</t>
  </si>
  <si>
    <t xml:space="preserve">Brown (Meyer’s) Parrot </t>
  </si>
  <si>
    <t>avibase-0ECD9D58</t>
  </si>
  <si>
    <t>Q1048800</t>
  </si>
  <si>
    <t>meypar1</t>
  </si>
  <si>
    <t>Meyer's Parrot</t>
  </si>
  <si>
    <t>avibase-4A039821</t>
  </si>
  <si>
    <t>Q790664</t>
  </si>
  <si>
    <t>brhpar2</t>
  </si>
  <si>
    <t>African Orange-bellied Parrot</t>
  </si>
  <si>
    <t>avibase-69661C7D</t>
  </si>
  <si>
    <t>Q786929</t>
  </si>
  <si>
    <t>rebpar1</t>
  </si>
  <si>
    <t>Red-bellied Parrot</t>
  </si>
  <si>
    <t>Psitaculidae</t>
  </si>
  <si>
    <t>Agapornis pullarius</t>
  </si>
  <si>
    <t>avibase-1E2EC99C</t>
  </si>
  <si>
    <t>Q845949</t>
  </si>
  <si>
    <t>rehlov1</t>
  </si>
  <si>
    <t>Agapornis personatus</t>
  </si>
  <si>
    <t>avibase-4396F4F1</t>
  </si>
  <si>
    <t>Q753748</t>
  </si>
  <si>
    <t>yeclov</t>
  </si>
  <si>
    <t>Fischer’s Lovebird</t>
  </si>
  <si>
    <t>avibase-E1EE00F7</t>
  </si>
  <si>
    <t>Q603875</t>
  </si>
  <si>
    <t>fislov1</t>
  </si>
  <si>
    <t>Hybrid Lovebird</t>
  </si>
  <si>
    <t xml:space="preserve">Agapornis fischeri x personatus </t>
  </si>
  <si>
    <t>x00671</t>
  </si>
  <si>
    <t>Fischer's x Yellow-collared Lovebird (hybrid)</t>
  </si>
  <si>
    <t>Agapornis fischeri x personatus</t>
  </si>
  <si>
    <t>Pittidae</t>
  </si>
  <si>
    <t>avibase-373286B2</t>
  </si>
  <si>
    <t>Q512976</t>
  </si>
  <si>
    <t>afrpit1</t>
  </si>
  <si>
    <t>Calyptomenidae</t>
  </si>
  <si>
    <t>avibase-9EE216F9</t>
  </si>
  <si>
    <t>Q1061425</t>
  </si>
  <si>
    <t>afrbro1</t>
  </si>
  <si>
    <t>Campephagidae</t>
  </si>
  <si>
    <t>Grey Cuckooshrike</t>
  </si>
  <si>
    <t>Ceblepyris caesia</t>
  </si>
  <si>
    <t>avibase-C7B05F46</t>
  </si>
  <si>
    <t>Q869051</t>
  </si>
  <si>
    <t>grycus1</t>
  </si>
  <si>
    <t>Gray Cuckooshrike</t>
  </si>
  <si>
    <t>White-breasted Cuckooshrike</t>
  </si>
  <si>
    <t>Ceblepyris pectoralis</t>
  </si>
  <si>
    <t>avibase-6E682612</t>
  </si>
  <si>
    <t>Q2667610</t>
  </si>
  <si>
    <t>whbcus2</t>
  </si>
  <si>
    <t>Black Cuckooshrike</t>
  </si>
  <si>
    <t>avibase-F9031A09</t>
  </si>
  <si>
    <t>Q1306580</t>
  </si>
  <si>
    <t>blkcus1</t>
  </si>
  <si>
    <t>Red-shouldered Cuckooshrike</t>
  </si>
  <si>
    <t>avibase-439F76D1</t>
  </si>
  <si>
    <t>Q1587203</t>
  </si>
  <si>
    <t>rescus1</t>
  </si>
  <si>
    <t>Petit's Cuckooshrike</t>
  </si>
  <si>
    <t>avibase-95A02709</t>
  </si>
  <si>
    <t>Q3233100</t>
  </si>
  <si>
    <t>petcus1</t>
  </si>
  <si>
    <t>Purple-throated Cuckooshrike</t>
  </si>
  <si>
    <t>Campephaga quiscalina</t>
  </si>
  <si>
    <t>avibase-37D0D696</t>
  </si>
  <si>
    <t>Q3233149</t>
  </si>
  <si>
    <t>putcus1</t>
  </si>
  <si>
    <t>Oriolidae</t>
  </si>
  <si>
    <t>avibase-92A772BB</t>
  </si>
  <si>
    <t>Q25388</t>
  </si>
  <si>
    <t>eugori2</t>
  </si>
  <si>
    <t>avibase-D4866EAE</t>
  </si>
  <si>
    <t>Q923010</t>
  </si>
  <si>
    <t>afgori2</t>
  </si>
  <si>
    <t>avibase-4321596C</t>
  </si>
  <si>
    <t>Q1584267</t>
  </si>
  <si>
    <t>grhori1</t>
  </si>
  <si>
    <t>Oriolus brachyrynchus</t>
  </si>
  <si>
    <t>avibase-418C7CCB</t>
  </si>
  <si>
    <t>Q1585741</t>
  </si>
  <si>
    <t>wbhori1</t>
  </si>
  <si>
    <t>avibase-95A2F6E7</t>
  </si>
  <si>
    <t>Q1587684</t>
  </si>
  <si>
    <t>bltori1</t>
  </si>
  <si>
    <t>Black-tailed Oriole</t>
  </si>
  <si>
    <t>avibase-BE62734A</t>
  </si>
  <si>
    <t>Q1589193</t>
  </si>
  <si>
    <t>abhori1</t>
  </si>
  <si>
    <t>African Black-headed Oriole</t>
  </si>
  <si>
    <t>Platysteiridae</t>
  </si>
  <si>
    <t>avibase-D91540DE</t>
  </si>
  <si>
    <t>Q1307511</t>
  </si>
  <si>
    <t>shtbat1</t>
  </si>
  <si>
    <t>Short-tailed Batis</t>
  </si>
  <si>
    <t>avibase-C5C38D98</t>
  </si>
  <si>
    <t>Q1317349</t>
  </si>
  <si>
    <t>chibat1</t>
  </si>
  <si>
    <t>Chinspot Batis</t>
  </si>
  <si>
    <t>avibase-A6DFFC15</t>
  </si>
  <si>
    <t>Q1307790</t>
  </si>
  <si>
    <t>gyhbat1</t>
  </si>
  <si>
    <t>Gray-headed Batis</t>
  </si>
  <si>
    <t>East Coast (Pale) Batis</t>
  </si>
  <si>
    <t>avibase-5A58B69A</t>
  </si>
  <si>
    <t>Q1317337</t>
  </si>
  <si>
    <t>palbat1</t>
  </si>
  <si>
    <t>Pale Batis</t>
  </si>
  <si>
    <t>avibase-90D0D245</t>
  </si>
  <si>
    <t>bkhbat2</t>
  </si>
  <si>
    <t>Eastern Black-headed Batis</t>
  </si>
  <si>
    <t>Western Black-headed Batis</t>
  </si>
  <si>
    <t>avibase-DF7C8FC5</t>
  </si>
  <si>
    <t>Q40446250</t>
  </si>
  <si>
    <t>bkhbat1</t>
  </si>
  <si>
    <t>Batis erlangeri</t>
  </si>
  <si>
    <t>avibase-5C9DDB02</t>
  </si>
  <si>
    <t>Q1308692</t>
  </si>
  <si>
    <t>pygbat1</t>
  </si>
  <si>
    <t>avibase-8D562259</t>
  </si>
  <si>
    <t>Q1315092</t>
  </si>
  <si>
    <t>chweye1</t>
  </si>
  <si>
    <t>Platysteira castanea</t>
  </si>
  <si>
    <t>Dyaphorophyia jamesoni</t>
  </si>
  <si>
    <t>avibase-7DC78D7A</t>
  </si>
  <si>
    <t>Q1317426</t>
  </si>
  <si>
    <t>jaweye1</t>
  </si>
  <si>
    <t>Platysteira jamesoni</t>
  </si>
  <si>
    <t>Dyaphorophyia concreta</t>
  </si>
  <si>
    <t>avibase-3B66D504</t>
  </si>
  <si>
    <t>Q3729668</t>
  </si>
  <si>
    <t>ybweye1</t>
  </si>
  <si>
    <t>Brown-throated Wattle-eye</t>
  </si>
  <si>
    <t>avibase-E15225F1</t>
  </si>
  <si>
    <t>Q1923019</t>
  </si>
  <si>
    <t>btweye2</t>
  </si>
  <si>
    <t>avibase-16935B44</t>
  </si>
  <si>
    <t>Q582561</t>
  </si>
  <si>
    <t>btweye1</t>
  </si>
  <si>
    <t>Vangidae (Prionopinae)</t>
  </si>
  <si>
    <t>White-crested Helmetshrike</t>
  </si>
  <si>
    <t>Prionops plumatus</t>
  </si>
  <si>
    <t>avibase-3996ECD0</t>
  </si>
  <si>
    <t>Q1316943</t>
  </si>
  <si>
    <t>whihel1</t>
  </si>
  <si>
    <t>White Helmetshrike</t>
  </si>
  <si>
    <t>Grey-crested Helmetshrike</t>
  </si>
  <si>
    <t>avibase-1F2F7323</t>
  </si>
  <si>
    <t>Q1310722</t>
  </si>
  <si>
    <t>gychel1</t>
  </si>
  <si>
    <t>Gray-crested Helmetshrike</t>
  </si>
  <si>
    <t>Retz's Helmetshrike</t>
  </si>
  <si>
    <t>avibase-5B9EA71C</t>
  </si>
  <si>
    <t>Q1304910</t>
  </si>
  <si>
    <t>rethel1</t>
  </si>
  <si>
    <t>Chestnut-fronted Helmetshrike</t>
  </si>
  <si>
    <t>Prionops scopifrons (race keniensis)</t>
  </si>
  <si>
    <t>avibase-E27EEDC5</t>
  </si>
  <si>
    <t>Q1310768</t>
  </si>
  <si>
    <t>chfhel1</t>
  </si>
  <si>
    <t>African Shrike-flycatcher</t>
  </si>
  <si>
    <t>avibase-18A968DB</t>
  </si>
  <si>
    <t>Q1308363</t>
  </si>
  <si>
    <t>afrshf1</t>
  </si>
  <si>
    <t>Black-and-white Shrike-flycatcher</t>
  </si>
  <si>
    <t>avibase-F1A4B955</t>
  </si>
  <si>
    <t>Q3575048</t>
  </si>
  <si>
    <t>bawfly1</t>
  </si>
  <si>
    <t>Malaconotidae</t>
  </si>
  <si>
    <t>avibase-967545BC</t>
  </si>
  <si>
    <t>Q850113</t>
  </si>
  <si>
    <t>brubru1</t>
  </si>
  <si>
    <t>Grey-headed Bush-Shrike</t>
  </si>
  <si>
    <t>avibase-641068BB</t>
  </si>
  <si>
    <t>Q570351</t>
  </si>
  <si>
    <t>gyhbus1</t>
  </si>
  <si>
    <t>Gray-headed Bushshrike</t>
  </si>
  <si>
    <t>avibase-201E1243</t>
  </si>
  <si>
    <t>Q1028431</t>
  </si>
  <si>
    <t>pifpuf1</t>
  </si>
  <si>
    <t>avibase-00855728</t>
  </si>
  <si>
    <t>Q1317282</t>
  </si>
  <si>
    <t>blbpuf2</t>
  </si>
  <si>
    <t>avibase-706FEEB4</t>
  </si>
  <si>
    <t>Q1311245</t>
  </si>
  <si>
    <t>pripuf1</t>
  </si>
  <si>
    <t>avibase-7DE7F0ED</t>
  </si>
  <si>
    <t>Q1302770</t>
  </si>
  <si>
    <t>norpuf1</t>
  </si>
  <si>
    <t>avibase-7DCA1C1E</t>
  </si>
  <si>
    <t>Q3728494</t>
  </si>
  <si>
    <t>martch2</t>
  </si>
  <si>
    <t>Bocagia minuta</t>
  </si>
  <si>
    <t>Brown-crowned Tchagra</t>
  </si>
  <si>
    <t>avibase-4F9D43DE</t>
  </si>
  <si>
    <t>Q1317356</t>
  </si>
  <si>
    <t>brctch1</t>
  </si>
  <si>
    <t>avibase-FA7A6D02</t>
  </si>
  <si>
    <t>Q1311227</t>
  </si>
  <si>
    <t>thstch1</t>
  </si>
  <si>
    <t>Black-crowned Tchagra</t>
  </si>
  <si>
    <t>Tchagra senegalus</t>
  </si>
  <si>
    <t>avibase-022798AB</t>
  </si>
  <si>
    <t>Q27075303</t>
  </si>
  <si>
    <t>bkctch1</t>
  </si>
  <si>
    <t>Black-fronted Bushshrike</t>
  </si>
  <si>
    <t>Chlorophoneus nigrifrons</t>
  </si>
  <si>
    <t>avibase-5CE2F0DC</t>
  </si>
  <si>
    <t>Q3729712</t>
  </si>
  <si>
    <t>blfbus1</t>
  </si>
  <si>
    <t>Telophorus nigrifrons</t>
  </si>
  <si>
    <t>Bocage's Bushshrike</t>
  </si>
  <si>
    <t>Chlorophoneus bocagei</t>
  </si>
  <si>
    <t>avibase-EF5EDE6D</t>
  </si>
  <si>
    <t>Q1312414</t>
  </si>
  <si>
    <t>gygbus1</t>
  </si>
  <si>
    <t>Telophorus bocagei</t>
  </si>
  <si>
    <t>Gray-green Bushshrike</t>
  </si>
  <si>
    <t>Sulphur-breasted Bushshrike</t>
  </si>
  <si>
    <t>Chlorophoneus sulfureopectus</t>
  </si>
  <si>
    <t>avibase-F3DCCA8F</t>
  </si>
  <si>
    <t>Q1305124</t>
  </si>
  <si>
    <t>subbus1</t>
  </si>
  <si>
    <t>Telophorus sulfureopectus</t>
  </si>
  <si>
    <t>Sooty Boubou</t>
  </si>
  <si>
    <t>Laniarius leucorhynchus</t>
  </si>
  <si>
    <t>avibase-3402C9BB</t>
  </si>
  <si>
    <t>Q1304928</t>
  </si>
  <si>
    <t>soobou1</t>
  </si>
  <si>
    <t>Lowland Sooty Boubou</t>
  </si>
  <si>
    <t>avibase-0868B50D</t>
  </si>
  <si>
    <t>Q1302947</t>
  </si>
  <si>
    <t>slcbou1</t>
  </si>
  <si>
    <t>Slate-colored Boubou</t>
  </si>
  <si>
    <t>Lühder's Bushshrike</t>
  </si>
  <si>
    <t>avibase-5AF20251</t>
  </si>
  <si>
    <t>Q1303002</t>
  </si>
  <si>
    <t>luebus1</t>
  </si>
  <si>
    <t>Red-naped Bushshrike</t>
  </si>
  <si>
    <t>avibase-C59DFD44</t>
  </si>
  <si>
    <t>Q1302936</t>
  </si>
  <si>
    <t>renbus1</t>
  </si>
  <si>
    <t>Laniarius aethiopicus</t>
  </si>
  <si>
    <t>FBB58997970BB510</t>
  </si>
  <si>
    <t>Ethiopian Boubou</t>
  </si>
  <si>
    <t>avibase-EBC3B53B</t>
  </si>
  <si>
    <t>Q480060</t>
  </si>
  <si>
    <t>trobou2</t>
  </si>
  <si>
    <t>Laniarius (aethiopicus) major/ambiguus</t>
  </si>
  <si>
    <t>avibase-07F940AA</t>
  </si>
  <si>
    <t>Q16069857</t>
  </si>
  <si>
    <t>trobou1</t>
  </si>
  <si>
    <t>Laniarius major</t>
  </si>
  <si>
    <t>East Coast Boubou</t>
  </si>
  <si>
    <t>Laniarius sublacteus</t>
  </si>
  <si>
    <t>0133C47B2E80FDF3</t>
  </si>
  <si>
    <t>Q12261853</t>
  </si>
  <si>
    <t>zanbou1</t>
  </si>
  <si>
    <t>Zanzibar Boubou</t>
  </si>
  <si>
    <t>Manda Black Boubou</t>
  </si>
  <si>
    <t>Laniarius nigerrimus</t>
  </si>
  <si>
    <t>avibase-E7DC526A</t>
  </si>
  <si>
    <t>Q27075305</t>
  </si>
  <si>
    <t>sombou1</t>
  </si>
  <si>
    <t>Coastal Boubou</t>
  </si>
  <si>
    <t>avibase-1E5D636D</t>
  </si>
  <si>
    <t>Q1313273</t>
  </si>
  <si>
    <t>papgon1</t>
  </si>
  <si>
    <t>Laniarius erythrogaster</t>
  </si>
  <si>
    <t>avibase-5E822C9C</t>
  </si>
  <si>
    <t>Q1029743</t>
  </si>
  <si>
    <t>blhgon1</t>
  </si>
  <si>
    <t>Rosy-patched Bushshrike</t>
  </si>
  <si>
    <t>avibase-8B8AC14A</t>
  </si>
  <si>
    <t>Q1303970</t>
  </si>
  <si>
    <t>ropbus1</t>
  </si>
  <si>
    <t>Gorgeous Bushshrike</t>
  </si>
  <si>
    <t>Telophorus viridis</t>
  </si>
  <si>
    <t>avibase-ACDC8DEE</t>
  </si>
  <si>
    <t>Q3729690</t>
  </si>
  <si>
    <t>focbus2</t>
  </si>
  <si>
    <t>Four-colored Bushshrike</t>
  </si>
  <si>
    <t>Doherty's Bushshrike</t>
  </si>
  <si>
    <t>Telephorus dohertyi</t>
  </si>
  <si>
    <t>avibase-0BC36521</t>
  </si>
  <si>
    <t>Q1305539</t>
  </si>
  <si>
    <t>dohbus1</t>
  </si>
  <si>
    <t>Telophorus dohertyi</t>
  </si>
  <si>
    <t>Dicruridae</t>
  </si>
  <si>
    <t>avibase-E79026DE</t>
  </si>
  <si>
    <t>cstdro1</t>
  </si>
  <si>
    <t>Sharpe’s Square-tailed Drongo</t>
  </si>
  <si>
    <t>Dicrurus sharpei</t>
  </si>
  <si>
    <t>avibase-84249EE3</t>
  </si>
  <si>
    <t>Q60748670</t>
  </si>
  <si>
    <t>shadro2</t>
  </si>
  <si>
    <t>Sharpe's Drongo</t>
  </si>
  <si>
    <t>Fork-tailed (Common) Drongo</t>
  </si>
  <si>
    <t>avibase-11FE7313</t>
  </si>
  <si>
    <t>fotdro5</t>
  </si>
  <si>
    <t>Fork-tailed Drongo</t>
  </si>
  <si>
    <t>Glossy-backed (Northern) Drongo</t>
  </si>
  <si>
    <t>Dicrurus divaricatus</t>
  </si>
  <si>
    <t>avibase-7763FEC8</t>
  </si>
  <si>
    <t>Q27622126</t>
  </si>
  <si>
    <t>fotdro4</t>
  </si>
  <si>
    <t>Dicrurus adsimilis divaricatus/lugubris</t>
  </si>
  <si>
    <t>Fork-tailed Drongo (Glossy-backed)</t>
  </si>
  <si>
    <t>Velvet-mantled Drongo</t>
  </si>
  <si>
    <t>Dicrurus modestus</t>
  </si>
  <si>
    <t>avibase-5DEB4565</t>
  </si>
  <si>
    <t>vemdro6</t>
  </si>
  <si>
    <t>Laniidae</t>
  </si>
  <si>
    <t>avibase-E44FAD6F</t>
  </si>
  <si>
    <t>Q611462</t>
  </si>
  <si>
    <t>yebshr1</t>
  </si>
  <si>
    <t>Lanius corvinus</t>
  </si>
  <si>
    <t>Urolestes melanoleucus</t>
  </si>
  <si>
    <t>avibase-56A7F384</t>
  </si>
  <si>
    <t>Q50272172</t>
  </si>
  <si>
    <t>magshr1</t>
  </si>
  <si>
    <t>Lanius melanoleucus</t>
  </si>
  <si>
    <t>Northern White-crowned Shrike</t>
  </si>
  <si>
    <t>avibase-866D07A0</t>
  </si>
  <si>
    <t>Q2733011</t>
  </si>
  <si>
    <t>whrshr1</t>
  </si>
  <si>
    <t>Eurocephalus ruppelli</t>
  </si>
  <si>
    <t>White-rumped Shrike</t>
  </si>
  <si>
    <t>avibase-F2CEFD1A</t>
  </si>
  <si>
    <t>Q26671</t>
  </si>
  <si>
    <t>rebshr1</t>
  </si>
  <si>
    <t>Isabelline Shrike</t>
  </si>
  <si>
    <t>avibase-97166F72</t>
  </si>
  <si>
    <t>Q752678</t>
  </si>
  <si>
    <t>isashr1</t>
  </si>
  <si>
    <t>Turkestan Shrike (Red-tailed)</t>
  </si>
  <si>
    <t>Lanius phoenicuroides</t>
  </si>
  <si>
    <t>avibase-EE7915A2</t>
  </si>
  <si>
    <t>Q15055407</t>
  </si>
  <si>
    <t>rutshr2</t>
  </si>
  <si>
    <t>avibase-72387112</t>
  </si>
  <si>
    <t>Q944057</t>
  </si>
  <si>
    <t>macshr1</t>
  </si>
  <si>
    <t>avibase-8852337B</t>
  </si>
  <si>
    <t>Q239393</t>
  </si>
  <si>
    <t>legshr2</t>
  </si>
  <si>
    <t>Lesser Gray Shrike</t>
  </si>
  <si>
    <t>Geat Grey Shrike</t>
  </si>
  <si>
    <t>Lanius excubitor</t>
  </si>
  <si>
    <t>avibase-DB2501EE</t>
  </si>
  <si>
    <t>Q184508</t>
  </si>
  <si>
    <t>norshr1</t>
  </si>
  <si>
    <t>Great Gray Shrike</t>
  </si>
  <si>
    <t>avibase-02B6A30C</t>
  </si>
  <si>
    <t>Q1087308</t>
  </si>
  <si>
    <t>gybfis1</t>
  </si>
  <si>
    <t>Gray-backed Fiscal</t>
  </si>
  <si>
    <t>avibase-836EDA33</t>
  </si>
  <si>
    <t>Q1193338</t>
  </si>
  <si>
    <t>lotfis1</t>
  </si>
  <si>
    <t>avibase-64772F0F</t>
  </si>
  <si>
    <t>Q1050033</t>
  </si>
  <si>
    <t>taifis1</t>
  </si>
  <si>
    <t>avibase-F7932185</t>
  </si>
  <si>
    <t>Q599390</t>
  </si>
  <si>
    <t>somfis1</t>
  </si>
  <si>
    <t>Northern Fiscal</t>
  </si>
  <si>
    <t xml:space="preserve">Lanius humeralis </t>
  </si>
  <si>
    <t>avibase-5792867A</t>
  </si>
  <si>
    <t>Q10784388</t>
  </si>
  <si>
    <t>norfis1</t>
  </si>
  <si>
    <t>Lanius humeralis</t>
  </si>
  <si>
    <t>avibase-7E70D490</t>
  </si>
  <si>
    <t>Q235052</t>
  </si>
  <si>
    <t>wooshr1</t>
  </si>
  <si>
    <t>Masked Shrike</t>
  </si>
  <si>
    <t>avibase-E90CC64A</t>
  </si>
  <si>
    <t>Q731085</t>
  </si>
  <si>
    <t>masshr1</t>
  </si>
  <si>
    <t>Corvidae</t>
  </si>
  <si>
    <t>avibase-4C35510F</t>
  </si>
  <si>
    <t>Q386672</t>
  </si>
  <si>
    <t>piapia1</t>
  </si>
  <si>
    <t>House Crow</t>
  </si>
  <si>
    <t>avibase-39868903</t>
  </si>
  <si>
    <t>Q507383</t>
  </si>
  <si>
    <t>houcro1</t>
  </si>
  <si>
    <t>avibase-562E17AB</t>
  </si>
  <si>
    <t>Q1002590</t>
  </si>
  <si>
    <t>capcro2</t>
  </si>
  <si>
    <t>Cape Crow</t>
  </si>
  <si>
    <t>avibase-34D538E1</t>
  </si>
  <si>
    <t>Q949603</t>
  </si>
  <si>
    <t>piecro1</t>
  </si>
  <si>
    <t>Dwarf Raven</t>
  </si>
  <si>
    <t>Corvus edithae</t>
  </si>
  <si>
    <t>avibase-9DBAAB1D</t>
  </si>
  <si>
    <t>Q1301945</t>
  </si>
  <si>
    <t>somcro2</t>
  </si>
  <si>
    <t>Somali Crow</t>
  </si>
  <si>
    <t>avibase-32C216E2</t>
  </si>
  <si>
    <t>Q894235</t>
  </si>
  <si>
    <t>fatrav1</t>
  </si>
  <si>
    <t>White-necked Raven</t>
  </si>
  <si>
    <t>avibase-EA326EA2</t>
  </si>
  <si>
    <t>Q907903</t>
  </si>
  <si>
    <t>whnrav1</t>
  </si>
  <si>
    <t>Monarchidae</t>
  </si>
  <si>
    <t>Blue-mantled Crested Flycatcher</t>
  </si>
  <si>
    <t>avibase-15F017B7</t>
  </si>
  <si>
    <t>Q2224525</t>
  </si>
  <si>
    <t>afcfly1</t>
  </si>
  <si>
    <t>African Crested Flycatcher</t>
  </si>
  <si>
    <t>avibase-0EDEEB49</t>
  </si>
  <si>
    <t>Q165856</t>
  </si>
  <si>
    <t>bhpfly1</t>
  </si>
  <si>
    <t>Black-headed Paradise-Flycatcher</t>
  </si>
  <si>
    <t>avibase-75AAC17B</t>
  </si>
  <si>
    <t>Q541440</t>
  </si>
  <si>
    <t>afpfly1</t>
  </si>
  <si>
    <t>African Paradise-Flycatcher</t>
  </si>
  <si>
    <t>Modulatricidae</t>
  </si>
  <si>
    <t>Grey-chested Kakamega (Thrush-babbler)</t>
  </si>
  <si>
    <t>avibase-FC1BE879</t>
  </si>
  <si>
    <t>Q944035</t>
  </si>
  <si>
    <t>gycill1</t>
  </si>
  <si>
    <t>Gray-chested Babbler</t>
  </si>
  <si>
    <t>Nectariniidae</t>
  </si>
  <si>
    <t>avibase-67F06823</t>
  </si>
  <si>
    <t>Q542925</t>
  </si>
  <si>
    <t>plbsun1</t>
  </si>
  <si>
    <t>Western Violet-backed Sunbird</t>
  </si>
  <si>
    <t>avibase-857DCDD5</t>
  </si>
  <si>
    <t>Q3182666</t>
  </si>
  <si>
    <t>wvbsun1</t>
  </si>
  <si>
    <t>avibase-2D0C83B2</t>
  </si>
  <si>
    <t>Q3182653</t>
  </si>
  <si>
    <t>kvbsun1</t>
  </si>
  <si>
    <t>avibase-56C6CBA8</t>
  </si>
  <si>
    <t>Q3182646</t>
  </si>
  <si>
    <t>uvbsun1</t>
  </si>
  <si>
    <t>Grey-chinned Sunbird</t>
  </si>
  <si>
    <t>avibase-71EF2ACB</t>
  </si>
  <si>
    <t>Q2226027</t>
  </si>
  <si>
    <t>gresun1</t>
  </si>
  <si>
    <t>Anthodiaeta collaris</t>
  </si>
  <si>
    <t>avibase-1611F295</t>
  </si>
  <si>
    <t>Q839914</t>
  </si>
  <si>
    <t>colsun2</t>
  </si>
  <si>
    <t>Hedydipna collaris</t>
  </si>
  <si>
    <t xml:space="preserve">Anthodiaeta pallidigaster </t>
  </si>
  <si>
    <t>avibase-0B4F3AA2</t>
  </si>
  <si>
    <t>Q3729679</t>
  </si>
  <si>
    <t>amasun2</t>
  </si>
  <si>
    <t>Hedydipna pallidigaster</t>
  </si>
  <si>
    <t>Hedydipna platyura</t>
  </si>
  <si>
    <t>avibase-B0E7740F</t>
  </si>
  <si>
    <t>Q27075707</t>
  </si>
  <si>
    <t>pygsun2</t>
  </si>
  <si>
    <t>Hedydipna platura</t>
  </si>
  <si>
    <t>Cyanomitra verticalis</t>
  </si>
  <si>
    <t>avibase-6DE16262</t>
  </si>
  <si>
    <t>Q767069</t>
  </si>
  <si>
    <t>gnhsun1</t>
  </si>
  <si>
    <t>Cyanomitra olivacea</t>
  </si>
  <si>
    <t>avibase-EE79A5EF</t>
  </si>
  <si>
    <t>Q1083204</t>
  </si>
  <si>
    <t>eaosun1</t>
  </si>
  <si>
    <t>Cyanomitra veroxii</t>
  </si>
  <si>
    <t>avibase-C1CBA33A</t>
  </si>
  <si>
    <t>Q2606563</t>
  </si>
  <si>
    <t>mocsun2</t>
  </si>
  <si>
    <t>Mouse-colored Sunbird</t>
  </si>
  <si>
    <t>Chalcomitra rubescens</t>
  </si>
  <si>
    <t>avibase-2E2DE0B6</t>
  </si>
  <si>
    <t>Q2226121</t>
  </si>
  <si>
    <t>gntsun1</t>
  </si>
  <si>
    <t>Chalcomitra amethystina</t>
  </si>
  <si>
    <t>avibase-B022292C</t>
  </si>
  <si>
    <t>Q1923701</t>
  </si>
  <si>
    <t>amesun2</t>
  </si>
  <si>
    <t>Chalcomitra senegalensis</t>
  </si>
  <si>
    <t>avibase-0059A2E0</t>
  </si>
  <si>
    <t>Q854678</t>
  </si>
  <si>
    <t>sccsun2</t>
  </si>
  <si>
    <t>Chalcomitra hunteri</t>
  </si>
  <si>
    <t>avibase-8F052626</t>
  </si>
  <si>
    <t>Q1924060</t>
  </si>
  <si>
    <t>hunsun2</t>
  </si>
  <si>
    <t>avibase-FAFA576B</t>
  </si>
  <si>
    <t>Q1586796</t>
  </si>
  <si>
    <t>tacsun1</t>
  </si>
  <si>
    <t>avibase-D4F9B273</t>
  </si>
  <si>
    <t>Q849992</t>
  </si>
  <si>
    <t>brosun1</t>
  </si>
  <si>
    <t>avibase-26F27894</t>
  </si>
  <si>
    <t>Q1300638</t>
  </si>
  <si>
    <t>malsun1</t>
  </si>
  <si>
    <t>Scarlet-tufted Sunbird</t>
  </si>
  <si>
    <t>avibase-D91BCC1B</t>
  </si>
  <si>
    <t>Q56896</t>
  </si>
  <si>
    <t>retsun2</t>
  </si>
  <si>
    <t>Red-tufted Sunbird</t>
  </si>
  <si>
    <t>avibase-D33D2F6D</t>
  </si>
  <si>
    <t>Q1924213</t>
  </si>
  <si>
    <t>gowsun2</t>
  </si>
  <si>
    <t>Drepanorhynchus reichenowi</t>
  </si>
  <si>
    <t>Cinnyris chloropygius</t>
  </si>
  <si>
    <t>avibase-D2B15B3F</t>
  </si>
  <si>
    <t>Q2226012</t>
  </si>
  <si>
    <t>olbsun3</t>
  </si>
  <si>
    <t>Cinnyris reichenowi</t>
  </si>
  <si>
    <t>avibase-A6083057</t>
  </si>
  <si>
    <t>Q3180327</t>
  </si>
  <si>
    <t>ndcsun2</t>
  </si>
  <si>
    <t>Cinnyris mediocris</t>
  </si>
  <si>
    <t>avibase-EF6101F4</t>
  </si>
  <si>
    <t>Q40470750</t>
  </si>
  <si>
    <t>edcsun3</t>
  </si>
  <si>
    <t>Usambara Double-collared Sunbird</t>
  </si>
  <si>
    <t>Cinnyris usambaricus</t>
  </si>
  <si>
    <t>avibase-CBA39A29</t>
  </si>
  <si>
    <t>Q12255843</t>
  </si>
  <si>
    <t>edcsun4</t>
  </si>
  <si>
    <t>Cinnyris pulchellus</t>
  </si>
  <si>
    <t>avibase-00D5E1C6</t>
  </si>
  <si>
    <t>Q2225977</t>
  </si>
  <si>
    <t>beasun2</t>
  </si>
  <si>
    <t>Marico Sunbird</t>
  </si>
  <si>
    <t>Cinnyris mariquensis</t>
  </si>
  <si>
    <t>avibase-5AC9F737</t>
  </si>
  <si>
    <t>Q1302897</t>
  </si>
  <si>
    <t>marsun2</t>
  </si>
  <si>
    <t>Cinnyris erythrocercus</t>
  </si>
  <si>
    <t>avibase-4C428439</t>
  </si>
  <si>
    <t>Q3175616</t>
  </si>
  <si>
    <t>recsun2</t>
  </si>
  <si>
    <t>Black-bellied Sunbird</t>
  </si>
  <si>
    <t>Cinnyris nectarinioides</t>
  </si>
  <si>
    <t>avibase-7C822074</t>
  </si>
  <si>
    <t>Q1312299</t>
  </si>
  <si>
    <t>bkbsun1</t>
  </si>
  <si>
    <t>Purple-banded Sunbird</t>
  </si>
  <si>
    <t>Cinnyris bifasciatus</t>
  </si>
  <si>
    <t>avibase-71C72002</t>
  </si>
  <si>
    <t>Q2669185</t>
  </si>
  <si>
    <t>pubsun4</t>
  </si>
  <si>
    <t>Tsavo Sunbird</t>
  </si>
  <si>
    <t>Cinnyris tsavoensis</t>
  </si>
  <si>
    <t>avibase-17DE4B1F</t>
  </si>
  <si>
    <t>Q3729625</t>
  </si>
  <si>
    <t>tsasun1</t>
  </si>
  <si>
    <t>Cinnyris chalcomelas</t>
  </si>
  <si>
    <t>avibase-9CDA630C</t>
  </si>
  <si>
    <t>Q1923429</t>
  </si>
  <si>
    <t>vibsun2</t>
  </si>
  <si>
    <t>Cinnyris bouvieri</t>
  </si>
  <si>
    <t>avibase-693FC6FD</t>
  </si>
  <si>
    <t>Q1930737</t>
  </si>
  <si>
    <t>ortsun3</t>
  </si>
  <si>
    <t>Cinnyris habessinicus</t>
  </si>
  <si>
    <t>avibase-C6D0CB7E</t>
  </si>
  <si>
    <t>Q2228229</t>
  </si>
  <si>
    <t>shisun3</t>
  </si>
  <si>
    <t>Cinnyris venustus</t>
  </si>
  <si>
    <t>avibase-8E9E45B5</t>
  </si>
  <si>
    <t>Q2209523</t>
  </si>
  <si>
    <t>varsun2</t>
  </si>
  <si>
    <t>Cinnyris superbus</t>
  </si>
  <si>
    <t>avibase-7C8BC7CF</t>
  </si>
  <si>
    <t>Q1924045</t>
  </si>
  <si>
    <t>supsun2</t>
  </si>
  <si>
    <t>Cinnyris cupreus</t>
  </si>
  <si>
    <t>avibase-1F21FFE9</t>
  </si>
  <si>
    <t>Q3182685</t>
  </si>
  <si>
    <t>copsun2</t>
  </si>
  <si>
    <t>Ploceidae</t>
  </si>
  <si>
    <t>avibase-C7708C70</t>
  </si>
  <si>
    <t>Q426384</t>
  </si>
  <si>
    <t>growea1</t>
  </si>
  <si>
    <t>Pachyphantes superciliosus</t>
  </si>
  <si>
    <t>avibase-0405CA69</t>
  </si>
  <si>
    <t>Q1307705</t>
  </si>
  <si>
    <t>comwea1</t>
  </si>
  <si>
    <t>White-browed Sparrow Weaver</t>
  </si>
  <si>
    <t>avibase-94C71DF6</t>
  </si>
  <si>
    <t>Q687079</t>
  </si>
  <si>
    <t>wbswea1</t>
  </si>
  <si>
    <t>Chestnut-crowned Sparrow Weaver</t>
  </si>
  <si>
    <t>avibase-2C504059</t>
  </si>
  <si>
    <t>Q1930599</t>
  </si>
  <si>
    <t>ccswea1</t>
  </si>
  <si>
    <t>Donaldson Smith's Sparrow Weaver</t>
  </si>
  <si>
    <t>avibase-5011E123</t>
  </si>
  <si>
    <t>Q1924681</t>
  </si>
  <si>
    <t>dsswea1</t>
  </si>
  <si>
    <t>Donaldson Smith's Sparrow-Weaver</t>
  </si>
  <si>
    <t>Rufous-tailed Weaver</t>
  </si>
  <si>
    <t>Histurgops ruficauda</t>
  </si>
  <si>
    <t>avibase-FD2FEFFD</t>
  </si>
  <si>
    <t>Q891994</t>
  </si>
  <si>
    <t>rutwea1</t>
  </si>
  <si>
    <t>Grey-capped Social Weaver</t>
  </si>
  <si>
    <t>avibase-573C3683</t>
  </si>
  <si>
    <t>Q1301144</t>
  </si>
  <si>
    <t>gyhsow1</t>
  </si>
  <si>
    <t>Gray-headed Social-Weaver</t>
  </si>
  <si>
    <t>avibase-65856D49</t>
  </si>
  <si>
    <t>Q1302092</t>
  </si>
  <si>
    <t>bcswea1</t>
  </si>
  <si>
    <t>Black-capped Social-Weaver</t>
  </si>
  <si>
    <t>avibase-C90890A3</t>
  </si>
  <si>
    <t>Q264067</t>
  </si>
  <si>
    <t>spfwea1</t>
  </si>
  <si>
    <t>avibase-864D4A4F</t>
  </si>
  <si>
    <t>Q1305035</t>
  </si>
  <si>
    <t>wbbwea1</t>
  </si>
  <si>
    <t>White-billed Buffalo-Weaver</t>
  </si>
  <si>
    <t>avibase-9EB53638</t>
  </si>
  <si>
    <t>Q610212</t>
  </si>
  <si>
    <t>rbbwea1</t>
  </si>
  <si>
    <t>Red-billed Buffalo-Weaver</t>
  </si>
  <si>
    <t>avibase-00B07B12</t>
  </si>
  <si>
    <t>Q997389</t>
  </si>
  <si>
    <t>whbwea1</t>
  </si>
  <si>
    <t>White-headed Buffalo-Weaver</t>
  </si>
  <si>
    <t>avibase-9387DC41</t>
  </si>
  <si>
    <t>Q27075725</t>
  </si>
  <si>
    <t>carque1</t>
  </si>
  <si>
    <t>avibase-F8041931</t>
  </si>
  <si>
    <t>Q1301039</t>
  </si>
  <si>
    <t>rehque1</t>
  </si>
  <si>
    <t>avibase-2B6DE136</t>
  </si>
  <si>
    <t>Q367327</t>
  </si>
  <si>
    <t>rebque1</t>
  </si>
  <si>
    <t>avibase-4A58452B</t>
  </si>
  <si>
    <t>Q1300963</t>
  </si>
  <si>
    <t>yecbis</t>
  </si>
  <si>
    <t>avibase-95A724BE</t>
  </si>
  <si>
    <t>Q3060449</t>
  </si>
  <si>
    <t>fifbis1</t>
  </si>
  <si>
    <t>avibase-CC7862AF</t>
  </si>
  <si>
    <t>Q1304641</t>
  </si>
  <si>
    <t>blabis1</t>
  </si>
  <si>
    <t xml:space="preserve">Northern Black Bishop </t>
  </si>
  <si>
    <t>Euplectes gierowii gierowii</t>
  </si>
  <si>
    <t>avibase-8C0F6D53</t>
  </si>
  <si>
    <t>blkbis3</t>
  </si>
  <si>
    <t>Southern Black Bishop</t>
  </si>
  <si>
    <t>Euplectes (gierowii) friederichseni</t>
  </si>
  <si>
    <t>avibase-83340007</t>
  </si>
  <si>
    <t>blkbis2</t>
  </si>
  <si>
    <t>Euplectes gierowii friederichseni</t>
  </si>
  <si>
    <t>A31AC10191D0EF2B</t>
  </si>
  <si>
    <t>Q1305565</t>
  </si>
  <si>
    <t>zanbis1</t>
  </si>
  <si>
    <t>avibase-7B414273</t>
  </si>
  <si>
    <t>Q1303122</t>
  </si>
  <si>
    <t>blwbis1</t>
  </si>
  <si>
    <t>Black-winged Bishop</t>
  </si>
  <si>
    <t>avibase-95F08BC3</t>
  </si>
  <si>
    <t>Q183396</t>
  </si>
  <si>
    <t>redbis</t>
  </si>
  <si>
    <t>avibase-3D122849</t>
  </si>
  <si>
    <t>Q645528</t>
  </si>
  <si>
    <t>orabis1</t>
  </si>
  <si>
    <t>avibase-97A73D9F</t>
  </si>
  <si>
    <t>Q1305603</t>
  </si>
  <si>
    <t>yelbis1</t>
  </si>
  <si>
    <t>avibase-B08FF959</t>
  </si>
  <si>
    <t>Q1304712</t>
  </si>
  <si>
    <t>fatwid1</t>
  </si>
  <si>
    <t>Euplectes macroura</t>
  </si>
  <si>
    <t>avibase-F5E0EA0D</t>
  </si>
  <si>
    <t>Q1305633</t>
  </si>
  <si>
    <t>yeswid2</t>
  </si>
  <si>
    <t xml:space="preserve">Euplectes macroura macroura </t>
  </si>
  <si>
    <t>avibase-4167B45D</t>
  </si>
  <si>
    <t>yemwid2</t>
  </si>
  <si>
    <t>Euplectes macroura macroura/conradsi</t>
  </si>
  <si>
    <t>Yellow-mantled Widowbird (Yellow-mantled)</t>
  </si>
  <si>
    <t>Yellow-shouldered Widowbird</t>
  </si>
  <si>
    <t>Euplectes (macroura) macrocercus</t>
  </si>
  <si>
    <t>avibase-4ED105CA</t>
  </si>
  <si>
    <t>Q27634615</t>
  </si>
  <si>
    <t>yemwid1</t>
  </si>
  <si>
    <t>Euplectes macroura macrocercus</t>
  </si>
  <si>
    <t>Yellow-mantled Widowbird (Yellow-shouldered)</t>
  </si>
  <si>
    <t>avibase-59E7ABE5</t>
  </si>
  <si>
    <t>Q1302973</t>
  </si>
  <si>
    <t>marwid1</t>
  </si>
  <si>
    <t>avibase-749E7B3C</t>
  </si>
  <si>
    <t>Q603593</t>
  </si>
  <si>
    <t>whwwid1</t>
  </si>
  <si>
    <t>Red-collared Widowbird</t>
  </si>
  <si>
    <t>avibase-26618AA1</t>
  </si>
  <si>
    <t>Q1304745</t>
  </si>
  <si>
    <t>recwid3</t>
  </si>
  <si>
    <t>avibase-3153FE22</t>
  </si>
  <si>
    <t>Q577664</t>
  </si>
  <si>
    <t>lotwid1</t>
  </si>
  <si>
    <t>Jackson’s Widowbird</t>
  </si>
  <si>
    <t xml:space="preserve">Euplectes jacksoni </t>
  </si>
  <si>
    <t>avibase-87071086</t>
  </si>
  <si>
    <t>Q386742</t>
  </si>
  <si>
    <t>jacwid1</t>
  </si>
  <si>
    <t>Ploceus baglafecht</t>
  </si>
  <si>
    <t>avibase-BE1FE156</t>
  </si>
  <si>
    <t>Q743623</t>
  </si>
  <si>
    <t>bagwea1</t>
  </si>
  <si>
    <t>avibase-36C24C3D</t>
  </si>
  <si>
    <t>Q842317</t>
  </si>
  <si>
    <t>slbwea1</t>
  </si>
  <si>
    <t>avibase-1373D324</t>
  </si>
  <si>
    <t>Q244430</t>
  </si>
  <si>
    <t>litwea1</t>
  </si>
  <si>
    <t>avibase-CA4839B2</t>
  </si>
  <si>
    <t>Q769979</t>
  </si>
  <si>
    <t>spewea1</t>
  </si>
  <si>
    <t>avibase-55997100</t>
  </si>
  <si>
    <t>Q789977</t>
  </si>
  <si>
    <t>bknwea2</t>
  </si>
  <si>
    <t>avibase-B38CE692</t>
  </si>
  <si>
    <t>Q1303370</t>
  </si>
  <si>
    <t>blbwea1</t>
  </si>
  <si>
    <t>Eastern Golden Weaver</t>
  </si>
  <si>
    <t>avibase-86BEAFA6</t>
  </si>
  <si>
    <t>Q775228</t>
  </si>
  <si>
    <t>afgwea1</t>
  </si>
  <si>
    <t>African Golden-Weaver</t>
  </si>
  <si>
    <t>avibase-2D86B0D2</t>
  </si>
  <si>
    <t>Q906551</t>
  </si>
  <si>
    <t>hogwea1</t>
  </si>
  <si>
    <t>Holub's Golden-Weaver</t>
  </si>
  <si>
    <t>avibase-2C42345F</t>
  </si>
  <si>
    <t>Q1308767</t>
  </si>
  <si>
    <t>orawea1</t>
  </si>
  <si>
    <t>avibase-D8E67602</t>
  </si>
  <si>
    <t>Q1303275</t>
  </si>
  <si>
    <t>hemwea1</t>
  </si>
  <si>
    <t>Heuglin's Masked-Weaver</t>
  </si>
  <si>
    <t>avibase-F40197D6</t>
  </si>
  <si>
    <t>Q1308664</t>
  </si>
  <si>
    <t>gopwea1</t>
  </si>
  <si>
    <t>avibase-2379E3EB</t>
  </si>
  <si>
    <t>Q287613</t>
  </si>
  <si>
    <t>tagwea1</t>
  </si>
  <si>
    <t>Taveta Golden-Weaver</t>
  </si>
  <si>
    <t>avibase-F9FB0226</t>
  </si>
  <si>
    <t>Q1310015</t>
  </si>
  <si>
    <t>nbtwea1</t>
  </si>
  <si>
    <t>avibase-6A84BDB8</t>
  </si>
  <si>
    <t>Q1310295</t>
  </si>
  <si>
    <t>nomwea1</t>
  </si>
  <si>
    <t>Northern Masked-Weaver</t>
  </si>
  <si>
    <t>Lesser Masked Weaver</t>
  </si>
  <si>
    <t>avibase-E069A0BB</t>
  </si>
  <si>
    <t>Q842532</t>
  </si>
  <si>
    <t>lesmaw1</t>
  </si>
  <si>
    <t>Lesser Masked-Weaver</t>
  </si>
  <si>
    <t>Ploceus vitellinus</t>
  </si>
  <si>
    <t>avibase-FC6C191F</t>
  </si>
  <si>
    <t>Q906542</t>
  </si>
  <si>
    <t>vimwea1</t>
  </si>
  <si>
    <t>Vitelline Masked-Weaver</t>
  </si>
  <si>
    <t>avibase-4DC2B23C</t>
  </si>
  <si>
    <t>Q842310</t>
  </si>
  <si>
    <t>spewea2</t>
  </si>
  <si>
    <t>Village Weaver</t>
  </si>
  <si>
    <t>avibase-E8AA9E1C</t>
  </si>
  <si>
    <t>Q1070285</t>
  </si>
  <si>
    <t>vilwea1</t>
  </si>
  <si>
    <t>avibase-20D915AD</t>
  </si>
  <si>
    <t>Q639676</t>
  </si>
  <si>
    <t>viewea3</t>
  </si>
  <si>
    <t>Kilifi (Clarke’s) Weaver</t>
  </si>
  <si>
    <t>avibase-2A2CC7B3</t>
  </si>
  <si>
    <t>Q1311195</t>
  </si>
  <si>
    <t>clawea1</t>
  </si>
  <si>
    <t>Juba Weaver</t>
  </si>
  <si>
    <t>avibase-2E4A97D9</t>
  </si>
  <si>
    <t>Q1310484</t>
  </si>
  <si>
    <t>salwea1</t>
  </si>
  <si>
    <t>Salvadori's Weaver</t>
  </si>
  <si>
    <t>avibase-19D053B3</t>
  </si>
  <si>
    <t>Q998572</t>
  </si>
  <si>
    <t>blhwea1</t>
  </si>
  <si>
    <t>avibase-DF0759C0</t>
  </si>
  <si>
    <t>Q241529</t>
  </si>
  <si>
    <t>gobwea1</t>
  </si>
  <si>
    <t>avibase-01BFAE61</t>
  </si>
  <si>
    <t>Q944413</t>
  </si>
  <si>
    <t>chewea1</t>
  </si>
  <si>
    <t>avibase-BE85C81E</t>
  </si>
  <si>
    <t>Q1304413</t>
  </si>
  <si>
    <t>yemwea1</t>
  </si>
  <si>
    <t>avibase-70312286</t>
  </si>
  <si>
    <t>Q1317295</t>
  </si>
  <si>
    <t>forwea1</t>
  </si>
  <si>
    <t>Forest Weaver</t>
  </si>
  <si>
    <t xml:space="preserve">Weyn’s Weaver </t>
  </si>
  <si>
    <t>Ploceus weynsi</t>
  </si>
  <si>
    <t>avibase-341298B9</t>
  </si>
  <si>
    <t>Q1311031</t>
  </si>
  <si>
    <t>weywea1</t>
  </si>
  <si>
    <t>Weyns's Weaver</t>
  </si>
  <si>
    <t>avibase-C649EA57</t>
  </si>
  <si>
    <t>Q1311967</t>
  </si>
  <si>
    <t>brcwea1</t>
  </si>
  <si>
    <t>avibase-960B56F2</t>
  </si>
  <si>
    <t>Q1305588</t>
  </si>
  <si>
    <t>rehmal1</t>
  </si>
  <si>
    <t>avibase-4D19099B</t>
  </si>
  <si>
    <t>Q727989</t>
  </si>
  <si>
    <t>rehwea1</t>
  </si>
  <si>
    <t>Estrildidae</t>
  </si>
  <si>
    <t>avibase-27012CC9</t>
  </si>
  <si>
    <t>Q930315</t>
  </si>
  <si>
    <t>blbfir1</t>
  </si>
  <si>
    <t>avibase-43FE4788</t>
  </si>
  <si>
    <t>Q1049505</t>
  </si>
  <si>
    <t>babfir1</t>
  </si>
  <si>
    <t>avibase-B4A4E4BF</t>
  </si>
  <si>
    <t>Q560326</t>
  </si>
  <si>
    <t>rebfir2</t>
  </si>
  <si>
    <t>avibase-A6034D7F</t>
  </si>
  <si>
    <t>Q1077355</t>
  </si>
  <si>
    <t>afffin</t>
  </si>
  <si>
    <t>avibase-871F32D9</t>
  </si>
  <si>
    <t>Q1077362</t>
  </si>
  <si>
    <t>jamfir1</t>
  </si>
  <si>
    <t>avibase-BD7558AD</t>
  </si>
  <si>
    <t>Q681730</t>
  </si>
  <si>
    <t>brotwi1</t>
  </si>
  <si>
    <t>avibase-6A1ED1C2</t>
  </si>
  <si>
    <t>Q220191</t>
  </si>
  <si>
    <t>orwpyt1</t>
  </si>
  <si>
    <t>avibase-01A3BE3C</t>
  </si>
  <si>
    <t>Q603124</t>
  </si>
  <si>
    <t>grwpyt1</t>
  </si>
  <si>
    <t>avibase-50490520</t>
  </si>
  <si>
    <t>Q1049484</t>
  </si>
  <si>
    <t>pettwi1</t>
  </si>
  <si>
    <t>Peters's Twinspot</t>
  </si>
  <si>
    <t>Granatina ianthinogaster</t>
  </si>
  <si>
    <t>avibase-DE689967</t>
  </si>
  <si>
    <t>Q28920189</t>
  </si>
  <si>
    <t>purgre2</t>
  </si>
  <si>
    <t>avibase-EAE77D96</t>
  </si>
  <si>
    <t>Q1070293</t>
  </si>
  <si>
    <t>reccor</t>
  </si>
  <si>
    <t>Red-cheeked Cordonbleu</t>
  </si>
  <si>
    <t>avibase-5CAE6778</t>
  </si>
  <si>
    <t>Q731159</t>
  </si>
  <si>
    <t>blccor1</t>
  </si>
  <si>
    <t>Blue-capped Cordonbleu</t>
  </si>
  <si>
    <t>avibase-46A1FC77</t>
  </si>
  <si>
    <t>Q539591</t>
  </si>
  <si>
    <t>rehblu1</t>
  </si>
  <si>
    <t>Black-bellied Seed-cracker</t>
  </si>
  <si>
    <t>Pyrenestes ostrinus</t>
  </si>
  <si>
    <t>avibase-2CC91390</t>
  </si>
  <si>
    <t>Q854633</t>
  </si>
  <si>
    <t>blbsee1</t>
  </si>
  <si>
    <t>Black-bellied Seedcracker</t>
  </si>
  <si>
    <t>avibase-1066028B</t>
  </si>
  <si>
    <t>Q1049513</t>
  </si>
  <si>
    <t>fabwax1</t>
  </si>
  <si>
    <t>avibase-6DD8F10F</t>
  </si>
  <si>
    <t>Q247966</t>
  </si>
  <si>
    <t>crrwax1</t>
  </si>
  <si>
    <t>avibase-D30DC715</t>
  </si>
  <si>
    <t>Q720648</t>
  </si>
  <si>
    <t>bkrwax</t>
  </si>
  <si>
    <t>Common Waxbill</t>
  </si>
  <si>
    <t>avibase-61CB98C0</t>
  </si>
  <si>
    <t>Q583220</t>
  </si>
  <si>
    <t>comwax</t>
  </si>
  <si>
    <t>avibase-2680F124</t>
  </si>
  <si>
    <t>Q774288</t>
  </si>
  <si>
    <t>blcwax2</t>
  </si>
  <si>
    <t>Kandt's Waxbill</t>
  </si>
  <si>
    <t>Estrilda kandti</t>
  </si>
  <si>
    <t>avibase-C38DEB1A</t>
  </si>
  <si>
    <t>Q2868549</t>
  </si>
  <si>
    <t>kanwax1</t>
  </si>
  <si>
    <t>Black-faced Waxbill</t>
  </si>
  <si>
    <t>Estrilda erythronotos</t>
  </si>
  <si>
    <t>avibase-842FF43C</t>
  </si>
  <si>
    <t>Q221848</t>
  </si>
  <si>
    <t>blcwax1</t>
  </si>
  <si>
    <t>Brunhilda erythronotos</t>
  </si>
  <si>
    <t>Estrilda charmosyna</t>
  </si>
  <si>
    <t>avibase-50BF77FB</t>
  </si>
  <si>
    <t>Q56899</t>
  </si>
  <si>
    <t>rerwax1</t>
  </si>
  <si>
    <t>Brunhilda charmosyna</t>
  </si>
  <si>
    <t>avibase-1A6B766A</t>
  </si>
  <si>
    <t>Q578352</t>
  </si>
  <si>
    <t>grbtwi1</t>
  </si>
  <si>
    <t>Abyssinian Crimsonwing</t>
  </si>
  <si>
    <t>avibase-98B15EE7</t>
  </si>
  <si>
    <t>Q1034934</t>
  </si>
  <si>
    <t>abcwin1</t>
  </si>
  <si>
    <t>Coccopygia quartinia</t>
  </si>
  <si>
    <t>avibase-B9BE800C</t>
  </si>
  <si>
    <t>Q27044100</t>
  </si>
  <si>
    <t>yebwax2</t>
  </si>
  <si>
    <t>Nigrita fusconotus</t>
  </si>
  <si>
    <t>avibase-F3B46894</t>
  </si>
  <si>
    <t>Q572702</t>
  </si>
  <si>
    <t>whbneg2</t>
  </si>
  <si>
    <t>White-breasted Nigrita</t>
  </si>
  <si>
    <t>Nigrita canicapillus</t>
  </si>
  <si>
    <t>avibase-B15F4C49</t>
  </si>
  <si>
    <t>Q1049477</t>
  </si>
  <si>
    <t>gyhneg1</t>
  </si>
  <si>
    <t>Gray-headed Nigrita</t>
  </si>
  <si>
    <t>avibase-CDDA63E0</t>
  </si>
  <si>
    <t>Q806262</t>
  </si>
  <si>
    <t>cutthr1</t>
  </si>
  <si>
    <t>Cut-throat</t>
  </si>
  <si>
    <t>African Quailfinch</t>
  </si>
  <si>
    <t>avibase-8E5252EB</t>
  </si>
  <si>
    <t>quailf1</t>
  </si>
  <si>
    <t>Quailfinch</t>
  </si>
  <si>
    <t>Orange-breasted Waxbill</t>
  </si>
  <si>
    <t>ECC40D44CF305866</t>
  </si>
  <si>
    <t>Q775649</t>
  </si>
  <si>
    <t>zebwax2</t>
  </si>
  <si>
    <t>Locust Finch</t>
  </si>
  <si>
    <t>Paludipasser locustella</t>
  </si>
  <si>
    <t>avibase-EF6293B7</t>
  </si>
  <si>
    <t>Q25187613</t>
  </si>
  <si>
    <t>locust3</t>
  </si>
  <si>
    <t>Locustfinch</t>
  </si>
  <si>
    <t>Spermestes cucullata</t>
  </si>
  <si>
    <t>avibase-142E4CB7</t>
  </si>
  <si>
    <t>Q28847333</t>
  </si>
  <si>
    <t>broman1</t>
  </si>
  <si>
    <t>Black-and-white Mannikin</t>
  </si>
  <si>
    <t>Spermestes bicolor</t>
  </si>
  <si>
    <t>avibase-E358EC8A</t>
  </si>
  <si>
    <t>Q40659696</t>
  </si>
  <si>
    <t>bawman1</t>
  </si>
  <si>
    <t>avibase-21C4CE6A</t>
  </si>
  <si>
    <t>Q1300584</t>
  </si>
  <si>
    <t>bawman2</t>
  </si>
  <si>
    <t>Spermestes bicolor bicolor/poensis</t>
  </si>
  <si>
    <t>Black-and-white Mannikin (Black-and-white)</t>
  </si>
  <si>
    <t>Red-backed Mannikin</t>
  </si>
  <si>
    <t>Spermestes (bicolor) nigriceps</t>
  </si>
  <si>
    <t>avibase-A02BCF5E</t>
  </si>
  <si>
    <t>Q28848193</t>
  </si>
  <si>
    <t>bawman3</t>
  </si>
  <si>
    <t>Spermestes bicolor nigriceps/woltersi</t>
  </si>
  <si>
    <t>Black-and-white Mannikin (Red-backed)</t>
  </si>
  <si>
    <t>Spermestes fringilloides</t>
  </si>
  <si>
    <t>avibase-64E386FE</t>
  </si>
  <si>
    <t>Q28847457</t>
  </si>
  <si>
    <t>magman1</t>
  </si>
  <si>
    <t>Grey-headed Silverbill</t>
  </si>
  <si>
    <t>Odontospiza griseicapilla</t>
  </si>
  <si>
    <t>avibase-7D6F12FE</t>
  </si>
  <si>
    <t>Q28847814</t>
  </si>
  <si>
    <t>gyhsil1</t>
  </si>
  <si>
    <t>Spermestes griseicapilla</t>
  </si>
  <si>
    <t>Gray-headed Silverbill</t>
  </si>
  <si>
    <t>African Silverbill</t>
  </si>
  <si>
    <t>Euodice cantans</t>
  </si>
  <si>
    <t>avibase-FC6A9CD0</t>
  </si>
  <si>
    <t>Q994413</t>
  </si>
  <si>
    <t>afrsil1</t>
  </si>
  <si>
    <t>Viduidae</t>
  </si>
  <si>
    <t>avibase-673E66F0</t>
  </si>
  <si>
    <t>Q908340</t>
  </si>
  <si>
    <t>pitwhy</t>
  </si>
  <si>
    <t>avibase-C1A42CCA</t>
  </si>
  <si>
    <t>Q1924773</t>
  </si>
  <si>
    <t>btpwhy1</t>
  </si>
  <si>
    <t>Broad-tailed Paradise-Whydah</t>
  </si>
  <si>
    <t>Eastern Paradise Whydah</t>
  </si>
  <si>
    <t>avibase-ACF0F1A2</t>
  </si>
  <si>
    <t>Q956176</t>
  </si>
  <si>
    <t>eapwhy1</t>
  </si>
  <si>
    <t>Eastern Paradise-Whydah</t>
  </si>
  <si>
    <t>avibase-8D05A048</t>
  </si>
  <si>
    <t>Q1923594</t>
  </si>
  <si>
    <t>stbwhy1</t>
  </si>
  <si>
    <t>avibase-424B857C</t>
  </si>
  <si>
    <t>Q1135880</t>
  </si>
  <si>
    <t>sttwhy1</t>
  </si>
  <si>
    <t>Village Indigobird</t>
  </si>
  <si>
    <t>Vidua chalybeata</t>
  </si>
  <si>
    <t>avibase-BA01A793</t>
  </si>
  <si>
    <t>Q941573</t>
  </si>
  <si>
    <t>vilind</t>
  </si>
  <si>
    <t>Dusky Indigobird</t>
  </si>
  <si>
    <t>Vidua funerea</t>
  </si>
  <si>
    <t>avibase-49EF9657</t>
  </si>
  <si>
    <t>Q1924814</t>
  </si>
  <si>
    <t>varind1</t>
  </si>
  <si>
    <t>Variable Indigobird</t>
  </si>
  <si>
    <t>Purple Indigobird</t>
  </si>
  <si>
    <t>Vidua purpurascens</t>
  </si>
  <si>
    <t>avibase-2AA13F1D</t>
  </si>
  <si>
    <t>Q1930623</t>
  </si>
  <si>
    <t>purind1</t>
  </si>
  <si>
    <t>avibase-C97A5C39</t>
  </si>
  <si>
    <t>Q1300762</t>
  </si>
  <si>
    <t>parwea1</t>
  </si>
  <si>
    <t>Passeridae</t>
  </si>
  <si>
    <t>avibase-240E3390</t>
  </si>
  <si>
    <t>Q14683</t>
  </si>
  <si>
    <t>houspa</t>
  </si>
  <si>
    <t>avibase-1D25E0DB</t>
  </si>
  <si>
    <t>Q1090163</t>
  </si>
  <si>
    <t>somspa1</t>
  </si>
  <si>
    <t>Passer cordofanicus</t>
  </si>
  <si>
    <t>avibase-991C0C54</t>
  </si>
  <si>
    <t>Kenya Rufous Sparrow</t>
  </si>
  <si>
    <t>Passer (cordofanicus) rufocinctus</t>
  </si>
  <si>
    <t>avibase-DBAB527C</t>
  </si>
  <si>
    <t>Q1316034</t>
  </si>
  <si>
    <t>kerspa2</t>
  </si>
  <si>
    <t>Passer rufocinctus</t>
  </si>
  <si>
    <t>Shelley’s Sparrow</t>
  </si>
  <si>
    <t>Passer (cordofanicus) shelleyi</t>
  </si>
  <si>
    <t>avibase-126E0CFA</t>
  </si>
  <si>
    <t>Q1316040</t>
  </si>
  <si>
    <t>shrspa1</t>
  </si>
  <si>
    <t>Passer shelleyi</t>
  </si>
  <si>
    <t>Shelley's Rufous Sparrow</t>
  </si>
  <si>
    <t>avibase-E10D0809</t>
  </si>
  <si>
    <t>Q1316022</t>
  </si>
  <si>
    <t>gyhspa1</t>
  </si>
  <si>
    <t>Northern Gray-headed Sparrow</t>
  </si>
  <si>
    <t>Northern Grey-headed Sparrow</t>
  </si>
  <si>
    <t xml:space="preserve">Passer griseus ugandae </t>
  </si>
  <si>
    <t>Parrot-billed Sparrow</t>
  </si>
  <si>
    <t>Passer (griseus) gongonensis</t>
  </si>
  <si>
    <t>avibase-DB4998D1</t>
  </si>
  <si>
    <t>Q1785256</t>
  </si>
  <si>
    <t>pabspa1</t>
  </si>
  <si>
    <t>Passer gongonensis</t>
  </si>
  <si>
    <t>Swahili Sparrow</t>
  </si>
  <si>
    <t>Passer (griseus) suahelicus</t>
  </si>
  <si>
    <t>avibase-2B55E679</t>
  </si>
  <si>
    <t>Q1316067</t>
  </si>
  <si>
    <t>swaspa1</t>
  </si>
  <si>
    <t>Passer suahelicus</t>
  </si>
  <si>
    <t>Swainson’s Sparrow</t>
  </si>
  <si>
    <t>Passer (griseus) swainsonii</t>
  </si>
  <si>
    <t>avibase-F375B25B</t>
  </si>
  <si>
    <t>Q1090147</t>
  </si>
  <si>
    <t>swaspa2</t>
  </si>
  <si>
    <t>Passer swainsonii</t>
  </si>
  <si>
    <t>Swainson's Sparrow</t>
  </si>
  <si>
    <t>avibase-D8F2F78B</t>
  </si>
  <si>
    <t>Q1316082</t>
  </si>
  <si>
    <t>chespa1</t>
  </si>
  <si>
    <t>Gymnoris pyrgita</t>
  </si>
  <si>
    <t>FCD72CEE4276E471</t>
  </si>
  <si>
    <t>Q1316545</t>
  </si>
  <si>
    <t>yespet1</t>
  </si>
  <si>
    <t>Yellow-spotted Bush Sparrow</t>
  </si>
  <si>
    <t>Motacillidae</t>
  </si>
  <si>
    <t>Grassland Pipit</t>
  </si>
  <si>
    <t>Anthus cinnamomeus</t>
  </si>
  <si>
    <t>avibase-0D7CC717</t>
  </si>
  <si>
    <t>Q995602</t>
  </si>
  <si>
    <t>afrpip1</t>
  </si>
  <si>
    <t>African Pipit</t>
  </si>
  <si>
    <t>avibase-ECC3F122</t>
  </si>
  <si>
    <t>Q3726273</t>
  </si>
  <si>
    <t>plbpip1</t>
  </si>
  <si>
    <t>avibase-ECFF22D2</t>
  </si>
  <si>
    <t>Q1590302</t>
  </si>
  <si>
    <t>lobpip1</t>
  </si>
  <si>
    <t>avibase-250CDA58</t>
  </si>
  <si>
    <t>Q27226</t>
  </si>
  <si>
    <t>tawpip1</t>
  </si>
  <si>
    <t>avibase-365F5E97</t>
  </si>
  <si>
    <t>Q143313</t>
  </si>
  <si>
    <t>trepip</t>
  </si>
  <si>
    <t>avibase-319D044A</t>
  </si>
  <si>
    <t>Q241347</t>
  </si>
  <si>
    <t>retpip</t>
  </si>
  <si>
    <t>avibase-C69E0E28</t>
  </si>
  <si>
    <t>Q875922</t>
  </si>
  <si>
    <t>strpip1</t>
  </si>
  <si>
    <t>Bush Pipit</t>
  </si>
  <si>
    <t>avibase-4C7B3D81</t>
  </si>
  <si>
    <t>Q3314842</t>
  </si>
  <si>
    <t>buspip1</t>
  </si>
  <si>
    <t>avibase-19489268</t>
  </si>
  <si>
    <t>Q3315243</t>
  </si>
  <si>
    <t>sokpip1</t>
  </si>
  <si>
    <t>avibase-D8A51184</t>
  </si>
  <si>
    <t>Q2668338</t>
  </si>
  <si>
    <t>malpip1</t>
  </si>
  <si>
    <t>Sharpe’s Longclaw</t>
  </si>
  <si>
    <t>avibase-FED54E53</t>
  </si>
  <si>
    <t>Q390081</t>
  </si>
  <si>
    <t>shalon1</t>
  </si>
  <si>
    <t>0D9BFED179B45DB3</t>
  </si>
  <si>
    <t>Q902416</t>
  </si>
  <si>
    <t>yetlon1</t>
  </si>
  <si>
    <t>avibase-F774B577</t>
  </si>
  <si>
    <t>Q1591367</t>
  </si>
  <si>
    <t>panlon1</t>
  </si>
  <si>
    <t>avibase-70129CB1</t>
  </si>
  <si>
    <t>Q942868</t>
  </si>
  <si>
    <t>rotlon1</t>
  </si>
  <si>
    <t>Rosy-throated Longclaw</t>
  </si>
  <si>
    <t>avibase-B9104F62</t>
  </si>
  <si>
    <t>Q775942</t>
  </si>
  <si>
    <t>golpip1</t>
  </si>
  <si>
    <t>avibase-5983D677</t>
  </si>
  <si>
    <t>Q25984</t>
  </si>
  <si>
    <t>eaywag1</t>
  </si>
  <si>
    <t>Western Yellow Wagtail</t>
  </si>
  <si>
    <t>avibase-4F2CC293</t>
  </si>
  <si>
    <t>Q386467</t>
  </si>
  <si>
    <t>capwag1</t>
  </si>
  <si>
    <t>avibase-AE073221</t>
  </si>
  <si>
    <t>Q201316</t>
  </si>
  <si>
    <t>grywag</t>
  </si>
  <si>
    <t>Gray Wagtail</t>
  </si>
  <si>
    <t>avibase-747B3A52</t>
  </si>
  <si>
    <t>Q1055827</t>
  </si>
  <si>
    <t>mouwag1</t>
  </si>
  <si>
    <t>avibase-400E032C</t>
  </si>
  <si>
    <t>Q25399</t>
  </si>
  <si>
    <t>whiwag</t>
  </si>
  <si>
    <t>avibase-CE7D41A6</t>
  </si>
  <si>
    <t>Q530069</t>
  </si>
  <si>
    <t>afpwag1</t>
  </si>
  <si>
    <t>Fringillidae</t>
  </si>
  <si>
    <t>avibase-80B649D4</t>
  </si>
  <si>
    <t>Q1302206</t>
  </si>
  <si>
    <t>orifin1</t>
  </si>
  <si>
    <t>Crithagra citrinelloides</t>
  </si>
  <si>
    <t>avibase-D419E3A5</t>
  </si>
  <si>
    <t>Q27075797</t>
  </si>
  <si>
    <t>afrcit1</t>
  </si>
  <si>
    <t>Western Citril</t>
  </si>
  <si>
    <t>Crithagra (citrinelloides) frontalis</t>
  </si>
  <si>
    <t>avibase-5108E1D3</t>
  </si>
  <si>
    <t>Q27075800</t>
  </si>
  <si>
    <t>wescit1</t>
  </si>
  <si>
    <t>Crithagra frontalis</t>
  </si>
  <si>
    <t xml:space="preserve">Southern (Grey-faced) Citril </t>
  </si>
  <si>
    <t>Crithagra (citrinelloides) hyposticta</t>
  </si>
  <si>
    <t>avibase-C978ABCC</t>
  </si>
  <si>
    <t>Q3479810</t>
  </si>
  <si>
    <t>soucit1</t>
  </si>
  <si>
    <t>Crithagra hyposticta</t>
  </si>
  <si>
    <t>Southern Citril</t>
  </si>
  <si>
    <t>Crithagra koliensis</t>
  </si>
  <si>
    <t>avibase-5E456730</t>
  </si>
  <si>
    <t>Q27075804</t>
  </si>
  <si>
    <t>papcan1</t>
  </si>
  <si>
    <t>Crithagra reichenowi</t>
  </si>
  <si>
    <t>avibase-69EB514A</t>
  </si>
  <si>
    <t>Q27075812</t>
  </si>
  <si>
    <t>reisee2</t>
  </si>
  <si>
    <t>Reichenow's Seedeater</t>
  </si>
  <si>
    <t>Black-throated Seedeater</t>
  </si>
  <si>
    <t>Crithagra atrogularis</t>
  </si>
  <si>
    <t>avibase-D12CDD0F</t>
  </si>
  <si>
    <t>Q27075809</t>
  </si>
  <si>
    <t>bltcan1</t>
  </si>
  <si>
    <t>Black-throated Canary</t>
  </si>
  <si>
    <t>Crithagra mozambica</t>
  </si>
  <si>
    <t>avibase-169B483C</t>
  </si>
  <si>
    <t>Q27075822</t>
  </si>
  <si>
    <t>yefcan</t>
  </si>
  <si>
    <t>Northern Grosbeak Canary</t>
  </si>
  <si>
    <t>Crithagra donaldsoni</t>
  </si>
  <si>
    <t>avibase-0CEB2DA6</t>
  </si>
  <si>
    <t>Q27075834</t>
  </si>
  <si>
    <t>norgrc1</t>
  </si>
  <si>
    <t>Northern Grosbeak-Canary</t>
  </si>
  <si>
    <t>Southern Grosbeak Canary</t>
  </si>
  <si>
    <t>Crithagra buchanani</t>
  </si>
  <si>
    <t>avibase-F3618305</t>
  </si>
  <si>
    <t>Q27075835</t>
  </si>
  <si>
    <t>sougrc1</t>
  </si>
  <si>
    <t>Southern Grosbeak-Canary</t>
  </si>
  <si>
    <t>Crithagra dorsostriata</t>
  </si>
  <si>
    <t>avibase-90C937E4</t>
  </si>
  <si>
    <t>Q27075824</t>
  </si>
  <si>
    <t>whbcan1</t>
  </si>
  <si>
    <t>Crithagra sulphurata</t>
  </si>
  <si>
    <t>avibase-53A5E91F</t>
  </si>
  <si>
    <t>Q27075838</t>
  </si>
  <si>
    <t>brican1</t>
  </si>
  <si>
    <t>Reichard's Seedeater</t>
  </si>
  <si>
    <t>Crithagra reichardi</t>
  </si>
  <si>
    <t>avibase-E9A83FB4</t>
  </si>
  <si>
    <t>reisee1</t>
  </si>
  <si>
    <t>Stripe-breasted Seedeater</t>
  </si>
  <si>
    <t>Crithagra striatipectus</t>
  </si>
  <si>
    <t>avibase-FB84DF4D</t>
  </si>
  <si>
    <t>Q27635613</t>
  </si>
  <si>
    <t>reisee3</t>
  </si>
  <si>
    <t>Crithagra reichardi striatipectus</t>
  </si>
  <si>
    <t>Reichard's Seedeater (Stripe-breasted)</t>
  </si>
  <si>
    <t>West African Seedeater</t>
  </si>
  <si>
    <t>Crithagra canicapilla</t>
  </si>
  <si>
    <t>avibase-115CB3F4</t>
  </si>
  <si>
    <t>Q12255985</t>
  </si>
  <si>
    <t>sthsee3</t>
  </si>
  <si>
    <t>Streaky Seedeater</t>
  </si>
  <si>
    <t>Crithagra striolata</t>
  </si>
  <si>
    <t>avibase-580A93C2</t>
  </si>
  <si>
    <t>Q27075845</t>
  </si>
  <si>
    <t>strsee1</t>
  </si>
  <si>
    <t>Thick-billed Seedeater</t>
  </si>
  <si>
    <t>Crithagra burtoni (race albifrons)</t>
  </si>
  <si>
    <t>avibase-8E8B3DB9</t>
  </si>
  <si>
    <t>Q27075844</t>
  </si>
  <si>
    <t>thbsee1</t>
  </si>
  <si>
    <t>Crithagra burtoni</t>
  </si>
  <si>
    <t>Serinus flavivertex</t>
  </si>
  <si>
    <t>avibase-DCFFEEC1</t>
  </si>
  <si>
    <t>Q5422234</t>
  </si>
  <si>
    <t>yeccan1</t>
  </si>
  <si>
    <t>Emberizidae</t>
  </si>
  <si>
    <t>Striolated Bunting</t>
  </si>
  <si>
    <t>Fringillaria striolata</t>
  </si>
  <si>
    <t>avibase-CDF4A106</t>
  </si>
  <si>
    <t>Q1193031</t>
  </si>
  <si>
    <t>houbun2</t>
  </si>
  <si>
    <t>Cinnamon-breasted Bunting</t>
  </si>
  <si>
    <t>Fringillaria tahapisi</t>
  </si>
  <si>
    <t>avibase-0C571D99</t>
  </si>
  <si>
    <t>Q1034950</t>
  </si>
  <si>
    <t>cibbun1</t>
  </si>
  <si>
    <t>Somali Bunting</t>
  </si>
  <si>
    <t>Fringillaria poliopleura</t>
  </si>
  <si>
    <t>avibase-72386016</t>
  </si>
  <si>
    <t>Q3726370</t>
  </si>
  <si>
    <t>sombun1</t>
  </si>
  <si>
    <t>Fringillaria flaviventris</t>
  </si>
  <si>
    <t>avibase-D1C1A026</t>
  </si>
  <si>
    <t>Q901933</t>
  </si>
  <si>
    <t>gobbun1</t>
  </si>
  <si>
    <t>Fringillaria affinis</t>
  </si>
  <si>
    <t>avibase-BB11EE7F</t>
  </si>
  <si>
    <t>Q1302962</t>
  </si>
  <si>
    <t>brrbun1</t>
  </si>
  <si>
    <t>Emberiza affinis</t>
  </si>
  <si>
    <t>avibase-47210561</t>
  </si>
  <si>
    <t>Q206630</t>
  </si>
  <si>
    <t>ortbun1</t>
  </si>
  <si>
    <t>Hyliotidae</t>
  </si>
  <si>
    <t>avibase-0F82D614</t>
  </si>
  <si>
    <t>Q1314731</t>
  </si>
  <si>
    <t>yebhyl1</t>
  </si>
  <si>
    <t>avibase-F840409E</t>
  </si>
  <si>
    <t>souhyl1</t>
  </si>
  <si>
    <t>Forest (Northern) Hyliota</t>
  </si>
  <si>
    <t>Hyliota (australis) slatini</t>
  </si>
  <si>
    <t>avibase-F46C1803</t>
  </si>
  <si>
    <t>souhyl2</t>
  </si>
  <si>
    <t>Hyliota australis slatini</t>
  </si>
  <si>
    <t>Stenostiridae</t>
  </si>
  <si>
    <t>Blue Crested-flycatcher</t>
  </si>
  <si>
    <t>Elminia longicauda</t>
  </si>
  <si>
    <t>avibase-56209052</t>
  </si>
  <si>
    <t>Q3051593</t>
  </si>
  <si>
    <t>afbfly1</t>
  </si>
  <si>
    <t>African Blue Flycatcher</t>
  </si>
  <si>
    <t>Elminia nigromitrata</t>
  </si>
  <si>
    <t>avibase-B01090EF</t>
  </si>
  <si>
    <t>Q2224597</t>
  </si>
  <si>
    <t>ducfly1</t>
  </si>
  <si>
    <t>Elminia albonotata</t>
  </si>
  <si>
    <t>avibase-18ED7458</t>
  </si>
  <si>
    <t>Q1308728</t>
  </si>
  <si>
    <t>wtcfly1</t>
  </si>
  <si>
    <t>Paridae</t>
  </si>
  <si>
    <t>avibase-5C54F8C9</t>
  </si>
  <si>
    <t>Q27075381</t>
  </si>
  <si>
    <t>dustit2</t>
  </si>
  <si>
    <t>Melaniparus funereus</t>
  </si>
  <si>
    <t>Pale-eyed (White-shouldered) Black Tit</t>
  </si>
  <si>
    <t>Melaniparus guineensis</t>
  </si>
  <si>
    <t>avibase-5C70AA7D</t>
  </si>
  <si>
    <t>Q27075368</t>
  </si>
  <si>
    <t>whsblt1</t>
  </si>
  <si>
    <t>White-shouldered Black-Tit</t>
  </si>
  <si>
    <t>avibase-C8880D28</t>
  </si>
  <si>
    <t>Q27075377</t>
  </si>
  <si>
    <t>whbtit5</t>
  </si>
  <si>
    <t>Melaniparus albiventris</t>
  </si>
  <si>
    <t>avibase-92FDBAF0</t>
  </si>
  <si>
    <t>Q27075387</t>
  </si>
  <si>
    <t>rettit2</t>
  </si>
  <si>
    <t>Melaniparus fringillinus</t>
  </si>
  <si>
    <t>Northern Grey Tit</t>
  </si>
  <si>
    <t>Parus thruppi</t>
  </si>
  <si>
    <t>avibase-610FFD8E</t>
  </si>
  <si>
    <t>Q27075391</t>
  </si>
  <si>
    <t>somtit4</t>
  </si>
  <si>
    <t>Melaniparus thruppi</t>
  </si>
  <si>
    <t>Somali Tit</t>
  </si>
  <si>
    <t>Remizidae</t>
  </si>
  <si>
    <t>Mouse-coloured Penduline-Tit</t>
  </si>
  <si>
    <t>Anthoscopus musculus</t>
  </si>
  <si>
    <t>avibase-6F967270</t>
  </si>
  <si>
    <t>Q3314694</t>
  </si>
  <si>
    <t>mcptit1</t>
  </si>
  <si>
    <t>Mouse-colored Penduline-Tit</t>
  </si>
  <si>
    <t>Penduline Tit</t>
  </si>
  <si>
    <t>Anthoscopus caroli</t>
  </si>
  <si>
    <t>avibase-F44BD4BE</t>
  </si>
  <si>
    <t>Q1591099</t>
  </si>
  <si>
    <t>afptit1</t>
  </si>
  <si>
    <t>African Penduline-Tit</t>
  </si>
  <si>
    <t>Grey Penduline Tit</t>
  </si>
  <si>
    <t>avibase-EE4207D4</t>
  </si>
  <si>
    <t>afrpet5</t>
  </si>
  <si>
    <t>Anthoscopus caroli [caroli Group]</t>
  </si>
  <si>
    <t>African Penduline-Tit (Buff-vented)</t>
  </si>
  <si>
    <t>Buff-bellied Penduline Tit</t>
  </si>
  <si>
    <t>Anthoscopus (caroli) sylviella</t>
  </si>
  <si>
    <t>avibase-6E9DA935</t>
  </si>
  <si>
    <t>afrpet1</t>
  </si>
  <si>
    <t>Anthoscopus caroli sylviella/sharpei</t>
  </si>
  <si>
    <t>African Penduline-Tit (Buff-bellied)</t>
  </si>
  <si>
    <t>Nicatoridae</t>
  </si>
  <si>
    <t>Eastern Nicator</t>
  </si>
  <si>
    <t>Nicator gularis</t>
  </si>
  <si>
    <t>avibase-7066D2F1</t>
  </si>
  <si>
    <t>Q3314804</t>
  </si>
  <si>
    <t>easnic1</t>
  </si>
  <si>
    <t>Alaudidae</t>
  </si>
  <si>
    <t>Chestnut-backed Sparrow Lark</t>
  </si>
  <si>
    <t>Eremopterix leucotis</t>
  </si>
  <si>
    <t>avibase-9164F314</t>
  </si>
  <si>
    <t>Q3233116</t>
  </si>
  <si>
    <t>cbslar1</t>
  </si>
  <si>
    <t>Chestnut-headed Sparrow Lark</t>
  </si>
  <si>
    <t>Eremopterix signatus</t>
  </si>
  <si>
    <t>avibase-2F66131B</t>
  </si>
  <si>
    <t>Q2667846</t>
  </si>
  <si>
    <t>chhspl1</t>
  </si>
  <si>
    <t>Fischer’s Sparrow Lark</t>
  </si>
  <si>
    <t>Eremopterix leucopareia</t>
  </si>
  <si>
    <t>avibase-97D7865F</t>
  </si>
  <si>
    <t>Q2667841</t>
  </si>
  <si>
    <t>fislar1</t>
  </si>
  <si>
    <t>Calendulauda africanoides</t>
  </si>
  <si>
    <t>avibase-A990EB0B</t>
  </si>
  <si>
    <t>Q27075407</t>
  </si>
  <si>
    <t>faclar8</t>
  </si>
  <si>
    <t>Fawn-colored Lark</t>
  </si>
  <si>
    <t>Calendulauda poecilosterna</t>
  </si>
  <si>
    <t>avibase-99F447AD</t>
  </si>
  <si>
    <t>Q27075406</t>
  </si>
  <si>
    <t>piblar3</t>
  </si>
  <si>
    <t>avibase-6B089785</t>
  </si>
  <si>
    <t>Q2743822</t>
  </si>
  <si>
    <t>White-tailed Lark</t>
  </si>
  <si>
    <t>avibase-8E612CF6</t>
  </si>
  <si>
    <t>Q2426748</t>
  </si>
  <si>
    <t>Williams’s Lark</t>
  </si>
  <si>
    <t>avibase-4E61514C</t>
  </si>
  <si>
    <t>Q3233126</t>
  </si>
  <si>
    <t>willar1</t>
  </si>
  <si>
    <t>Williams's Lark</t>
  </si>
  <si>
    <t>Friedmann’s Lark</t>
  </si>
  <si>
    <t>avibase-F22CCF78</t>
  </si>
  <si>
    <t>Q950484</t>
  </si>
  <si>
    <t>frilar1</t>
  </si>
  <si>
    <t>Friedmann's Lark</t>
  </si>
  <si>
    <t>Mirafra africana (race harterti)</t>
  </si>
  <si>
    <t>avibase-6A0D6123</t>
  </si>
  <si>
    <t>Q1060851</t>
  </si>
  <si>
    <t>runlar1</t>
  </si>
  <si>
    <t>Red-winged Lark</t>
  </si>
  <si>
    <t>avibase-BAA83B0C</t>
  </si>
  <si>
    <t>Q3233038</t>
  </si>
  <si>
    <t>rewlar1</t>
  </si>
  <si>
    <t>avibase-C49FA9A8</t>
  </si>
  <si>
    <t>Q1591286</t>
  </si>
  <si>
    <t>flalar1</t>
  </si>
  <si>
    <t>avibase-D0EAD8A3</t>
  </si>
  <si>
    <t>Q1587959</t>
  </si>
  <si>
    <t>collar1</t>
  </si>
  <si>
    <t>avibase-A3E077E6</t>
  </si>
  <si>
    <t>Q1588320</t>
  </si>
  <si>
    <t>gillar1</t>
  </si>
  <si>
    <t>Somali Short-toed Lark</t>
  </si>
  <si>
    <t>Alaudala somalica (includes the race athensis)</t>
  </si>
  <si>
    <t>avibase-61CECCA7</t>
  </si>
  <si>
    <t>Q18560571</t>
  </si>
  <si>
    <t>sstlar1</t>
  </si>
  <si>
    <t>Alaudala somalica</t>
  </si>
  <si>
    <t>Greater Short-toed Lark</t>
  </si>
  <si>
    <t>avibase-4091A51E</t>
  </si>
  <si>
    <t>Q24843</t>
  </si>
  <si>
    <t>gstlar1</t>
  </si>
  <si>
    <t>Calandrella cinerea (race williamsi)</t>
  </si>
  <si>
    <t>avibase-FCDA4F09</t>
  </si>
  <si>
    <t>Q1591642</t>
  </si>
  <si>
    <t>reclar1</t>
  </si>
  <si>
    <t>Spizocorys personata (races intensa and mcchesneyi)</t>
  </si>
  <si>
    <t>avibase-419AEB97</t>
  </si>
  <si>
    <t>Q1586651</t>
  </si>
  <si>
    <t>maslar1</t>
  </si>
  <si>
    <t>Spizocorys personata</t>
  </si>
  <si>
    <t>Spizocorys fremantlii</t>
  </si>
  <si>
    <t>avibase-1AF3034A</t>
  </si>
  <si>
    <t>Q27075421</t>
  </si>
  <si>
    <t>shtlar1</t>
  </si>
  <si>
    <t>avibase-21ADC3ED</t>
  </si>
  <si>
    <t>Q26982</t>
  </si>
  <si>
    <t>crelar1</t>
  </si>
  <si>
    <t>Thekla Lark</t>
  </si>
  <si>
    <t>Galerida theklae</t>
  </si>
  <si>
    <t>avibase-5351025C</t>
  </si>
  <si>
    <t>Q851570</t>
  </si>
  <si>
    <t>thelar1</t>
  </si>
  <si>
    <t>Thekla's Lark</t>
  </si>
  <si>
    <t>Macrosphenidae</t>
  </si>
  <si>
    <t>avibase-7542C6F1</t>
  </si>
  <si>
    <t>Q1304970</t>
  </si>
  <si>
    <t>norcro1</t>
  </si>
  <si>
    <t>avibase-0C8B9FA4</t>
  </si>
  <si>
    <t>norcro3</t>
  </si>
  <si>
    <t>Sylvietta brachyura brachyura/carnapi</t>
  </si>
  <si>
    <t>Northern Crombec (Northern)</t>
  </si>
  <si>
    <t>White-bellied (Eastern) Crombec</t>
  </si>
  <si>
    <t>Sylvietta (brachyura) leucopsis</t>
  </si>
  <si>
    <t>avibase-406E1A4D</t>
  </si>
  <si>
    <t>Q27624647</t>
  </si>
  <si>
    <t>norcro2</t>
  </si>
  <si>
    <t>Sylvietta brachyura leucopsis</t>
  </si>
  <si>
    <t>Northern Crombec (Eastern)</t>
  </si>
  <si>
    <t>avibase-A9030503</t>
  </si>
  <si>
    <t>Q2225479</t>
  </si>
  <si>
    <t>refcro1</t>
  </si>
  <si>
    <t>Somali Crombec</t>
  </si>
  <si>
    <t>avibase-6B9529AE</t>
  </si>
  <si>
    <t>Q3315826</t>
  </si>
  <si>
    <t>somcro1</t>
  </si>
  <si>
    <t>avibase-83E5801B</t>
  </si>
  <si>
    <t>Q1311190</t>
  </si>
  <si>
    <t>grecro1</t>
  </si>
  <si>
    <t>avibase-489FFCA9</t>
  </si>
  <si>
    <t>Q1304946</t>
  </si>
  <si>
    <t>whbcro2</t>
  </si>
  <si>
    <t>Moustached Grass Warbler</t>
  </si>
  <si>
    <t>Melocichla mentalis</t>
  </si>
  <si>
    <t>avibase-1478AA79</t>
  </si>
  <si>
    <t>Q788834</t>
  </si>
  <si>
    <t>mogwar1</t>
  </si>
  <si>
    <t>Moustached Grass-Warbler</t>
  </si>
  <si>
    <t>Kretschmer’s Longbill</t>
  </si>
  <si>
    <t>avibase-D8BFA987</t>
  </si>
  <si>
    <t>Q1923064</t>
  </si>
  <si>
    <t>krelon1</t>
  </si>
  <si>
    <t>Cisticolidae</t>
  </si>
  <si>
    <t>avibase-9E034D83</t>
  </si>
  <si>
    <t>Q3726354</t>
  </si>
  <si>
    <t>yebere1</t>
  </si>
  <si>
    <t>D46EE5F8DD9FA9B3</t>
  </si>
  <si>
    <t>Q2667906</t>
  </si>
  <si>
    <t>yevere1</t>
  </si>
  <si>
    <t>Eremomela canescens</t>
  </si>
  <si>
    <t>avibase-75932535</t>
  </si>
  <si>
    <t>Q3726247</t>
  </si>
  <si>
    <t>grbere1</t>
  </si>
  <si>
    <t>avibase-0394BA0B</t>
  </si>
  <si>
    <t>Q3726251</t>
  </si>
  <si>
    <t>greere1</t>
  </si>
  <si>
    <t>Greencap Eremomela</t>
  </si>
  <si>
    <t>Turner’s Eremomela</t>
  </si>
  <si>
    <t>Eremomela turneri (race turneri)</t>
  </si>
  <si>
    <t>avibase-7D340BF9</t>
  </si>
  <si>
    <t>Q3726257</t>
  </si>
  <si>
    <t>turere1</t>
  </si>
  <si>
    <t>Schistolais leucopogon</t>
  </si>
  <si>
    <t>avibase-95B6C7C5</t>
  </si>
  <si>
    <t>Q1923187</t>
  </si>
  <si>
    <t>whcpri2</t>
  </si>
  <si>
    <t>Oreolais pulcher</t>
  </si>
  <si>
    <t>avibase-91FD087B</t>
  </si>
  <si>
    <t>Q2225640</t>
  </si>
  <si>
    <t>blcapa2</t>
  </si>
  <si>
    <t>avibase-B285E2B0</t>
  </si>
  <si>
    <t>Q2858123</t>
  </si>
  <si>
    <t>batapa2</t>
  </si>
  <si>
    <t>Taita Apalis</t>
  </si>
  <si>
    <t>Apalis (thoracica) fuscigularis</t>
  </si>
  <si>
    <t>avibase-D5549C6D</t>
  </si>
  <si>
    <t>Q40439531</t>
  </si>
  <si>
    <t>batapa4</t>
  </si>
  <si>
    <t>Apalis fuscigularis</t>
  </si>
  <si>
    <t>avibase-E70F9747</t>
  </si>
  <si>
    <t>Q2225511</t>
  </si>
  <si>
    <t>yebapa1</t>
  </si>
  <si>
    <t>Apalis flavida (race pugnax)</t>
  </si>
  <si>
    <t>Brown-tailed Apalis</t>
  </si>
  <si>
    <t>Apalis (flavida) flavocincta</t>
  </si>
  <si>
    <t>avibase-8C13DA6F</t>
  </si>
  <si>
    <t>yebapa2</t>
  </si>
  <si>
    <t>Apalis flavida flavocincta/viridiceps</t>
  </si>
  <si>
    <t>Yellow-breasted Apalis (Brown-tailed)</t>
  </si>
  <si>
    <t>avibase-1ABAB622</t>
  </si>
  <si>
    <t>Q2225589</t>
  </si>
  <si>
    <t>bltapa1</t>
  </si>
  <si>
    <t>avibase-184BA213</t>
  </si>
  <si>
    <t>Q2225653</t>
  </si>
  <si>
    <t>whwapa1</t>
  </si>
  <si>
    <t>Apalis melanocephala (race nigrodorsalis)</t>
  </si>
  <si>
    <t>avibase-4FE76868</t>
  </si>
  <si>
    <t>Q2225117</t>
  </si>
  <si>
    <t>blhapa1</t>
  </si>
  <si>
    <t>avibase-E8F03B18</t>
  </si>
  <si>
    <t>chtapa3</t>
  </si>
  <si>
    <t>avibase-75E0430B</t>
  </si>
  <si>
    <t>Q2225602</t>
  </si>
  <si>
    <t>butapa1</t>
  </si>
  <si>
    <t>Karamoja Apalis</t>
  </si>
  <si>
    <t>Apalis karamojae</t>
  </si>
  <si>
    <t>avibase-D029B521</t>
  </si>
  <si>
    <t>Q3321047</t>
  </si>
  <si>
    <t>karapa1</t>
  </si>
  <si>
    <t>avibase-7A8A8FCF</t>
  </si>
  <si>
    <t>Q2225165</t>
  </si>
  <si>
    <t>gryapa1</t>
  </si>
  <si>
    <t>Gray Apalis</t>
  </si>
  <si>
    <t>avibase-DFC5A27D</t>
  </si>
  <si>
    <t>Q3726967</t>
  </si>
  <si>
    <t>bubwar2</t>
  </si>
  <si>
    <t>Calamonastes simplex</t>
  </si>
  <si>
    <t>avibase-0195CFDD</t>
  </si>
  <si>
    <t>Q3314347</t>
  </si>
  <si>
    <t>grywrw1</t>
  </si>
  <si>
    <t>Gray Wren-Warbler</t>
  </si>
  <si>
    <t>Miombo (Pale) Wren Warbler</t>
  </si>
  <si>
    <t>Calamonastes undosus</t>
  </si>
  <si>
    <t>avibase-1E7CADC2</t>
  </si>
  <si>
    <t>miowrw2</t>
  </si>
  <si>
    <t>Miombo Wren-Warbler</t>
  </si>
  <si>
    <t>avibase-DC456636</t>
  </si>
  <si>
    <t>Q4865244</t>
  </si>
  <si>
    <t>grbcam1</t>
  </si>
  <si>
    <t>Green-backed Camaroptera</t>
  </si>
  <si>
    <t>avibase-65393B92</t>
  </si>
  <si>
    <t>Q3314790</t>
  </si>
  <si>
    <t>olgcam1</t>
  </si>
  <si>
    <t>avibase-31E5F1E9</t>
  </si>
  <si>
    <t>Q2512467</t>
  </si>
  <si>
    <t>gycwar3</t>
  </si>
  <si>
    <t>Gray-capped Warbler</t>
  </si>
  <si>
    <t>avibase-47053A35</t>
  </si>
  <si>
    <t>Q1590193</t>
  </si>
  <si>
    <t>refcis1</t>
  </si>
  <si>
    <t>avibase-6B64558B</t>
  </si>
  <si>
    <t>Q3726427</t>
  </si>
  <si>
    <t>sincis1</t>
  </si>
  <si>
    <t>avibase-5A184029</t>
  </si>
  <si>
    <t>Q3726447</t>
  </si>
  <si>
    <t>whicis1</t>
  </si>
  <si>
    <t>avibase-5BD1E605</t>
  </si>
  <si>
    <t>Q2225357</t>
  </si>
  <si>
    <t>tricis1</t>
  </si>
  <si>
    <t>avibase-4849AA43</t>
  </si>
  <si>
    <t>Q3319526</t>
  </si>
  <si>
    <t>chucis1</t>
  </si>
  <si>
    <t>avibase-373DCDF4</t>
  </si>
  <si>
    <t>Q3314705</t>
  </si>
  <si>
    <t>huncis1</t>
  </si>
  <si>
    <t>avibase-2C8B24B6</t>
  </si>
  <si>
    <t>rolcis2</t>
  </si>
  <si>
    <t>avibase-909FEE8A</t>
  </si>
  <si>
    <t>Q2225630</t>
  </si>
  <si>
    <t>ratcis1</t>
  </si>
  <si>
    <t>avibase-F8469E3F</t>
  </si>
  <si>
    <t>Q2225148</t>
  </si>
  <si>
    <t>borcis1</t>
  </si>
  <si>
    <t>Cisticola cinereolus</t>
  </si>
  <si>
    <t>avibase-71F6A3F0</t>
  </si>
  <si>
    <t>Q1923503</t>
  </si>
  <si>
    <t>ashcis1</t>
  </si>
  <si>
    <t>Cisticola restrictus</t>
  </si>
  <si>
    <t>avibase-2E0E6C82</t>
  </si>
  <si>
    <t>Q1808284</t>
  </si>
  <si>
    <t>tarcis1</t>
  </si>
  <si>
    <t>avibase-9AEEFA09</t>
  </si>
  <si>
    <t>Q40471810</t>
  </si>
  <si>
    <t>waicis1</t>
  </si>
  <si>
    <t>Cisticola marginatus</t>
  </si>
  <si>
    <t>avibase-1DA06308</t>
  </si>
  <si>
    <t>Q12255855</t>
  </si>
  <si>
    <t>wincis3</t>
  </si>
  <si>
    <t>Coastal Cisticola</t>
  </si>
  <si>
    <t>Cisticola haematocephalus</t>
  </si>
  <si>
    <t>avibase-E88C0B71</t>
  </si>
  <si>
    <t>Q40472253</t>
  </si>
  <si>
    <t>wincis4</t>
  </si>
  <si>
    <t>Carruthers's Cisticola</t>
  </si>
  <si>
    <t>avibase-2C6D5362</t>
  </si>
  <si>
    <t>Q2669965</t>
  </si>
  <si>
    <t>carcis1</t>
  </si>
  <si>
    <t>Levaillant's Cisticola</t>
  </si>
  <si>
    <t>Cisticola tinniens (race oreophilus)</t>
  </si>
  <si>
    <t>avibase-F936B680</t>
  </si>
  <si>
    <t>Q2225928</t>
  </si>
  <si>
    <t>tincis1</t>
  </si>
  <si>
    <t>avibase-D3B1A98B</t>
  </si>
  <si>
    <t>Q2226487</t>
  </si>
  <si>
    <t>stocis1</t>
  </si>
  <si>
    <t>avibase-3C79F1AC</t>
  </si>
  <si>
    <t>Q1923584</t>
  </si>
  <si>
    <t>abecis1</t>
  </si>
  <si>
    <t>avibase-FB740D14</t>
  </si>
  <si>
    <t>Q3726434</t>
  </si>
  <si>
    <t>crocis1</t>
  </si>
  <si>
    <t>Red-pate Cisticola</t>
  </si>
  <si>
    <t>Cisticola ruficeps</t>
  </si>
  <si>
    <t>avibase-8338F12F</t>
  </si>
  <si>
    <t>Q2225703</t>
  </si>
  <si>
    <t>repcis1</t>
  </si>
  <si>
    <t>avibase-BF29E8B6</t>
  </si>
  <si>
    <t>Q3726868</t>
  </si>
  <si>
    <t>tincis3</t>
  </si>
  <si>
    <t>Short-winged (Siffling) Cisticola</t>
  </si>
  <si>
    <t>Cisticola brachypterus (race kericho)</t>
  </si>
  <si>
    <t>avibase-FBDCA962</t>
  </si>
  <si>
    <t>Q2225661</t>
  </si>
  <si>
    <t>sifcis1</t>
  </si>
  <si>
    <t>Cisticola brachypterus</t>
  </si>
  <si>
    <t>avibase-844A290B</t>
  </si>
  <si>
    <t>Q1923463</t>
  </si>
  <si>
    <t>foxcis1</t>
  </si>
  <si>
    <t>Long-tailed Cisticola</t>
  </si>
  <si>
    <t>Cisticola angusticauda</t>
  </si>
  <si>
    <t>avibase-9CE4FC4C</t>
  </si>
  <si>
    <t>Q2225724</t>
  </si>
  <si>
    <t>tabcis1</t>
  </si>
  <si>
    <t>AEE2063F66AE0C70</t>
  </si>
  <si>
    <t>Q210791</t>
  </si>
  <si>
    <t>zitcis1</t>
  </si>
  <si>
    <t>avibase-A2C88219</t>
  </si>
  <si>
    <t>Q2226510</t>
  </si>
  <si>
    <t>descis1</t>
  </si>
  <si>
    <t>Cisticola eximius</t>
  </si>
  <si>
    <t>avibase-53E61277</t>
  </si>
  <si>
    <t>Q2225714</t>
  </si>
  <si>
    <t>blncis1</t>
  </si>
  <si>
    <t>avibase-006667E7</t>
  </si>
  <si>
    <t>Q3315002</t>
  </si>
  <si>
    <t>pepcis1</t>
  </si>
  <si>
    <t>avibase-78573BB2</t>
  </si>
  <si>
    <t>Q1305597</t>
  </si>
  <si>
    <t>wiscis1</t>
  </si>
  <si>
    <t>Bathmocercus rufus</t>
  </si>
  <si>
    <t>avibase-438D0DFF</t>
  </si>
  <si>
    <t>Q2667998</t>
  </si>
  <si>
    <t>bkfruw1</t>
  </si>
  <si>
    <t>Black-faced Rufous-Warbler</t>
  </si>
  <si>
    <t>avibase-63F72CA7</t>
  </si>
  <si>
    <t>Q3726284</t>
  </si>
  <si>
    <t>tafpri1</t>
  </si>
  <si>
    <t>avibase-319F6754</t>
  </si>
  <si>
    <t>Q2226856</t>
  </si>
  <si>
    <t>palpri1</t>
  </si>
  <si>
    <t>River Prinia</t>
  </si>
  <si>
    <t>Prinia fluviatilis</t>
  </si>
  <si>
    <t>avibase-1CB41EB5</t>
  </si>
  <si>
    <t>Q2226824</t>
  </si>
  <si>
    <t>rivpri1</t>
  </si>
  <si>
    <t>avibase-C54D2FEE</t>
  </si>
  <si>
    <t>Q2226833</t>
  </si>
  <si>
    <t>banpri1</t>
  </si>
  <si>
    <t>Prinia erythropterus</t>
  </si>
  <si>
    <t>avibase-C67FD539</t>
  </si>
  <si>
    <t>Q28842436</t>
  </si>
  <si>
    <t>rewpri1</t>
  </si>
  <si>
    <t>Prinia erythroptera</t>
  </si>
  <si>
    <t>Red-winged Prinia</t>
  </si>
  <si>
    <t>Red-fronted (Red-faced) Warbler</t>
  </si>
  <si>
    <t>Prinia rufifrons</t>
  </si>
  <si>
    <t>avibase-D8177CEC</t>
  </si>
  <si>
    <t>Q27998513</t>
  </si>
  <si>
    <t>refwar2</t>
  </si>
  <si>
    <t>Red-fronted Prinia</t>
  </si>
  <si>
    <t>Locustellidae</t>
  </si>
  <si>
    <t>Common Grasshopper Warbler</t>
  </si>
  <si>
    <t>avibase-BC0E4C9F</t>
  </si>
  <si>
    <t>Q208710</t>
  </si>
  <si>
    <t>cogwar1</t>
  </si>
  <si>
    <t>avibase-2B020CA0</t>
  </si>
  <si>
    <t>Q747787</t>
  </si>
  <si>
    <t>eurwar2</t>
  </si>
  <si>
    <t>Savi’s Warbler</t>
  </si>
  <si>
    <t>avibase-2D46BB98</t>
  </si>
  <si>
    <t>Q321272</t>
  </si>
  <si>
    <t>savwar1</t>
  </si>
  <si>
    <t>Fan-tailed Grassbird</t>
  </si>
  <si>
    <t>Schoenicola brevirostris</t>
  </si>
  <si>
    <t>avibase-2470FC01</t>
  </si>
  <si>
    <t>Q3726383</t>
  </si>
  <si>
    <t>fatgra1</t>
  </si>
  <si>
    <t>Catriscus brevirostris</t>
  </si>
  <si>
    <t>avibase-D6A69E06</t>
  </si>
  <si>
    <t>Q1587032</t>
  </si>
  <si>
    <t>hirwar2</t>
  </si>
  <si>
    <t>Bradypterus centralis</t>
  </si>
  <si>
    <t>Highland Rush Warbler</t>
  </si>
  <si>
    <t xml:space="preserve">Highland (Northern) Rush Warbler </t>
  </si>
  <si>
    <t>White-winged Swamp Warbler</t>
  </si>
  <si>
    <t>avibase-8CA1A851</t>
  </si>
  <si>
    <t>Q1313294</t>
  </si>
  <si>
    <t>wwswar1</t>
  </si>
  <si>
    <t>avibase-8160D091</t>
  </si>
  <si>
    <t>Q2922484</t>
  </si>
  <si>
    <t>camscw1</t>
  </si>
  <si>
    <t>Evergreen-forest Warbler</t>
  </si>
  <si>
    <t>avibase-523913AE</t>
  </si>
  <si>
    <t>Q735178</t>
  </si>
  <si>
    <t>cibwar1</t>
  </si>
  <si>
    <t>Cinnamon Bracken-Warbler</t>
  </si>
  <si>
    <t>Acrocephalidae</t>
  </si>
  <si>
    <t xml:space="preserve">Calamonastides gracilirostris </t>
  </si>
  <si>
    <t>avibase-25F4FE96</t>
  </si>
  <si>
    <t>Q1588485</t>
  </si>
  <si>
    <t>paywar1</t>
  </si>
  <si>
    <t>Calamonastides gracilirostris</t>
  </si>
  <si>
    <t>Papyrus Yellow-Warbler</t>
  </si>
  <si>
    <t>Dark-capped (African) Yellow Warbler</t>
  </si>
  <si>
    <t>Iduna natalensis</t>
  </si>
  <si>
    <t>avibase-EBBD09CA</t>
  </si>
  <si>
    <t>Q2667934</t>
  </si>
  <si>
    <t>afywar1</t>
  </si>
  <si>
    <t>African Yellow-Warbler</t>
  </si>
  <si>
    <t>Iduna similis</t>
  </si>
  <si>
    <t>avibase-E999FD2D</t>
  </si>
  <si>
    <t>Q2225880</t>
  </si>
  <si>
    <t>moywar1</t>
  </si>
  <si>
    <t>Mountain Yellow-Warbler</t>
  </si>
  <si>
    <t>Eastern Olivaceous Warbler</t>
  </si>
  <si>
    <t>avibase-BAE527A2</t>
  </si>
  <si>
    <t>Q14753772</t>
  </si>
  <si>
    <t>eaowar1</t>
  </si>
  <si>
    <t>Iduna pallida</t>
  </si>
  <si>
    <t>Upcher’s Warbler</t>
  </si>
  <si>
    <t>avibase-B10AD127</t>
  </si>
  <si>
    <t>Q1590574</t>
  </si>
  <si>
    <t>upcwar1</t>
  </si>
  <si>
    <t>avibase-791DED18</t>
  </si>
  <si>
    <t>Q63835</t>
  </si>
  <si>
    <t>oltwar1</t>
  </si>
  <si>
    <t>avibase-869C978C</t>
  </si>
  <si>
    <t>Q27674</t>
  </si>
  <si>
    <t>ictwar1</t>
  </si>
  <si>
    <t>avibase-0D42A253</t>
  </si>
  <si>
    <t>Q891376</t>
  </si>
  <si>
    <t>barwar2</t>
  </si>
  <si>
    <t>avibase-C8857CC8</t>
  </si>
  <si>
    <t>Q1589801</t>
  </si>
  <si>
    <t>grswar2</t>
  </si>
  <si>
    <t>avibase-4AA7817D</t>
  </si>
  <si>
    <t>Q3727635</t>
  </si>
  <si>
    <t>leswar1</t>
  </si>
  <si>
    <t>avibase-B283E332</t>
  </si>
  <si>
    <t>Q180835</t>
  </si>
  <si>
    <t>grrwar1</t>
  </si>
  <si>
    <t>avibase-FED5AED5</t>
  </si>
  <si>
    <t>Q27236</t>
  </si>
  <si>
    <t>sedwar1</t>
  </si>
  <si>
    <t>avibase-34E27C2A</t>
  </si>
  <si>
    <t>Q2667981</t>
  </si>
  <si>
    <t>afrwar1</t>
  </si>
  <si>
    <t>Acrocephalus scirpaceus [baeticatus Group]</t>
  </si>
  <si>
    <t>Common Reed Warbler (African)</t>
  </si>
  <si>
    <t>Eurasian Reed Warbler</t>
  </si>
  <si>
    <t>avibase-3F0EE474</t>
  </si>
  <si>
    <t>Q159080</t>
  </si>
  <si>
    <t>eurwar1</t>
  </si>
  <si>
    <t>Common Reed Warbler</t>
  </si>
  <si>
    <t>avibase-B675E006</t>
  </si>
  <si>
    <t>Q210422</t>
  </si>
  <si>
    <t>marwar3</t>
  </si>
  <si>
    <t>Hirundinidae</t>
  </si>
  <si>
    <t>Pseudhirundo griseopyga</t>
  </si>
  <si>
    <t>avibase-97E7A30B</t>
  </si>
  <si>
    <t>Q1589166</t>
  </si>
  <si>
    <t>gyrswa1</t>
  </si>
  <si>
    <t>Gray-rumped Swallow</t>
  </si>
  <si>
    <t>White-headed Saw-wing</t>
  </si>
  <si>
    <t>avibase-88AAE3D3</t>
  </si>
  <si>
    <t>Q3136337</t>
  </si>
  <si>
    <t>whhsaw1</t>
  </si>
  <si>
    <t>White-headed Sawwing</t>
  </si>
  <si>
    <t>Black Saw-wing</t>
  </si>
  <si>
    <t>Psalidoprocne pristoptera</t>
  </si>
  <si>
    <t>avibase-4AC57370</t>
  </si>
  <si>
    <t>Q1589225</t>
  </si>
  <si>
    <t>blksaw1</t>
  </si>
  <si>
    <t>Black Sawwing</t>
  </si>
  <si>
    <t>Common House Martin</t>
  </si>
  <si>
    <t>Delichon urbicum</t>
  </si>
  <si>
    <t>avibase-30FEC6BE</t>
  </si>
  <si>
    <t>Q26055</t>
  </si>
  <si>
    <t>comhom1</t>
  </si>
  <si>
    <t>Western House-Martin</t>
  </si>
  <si>
    <t>South African Cliff Swallow</t>
  </si>
  <si>
    <t>Petrochelidon spilodera</t>
  </si>
  <si>
    <t>avibase-7D1AE743</t>
  </si>
  <si>
    <t>Q2667786</t>
  </si>
  <si>
    <t>soaswa2</t>
  </si>
  <si>
    <t>South African Swallow</t>
  </si>
  <si>
    <t>Lesser Striped Swallow</t>
  </si>
  <si>
    <t>Cecropis abyssinica</t>
  </si>
  <si>
    <t>avibase-5ACC908D</t>
  </si>
  <si>
    <t>Q1589215</t>
  </si>
  <si>
    <t>lessts1</t>
  </si>
  <si>
    <t>Cecropis semirufa</t>
  </si>
  <si>
    <t>avibase-958F4A5E</t>
  </si>
  <si>
    <t>Q781535</t>
  </si>
  <si>
    <t>rucswa2</t>
  </si>
  <si>
    <t>Cecropis senegalensis</t>
  </si>
  <si>
    <t>avibase-9185D29D</t>
  </si>
  <si>
    <t>Q3136315</t>
  </si>
  <si>
    <t>mosswa2</t>
  </si>
  <si>
    <t>Cecropis daurica</t>
  </si>
  <si>
    <t>avibase-F72A871F</t>
  </si>
  <si>
    <t>Q27075446</t>
  </si>
  <si>
    <t>rerswa1</t>
  </si>
  <si>
    <t>Cecropis daurica emini</t>
  </si>
  <si>
    <t>avibase-94F9F616</t>
  </si>
  <si>
    <t>rerswa10</t>
  </si>
  <si>
    <t>Cecropis daurica rufula</t>
  </si>
  <si>
    <t>avibase-B4967714</t>
  </si>
  <si>
    <t>rerswa8</t>
  </si>
  <si>
    <t>Barn Swallow</t>
  </si>
  <si>
    <t>avibase-58C502EA</t>
  </si>
  <si>
    <t>Q25429</t>
  </si>
  <si>
    <t>barswa</t>
  </si>
  <si>
    <t>avibase-B418B155</t>
  </si>
  <si>
    <t>Q547224</t>
  </si>
  <si>
    <t>angswa1</t>
  </si>
  <si>
    <t>avibase-42E93B64</t>
  </si>
  <si>
    <t>Q992097</t>
  </si>
  <si>
    <t>ethswa1</t>
  </si>
  <si>
    <t>avibase-B79D6B3D</t>
  </si>
  <si>
    <t>Q375793</t>
  </si>
  <si>
    <t>witswa1</t>
  </si>
  <si>
    <t>avibase-CB7FB32A</t>
  </si>
  <si>
    <t>Q1042068</t>
  </si>
  <si>
    <t>bluswa1</t>
  </si>
  <si>
    <t>Montane Blue Swallow</t>
  </si>
  <si>
    <t>Rock Martin</t>
  </si>
  <si>
    <t>Ptyonoprogne fuligula</t>
  </si>
  <si>
    <t>avibase-47DA0258</t>
  </si>
  <si>
    <t>Q25252247</t>
  </si>
  <si>
    <t>rocmar2</t>
  </si>
  <si>
    <t>Neophedina cincta</t>
  </si>
  <si>
    <t>avibase-1AED683B</t>
  </si>
  <si>
    <t>Q1589557</t>
  </si>
  <si>
    <t>banmar1</t>
  </si>
  <si>
    <t>avibase-6C7BEEC6</t>
  </si>
  <si>
    <t>Q1041651</t>
  </si>
  <si>
    <t>masmar1</t>
  </si>
  <si>
    <t>Plain Martin</t>
  </si>
  <si>
    <t>avibase-D2854489</t>
  </si>
  <si>
    <t>Q675850</t>
  </si>
  <si>
    <t>plamar1</t>
  </si>
  <si>
    <t>avibase-94A1C447</t>
  </si>
  <si>
    <t>Q25909</t>
  </si>
  <si>
    <t>banswa</t>
  </si>
  <si>
    <t>Bank Swallow</t>
  </si>
  <si>
    <t>Pycnonotidae</t>
  </si>
  <si>
    <t>avibase-5D82C13B</t>
  </si>
  <si>
    <t>Q509595</t>
  </si>
  <si>
    <t>slbgre1</t>
  </si>
  <si>
    <t>Stelgidillas gracilirostris</t>
  </si>
  <si>
    <t xml:space="preserve">Sombre (Zanzibar) Greenbul </t>
  </si>
  <si>
    <t>avibase-79A45DAF</t>
  </si>
  <si>
    <t>Q941386</t>
  </si>
  <si>
    <t>somgre1</t>
  </si>
  <si>
    <t>Sombre Greenbul</t>
  </si>
  <si>
    <t>Red-tailed Bristlebill</t>
  </si>
  <si>
    <t>avibase-5A94FEAE</t>
  </si>
  <si>
    <t>Q765614</t>
  </si>
  <si>
    <t>combri2</t>
  </si>
  <si>
    <t>Bleda syndactylus</t>
  </si>
  <si>
    <t xml:space="preserve">Yellow-throated Greenbul (Leaflove) </t>
  </si>
  <si>
    <t>Atimastillas flavicollis</t>
  </si>
  <si>
    <t>C73137EA19CC2ADC</t>
  </si>
  <si>
    <t>Q27075432</t>
  </si>
  <si>
    <t>yetgre1</t>
  </si>
  <si>
    <t>Yellow-throated Greenbul</t>
  </si>
  <si>
    <t>avibase-E6A0D208</t>
  </si>
  <si>
    <t>Q2927922</t>
  </si>
  <si>
    <t>hongre1</t>
  </si>
  <si>
    <t>avibase-4602AC01</t>
  </si>
  <si>
    <t>Q2927908</t>
  </si>
  <si>
    <t>joygre1</t>
  </si>
  <si>
    <t>avibase-D083BB3F</t>
  </si>
  <si>
    <t>Q1064000</t>
  </si>
  <si>
    <t>yebgre1</t>
  </si>
  <si>
    <t>Arizelocichla masukuensis</t>
  </si>
  <si>
    <t>avibase-6FC57210</t>
  </si>
  <si>
    <t>Q745569</t>
  </si>
  <si>
    <t>shegre1</t>
  </si>
  <si>
    <t>Arizelocichla nigriceps</t>
  </si>
  <si>
    <t>avibase-54A902B5</t>
  </si>
  <si>
    <t>Q2225392</t>
  </si>
  <si>
    <t>easmog1</t>
  </si>
  <si>
    <t>Eastern Mountain Greenbul</t>
  </si>
  <si>
    <t>Olive-breasted Mountain Greenbul</t>
  </si>
  <si>
    <t>Arizelocichla (nigriceps) kikuyuensis</t>
  </si>
  <si>
    <t>avibase-1EEE86B8</t>
  </si>
  <si>
    <t>easmog5</t>
  </si>
  <si>
    <t>Arizelocichla nigriceps kikuyuensis</t>
  </si>
  <si>
    <t>Eastern Mountain Greenbul (Olive-breasted)</t>
  </si>
  <si>
    <t>Arizelocichla nigriceps nigriceps</t>
  </si>
  <si>
    <t>avibase-FC523946</t>
  </si>
  <si>
    <t>easmog2</t>
  </si>
  <si>
    <t>Arizelocichla nigriceps nigriceps/usambarae</t>
  </si>
  <si>
    <t>Eastern Mountain Greenbul (Mountain)</t>
  </si>
  <si>
    <t>Arizelocichla milanjensis</t>
  </si>
  <si>
    <t>avibase-4996833A</t>
  </si>
  <si>
    <t>Q844255</t>
  </si>
  <si>
    <t>stcgre1</t>
  </si>
  <si>
    <t>Eurillas virens</t>
  </si>
  <si>
    <t>avibase-3413C42C</t>
  </si>
  <si>
    <t>Q25249305</t>
  </si>
  <si>
    <t>litgre2</t>
  </si>
  <si>
    <t>Eurillas latirostris</t>
  </si>
  <si>
    <t>728B225E752DB2FD</t>
  </si>
  <si>
    <t>Q1923208</t>
  </si>
  <si>
    <t>yewgre1</t>
  </si>
  <si>
    <t>Eurillas gracilis</t>
  </si>
  <si>
    <t>avibase-486103D7</t>
  </si>
  <si>
    <t>Q27075431</t>
  </si>
  <si>
    <t>grygre1</t>
  </si>
  <si>
    <t>Gray Greenbul</t>
  </si>
  <si>
    <t>Eurillas ansorgei (race kavirondensis)</t>
  </si>
  <si>
    <t>avibase-0EA5F2E1</t>
  </si>
  <si>
    <t>Q514517</t>
  </si>
  <si>
    <t>ansgre1</t>
  </si>
  <si>
    <t>Eurillas ansorgei</t>
  </si>
  <si>
    <t>Plain Greenbul</t>
  </si>
  <si>
    <t>Eurillas curvirostris</t>
  </si>
  <si>
    <t>avibase-0B325B7F</t>
  </si>
  <si>
    <t>Q2224205</t>
  </si>
  <si>
    <t>plagre2</t>
  </si>
  <si>
    <t>Terrestrial Brownbul</t>
  </si>
  <si>
    <t>avibase-07FD1D4C</t>
  </si>
  <si>
    <t>Q909198</t>
  </si>
  <si>
    <t>terbro1</t>
  </si>
  <si>
    <t>avibase-29820AD9</t>
  </si>
  <si>
    <t>Q2927889</t>
  </si>
  <si>
    <t>norbro1</t>
  </si>
  <si>
    <t>avibase-7CE29E0E</t>
  </si>
  <si>
    <t>Q2235419</t>
  </si>
  <si>
    <t>gyogre1</t>
  </si>
  <si>
    <t>Gray-olive Greenbul</t>
  </si>
  <si>
    <t>Phyllastrephus hypochloris</t>
  </si>
  <si>
    <t>avibase-2E3D5AAF</t>
  </si>
  <si>
    <t>Q2927902</t>
  </si>
  <si>
    <t>toogre1</t>
  </si>
  <si>
    <t>Toro Olive-Greenbul</t>
  </si>
  <si>
    <t>avibase-2DA2C52F</t>
  </si>
  <si>
    <t>Q2667772</t>
  </si>
  <si>
    <t>fisgre1</t>
  </si>
  <si>
    <t>Cabanis's Greenbul</t>
  </si>
  <si>
    <t>Phyllastrephus cabanisi</t>
  </si>
  <si>
    <t>avibase-24F71192</t>
  </si>
  <si>
    <t>Q2927894</t>
  </si>
  <si>
    <t>cabgre1</t>
  </si>
  <si>
    <t>avibase-3029C547</t>
  </si>
  <si>
    <t>cabgre2</t>
  </si>
  <si>
    <t>Phyllastrephus cabanisi [cabanisi Group]</t>
  </si>
  <si>
    <t>Cabanis's Greenbul (Cabanis's)</t>
  </si>
  <si>
    <t>Placid Greenbul</t>
  </si>
  <si>
    <t xml:space="preserve">Phyllastrephus (cabanisi) placidus </t>
  </si>
  <si>
    <t>avibase-CF1DDF4E</t>
  </si>
  <si>
    <t>Q40596807</t>
  </si>
  <si>
    <t>cabgre3</t>
  </si>
  <si>
    <t>Phyllastrephus cabanisi placidus</t>
  </si>
  <si>
    <t>Cabanis's Greenbul (Placid)</t>
  </si>
  <si>
    <t>651384DFF48E4F6B</t>
  </si>
  <si>
    <t>Q1589185</t>
  </si>
  <si>
    <t>yesbul1</t>
  </si>
  <si>
    <t>avibase-FA137697</t>
  </si>
  <si>
    <t>Q1589202</t>
  </si>
  <si>
    <t>tingre1</t>
  </si>
  <si>
    <t>avibase-6ABDB635</t>
  </si>
  <si>
    <t>Q790596</t>
  </si>
  <si>
    <t>combul2</t>
  </si>
  <si>
    <t>avibase-ADC1F0C9</t>
  </si>
  <si>
    <t>combul3</t>
  </si>
  <si>
    <t>Pycnonotus barbatus [barbatus Group]</t>
  </si>
  <si>
    <t>Common Bulbul (Common)</t>
  </si>
  <si>
    <t>Dodson’s Bulbul</t>
  </si>
  <si>
    <t>Pycnonotus (barbatus) dodsoni</t>
  </si>
  <si>
    <t>avibase-B2F86107</t>
  </si>
  <si>
    <t>Q40635784</t>
  </si>
  <si>
    <t>combul4</t>
  </si>
  <si>
    <t>Pycnonotus barbatus dodsoni</t>
  </si>
  <si>
    <t>Common Bulbul (Dodson's)</t>
  </si>
  <si>
    <t>Phylloscopidae</t>
  </si>
  <si>
    <t>Rhadina sibilatrix</t>
  </si>
  <si>
    <t>avibase-572C4C7F</t>
  </si>
  <si>
    <t>Q27075477</t>
  </si>
  <si>
    <t>woowar</t>
  </si>
  <si>
    <t>avibase-88F4B969</t>
  </si>
  <si>
    <t>Q27239</t>
  </si>
  <si>
    <t>wlwwar</t>
  </si>
  <si>
    <t>Common Chiffchaff</t>
  </si>
  <si>
    <t>avibase-F9F4B04D</t>
  </si>
  <si>
    <t>Q185784</t>
  </si>
  <si>
    <t>comchi1</t>
  </si>
  <si>
    <t>Seicercus ruficapilla</t>
  </si>
  <si>
    <t>F6B77E644D2F03F2</t>
  </si>
  <si>
    <t>Q3726260</t>
  </si>
  <si>
    <t>yetwow1</t>
  </si>
  <si>
    <t>Yellow-throated Woodland-Warbler</t>
  </si>
  <si>
    <t>Seicercus budongoensis</t>
  </si>
  <si>
    <t>avibase-132E0773</t>
  </si>
  <si>
    <t>Q2667807</t>
  </si>
  <si>
    <t>ugawow1</t>
  </si>
  <si>
    <t>Uganda Woodland-Warbler</t>
  </si>
  <si>
    <t>Seicercus umbrovirens</t>
  </si>
  <si>
    <t>avibase-E22B8495</t>
  </si>
  <si>
    <t>Q3049745</t>
  </si>
  <si>
    <t>brwwar1</t>
  </si>
  <si>
    <t>Brown Woodland-Warbler</t>
  </si>
  <si>
    <t>Scotocercidae</t>
  </si>
  <si>
    <t>avibase-847AE7B8</t>
  </si>
  <si>
    <t>Q2225328</t>
  </si>
  <si>
    <t>yelfly2</t>
  </si>
  <si>
    <t>Yellow Flycatcher</t>
  </si>
  <si>
    <t>avibase-98BA31AA</t>
  </si>
  <si>
    <t>Q2668148</t>
  </si>
  <si>
    <t>grehyl1</t>
  </si>
  <si>
    <t>Sylviidae</t>
  </si>
  <si>
    <t>Sylvia abyssinica</t>
  </si>
  <si>
    <t>avibase-7C3026CC</t>
  </si>
  <si>
    <t>Q28872814</t>
  </si>
  <si>
    <t>afhbab1</t>
  </si>
  <si>
    <t>avibase-61F9065B</t>
  </si>
  <si>
    <t>Q188446</t>
  </si>
  <si>
    <t>blackc1</t>
  </si>
  <si>
    <t>Eurasian Blackcap</t>
  </si>
  <si>
    <t>avibase-A6A4FC63</t>
  </si>
  <si>
    <t>Q202478</t>
  </si>
  <si>
    <t>garwar1</t>
  </si>
  <si>
    <t>avibase-1EA60B94</t>
  </si>
  <si>
    <t>Q215214</t>
  </si>
  <si>
    <t>barwar1</t>
  </si>
  <si>
    <t>Curruca nisoria</t>
  </si>
  <si>
    <t>Common Whitethroat</t>
  </si>
  <si>
    <t>avibase-14AFBA82</t>
  </si>
  <si>
    <t>Q26974</t>
  </si>
  <si>
    <t>grewhi1</t>
  </si>
  <si>
    <t>Curruca communis</t>
  </si>
  <si>
    <t>Greater Whitethroat</t>
  </si>
  <si>
    <t>Lesser Whitethroat</t>
  </si>
  <si>
    <t>Sylvia curruca</t>
  </si>
  <si>
    <t>avibase-0DCD05BE</t>
  </si>
  <si>
    <t>leswhi4</t>
  </si>
  <si>
    <t>Curruca curruca</t>
  </si>
  <si>
    <t>Sylvia lugens</t>
  </si>
  <si>
    <t>avibase-16FEF081</t>
  </si>
  <si>
    <t>Q1953487</t>
  </si>
  <si>
    <t>brnwar1</t>
  </si>
  <si>
    <t>Curruca lugens</t>
  </si>
  <si>
    <t>avibase-982C918E</t>
  </si>
  <si>
    <t>Q509128</t>
  </si>
  <si>
    <t>banwar2</t>
  </si>
  <si>
    <t>Curruca boehmi</t>
  </si>
  <si>
    <t>Zosteropidae</t>
  </si>
  <si>
    <t>Common Scrub White-eye</t>
  </si>
  <si>
    <t>Zosterops flavilateralis</t>
  </si>
  <si>
    <t>avibase-F80D69C2</t>
  </si>
  <si>
    <t>Q31874577</t>
  </si>
  <si>
    <t>whbwhe3</t>
  </si>
  <si>
    <t>Pale White-eye</t>
  </si>
  <si>
    <t>Northern Yellow White-eye</t>
  </si>
  <si>
    <t>avibase-EAC8528E</t>
  </si>
  <si>
    <t>Q2668026</t>
  </si>
  <si>
    <t>afywhe2</t>
  </si>
  <si>
    <t>Montane (Heuglin’s) White-eye</t>
  </si>
  <si>
    <t>avibase-BF3D3E26</t>
  </si>
  <si>
    <t>heuwhe2</t>
  </si>
  <si>
    <t>Zosterops poliogastrus</t>
  </si>
  <si>
    <t>Heuglin's White-eye</t>
  </si>
  <si>
    <t>Kikuyu White-eye</t>
  </si>
  <si>
    <t xml:space="preserve"> Zosterops kikuyuensis</t>
  </si>
  <si>
    <t>avibase-6483A467</t>
  </si>
  <si>
    <t>Q16060373</t>
  </si>
  <si>
    <t>brrwhe3</t>
  </si>
  <si>
    <t>Zosterops kikuyuensis</t>
  </si>
  <si>
    <t>Taita White-eye</t>
  </si>
  <si>
    <t>Zosterops silvanus</t>
  </si>
  <si>
    <t>avibase-B24BD4A1</t>
  </si>
  <si>
    <t>Q40690868</t>
  </si>
  <si>
    <t>brrwhe4</t>
  </si>
  <si>
    <t>Mbulu White-eye</t>
  </si>
  <si>
    <t>Zosterops mbuluensis</t>
  </si>
  <si>
    <t>avibase-086290D2</t>
  </si>
  <si>
    <t>Q27628930</t>
  </si>
  <si>
    <t>brrwhe9</t>
  </si>
  <si>
    <t>Pellorneidae</t>
  </si>
  <si>
    <t>Illadopsis albipectus</t>
  </si>
  <si>
    <t>avibase-2D157C82</t>
  </si>
  <si>
    <t>Q2828924</t>
  </si>
  <si>
    <t>scbill1</t>
  </si>
  <si>
    <t>Illadopsis rufipennis</t>
  </si>
  <si>
    <t>avibase-64078193</t>
  </si>
  <si>
    <t>Q2828923</t>
  </si>
  <si>
    <t>pabill1</t>
  </si>
  <si>
    <t>Grey-breasted Illadopsis</t>
  </si>
  <si>
    <t>Illadopsis distans</t>
  </si>
  <si>
    <t>avibase-A14D3117</t>
  </si>
  <si>
    <t>pabill3</t>
  </si>
  <si>
    <t>Tanzanian Illadopsis</t>
  </si>
  <si>
    <t>Illadopsis fulvescens</t>
  </si>
  <si>
    <t>avibase-3805ACAD</t>
  </si>
  <si>
    <t>Q2828915</t>
  </si>
  <si>
    <t>broill1</t>
  </si>
  <si>
    <t>Illadopsis pyrrhoptera</t>
  </si>
  <si>
    <t>avibase-596BDE51</t>
  </si>
  <si>
    <t>Q2828919</t>
  </si>
  <si>
    <t>mouill1</t>
  </si>
  <si>
    <t>Leiothrichidae</t>
  </si>
  <si>
    <t>Argya aylmeri</t>
  </si>
  <si>
    <t>avibase-987C8F6E</t>
  </si>
  <si>
    <t>Q3002232</t>
  </si>
  <si>
    <t>scacha1</t>
  </si>
  <si>
    <t>Argya rubiginosa</t>
  </si>
  <si>
    <t>avibase-861DA135</t>
  </si>
  <si>
    <t>Q2667989</t>
  </si>
  <si>
    <t>rufcha2</t>
  </si>
  <si>
    <t>Turdoides sharpei</t>
  </si>
  <si>
    <t>avibase-7350FE4C</t>
  </si>
  <si>
    <t>Q2226307</t>
  </si>
  <si>
    <t>bklbab1</t>
  </si>
  <si>
    <t xml:space="preserve">Turdoides sharpei sharpei </t>
  </si>
  <si>
    <t>avibase-42C9B9B1</t>
  </si>
  <si>
    <t>Q27627492</t>
  </si>
  <si>
    <t>bklbab2</t>
  </si>
  <si>
    <t>Turdoides sharpei sharpei</t>
  </si>
  <si>
    <t>Black-lored Babbler (Sharpe's)</t>
  </si>
  <si>
    <t>Black-lored (Mt. Kenya) Babbler</t>
  </si>
  <si>
    <t>Turdoides (sharpei) vepres</t>
  </si>
  <si>
    <t>avibase-BE76A224</t>
  </si>
  <si>
    <t>Q27627490</t>
  </si>
  <si>
    <t>bklbab3</t>
  </si>
  <si>
    <t>Turdoides sharpei vepres</t>
  </si>
  <si>
    <t>Black-lored Babbler (Nanyuki)</t>
  </si>
  <si>
    <t>avibase-6EBDD2D5</t>
  </si>
  <si>
    <t>Q1091324</t>
  </si>
  <si>
    <t>brobab1</t>
  </si>
  <si>
    <t>avibase-E6576A8D</t>
  </si>
  <si>
    <t>Q900701</t>
  </si>
  <si>
    <t>armbab1</t>
  </si>
  <si>
    <t>Turdoides squamulata</t>
  </si>
  <si>
    <t>avibase-0E9C6F45</t>
  </si>
  <si>
    <t>Q1091387</t>
  </si>
  <si>
    <t>scabab2</t>
  </si>
  <si>
    <t>Hinde’s Babbler</t>
  </si>
  <si>
    <t>avibase-224B2B08</t>
  </si>
  <si>
    <t>Q1091399</t>
  </si>
  <si>
    <t>hipbab1</t>
  </si>
  <si>
    <t>Hinde's Pied-Babbler</t>
  </si>
  <si>
    <t xml:space="preserve">Northern Pied Babbler </t>
  </si>
  <si>
    <t>Turdoides hypoleuca</t>
  </si>
  <si>
    <t>avibase-B0F2FB67</t>
  </si>
  <si>
    <t>Q1091280</t>
  </si>
  <si>
    <t>norpib1</t>
  </si>
  <si>
    <t>Northern Pied-Babbler</t>
  </si>
  <si>
    <t>Sittidae (Salpornithinae)</t>
  </si>
  <si>
    <t>Salpornis salvadori</t>
  </si>
  <si>
    <t>avibase-A51A5F84</t>
  </si>
  <si>
    <t>Q15707860</t>
  </si>
  <si>
    <t>spocre2</t>
  </si>
  <si>
    <t>African Spotted Creeper</t>
  </si>
  <si>
    <t>Buphagidae</t>
  </si>
  <si>
    <t>avibase-7471E71D</t>
  </si>
  <si>
    <t>Q1081513</t>
  </si>
  <si>
    <t>reboxp1</t>
  </si>
  <si>
    <t>Buphagus erythrorynchus</t>
  </si>
  <si>
    <t>avibase-5D970425</t>
  </si>
  <si>
    <t>Q1466229</t>
  </si>
  <si>
    <t>yeboxp1</t>
  </si>
  <si>
    <t>Sturnidae</t>
  </si>
  <si>
    <t>avibase-9D95139B</t>
  </si>
  <si>
    <t>Q301731</t>
  </si>
  <si>
    <t>watsta1</t>
  </si>
  <si>
    <t>Rose-coloured Starling</t>
  </si>
  <si>
    <t>Pastor roseus</t>
  </si>
  <si>
    <t>avibase-24208346</t>
  </si>
  <si>
    <t>Q20823352</t>
  </si>
  <si>
    <t>rossta2</t>
  </si>
  <si>
    <t>Rosy Starling</t>
  </si>
  <si>
    <t>avibase-508D5CA2</t>
  </si>
  <si>
    <t>Q1588297</t>
  </si>
  <si>
    <t>rewsta1</t>
  </si>
  <si>
    <t>Slender-billed Starling</t>
  </si>
  <si>
    <t>avibase-F2C7AA06</t>
  </si>
  <si>
    <t>Q1588308</t>
  </si>
  <si>
    <t>slbsta1</t>
  </si>
  <si>
    <t>Waller's Starling</t>
  </si>
  <si>
    <t>avibase-E11D6D66</t>
  </si>
  <si>
    <t>Q3315211</t>
  </si>
  <si>
    <t>walsta1</t>
  </si>
  <si>
    <t>avibase-E8DEABBD</t>
  </si>
  <si>
    <t>Q917555</t>
  </si>
  <si>
    <t>brcsta1</t>
  </si>
  <si>
    <t>avibase-D3390C6C</t>
  </si>
  <si>
    <t>Q1590443</t>
  </si>
  <si>
    <t>magsta1</t>
  </si>
  <si>
    <t>Pholia sharpii</t>
  </si>
  <si>
    <t>avibase-D6F2837E</t>
  </si>
  <si>
    <t>Q28829841</t>
  </si>
  <si>
    <t>shasta2</t>
  </si>
  <si>
    <t>Abbott’s Starling</t>
  </si>
  <si>
    <t xml:space="preserve">Poeoptera femoralis </t>
  </si>
  <si>
    <t>avibase-1350773F</t>
  </si>
  <si>
    <t>Q27075615</t>
  </si>
  <si>
    <t>abbsta2</t>
  </si>
  <si>
    <t>Arizelopsar femoralis</t>
  </si>
  <si>
    <t>avibase-AEC1B69C</t>
  </si>
  <si>
    <t>Q3315578</t>
  </si>
  <si>
    <t>stusta1</t>
  </si>
  <si>
    <t>Poeoptera kenricki (race bensoni)</t>
  </si>
  <si>
    <t>avibase-295B9665</t>
  </si>
  <si>
    <t>Q3318494</t>
  </si>
  <si>
    <t>kensta1</t>
  </si>
  <si>
    <t>Greater Blue-eared Starling</t>
  </si>
  <si>
    <t>avibase-7DDB347E</t>
  </si>
  <si>
    <t>Q240445</t>
  </si>
  <si>
    <t>gbesta1</t>
  </si>
  <si>
    <t>Lesser Blue-eared Starling</t>
  </si>
  <si>
    <t>avibase-0AA15ACA</t>
  </si>
  <si>
    <t>Q948103</t>
  </si>
  <si>
    <t>lbesta1</t>
  </si>
  <si>
    <t>Bronze-tailed Starling</t>
  </si>
  <si>
    <t>avibase-AEEED5D0</t>
  </si>
  <si>
    <t>Q2668344</t>
  </si>
  <si>
    <t>btgsta1</t>
  </si>
  <si>
    <t>Splendid Starling</t>
  </si>
  <si>
    <t>avibase-18B10CF9</t>
  </si>
  <si>
    <t>Q1588010</t>
  </si>
  <si>
    <t>spgsta1</t>
  </si>
  <si>
    <t>Purple Starling</t>
  </si>
  <si>
    <t>avibase-6A0BA87A</t>
  </si>
  <si>
    <t>Q2964580</t>
  </si>
  <si>
    <t>pugsta1</t>
  </si>
  <si>
    <t>Rüppell's Starling</t>
  </si>
  <si>
    <t>Lamprotornis purpuroptera</t>
  </si>
  <si>
    <t>avibase-3BB2565D</t>
  </si>
  <si>
    <t>Q933321</t>
  </si>
  <si>
    <t>ruegls1</t>
  </si>
  <si>
    <t>Lamprotornis regius</t>
  </si>
  <si>
    <t>avibase-EE674721</t>
  </si>
  <si>
    <t>Q27075606</t>
  </si>
  <si>
    <t>gobsta5</t>
  </si>
  <si>
    <t>Lamprotornis superbus</t>
  </si>
  <si>
    <t>avibase-405CCAAE</t>
  </si>
  <si>
    <t>Q608635</t>
  </si>
  <si>
    <t>supsta1</t>
  </si>
  <si>
    <t>Lamprotornis hildebrandti</t>
  </si>
  <si>
    <t>avibase-621F6E07</t>
  </si>
  <si>
    <t>Q661642</t>
  </si>
  <si>
    <t>hilsta1</t>
  </si>
  <si>
    <t>Shelley’s Starling</t>
  </si>
  <si>
    <t>Lamprotornis shelleyi</t>
  </si>
  <si>
    <t>avibase-B24A13C7</t>
  </si>
  <si>
    <t>Q908272</t>
  </si>
  <si>
    <t>shesta1</t>
  </si>
  <si>
    <t>Lamprotornis fischeri</t>
  </si>
  <si>
    <t>avibase-4FF4CAF8</t>
  </si>
  <si>
    <t>Q27075608</t>
  </si>
  <si>
    <t>fissta1</t>
  </si>
  <si>
    <t>Lamprotornis albicapillus (race horrensis)</t>
  </si>
  <si>
    <t>avibase-A77D4A77</t>
  </si>
  <si>
    <t>Q27075610</t>
  </si>
  <si>
    <t>whcsta3</t>
  </si>
  <si>
    <t>Lamprotornis albicapillus</t>
  </si>
  <si>
    <t>avibase-B1A3AF6C</t>
  </si>
  <si>
    <t>Q694756</t>
  </si>
  <si>
    <t>vibsta2</t>
  </si>
  <si>
    <t>Black-bellied Starling</t>
  </si>
  <si>
    <t>Notopholia corusca</t>
  </si>
  <si>
    <t>avibase-40781028</t>
  </si>
  <si>
    <t>Q27075600</t>
  </si>
  <si>
    <t>bbgsta1</t>
  </si>
  <si>
    <t>Muscicapidae</t>
  </si>
  <si>
    <t>Bearded Scrub Robin</t>
  </si>
  <si>
    <t>avibase-92908926</t>
  </si>
  <si>
    <t>Q2827234</t>
  </si>
  <si>
    <t>besrob1</t>
  </si>
  <si>
    <t>Bearded Scrub-Robin</t>
  </si>
  <si>
    <t>avibase-15B2DD49</t>
  </si>
  <si>
    <t>Q2827233</t>
  </si>
  <si>
    <t>bbsrob1</t>
  </si>
  <si>
    <t>Brown-backed Scrub-Robin</t>
  </si>
  <si>
    <t>avibase-B5B6EC7B</t>
  </si>
  <si>
    <t>Q2225549</t>
  </si>
  <si>
    <t>rbsrob1</t>
  </si>
  <si>
    <t>Red-backed Scrub-Robin</t>
  </si>
  <si>
    <t>avibase-B68BD0D2</t>
  </si>
  <si>
    <t>rutscr1</t>
  </si>
  <si>
    <t>Rufous-tailed Scrub-Robin</t>
  </si>
  <si>
    <t>avibase-EE8206E7</t>
  </si>
  <si>
    <t>Q26607</t>
  </si>
  <si>
    <t>spofly1</t>
  </si>
  <si>
    <t>avibase-7387E828</t>
  </si>
  <si>
    <t>Q1317677</t>
  </si>
  <si>
    <t>gamfly1</t>
  </si>
  <si>
    <t>avibase-77F0C62C</t>
  </si>
  <si>
    <t>Q907188</t>
  </si>
  <si>
    <t>swafly3</t>
  </si>
  <si>
    <t>African Dusky Flycatcher</t>
  </si>
  <si>
    <t>Muscicapa adusta (race marsabit)</t>
  </si>
  <si>
    <t>avibase-6E95C4A9</t>
  </si>
  <si>
    <t>Q841997</t>
  </si>
  <si>
    <t>afdfly1</t>
  </si>
  <si>
    <t>avibase-FA03A965</t>
  </si>
  <si>
    <t>Q28819634</t>
  </si>
  <si>
    <t>palfly2</t>
  </si>
  <si>
    <t>Agricola pallidus</t>
  </si>
  <si>
    <t>Bradornis pallidus pallidus</t>
  </si>
  <si>
    <t>avibase-060AF4FA</t>
  </si>
  <si>
    <t>palfly6</t>
  </si>
  <si>
    <t>Agricola pallidus [pallidus Group]</t>
  </si>
  <si>
    <t>Pale Flycatcher (Pale)</t>
  </si>
  <si>
    <t>Bafirawar’s Flycatcher</t>
  </si>
  <si>
    <t>Bradornis (pallidus) bafirawari</t>
  </si>
  <si>
    <t>avibase-CAC5AD6C</t>
  </si>
  <si>
    <t>palfly4</t>
  </si>
  <si>
    <t>Agricola pallidus bafirawari</t>
  </si>
  <si>
    <t>Pale Flycatcher (Wajir)</t>
  </si>
  <si>
    <t>African Grey Flycatcher</t>
  </si>
  <si>
    <t>avibase-E281D783</t>
  </si>
  <si>
    <t>Q1316516</t>
  </si>
  <si>
    <t>afgfly1</t>
  </si>
  <si>
    <t>African Gray Flycatcher</t>
  </si>
  <si>
    <t>Fraseria caerulescens</t>
  </si>
  <si>
    <t>avibase-3B3A6911</t>
  </si>
  <si>
    <t>Q28860133</t>
  </si>
  <si>
    <t>ashfly1</t>
  </si>
  <si>
    <t>Chapin’s Flycatcher</t>
  </si>
  <si>
    <t>Fraseria lendu</t>
  </si>
  <si>
    <t>avibase-84E4178E</t>
  </si>
  <si>
    <t>Q28860393</t>
  </si>
  <si>
    <t>chafly1</t>
  </si>
  <si>
    <t>Grey Tit-flycatcher (Lead-coloured Flycatcher)</t>
  </si>
  <si>
    <t>Fraseria plumbea</t>
  </si>
  <si>
    <t>avibase-5EA2B90C</t>
  </si>
  <si>
    <t>Q28861848</t>
  </si>
  <si>
    <t>grytif1</t>
  </si>
  <si>
    <t>Gray Tit-Flycatcher</t>
  </si>
  <si>
    <t>avibase-3809131C</t>
  </si>
  <si>
    <t>Q681674</t>
  </si>
  <si>
    <t>wheslf1</t>
  </si>
  <si>
    <t>White-eyed Slaty-Flycatcher</t>
  </si>
  <si>
    <t>Northern Black Flycatcher</t>
  </si>
  <si>
    <t>avibase-F188F8C8</t>
  </si>
  <si>
    <t>Q1315514</t>
  </si>
  <si>
    <t>nobfly1</t>
  </si>
  <si>
    <t>Northern Black-Flycatcher</t>
  </si>
  <si>
    <t>avibase-8A9A7AAA</t>
  </si>
  <si>
    <t>Q1306280</t>
  </si>
  <si>
    <t>sobfly1</t>
  </si>
  <si>
    <t>Southern Black-Flycatcher</t>
  </si>
  <si>
    <t>avibase-AB38EDFD</t>
  </si>
  <si>
    <t>Q28840042</t>
  </si>
  <si>
    <t>silver1</t>
  </si>
  <si>
    <t>Melaenornis semipartitus</t>
  </si>
  <si>
    <t>Cape Robin Chat</t>
  </si>
  <si>
    <t>Caffrornis caffra</t>
  </si>
  <si>
    <t>avibase-A38BABE1</t>
  </si>
  <si>
    <t>Q2673576</t>
  </si>
  <si>
    <t>carcha1</t>
  </si>
  <si>
    <t>Cape Robin-Chat</t>
  </si>
  <si>
    <t>avibase-9616C96E</t>
  </si>
  <si>
    <t>Q3314657</t>
  </si>
  <si>
    <t>bsrcha1</t>
  </si>
  <si>
    <t>Blue-shouldered Robin-Chat</t>
  </si>
  <si>
    <t>avibase-53EABB81</t>
  </si>
  <si>
    <t>Q2668032</t>
  </si>
  <si>
    <t>rurcha1</t>
  </si>
  <si>
    <t>Rüppell's Robin-Chat</t>
  </si>
  <si>
    <t>avibase-16BD42DD</t>
  </si>
  <si>
    <t>Q222081</t>
  </si>
  <si>
    <t>wbrcha2</t>
  </si>
  <si>
    <t>White-browed Robin-Chat</t>
  </si>
  <si>
    <t>avibase-3846F8A8</t>
  </si>
  <si>
    <t>Q1589176</t>
  </si>
  <si>
    <t>rcrcha1</t>
  </si>
  <si>
    <t>Red-capped Robin-Chat</t>
  </si>
  <si>
    <t>avibase-BB05D1FC</t>
  </si>
  <si>
    <t>Q3315420</t>
  </si>
  <si>
    <t>scrcha1</t>
  </si>
  <si>
    <t>Snowy-crowned Robin-Chat</t>
  </si>
  <si>
    <t>Chaemaetylas poliocephala (race akeleyae)</t>
  </si>
  <si>
    <t>avibase-8B7A6FE9</t>
  </si>
  <si>
    <t>Q28807860</t>
  </si>
  <si>
    <t>brcale1</t>
  </si>
  <si>
    <t>Chamaetylas poliocephala</t>
  </si>
  <si>
    <t>White-starred Robin</t>
  </si>
  <si>
    <t>Pogonocichla stellata (race macarthuri)</t>
  </si>
  <si>
    <t>avibase-230A0342</t>
  </si>
  <si>
    <t>Q1585695</t>
  </si>
  <si>
    <t>whsrob1</t>
  </si>
  <si>
    <t>Collared Palm Thrush</t>
  </si>
  <si>
    <t>avibase-A0A3B03D</t>
  </si>
  <si>
    <t>Q2225698</t>
  </si>
  <si>
    <t>copthr1</t>
  </si>
  <si>
    <t>Collared Palm-Thrush</t>
  </si>
  <si>
    <t>Spotted Morning (Spotted Palm) Thrush</t>
  </si>
  <si>
    <t>avibase-345658E9</t>
  </si>
  <si>
    <t>Q3315817</t>
  </si>
  <si>
    <t>spmthr1</t>
  </si>
  <si>
    <t>Spotted Morning-Thrush</t>
  </si>
  <si>
    <t>avibase-C25F57BD</t>
  </si>
  <si>
    <t>Q1923517</t>
  </si>
  <si>
    <t>equaka1</t>
  </si>
  <si>
    <t>avibase-3E4783BA</t>
  </si>
  <si>
    <t>Q2673586</t>
  </si>
  <si>
    <t>eacaka1</t>
  </si>
  <si>
    <t>Grey-winged Robin</t>
  </si>
  <si>
    <t>Sheppardia polioptera</t>
  </si>
  <si>
    <t>avibase-25C26AB9</t>
  </si>
  <si>
    <t>Q3314363</t>
  </si>
  <si>
    <t>gywroc1</t>
  </si>
  <si>
    <t>Gray-winged Robin-Chat</t>
  </si>
  <si>
    <t>avibase-73BD4B29</t>
  </si>
  <si>
    <t>Q557745</t>
  </si>
  <si>
    <t>whtrob3</t>
  </si>
  <si>
    <t>White-throated Robin</t>
  </si>
  <si>
    <t>Thrush Nightingale</t>
  </si>
  <si>
    <t>avibase-6EC66752</t>
  </si>
  <si>
    <t>Q206130</t>
  </si>
  <si>
    <t>thrnig1</t>
  </si>
  <si>
    <t>Common Nightingale</t>
  </si>
  <si>
    <t>avibase-7C7F0DEE</t>
  </si>
  <si>
    <t>Q25393</t>
  </si>
  <si>
    <t>comnig1</t>
  </si>
  <si>
    <t>Pied Flycatcher</t>
  </si>
  <si>
    <t>Ficedula hypoleuca</t>
  </si>
  <si>
    <t>avibase-6E352E18</t>
  </si>
  <si>
    <t>Q27442</t>
  </si>
  <si>
    <t>eupfly1</t>
  </si>
  <si>
    <t>European Pied Flycatcher</t>
  </si>
  <si>
    <t>avibase-0B2F8058</t>
  </si>
  <si>
    <t>Q690826</t>
  </si>
  <si>
    <t>colfly1</t>
  </si>
  <si>
    <t>Semi-collared Flycatcher</t>
  </si>
  <si>
    <t>Ficedula semitorquata</t>
  </si>
  <si>
    <t>avibase-BE56C141</t>
  </si>
  <si>
    <t>Q1591580</t>
  </si>
  <si>
    <t>semfly1</t>
  </si>
  <si>
    <t>Semicollared Flycatcher</t>
  </si>
  <si>
    <t>Common Redstart</t>
  </si>
  <si>
    <t>avibase-06DD9D95</t>
  </si>
  <si>
    <t>Q26620</t>
  </si>
  <si>
    <t>comred2</t>
  </si>
  <si>
    <t>Common Rock Thrush</t>
  </si>
  <si>
    <t>avibase-736D38E7</t>
  </si>
  <si>
    <t>Q235057</t>
  </si>
  <si>
    <t>rtrthr1</t>
  </si>
  <si>
    <t>Rufous-tailed Rock-Thrush</t>
  </si>
  <si>
    <t>Monticola rufocinereus</t>
  </si>
  <si>
    <t>avibase-566669CC</t>
  </si>
  <si>
    <t>Q1588780</t>
  </si>
  <si>
    <t>lirthr1</t>
  </si>
  <si>
    <t>Little Rock-Thrush</t>
  </si>
  <si>
    <t>avibase-A0EDAEA2</t>
  </si>
  <si>
    <t>Q155869</t>
  </si>
  <si>
    <t>whinch1</t>
  </si>
  <si>
    <t>Common Stonechat</t>
  </si>
  <si>
    <t>Saxicola torquatus</t>
  </si>
  <si>
    <t>avibase-CF2E9674</t>
  </si>
  <si>
    <t>Q1315689</t>
  </si>
  <si>
    <t>afrsto1</t>
  </si>
  <si>
    <t>African Stonechat</t>
  </si>
  <si>
    <t>Moorland (Alpine) Chat</t>
  </si>
  <si>
    <t>Pinarochroa sordida</t>
  </si>
  <si>
    <t>avibase-8EB0AB41</t>
  </si>
  <si>
    <t>Q859644</t>
  </si>
  <si>
    <t>moocha1</t>
  </si>
  <si>
    <t>Moorland Chat</t>
  </si>
  <si>
    <t>Northern Anteater Chat</t>
  </si>
  <si>
    <t>avibase-E09F7223</t>
  </si>
  <si>
    <t>Q1587789</t>
  </si>
  <si>
    <t>noacha1</t>
  </si>
  <si>
    <t>Northern Anteater-Chat</t>
  </si>
  <si>
    <t>avibase-B55BADC1</t>
  </si>
  <si>
    <t>Q3729315</t>
  </si>
  <si>
    <t>soocha1</t>
  </si>
  <si>
    <t>avibase-E6BD3258</t>
  </si>
  <si>
    <t>Q3727643</t>
  </si>
  <si>
    <t>capwhe1</t>
  </si>
  <si>
    <t>Heuglin's Wheatear</t>
  </si>
  <si>
    <t>Oenanthe heuglini</t>
  </si>
  <si>
    <t>avibase-6ADB636C</t>
  </si>
  <si>
    <t>Q3726268</t>
  </si>
  <si>
    <t>heuwhe1</t>
  </si>
  <si>
    <t>Oenanthe heuglinii</t>
  </si>
  <si>
    <t>avibase-E6C6F746</t>
  </si>
  <si>
    <t>Q747686</t>
  </si>
  <si>
    <t>isawhe1</t>
  </si>
  <si>
    <t>avibase-DF526047</t>
  </si>
  <si>
    <t>Q26420</t>
  </si>
  <si>
    <t>norwhe</t>
  </si>
  <si>
    <t>avibase-2FB34D83</t>
  </si>
  <si>
    <t>Q763538</t>
  </si>
  <si>
    <t>piewhe1</t>
  </si>
  <si>
    <t>avibase-DF26171F</t>
  </si>
  <si>
    <t>Q27632727</t>
  </si>
  <si>
    <t>bkewhe2</t>
  </si>
  <si>
    <t>Oenanthe melanoleuca</t>
  </si>
  <si>
    <t>Eastern Black-eared Wheatear</t>
  </si>
  <si>
    <t>avibase-078BC0ED</t>
  </si>
  <si>
    <t>Q769934</t>
  </si>
  <si>
    <t>deswhe1</t>
  </si>
  <si>
    <t>Abyssinian Wheatear</t>
  </si>
  <si>
    <t>Oenanthe lugubris</t>
  </si>
  <si>
    <t>avibase-5396F9FB</t>
  </si>
  <si>
    <t>Q11858961</t>
  </si>
  <si>
    <t>mouwhe4</t>
  </si>
  <si>
    <t>Familiar (Red-tailed) Chat</t>
  </si>
  <si>
    <t>Oenanthe familiaris</t>
  </si>
  <si>
    <t>avibase-CD8DEBE3</t>
  </si>
  <si>
    <t>Q842013</t>
  </si>
  <si>
    <t>famcha1</t>
  </si>
  <si>
    <t>Familiar Chat</t>
  </si>
  <si>
    <t>Oenanthe scotocerca</t>
  </si>
  <si>
    <t>avibase-DA3F40DB</t>
  </si>
  <si>
    <t>Q2225618</t>
  </si>
  <si>
    <t>brtcha1</t>
  </si>
  <si>
    <t>Brown-tailed Chat</t>
  </si>
  <si>
    <t>Mocking Cliff Chat</t>
  </si>
  <si>
    <t>avibase-F8B6EC31</t>
  </si>
  <si>
    <t>Q1589235</t>
  </si>
  <si>
    <t>moccha1</t>
  </si>
  <si>
    <t>Mocking Cliff-Chat</t>
  </si>
  <si>
    <t>Turdidae</t>
  </si>
  <si>
    <t>avibase-90FDC4CC</t>
  </si>
  <si>
    <t>Q2226078</t>
  </si>
  <si>
    <t>rtathr1</t>
  </si>
  <si>
    <t>Red-tailed Ant-Thrush</t>
  </si>
  <si>
    <t>avibase-0BD37CDF</t>
  </si>
  <si>
    <t>Q2226198</t>
  </si>
  <si>
    <t>wtathr1</t>
  </si>
  <si>
    <t>White-tailed Ant-Thrush</t>
  </si>
  <si>
    <t>Zoothera guttata</t>
  </si>
  <si>
    <t>avibase-60A39CF9</t>
  </si>
  <si>
    <t>Q3115221</t>
  </si>
  <si>
    <t>spgthr1</t>
  </si>
  <si>
    <t>Geokichla guttata</t>
  </si>
  <si>
    <t>Spotted Ground-Thrush</t>
  </si>
  <si>
    <t>avibase-C54DCA26</t>
  </si>
  <si>
    <t>Q841635</t>
  </si>
  <si>
    <t>abgthr1</t>
  </si>
  <si>
    <t>Geokichla piaggiae</t>
  </si>
  <si>
    <t>Abyssinian Ground-Thrush</t>
  </si>
  <si>
    <t>Zoothera gurneyi (race raineyi)</t>
  </si>
  <si>
    <t>avibase-45C55FDE</t>
  </si>
  <si>
    <t>Q27075625</t>
  </si>
  <si>
    <t>orgthr1</t>
  </si>
  <si>
    <t>Geokichla gurneyi</t>
  </si>
  <si>
    <t>Orange Ground-Thrush</t>
  </si>
  <si>
    <t>avibase-40A2405D</t>
  </si>
  <si>
    <t>Q513026</t>
  </si>
  <si>
    <t>afrthr1</t>
  </si>
  <si>
    <t>African Bare-eyed Thrush</t>
  </si>
  <si>
    <t>avibase-A0DC8E87</t>
  </si>
  <si>
    <t>Q898019</t>
  </si>
  <si>
    <t>abethr1</t>
  </si>
  <si>
    <t>Northern Olive (Abyssinian) Thrush</t>
  </si>
  <si>
    <t>avibase-428DA7CD</t>
  </si>
  <si>
    <t>Q2225989</t>
  </si>
  <si>
    <t>abythr1</t>
  </si>
  <si>
    <t>Abyssinian Thrush</t>
  </si>
  <si>
    <t>Turdus helleri</t>
  </si>
  <si>
    <t>avibase-FC085C6D</t>
  </si>
  <si>
    <t>Q1587252</t>
  </si>
  <si>
    <t>taithr1</t>
  </si>
  <si>
    <t>Common/Somali Ostrich</t>
  </si>
  <si>
    <t>Struthio camelus/molybdophanes</t>
  </si>
  <si>
    <t>Tropical/Persian Shearwater</t>
  </si>
  <si>
    <t>Puffinus bailloni/persicus</t>
  </si>
  <si>
    <t>Short-toed/Beaudouin's/Black-chested Snake Eagle</t>
  </si>
  <si>
    <t>Circaetus gallicus/beaudouini/pectoralis</t>
  </si>
  <si>
    <t>Western/Eastern Crested Guineafowl</t>
  </si>
  <si>
    <t>Eastern Crested Guineafowl</t>
  </si>
  <si>
    <t>Guttera pucherani/verreauxi</t>
  </si>
  <si>
    <t>Western/Southern Yellowbill (Blue/Green Malkoha)</t>
  </si>
  <si>
    <t>Ceuthmochares aereus/australis</t>
  </si>
  <si>
    <t>Blue/Green Malkoha</t>
  </si>
  <si>
    <t>African/Eurasian Scops Owl</t>
  </si>
  <si>
    <t>Otus senegalensis/scops</t>
  </si>
  <si>
    <t>Northern/Southern White-faced (Scops) Owl</t>
  </si>
  <si>
    <t>Ptilopsis leucotis/granti</t>
  </si>
  <si>
    <t>Northern/Southern White-faced Owl</t>
  </si>
  <si>
    <t>spoeao2</t>
  </si>
  <si>
    <t>Spotted Eagle-Owl</t>
  </si>
  <si>
    <t>Spotted/Grayish Eagle-Owl</t>
  </si>
  <si>
    <t>Bubo africanus/cinerascens</t>
  </si>
  <si>
    <t>Green/Black-billed  Wood-hoopoe</t>
  </si>
  <si>
    <t>Phoeniculus purpureus/somaliensis</t>
  </si>
  <si>
    <t>Golden-tailed/Mombasa Woodpecker</t>
  </si>
  <si>
    <t>Campethera abingoni/mombassica</t>
  </si>
  <si>
    <t>White-tailed/Melodious Lark</t>
  </si>
  <si>
    <t>Mirafra albicauda/cheniana</t>
  </si>
  <si>
    <t>Fork-tailed/Glossy-backed/Velvet-mantled Drongo</t>
  </si>
  <si>
    <t>Dicrurus adsimilis/divaricatus/modestus</t>
  </si>
  <si>
    <t>Fork-tailed/Velvet-mantled Drongo</t>
  </si>
  <si>
    <t>Dicrurus adsimilis/modestus</t>
  </si>
  <si>
    <t>Common/Sharpe’s Square-tailed Drongo</t>
  </si>
  <si>
    <t>Dicrurus ludwigii/sharpei</t>
  </si>
  <si>
    <t>Square-tailed/Sharpe’s Drongo</t>
  </si>
  <si>
    <t>Northern Olive (Abyssinian)/Taita Thrush</t>
  </si>
  <si>
    <t>Turdus abyssinicus/helleri</t>
  </si>
  <si>
    <t>Abyssinian/Taita Thrush</t>
  </si>
  <si>
    <t>Little/Highland (Northern) Rush Warbler</t>
  </si>
  <si>
    <t>Bradypterus baboecala/centralis</t>
  </si>
  <si>
    <t>afbwar1</t>
  </si>
  <si>
    <t>Little/Highland Rush Warbler</t>
  </si>
  <si>
    <t>Winding/Coastal Cisticola</t>
  </si>
  <si>
    <t>Cisticola marginatus/haematocephalus</t>
  </si>
  <si>
    <t>Apalis thoracica/fuscigularis</t>
  </si>
  <si>
    <t>Bar-throated/Taita Apalis</t>
  </si>
  <si>
    <t>Grey/Miombo (Pale) Wren Warbler</t>
  </si>
  <si>
    <t>Calamonastes simplex/undosus</t>
  </si>
  <si>
    <t>Grey/Miombo Wren-Warbler</t>
  </si>
  <si>
    <t>Pied/Collared/Semicollared Flycatcher</t>
  </si>
  <si>
    <t>Ficedula hypoleuca/albicollis/semitorquata</t>
  </si>
  <si>
    <t>Eastern/Western Black-headed Batis</t>
  </si>
  <si>
    <t>Batis minor/erlangeri</t>
  </si>
  <si>
    <t>Tropical/East Coast/Manda Black Boubou</t>
  </si>
  <si>
    <t>Laniarius major/aethiopicus/sublacteus/nigerrimus</t>
  </si>
  <si>
    <t>Tropical/Ethiopian/Zanzibar/Coastal Boubou</t>
  </si>
  <si>
    <t>Isabelline/Turkestan Shrike (Red-tailed)</t>
  </si>
  <si>
    <t>Lanius isabellinus/phoenicuroides</t>
  </si>
  <si>
    <t>Isabelline/Red-tailed Shrike</t>
  </si>
  <si>
    <t>Purple-banded/Tsavo Sunbird</t>
  </si>
  <si>
    <t>Cinnyris bifasciatus/tsavoensis</t>
  </si>
  <si>
    <t>Eastern/Usambara Double-collared Sunbird</t>
  </si>
  <si>
    <t>Cinnyris mediocris/usambaricus</t>
  </si>
  <si>
    <t xml:space="preserve">Sylvia boehmi </t>
  </si>
  <si>
    <t>Red-cowled/Red-collared Widowbird</t>
  </si>
  <si>
    <t>Euplectes laticauda/ardens</t>
  </si>
  <si>
    <t>Kenya/Shelley's Rufous Sparrow</t>
  </si>
  <si>
    <t>Passer rufocinctus/shelleyi</t>
  </si>
  <si>
    <t>Northern Gray-headed/Parrot-billed/Swahili/Sainson's Sparrow</t>
  </si>
  <si>
    <t>Passer griseus/gongonensis/Passer suahelicus/Passer swainsonii</t>
  </si>
  <si>
    <t>Black-faced/Black-cheeked Waxbill</t>
  </si>
  <si>
    <t>Estrilda erythronotos/charmosyna</t>
  </si>
  <si>
    <t>Cinnamon-breasted/Gosling's Bunting</t>
  </si>
  <si>
    <t>Emberiza tahapisi/goslingi</t>
  </si>
  <si>
    <t>African/Western/Southern Citril</t>
  </si>
  <si>
    <t>Crithagra citrinelloides/frontalis/hyposticta</t>
  </si>
  <si>
    <t>Northern/Southern Grosbeak Canary</t>
  </si>
  <si>
    <t>Crithagra donaldsoni/buchanani</t>
  </si>
  <si>
    <t>Lesser Bristlebill</t>
  </si>
  <si>
    <t>Bleda notatus</t>
  </si>
  <si>
    <t>lesbri2</t>
  </si>
  <si>
    <t>IUCNID</t>
  </si>
  <si>
    <t>Clements--code2</t>
  </si>
  <si>
    <t>Clements--sort</t>
  </si>
  <si>
    <t>merged_SEQ</t>
  </si>
  <si>
    <t>checklist_family</t>
  </si>
  <si>
    <t>checklist_common_name</t>
  </si>
  <si>
    <t>checklist_scientific_name</t>
  </si>
  <si>
    <t>clements_sort</t>
  </si>
  <si>
    <t>clements_code</t>
  </si>
  <si>
    <t>clements_scientific_name</t>
  </si>
  <si>
    <t>clements_common_name</t>
  </si>
  <si>
    <t>observationorgID</t>
  </si>
  <si>
    <t>waterbird</t>
  </si>
  <si>
    <t>mass</t>
  </si>
  <si>
    <t>endemic</t>
  </si>
  <si>
    <t>palearctic</t>
  </si>
  <si>
    <t>afrotropical</t>
  </si>
  <si>
    <t>habitat</t>
  </si>
  <si>
    <t>habitat_density</t>
  </si>
  <si>
    <t>migration</t>
  </si>
  <si>
    <t>trophic_level</t>
  </si>
  <si>
    <t>trophic_niche</t>
  </si>
  <si>
    <t>primary_lifestyle</t>
  </si>
  <si>
    <t>checklist_sort</t>
  </si>
  <si>
    <t>Brunhilda erythronotos/charmosyna</t>
  </si>
  <si>
    <t>wonsto2</t>
  </si>
  <si>
    <t>African Woolly-necked Stork</t>
  </si>
  <si>
    <t>Ciconia microscelis</t>
  </si>
  <si>
    <t>cregui3</t>
  </si>
  <si>
    <t>Montane (Heuglin’s)/Kikuyu/Mbulu/Taita White-eye</t>
  </si>
  <si>
    <t>Zosterops poliogastrus/kikuyuensis/mbuluensis/silvanus</t>
  </si>
  <si>
    <t>flag</t>
  </si>
  <si>
    <t>sinbus6</t>
  </si>
  <si>
    <t>Mirafra javanica</t>
  </si>
  <si>
    <t>Singing Bushlark</t>
  </si>
  <si>
    <t>Are there really no records from the old atlas?</t>
  </si>
  <si>
    <t>Heuglin’s/Kikuyu/Mbulu/Taita White-eye</t>
  </si>
  <si>
    <t>Seabird species maps are unreliable because they are strongly depend on effort</t>
  </si>
  <si>
    <t>This species is prone to misidentification and its maps might be affected by error.</t>
  </si>
  <si>
    <t>This species was re-introduces in Hell's Gate (62c)</t>
  </si>
  <si>
    <t>This map might contains errors</t>
  </si>
  <si>
    <t>This species occurs only in an area with high insecurity during the new altas period, thus few or no visits</t>
  </si>
  <si>
    <t>There is likely an error of identification or taxnomy with the old atlas data</t>
  </si>
  <si>
    <t>Arnot's Chat</t>
  </si>
  <si>
    <t>Ethiopian Bee-eater</t>
  </si>
  <si>
    <t>Vinaceous Dove</t>
  </si>
  <si>
    <t>Myrmecocichla arnotti</t>
  </si>
  <si>
    <t>whbcha2</t>
  </si>
  <si>
    <t>bubbee2</t>
  </si>
  <si>
    <t>Streptopelia vinacea</t>
  </si>
  <si>
    <t>vindov1</t>
  </si>
  <si>
    <t>Not recorded in the old atlas</t>
  </si>
  <si>
    <t>Not recorded in the old atlas. This species is prone to misidentification and its maps might be affected by error.</t>
  </si>
  <si>
    <t>Not recorded in the old atlas. There is likely an error of identification or taxnomy with the old atlas data</t>
  </si>
  <si>
    <t>Old atlas consider Semi-collared as subspecies of Collared. This species is prone to misidentification and its maps might be affected by error.</t>
  </si>
  <si>
    <t>IUCN_pop_trend</t>
  </si>
  <si>
    <t>Decreasing</t>
  </si>
  <si>
    <t>Unknown</t>
  </si>
  <si>
    <t>Stable</t>
  </si>
  <si>
    <t>Increasing</t>
  </si>
  <si>
    <t>Species not recorded during both the old and new atlas, but recorded in Kenya.</t>
  </si>
  <si>
    <t>Species not recorded during both the old and new atlas, but recorded in Kenya. Seabird species maps are unreliable because they are strongly depend on effort</t>
  </si>
  <si>
    <t>Species not recorded during both the old and new atlas, but recorded in Kenya. This species occurs only in an area with high insecurity during the new altas period, thus few or no visits</t>
  </si>
  <si>
    <t>Species not recorded during both the old and new atlas, but recorded in Kenya. This species is prone to misidentification and its maps might be affected by error.</t>
  </si>
  <si>
    <t>Records in the old atlas of Peregrine Falcon and Barbary Falcon are lumped.</t>
  </si>
  <si>
    <t>Records in the old atlas of both Yellow-collared Lovebird and Fischer's Lovebird are lumped.</t>
  </si>
  <si>
    <t>Records in the old atlas of Lesser Black-backed Gull and Herring Gull are lumped. This species is prone to misidentification and its maps might be affected by error.</t>
  </si>
  <si>
    <t>Records in the old atlas of Pallid and Kilimanjaro Honeyguide are lumped. This species is prone to misidentification and its maps might be affected by error.</t>
  </si>
  <si>
    <t>Records in the old atlas of Lesser and Thick-billed Honeyguide are lumped.</t>
  </si>
  <si>
    <t>Records in the old atlas of d'Arnaud's and Usambiro Barbet are lumped</t>
  </si>
  <si>
    <t>This species was re-introduced in Kisumu (60b)</t>
  </si>
  <si>
    <t>Re-identified as Thin-billed Prion Fanshawe, J.H., Prince, P. and Irwin, M. (1992). Black-bellied Storm Petrel Fregetta tropica, Antarctic Prion Pachyptila desolata, and Thin-billed Prion P. belcheri: three species new to Kenya and East Africa. Scopus. 15: 102–108.</t>
  </si>
  <si>
    <t xml:space="preserve">CJ: Yes, the coastal increase certainly seems real. The literature was clear that LF were v rare on the coast. </t>
  </si>
  <si>
    <t>CJ: A rare bird previously, clearly become even rarer</t>
  </si>
  <si>
    <t>CJ: Yes, this is surely a correct picture of its decline</t>
  </si>
  <si>
    <t xml:space="preserve">CJ: Yes… interesting that it has gone from the coast. </t>
  </si>
  <si>
    <t>CJ: The Malindi increase is definitely due to much greater observer effort (L Jilore is visited MANY more times than it would have been during the first bird atlas..)</t>
  </si>
  <si>
    <t>CJ: SO interesting that this sp has vanished. It was always uncommon but now is not present.</t>
  </si>
  <si>
    <t>CJ: Yes, my impression has been that the species has spread.</t>
  </si>
  <si>
    <t xml:space="preserve">CJ: VERY interesting that there is such a decline in this spp. It is surely not one that would be missed / wrongly ID'd? </t>
  </si>
  <si>
    <t>CJ: The percentage increase / decrease for these rare species don't really make sense - they appear more dramatic than they probably are. Blue Quail has been very rare for a long time…</t>
  </si>
  <si>
    <t xml:space="preserve">CJ: Why the comment about errors? It's surely an easily identified species?? </t>
  </si>
  <si>
    <t>CJ: What's the story with 'edourdi' vs 'verreauxi'?? Should there be a comment on this? Worrying that it has vanished altogether from western Kenya</t>
  </si>
  <si>
    <t>CJ: This has definitely spread</t>
  </si>
  <si>
    <t>CJ: decline' poss due to a lack of birding in the squares where the decline is noted?</t>
  </si>
  <si>
    <t xml:space="preserve">CJ: decline in central Kenya records may reflect an overall decline in populations farther south. Would be an interesting species to dig into a bit further… </t>
  </si>
  <si>
    <t>CJ: YES! This is surely a definite decline for this species</t>
  </si>
  <si>
    <t>CJ: this 'spread' is surely just vagrants - is there a way of putting a comment to this effect for this type of species? Would be worth double-checking the ID of these records as well…</t>
  </si>
  <si>
    <t>CJ: Probably a true indication of a decline - though the northern squares have probably not been covered v well, I'd suspect</t>
  </si>
  <si>
    <t>CJ: Sho!! What has happened to this species?! Probably overlooked, but all the same you'd expect at least SOME records if they were around…</t>
  </si>
  <si>
    <t>CJ: As per Jack Snipe</t>
  </si>
  <si>
    <t>CJ: interesting that there is a 'decline' - I suspect this is a real one</t>
  </si>
  <si>
    <t>CJ: decline surely due to lack of atlassing in the 'red' squares</t>
  </si>
  <si>
    <t>CJ: Almost certainly seriously overlooked</t>
  </si>
  <si>
    <t xml:space="preserve">CJ: Yes, this has definitely declined. I don't think the difficulty of ID is the reason </t>
  </si>
  <si>
    <t>CJ: How can this be 'lost' from the Watamu pentad? Will have to check if vetting needs to be done!</t>
  </si>
  <si>
    <t>CJ: I can also only suspect that this sp was mis-identified in the early years. It is certainly not nearly as common as the literature suggests, I would say…</t>
  </si>
  <si>
    <t>CJ: I can only suspect ths species was mis-identified in the early years - on Whale Is it was stated that Bridled breed alongside the Roseates - but since 1998 when I started there, there have never been any breeding Bridled and in fact I've only recorded Bridled about 4-5 times in 25 years</t>
  </si>
  <si>
    <t>CJ: This needs a note about the difficulty of ID separation from White-winged Black in non-breeding pl</t>
  </si>
  <si>
    <t xml:space="preserve">CJ: I suspect there are several unvetted records in the KBM which mean the distribution is not fully reflected… </t>
  </si>
  <si>
    <t>CJ: how sure are we about the northern records? Why is it now appearing up there…?</t>
  </si>
  <si>
    <t>CJ: These rare species maps don't make sense</t>
  </si>
  <si>
    <t xml:space="preserve">CJ: This increase is probably more due to observer skill and effort, not a real increase… </t>
  </si>
  <si>
    <t>CJ: It would be interesting to know how many of these 'expansion' records were by ear and not actually SEEN. Am not sure I would trust most people's audio records to differentiate this and Em-spotted</t>
  </si>
  <si>
    <t>CJ: expansion due to climate change? Drying habitats??</t>
  </si>
  <si>
    <t>CJ: What's with the comment about errors for this easy-to-ID species??</t>
  </si>
  <si>
    <t>CJ: Interesting that this regional endemic has spread - maybe it's more adaptable to living in semi-agricultural land??</t>
  </si>
  <si>
    <t>CJ: This loss to the south is probably real - habitat change</t>
  </si>
  <si>
    <t>CJ: Yes, this decline is surely correct</t>
  </si>
  <si>
    <t>CJ: I think there are records submitted as this which are in fact Black Cuckoo-Shrike. The northern coastal records I seriously doubt unless seen by someone who really knows their birds or photographed and confirmed.</t>
  </si>
  <si>
    <t xml:space="preserve">CJ: Intriguing re the 'expansion' into central Kenya - which race / species is this one? </t>
  </si>
  <si>
    <t>CJ: Lack of atlassing in these squares where there is a 'decline'? Esp atlassing that would search for nocturnal spp</t>
  </si>
  <si>
    <t>CJ: I suspect the increase shown is due to greater interest and knowledge of nightjars than a 'real' increase</t>
  </si>
  <si>
    <t xml:space="preserve">CJ: This is a crazy increase for this species! Is it seriously 'real'?? </t>
  </si>
  <si>
    <t xml:space="preserve">CJ: For all the nightjars… it might be worth adding a comment about the difficulty in ID'ing them? </t>
  </si>
  <si>
    <t>CJ: Interesting supposed decline in this distribution - I guess it could be…</t>
  </si>
  <si>
    <t>CJ: I think a note about the difficult of ID'ing this and other 'black swifts' is worth including…</t>
  </si>
  <si>
    <t>CJ: This sp is def associated with human habitation as so many people like to plant palms and thus create habitat for them…</t>
  </si>
  <si>
    <t xml:space="preserve">CJ: YES! I cannot believe that the species has spread quite so much. This is def an </t>
  </si>
  <si>
    <t xml:space="preserve">CJ: this pattern is surely a factor of a change in the ability to ID these? OR are they being wrongly identified today?? </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</si>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</sst>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2"/>
      <color theme="1"/>
      <name val="Calibri"/>
      <family val="2"/>
      <scheme val="minor"/>
    </font>
    <font>
      <sz val="11"/>
      <name val="Calibri"/>
      <family val="2"/>
    </font>
    <font>
      <sz val="8"/>
      <name val="Calibri"/>
      <family val="2"/>
    </font>
    <font>
      <sz val="12"/>
      <color rgb="FF9C0006"/>
      <name val="Calibri"/>
      <family val="2"/>
      <scheme val="minor"/>
    </font>
    <font>
      <sz val="10"/>
      <color rgb="FF000000"/>
      <name val="Arial Unicode MS"/>
      <family val="2"/>
    </font>
    <font>
      <sz val="11"/>
      <color rgb="FF000000"/>
      <name val="Calibri"/>
      <family val="2"/>
    </font>
    <font>
      <sz val="14"/>
      <color rgb="FF212529"/>
      <name val="Helvetica Neue"/>
      <family val="2"/>
    </font>
  </fonts>
  <fills count="5">
    <fill>
      <patternFill patternType="none"/>
    </fill>
    <fill>
      <patternFill patternType="gray125"/>
    </fill>
    <fill>
      <patternFill patternType="solid">
        <fgColor rgb="FFFFC7CE"/>
      </patternFill>
    </fill>
    <fill>
      <patternFill patternType="solid">
        <fgColor theme="4" tint="0.79998168889431442"/>
        <bgColor theme="4" tint="0.79998168889431442"/>
      </patternFill>
    </fill>
    <fill>
      <patternFill patternType="solid">
        <fgColor rgb="FFD9E1F2"/>
        <bgColor rgb="FFD9E1F2"/>
      </patternFill>
    </fill>
  </fills>
  <borders count="3">
    <border>
      <left/>
      <right/>
      <top/>
      <bottom/>
      <diagonal/>
    </border>
    <border>
      <left/>
      <right/>
      <top style="thin">
        <color theme="4" tint="0.39997558519241921"/>
      </top>
      <bottom style="thin">
        <color theme="4" tint="0.39997558519241921"/>
      </bottom>
      <diagonal/>
    </border>
    <border>
      <left/>
      <right/>
      <top style="thin">
        <color rgb="FF8EA9DB"/>
      </top>
      <bottom style="thin">
        <color rgb="FF8EA9DB"/>
      </bottom>
      <diagonal/>
    </border>
  </borders>
  <cellStyleXfs count="3">
    <xf numFmtId="0" fontId="0" fillId="0" borderId="0"/>
    <xf numFmtId="0" fontId="4" fillId="2" borderId="0" applyNumberFormat="0" applyBorder="0" applyAlignment="0" applyProtection="0"/>
    <xf numFmtId="0" fontId="1" fillId="0" borderId="0"/>
  </cellStyleXfs>
  <cellXfs count="15">
    <xf numFmtId="0" fontId="0" fillId="0" borderId="0" xfId="0"/>
    <xf numFmtId="0" fontId="2" fillId="0" borderId="0" xfId="0" applyFont="1"/>
    <xf numFmtId="0" fontId="1" fillId="0" borderId="0" xfId="2"/>
    <xf numFmtId="0" fontId="4" fillId="2" borderId="0" xfId="1"/>
    <xf numFmtId="11" fontId="0" fillId="0" borderId="0" xfId="0" applyNumberFormat="1"/>
    <xf numFmtId="0" fontId="5" fillId="0" borderId="0" xfId="0" applyFont="1" applyAlignment="1">
      <alignment vertical="center"/>
    </xf>
    <xf numFmtId="0" fontId="0" fillId="3" borderId="0" xfId="0" applyFill="1"/>
    <xf numFmtId="0" fontId="2" fillId="0" borderId="1" xfId="0" applyFont="1" applyBorder="1"/>
    <xf numFmtId="0" fontId="7" fillId="0" borderId="0" xfId="0" applyFont="1"/>
    <xf numFmtId="0" fontId="2" fillId="0" borderId="2" xfId="0" applyFont="1" applyBorder="1"/>
    <xf numFmtId="0" fontId="2" fillId="0" borderId="0" xfId="0" applyFont="1" applyAlignment="1">
      <alignment horizontal="left"/>
    </xf>
    <xf numFmtId="0" fontId="0" fillId="0" borderId="0" xfId="0" applyAlignment="1">
      <alignment horizontal="left"/>
    </xf>
    <xf numFmtId="0" fontId="0" fillId="0" borderId="0" xfId="0" applyFill="1"/>
    <xf numFmtId="0" fontId="0" fillId="0" borderId="0" xfId="0" applyBorder="1"/>
    <xf numFmtId="0" fontId="6" fillId="4" borderId="2" xfId="0" applyFont="1" applyFill="1" applyBorder="1"/>
  </cellXfs>
  <cellStyles count="3">
    <cellStyle name="Bad" xfId="1" builtinId="27"/>
    <cellStyle name="Normal" xfId="0" builtinId="0"/>
    <cellStyle name="Normal 2" xfId="2" xr:uid="{E0A13373-8C1C-6F42-B3DC-31C4B44FD68D}"/>
  </cellStyles>
  <dxfs count="61">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amily val="2"/>
      </font>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none"/>
      </font>
      <numFmt numFmtId="0" formatCode="General"/>
    </dxf>
    <dxf>
      <numFmt numFmtId="0" formatCode="General"/>
    </dxf>
    <dxf>
      <numFmt numFmtId="0" formatCode="General"/>
    </dxf>
    <dxf>
      <font>
        <strike val="0"/>
        <outline val="0"/>
        <shadow val="0"/>
        <u val="none"/>
        <vertAlign val="baseline"/>
        <sz val="11"/>
      </font>
      <numFmt numFmtId="0" formatCode="General"/>
    </dxf>
    <dxf>
      <font>
        <strike val="0"/>
        <outline val="0"/>
        <shadow val="0"/>
        <u val="none"/>
        <vertAlign val="baseline"/>
        <sz val="11"/>
        <family val="2"/>
      </font>
    </dxf>
    <dxf>
      <font>
        <b val="0"/>
        <i val="0"/>
        <strike val="0"/>
        <condense val="0"/>
        <extend val="0"/>
        <outline val="0"/>
        <shadow val="0"/>
        <u val="none"/>
        <vertAlign val="baseline"/>
        <sz val="11"/>
        <color auto="1"/>
        <name val="Calibri"/>
        <family val="2"/>
        <scheme val="none"/>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amily val="2"/>
      </font>
    </dxf>
    <dxf>
      <font>
        <strike val="0"/>
        <outline val="0"/>
        <shadow val="0"/>
        <u val="none"/>
        <vertAlign val="baseline"/>
        <sz val="11"/>
      </font>
    </dxf>
    <dxf>
      <font>
        <strike val="0"/>
        <outline val="0"/>
        <shadow val="0"/>
        <u val="none"/>
        <vertAlign val="baseline"/>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rafnuss/Library/CloudStorage/Box-Box/KenyaAtlasComparison/data/classification_forest_bird_bennun.csv" TargetMode="External"/><Relationship Id="rId1" Type="http://schemas.openxmlformats.org/officeDocument/2006/relationships/externalLinkPath" Target="classification_forest_bird_bennun.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ssification_forest_bird_benn"/>
    </sheetNames>
    <sheetDataSet>
      <sheetData sheetId="0">
        <row r="1">
          <cell r="A1" t="str">
            <v>Column4</v>
          </cell>
          <cell r="B1" t="str">
            <v>common_name</v>
          </cell>
          <cell r="C1" t="str">
            <v>scientific_name</v>
          </cell>
          <cell r="D1" t="str">
            <v>Column1</v>
          </cell>
        </row>
        <row r="2">
          <cell r="A2">
            <v>13</v>
          </cell>
          <cell r="B2" t="str">
            <v>Shikra</v>
          </cell>
          <cell r="C2" t="str">
            <v>Accipiter badius</v>
          </cell>
          <cell r="D2" t="str">
            <v>Accipiter badius</v>
          </cell>
        </row>
        <row r="3">
          <cell r="A3">
            <v>17</v>
          </cell>
          <cell r="B3" t="str">
            <v>Great Sparrowhawk</v>
          </cell>
          <cell r="C3" t="str">
            <v>Accipiter melanoleucus</v>
          </cell>
          <cell r="D3" t="str">
            <v>Accipiter melanoleucus</v>
          </cell>
        </row>
        <row r="4">
          <cell r="A4">
            <v>15</v>
          </cell>
          <cell r="B4" t="str">
            <v>Little Sparrowhawk</v>
          </cell>
          <cell r="C4" t="str">
            <v>A. m. minullus/A. m. tropicalis</v>
          </cell>
          <cell r="D4" t="str">
            <v>Accipiter minullus</v>
          </cell>
        </row>
        <row r="5">
          <cell r="A5">
            <v>16</v>
          </cell>
          <cell r="B5" t="str">
            <v>Rufous-breasted Sparrowhawk</v>
          </cell>
          <cell r="C5" t="str">
            <v>Accipiter rufiventris</v>
          </cell>
          <cell r="D5" t="str">
            <v>Accipiter rufiventris</v>
          </cell>
        </row>
        <row r="6">
          <cell r="A6">
            <v>11</v>
          </cell>
          <cell r="B6" t="str">
            <v>African Goshawk</v>
          </cell>
          <cell r="C6" t="str">
            <v>Accipiter tachiro</v>
          </cell>
          <cell r="D6" t="str">
            <v>Accipiter tachiro</v>
          </cell>
        </row>
        <row r="7">
          <cell r="A7">
            <v>52</v>
          </cell>
          <cell r="B7" t="str">
            <v>Red-headed  Lovebird</v>
          </cell>
          <cell r="C7" t="str">
            <v>Agapomis pullarius</v>
          </cell>
          <cell r="D7" t="str">
            <v>Agapornis pullarius</v>
          </cell>
        </row>
        <row r="8">
          <cell r="A8">
            <v>99</v>
          </cell>
          <cell r="B8" t="str">
            <v>Shining-blue Kingfisher</v>
          </cell>
          <cell r="C8" t="str">
            <v>Alcedo quadribrachys</v>
          </cell>
          <cell r="D8" t="str">
            <v>Alcedo quadribrachys</v>
          </cell>
        </row>
        <row r="9">
          <cell r="A9">
            <v>98</v>
          </cell>
          <cell r="B9" t="str">
            <v>Half-collared Kingfisher</v>
          </cell>
          <cell r="C9" t="str">
            <v>Alcedo semitorquata</v>
          </cell>
          <cell r="D9" t="str">
            <v>Alcedo semitorquata</v>
          </cell>
        </row>
        <row r="10">
          <cell r="A10">
            <v>431</v>
          </cell>
          <cell r="B10" t="str">
            <v>Grosbeak Weaver</v>
          </cell>
          <cell r="C10" t="str">
            <v>Amblyospiza albifrons</v>
          </cell>
          <cell r="D10" t="str">
            <v>Amblyospiza albifrons</v>
          </cell>
        </row>
        <row r="11">
          <cell r="A11">
            <v>329</v>
          </cell>
          <cell r="B11" t="str">
            <v>African Penduline Tit</v>
          </cell>
          <cell r="C11" t="str">
            <v>Anthoscopus caroli</v>
          </cell>
          <cell r="D11" t="str">
            <v>Anthoscopus caroli</v>
          </cell>
        </row>
        <row r="12">
          <cell r="A12">
            <v>402</v>
          </cell>
          <cell r="B12" t="str">
            <v>Western Violet-backed Sunbird</v>
          </cell>
          <cell r="C12" t="str">
            <v>Anthreptes longuemarei</v>
          </cell>
          <cell r="D12" t="str">
            <v>Anthreptes longuemarei</v>
          </cell>
        </row>
        <row r="13">
          <cell r="A13">
            <v>403</v>
          </cell>
          <cell r="B13" t="str">
            <v>Uluguru  Violet-backed Sunbird</v>
          </cell>
          <cell r="C13" t="str">
            <v>Anthreptes neglectus</v>
          </cell>
          <cell r="D13" t="str">
            <v>Anthreptes neglectus</v>
          </cell>
        </row>
        <row r="14">
          <cell r="A14">
            <v>405</v>
          </cell>
          <cell r="B14" t="str">
            <v>Green Sunbird</v>
          </cell>
          <cell r="C14" t="str">
            <v>Anthreptes rectirostris</v>
          </cell>
          <cell r="D14" t="str">
            <v>Anthreptes rectirostris</v>
          </cell>
        </row>
        <row r="15">
          <cell r="A15">
            <v>401</v>
          </cell>
          <cell r="B15" t="str">
            <v>Plain-backed Sunbird</v>
          </cell>
          <cell r="C15" t="str">
            <v>Anthreptes reichenowi</v>
          </cell>
          <cell r="D15" t="str">
            <v>Anthreptes reichenowi</v>
          </cell>
        </row>
        <row r="16">
          <cell r="A16">
            <v>180</v>
          </cell>
          <cell r="B16" t="str">
            <v>Sokoke Pipit</v>
          </cell>
          <cell r="C16" t="str">
            <v>Anthus sokokensis</v>
          </cell>
          <cell r="D16" t="str">
            <v>Anthus sokokensis</v>
          </cell>
        </row>
        <row r="17">
          <cell r="A17">
            <v>93</v>
          </cell>
          <cell r="B17" t="str">
            <v>Narina Trogon</v>
          </cell>
          <cell r="C17" t="str">
            <v>Apaloderma narina</v>
          </cell>
          <cell r="D17" t="str">
            <v>Apaloderma narina</v>
          </cell>
        </row>
        <row r="18">
          <cell r="A18">
            <v>94</v>
          </cell>
          <cell r="B18" t="str">
            <v>Bar-tailed Trogon</v>
          </cell>
          <cell r="C18" t="str">
            <v>Apaloderma vittatum</v>
          </cell>
          <cell r="D18" t="str">
            <v>Apaloderma vittatum</v>
          </cell>
        </row>
        <row r="19">
          <cell r="A19">
            <v>44</v>
          </cell>
          <cell r="B19" t="str">
            <v>Lemon Dove</v>
          </cell>
          <cell r="C19" t="str">
            <v>Aplopelia larvata</v>
          </cell>
          <cell r="D19" t="str">
            <v>Aplopelia larvata</v>
          </cell>
        </row>
        <row r="20">
          <cell r="A20">
            <v>23</v>
          </cell>
          <cell r="B20" t="str">
            <v>Cassin's Hawk Eagle</v>
          </cell>
          <cell r="C20" t="str">
            <v>Spizaetus africanus</v>
          </cell>
          <cell r="D20" t="str">
            <v>Aquila africana</v>
          </cell>
        </row>
        <row r="21">
          <cell r="A21">
            <v>84</v>
          </cell>
          <cell r="B21" t="str">
            <v>African Long-eared  Owl</v>
          </cell>
          <cell r="C21" t="str">
            <v>Asio abyssinicus</v>
          </cell>
          <cell r="D21" t="str">
            <v>Asio abyssinicus</v>
          </cell>
        </row>
        <row r="22">
          <cell r="A22">
            <v>4</v>
          </cell>
          <cell r="B22" t="str">
            <v xml:space="preserve">African Cuckoo-Hawk </v>
          </cell>
          <cell r="C22" t="str">
            <v>Aviceda cuculoides</v>
          </cell>
          <cell r="D22" t="str">
            <v>Aviceda cuculoides</v>
          </cell>
        </row>
        <row r="23">
          <cell r="A23">
            <v>344</v>
          </cell>
          <cell r="B23" t="str">
            <v>Forest Batis</v>
          </cell>
          <cell r="C23" t="str">
            <v>Batis mixta</v>
          </cell>
          <cell r="D23" t="str">
            <v>Batis mixta</v>
          </cell>
        </row>
        <row r="24">
          <cell r="A24">
            <v>343</v>
          </cell>
          <cell r="B24" t="str">
            <v>Black-and-white Flycatcher</v>
          </cell>
          <cell r="C24" t="str">
            <v>Bias musicus</v>
          </cell>
          <cell r="D24" t="str">
            <v>Bias musicus</v>
          </cell>
        </row>
        <row r="25">
          <cell r="A25">
            <v>211</v>
          </cell>
          <cell r="B25" t="str">
            <v>Red-tailed Bristlebill</v>
          </cell>
          <cell r="C25" t="str">
            <v>Bleda syndactyla</v>
          </cell>
          <cell r="D25" t="str">
            <v>Bleda syndactyla</v>
          </cell>
        </row>
        <row r="26">
          <cell r="A26">
            <v>1</v>
          </cell>
          <cell r="B26" t="str">
            <v>African Green Ibis</v>
          </cell>
          <cell r="C26" t="str">
            <v>Bostrychia olivacea</v>
          </cell>
          <cell r="D26" t="str">
            <v>Bostrychia olivacea</v>
          </cell>
        </row>
        <row r="27">
          <cell r="A27">
            <v>282</v>
          </cell>
          <cell r="B27" t="str">
            <v>Cinnamon Bracken Warbler</v>
          </cell>
          <cell r="C27" t="str">
            <v>Bradypterus cinnamomeus</v>
          </cell>
          <cell r="D27" t="str">
            <v>Bradypterus cinnamomeus</v>
          </cell>
        </row>
        <row r="28">
          <cell r="A28">
            <v>281</v>
          </cell>
          <cell r="B28" t="str">
            <v>Evergreen Forest Warbler</v>
          </cell>
          <cell r="C28" t="str">
            <v>Bradypterus lopezi</v>
          </cell>
          <cell r="D28" t="str">
            <v>Bradypterus lopezi</v>
          </cell>
        </row>
        <row r="29">
          <cell r="A29">
            <v>133</v>
          </cell>
          <cell r="B29" t="str">
            <v>Yellow-spotted Barbet</v>
          </cell>
          <cell r="C29" t="str">
            <v>Buccanodon duchaillui</v>
          </cell>
          <cell r="D29" t="str">
            <v>Buccanodon duchaillui</v>
          </cell>
        </row>
        <row r="30">
          <cell r="A30">
            <v>20</v>
          </cell>
          <cell r="B30" t="str">
            <v>Mountain Buzzard</v>
          </cell>
          <cell r="C30" t="str">
            <v>Buteo oreophilus</v>
          </cell>
          <cell r="D30" t="str">
            <v>Buteo oreophilus</v>
          </cell>
        </row>
        <row r="31">
          <cell r="A31">
            <v>119</v>
          </cell>
          <cell r="B31" t="str">
            <v>Silvery-cheeked Hombill</v>
          </cell>
          <cell r="C31" t="str">
            <v>Bycanistes brevis</v>
          </cell>
          <cell r="D31" t="str">
            <v>Bycanistes brevis</v>
          </cell>
        </row>
        <row r="32">
          <cell r="A32">
            <v>120</v>
          </cell>
          <cell r="B32" t="str">
            <v>Black-and-white-casqued Hombill</v>
          </cell>
          <cell r="C32" t="str">
            <v>Bycanistes subcylindricus</v>
          </cell>
          <cell r="D32" t="str">
            <v>Bycanistes subcylindricus</v>
          </cell>
        </row>
        <row r="33">
          <cell r="A33">
            <v>291</v>
          </cell>
          <cell r="B33" t="str">
            <v>Grey-backed Camaroptera</v>
          </cell>
          <cell r="C33" t="str">
            <v>Camaroptera brachyura</v>
          </cell>
          <cell r="D33" t="str">
            <v>Camaroptera brachyura</v>
          </cell>
        </row>
        <row r="34">
          <cell r="A34">
            <v>374</v>
          </cell>
          <cell r="B34" t="str">
            <v>Red-shouldered Cuckoo-shrike</v>
          </cell>
          <cell r="C34" t="str">
            <v>Campephaga phoenicea</v>
          </cell>
          <cell r="D34" t="str">
            <v>Campephaga phoenicea</v>
          </cell>
        </row>
        <row r="35">
          <cell r="A35">
            <v>376</v>
          </cell>
          <cell r="B35" t="str">
            <v>Purple-throated Cuckoo-shrike</v>
          </cell>
          <cell r="C35" t="str">
            <v>Campephaga quiscalina</v>
          </cell>
          <cell r="D35" t="str">
            <v>Campephaga quiscalina</v>
          </cell>
        </row>
        <row r="36">
          <cell r="A36">
            <v>156</v>
          </cell>
          <cell r="B36" t="str">
            <v>Golden-tailed  Woodpecker</v>
          </cell>
          <cell r="C36" t="str">
            <v>Campethera abingoni</v>
          </cell>
          <cell r="D36" t="str">
            <v>Campethera abingoni</v>
          </cell>
        </row>
        <row r="37">
          <cell r="A37">
            <v>158</v>
          </cell>
          <cell r="B37" t="str">
            <v>Green-backed  Woodpecker</v>
          </cell>
          <cell r="C37" t="str">
            <v>Campethera cailliautii</v>
          </cell>
          <cell r="D37" t="str">
            <v>Campethera cailliautii</v>
          </cell>
        </row>
        <row r="38">
          <cell r="A38">
            <v>157</v>
          </cell>
          <cell r="B38" t="str">
            <v>Mombasa Woodpecker</v>
          </cell>
          <cell r="C38" t="str">
            <v>Campethera mombassica</v>
          </cell>
          <cell r="D38" t="str">
            <v>Campethera mombassica</v>
          </cell>
        </row>
        <row r="39">
          <cell r="A39">
            <v>85</v>
          </cell>
          <cell r="B39" t="str">
            <v>Fiery-necked  Nightjar</v>
          </cell>
          <cell r="C39" t="str">
            <v>Caprimulgus  pectoralis</v>
          </cell>
          <cell r="D39" t="str">
            <v>Caprimulgus pectoralis</v>
          </cell>
        </row>
        <row r="40">
          <cell r="A40">
            <v>86</v>
          </cell>
          <cell r="B40" t="str">
            <v>Montane Nightjar</v>
          </cell>
          <cell r="C40" t="str">
            <v>Caprimulgus  poliocephalus</v>
          </cell>
          <cell r="D40" t="str">
            <v>Caprimulgus poliocephalus</v>
          </cell>
        </row>
        <row r="41">
          <cell r="A41">
            <v>76</v>
          </cell>
          <cell r="B41" t="str">
            <v>Senegal Coucal</v>
          </cell>
          <cell r="C41" t="str">
            <v>Centropus senegalensis</v>
          </cell>
          <cell r="D41" t="str">
            <v>Centropus senegalensis</v>
          </cell>
        </row>
        <row r="42">
          <cell r="A42">
            <v>71</v>
          </cell>
          <cell r="B42" t="str">
            <v>Barred Long-tailed Cuckoo</v>
          </cell>
          <cell r="C42" t="str">
            <v>Cercococcyx montanus</v>
          </cell>
          <cell r="D42" t="str">
            <v>Cercococcyx montanus</v>
          </cell>
        </row>
        <row r="43">
          <cell r="A43">
            <v>245</v>
          </cell>
          <cell r="B43" t="str">
            <v>Brown-backed  Scrub Robin</v>
          </cell>
          <cell r="C43" t="str">
            <v>Cercotrichas hartlaubi</v>
          </cell>
          <cell r="D43" t="str">
            <v>Cercotrichas hartlaubi</v>
          </cell>
        </row>
        <row r="44">
          <cell r="A44">
            <v>246</v>
          </cell>
          <cell r="B44" t="str">
            <v>Eastern Bearded Scrub Robin</v>
          </cell>
          <cell r="C44" t="str">
            <v>Cercotrichas quadrivirgata</v>
          </cell>
          <cell r="D44" t="str">
            <v>Cercotrichas quadrivirgata</v>
          </cell>
        </row>
        <row r="45">
          <cell r="A45">
            <v>75</v>
          </cell>
          <cell r="B45" t="str">
            <v>Yellowbill</v>
          </cell>
          <cell r="C45" t="str">
            <v>Ceuthmochares aereus</v>
          </cell>
          <cell r="D45" t="str">
            <v>Ceuthmochares aereus</v>
          </cell>
        </row>
        <row r="46">
          <cell r="A46">
            <v>207</v>
          </cell>
          <cell r="B46" t="str">
            <v>Yellow-bellied Greenbul</v>
          </cell>
          <cell r="C46" t="str">
            <v>Chlorocichla flaviventris</v>
          </cell>
          <cell r="D46" t="str">
            <v>Chlorocichla flaviventris</v>
          </cell>
        </row>
        <row r="47">
          <cell r="A47">
            <v>206</v>
          </cell>
          <cell r="B47" t="str">
            <v>Joyful Greenbul</v>
          </cell>
          <cell r="C47" t="str">
            <v>Chlorocichla laetissima</v>
          </cell>
          <cell r="D47" t="str">
            <v>Chlorocichla laetissima</v>
          </cell>
        </row>
        <row r="48">
          <cell r="A48">
            <v>72</v>
          </cell>
          <cell r="B48" t="str">
            <v>African Emerald Cuckoo</v>
          </cell>
          <cell r="C48" t="str">
            <v>Chrysococcyx cupreus</v>
          </cell>
          <cell r="D48" t="str">
            <v>Chrysococcyx cupreus</v>
          </cell>
        </row>
        <row r="49">
          <cell r="A49">
            <v>74</v>
          </cell>
          <cell r="B49" t="str">
            <v>Klaas's Cuckoo</v>
          </cell>
          <cell r="C49" t="str">
            <v>Chrysococcyx klaas</v>
          </cell>
          <cell r="D49" t="str">
            <v>Chrysococcyx klaas</v>
          </cell>
        </row>
        <row r="50">
          <cell r="A50">
            <v>397</v>
          </cell>
          <cell r="B50" t="str">
            <v>Violet-backed Starling</v>
          </cell>
          <cell r="C50" t="str">
            <v>Cinnyricinclus leucogaster</v>
          </cell>
          <cell r="D50" t="str">
            <v>Cinnyricinclus leucogaster</v>
          </cell>
        </row>
        <row r="51">
          <cell r="A51">
            <v>9</v>
          </cell>
          <cell r="B51" t="str">
            <v>Banded Snake Eagle</v>
          </cell>
          <cell r="C51" t="str">
            <v>Circaetus cinerascens</v>
          </cell>
          <cell r="D51" t="str">
            <v>Circaetus cinerascens</v>
          </cell>
        </row>
        <row r="52">
          <cell r="A52">
            <v>8</v>
          </cell>
          <cell r="B52" t="str">
            <v>Southern Banded Snake Eagle</v>
          </cell>
          <cell r="C52" t="str">
            <v>Circaetus fasciolatus</v>
          </cell>
          <cell r="D52" t="str">
            <v>Circaetus fasciolatus</v>
          </cell>
        </row>
        <row r="53">
          <cell r="A53">
            <v>286</v>
          </cell>
          <cell r="B53" t="str">
            <v>Chubb's Cisticola</v>
          </cell>
          <cell r="C53" t="str">
            <v>Cisticola chubbi</v>
          </cell>
          <cell r="D53" t="str">
            <v>Cisticola chubbi</v>
          </cell>
        </row>
        <row r="54">
          <cell r="A54">
            <v>287</v>
          </cell>
          <cell r="B54" t="str">
            <v>Hunter's Cisticola</v>
          </cell>
          <cell r="C54" t="str">
            <v>Cisticola hunteri</v>
          </cell>
          <cell r="D54" t="str">
            <v>Cisticola hunteri</v>
          </cell>
        </row>
        <row r="55">
          <cell r="A55">
            <v>62</v>
          </cell>
          <cell r="B55" t="str">
            <v>Levaillant's Cuckoo</v>
          </cell>
          <cell r="C55" t="str">
            <v>Oxylophus levaillantii</v>
          </cell>
          <cell r="D55" t="str">
            <v>Clamator levaillantii</v>
          </cell>
        </row>
        <row r="56">
          <cell r="A56">
            <v>468</v>
          </cell>
          <cell r="B56" t="str">
            <v>Brown Twinspot</v>
          </cell>
          <cell r="C56" t="str">
            <v>Clytospiza monteiri</v>
          </cell>
          <cell r="D56" t="str">
            <v>Clytospiza monteiri</v>
          </cell>
        </row>
        <row r="57">
          <cell r="A57">
            <v>42</v>
          </cell>
          <cell r="B57" t="str">
            <v>Olive Pigeon</v>
          </cell>
          <cell r="C57" t="str">
            <v>Columba arquatrix</v>
          </cell>
          <cell r="D57" t="str">
            <v>Columba arquatrix</v>
          </cell>
        </row>
        <row r="58">
          <cell r="A58">
            <v>41</v>
          </cell>
          <cell r="B58" t="str">
            <v>Eastern Bronze-naped Pigeon</v>
          </cell>
          <cell r="C58" t="str">
            <v>Columba delegorguei</v>
          </cell>
          <cell r="D58" t="str">
            <v>Columba delegorguei</v>
          </cell>
        </row>
        <row r="59">
          <cell r="A59">
            <v>54</v>
          </cell>
          <cell r="B59" t="str">
            <v xml:space="preserve">Great Blue Turaco                      </v>
          </cell>
          <cell r="C59" t="str">
            <v>Corythaeola  cristata</v>
          </cell>
          <cell r="D59" t="str">
            <v>Corythaeola cristata</v>
          </cell>
        </row>
        <row r="60">
          <cell r="A60">
            <v>237</v>
          </cell>
          <cell r="B60" t="str">
            <v>Blue-shouldered Robin Chat</v>
          </cell>
          <cell r="C60" t="str">
            <v>Cossypha cyanocampter</v>
          </cell>
          <cell r="D60" t="str">
            <v>Cossypha cyanocampter</v>
          </cell>
        </row>
        <row r="61">
          <cell r="A61">
            <v>236</v>
          </cell>
          <cell r="B61" t="str">
            <v>White-browed  Robin Chat</v>
          </cell>
          <cell r="C61" t="str">
            <v>Cossypha heuglini</v>
          </cell>
          <cell r="D61" t="str">
            <v>Cossypha heuglini</v>
          </cell>
        </row>
        <row r="62">
          <cell r="A62">
            <v>234</v>
          </cell>
          <cell r="B62" t="str">
            <v>Red-capped Robin Chat</v>
          </cell>
          <cell r="C62" t="str">
            <v>Cossypha natalensis</v>
          </cell>
          <cell r="D62" t="str">
            <v>Cossypha natalensis</v>
          </cell>
        </row>
        <row r="63">
          <cell r="A63">
            <v>238</v>
          </cell>
          <cell r="B63" t="str">
            <v>Snowy-headed  Robin Chat</v>
          </cell>
          <cell r="C63" t="str">
            <v>Cossypha niveicapilla</v>
          </cell>
          <cell r="D63" t="str">
            <v>Cossypha niveicapilla</v>
          </cell>
        </row>
        <row r="64">
          <cell r="A64">
            <v>235</v>
          </cell>
          <cell r="B64" t="str">
            <v>Rüppell' s Robin Chat</v>
          </cell>
          <cell r="C64" t="str">
            <v>Cossypha semirufa</v>
          </cell>
          <cell r="D64" t="str">
            <v>Cossypha semirufa</v>
          </cell>
        </row>
        <row r="65">
          <cell r="A65">
            <v>64</v>
          </cell>
          <cell r="B65" t="str">
            <v>Black Cuckoo (i)</v>
          </cell>
          <cell r="C65" t="str">
            <v>Cuculus clamosus gabonensis</v>
          </cell>
          <cell r="D65" t="str">
            <v>Cuculus clamosus</v>
          </cell>
        </row>
        <row r="66">
          <cell r="A66">
            <v>67</v>
          </cell>
          <cell r="B66" t="str">
            <v>Asian Lesser Cuckoo</v>
          </cell>
          <cell r="C66" t="str">
            <v>Cuculus poliocephalus</v>
          </cell>
          <cell r="D66" t="str">
            <v>Cuculus poliocephalus</v>
          </cell>
        </row>
        <row r="67">
          <cell r="A67">
            <v>68</v>
          </cell>
          <cell r="B67" t="str">
            <v>Madagascar Lesser Cuckoo</v>
          </cell>
          <cell r="C67" t="str">
            <v>Cuculus rochii</v>
          </cell>
          <cell r="D67" t="str">
            <v>Cuculus rochii</v>
          </cell>
        </row>
        <row r="68">
          <cell r="A68">
            <v>66</v>
          </cell>
          <cell r="B68" t="str">
            <v>Red-chested  Cuckoo</v>
          </cell>
          <cell r="C68" t="str">
            <v>Cuculus solitarius</v>
          </cell>
          <cell r="D68" t="str">
            <v>Cuculus solitarius</v>
          </cell>
        </row>
        <row r="69">
          <cell r="A69">
            <v>379</v>
          </cell>
          <cell r="B69" t="str">
            <v>Square-tailed  Drongo</v>
          </cell>
          <cell r="C69" t="str">
            <v>Dicrurus ludwigii</v>
          </cell>
          <cell r="D69" t="str">
            <v>Dicrurus ludwigii</v>
          </cell>
        </row>
        <row r="70">
          <cell r="A70">
            <v>378</v>
          </cell>
          <cell r="B70" t="str">
            <v>Velvet-mantled Drongo</v>
          </cell>
          <cell r="C70" t="str">
            <v>Dicrurus modestus</v>
          </cell>
          <cell r="D70" t="str">
            <v>Dicrurus modestus</v>
          </cell>
        </row>
        <row r="71">
          <cell r="A71">
            <v>372</v>
          </cell>
          <cell r="B71" t="str">
            <v>Pink-footed Puffback</v>
          </cell>
          <cell r="C71" t="str">
            <v>Dryoscopus angolensis</v>
          </cell>
          <cell r="D71" t="str">
            <v>Dryoscopus angolensis</v>
          </cell>
        </row>
        <row r="72">
          <cell r="A72">
            <v>370</v>
          </cell>
          <cell r="B72" t="str">
            <v>Black-backed  Puffback</v>
          </cell>
          <cell r="C72" t="str">
            <v>Dryoscopus cubla</v>
          </cell>
          <cell r="D72" t="str">
            <v>Dryoscopus cubla</v>
          </cell>
        </row>
        <row r="73">
          <cell r="A73">
            <v>369</v>
          </cell>
          <cell r="B73" t="str">
            <v>Northern Puffback</v>
          </cell>
          <cell r="C73" t="str">
            <v>Dryoscopus gambensis</v>
          </cell>
          <cell r="D73" t="str">
            <v>Dryoscopus gambensis</v>
          </cell>
        </row>
        <row r="74">
          <cell r="A74">
            <v>333</v>
          </cell>
          <cell r="B74" t="str">
            <v>African Blue Flycatcher</v>
          </cell>
          <cell r="C74" t="str">
            <v>Elminia longicauda</v>
          </cell>
          <cell r="D74" t="str">
            <v>Elminia longicauda</v>
          </cell>
        </row>
        <row r="75">
          <cell r="A75">
            <v>309</v>
          </cell>
          <cell r="B75" t="str">
            <v>Grey-capped Warbler</v>
          </cell>
          <cell r="C75" t="str">
            <v>Eminia lepida</v>
          </cell>
          <cell r="D75" t="str">
            <v>Eminia lepida</v>
          </cell>
        </row>
        <row r="76">
          <cell r="A76">
            <v>317</v>
          </cell>
          <cell r="B76" t="str">
            <v>Green-capped Eremomela</v>
          </cell>
          <cell r="C76" t="str">
            <v>Eremomela scotops</v>
          </cell>
          <cell r="D76" t="str">
            <v>Eremomela scotops</v>
          </cell>
        </row>
        <row r="77">
          <cell r="A77">
            <v>331</v>
          </cell>
          <cell r="B77" t="str">
            <v>Little Yellow  Flycatcher</v>
          </cell>
          <cell r="C77" t="str">
            <v>Erythrocercus holochlorus</v>
          </cell>
          <cell r="D77" t="str">
            <v>Erythrocercus holochlorus</v>
          </cell>
        </row>
        <row r="78">
          <cell r="A78">
            <v>471</v>
          </cell>
          <cell r="B78" t="str">
            <v>Black-crowned  Waxbill</v>
          </cell>
          <cell r="C78" t="str">
            <v>Estrilda nonnula</v>
          </cell>
          <cell r="D78" t="str">
            <v>Estrilda nonnula</v>
          </cell>
        </row>
        <row r="79">
          <cell r="A79">
            <v>108</v>
          </cell>
          <cell r="B79" t="str">
            <v>Broad-billed  Roller</v>
          </cell>
          <cell r="C79" t="str">
            <v>Eurystomus glaucurus</v>
          </cell>
          <cell r="D79" t="str">
            <v>Eurystomus glaucurus</v>
          </cell>
        </row>
        <row r="80">
          <cell r="A80">
            <v>25</v>
          </cell>
          <cell r="B80" t="str">
            <v xml:space="preserve">African Hobby </v>
          </cell>
          <cell r="C80" t="str">
            <v xml:space="preserve">Falco cuvieri     </v>
          </cell>
          <cell r="D80" t="str">
            <v>Falco cuvierii</v>
          </cell>
        </row>
        <row r="81">
          <cell r="A81">
            <v>57</v>
          </cell>
          <cell r="B81" t="str">
            <v>Purple-crested Turaco</v>
          </cell>
          <cell r="C81" t="str">
            <v>Tauraco porphyreolophus</v>
          </cell>
          <cell r="D81" t="str">
            <v>Gallirex porphyreolophus</v>
          </cell>
        </row>
        <row r="82">
          <cell r="A82">
            <v>81</v>
          </cell>
          <cell r="B82" t="str">
            <v>African Barred Owlet</v>
          </cell>
          <cell r="C82" t="str">
            <v>Glaucidium capense schlefferi</v>
          </cell>
          <cell r="D82" t="str">
            <v>Glaucidium capense</v>
          </cell>
        </row>
        <row r="83">
          <cell r="A83">
            <v>80</v>
          </cell>
          <cell r="B83" t="str">
            <v>Red-chested Owlet</v>
          </cell>
          <cell r="C83" t="str">
            <v>Glaucidium tephronotum</v>
          </cell>
          <cell r="D83" t="str">
            <v>Glaucidium tephronotum</v>
          </cell>
        </row>
        <row r="84">
          <cell r="A84">
            <v>31</v>
          </cell>
          <cell r="B84" t="str">
            <v xml:space="preserve">Crested Guineafowl            </v>
          </cell>
          <cell r="C84" t="str">
            <v xml:space="preserve">Guttera pucherani </v>
          </cell>
          <cell r="D84" t="str">
            <v>Guttera pucherani</v>
          </cell>
        </row>
        <row r="85">
          <cell r="A85">
            <v>123</v>
          </cell>
          <cell r="B85" t="str">
            <v>Grey-throated  Barbet</v>
          </cell>
          <cell r="C85" t="str">
            <v>Gymnobucco bonapartei</v>
          </cell>
          <cell r="D85" t="str">
            <v>Gymnobucco bonapartei</v>
          </cell>
        </row>
        <row r="86">
          <cell r="A86">
            <v>95</v>
          </cell>
          <cell r="B86" t="str">
            <v>Grey-headed  Kingfisher</v>
          </cell>
          <cell r="C86" t="str">
            <v>Halcyon leucocephala</v>
          </cell>
          <cell r="D86" t="str">
            <v>Halcyon leucocephala</v>
          </cell>
        </row>
        <row r="87">
          <cell r="A87">
            <v>96</v>
          </cell>
          <cell r="B87" t="str">
            <v>Blue-breasted Kingfisher</v>
          </cell>
          <cell r="C87" t="str">
            <v>Halcyon malimbica</v>
          </cell>
          <cell r="D87" t="str">
            <v>Halcyon malimbica</v>
          </cell>
        </row>
        <row r="88">
          <cell r="A88">
            <v>21</v>
          </cell>
          <cell r="B88" t="str">
            <v>Ayres's Hawk Eagle</v>
          </cell>
          <cell r="C88" t="str">
            <v>Hieraaeius ayresii</v>
          </cell>
          <cell r="D88" t="str">
            <v>Hieraaetus ayresii</v>
          </cell>
        </row>
        <row r="89">
          <cell r="A89">
            <v>280</v>
          </cell>
          <cell r="B89" t="str">
            <v>Warbler
Green Hylia</v>
          </cell>
          <cell r="C89" t="str">
            <v>Hylia prasina</v>
          </cell>
          <cell r="D89" t="str">
            <v>Hylia prasina</v>
          </cell>
        </row>
        <row r="90">
          <cell r="A90">
            <v>466</v>
          </cell>
          <cell r="B90" t="str">
            <v>Peters' s Twinspot</v>
          </cell>
          <cell r="C90" t="str">
            <v>Hypargos niveoguttatus</v>
          </cell>
          <cell r="D90" t="str">
            <v>Hypargos niveoguttatus</v>
          </cell>
        </row>
        <row r="91">
          <cell r="A91">
            <v>221</v>
          </cell>
          <cell r="B91" t="str">
            <v>Brown Illadopsis</v>
          </cell>
          <cell r="C91" t="str">
            <v>Illadopsis fulvescens</v>
          </cell>
          <cell r="D91" t="str">
            <v>Illadopsis fulvescens</v>
          </cell>
        </row>
        <row r="92">
          <cell r="A92">
            <v>222</v>
          </cell>
          <cell r="B92" t="str">
            <v>Mountain Illadopsis</v>
          </cell>
          <cell r="C92" t="str">
            <v>Illadopsis pyrrhoptera</v>
          </cell>
          <cell r="D92" t="str">
            <v>Illadopsis pyrrhoptera</v>
          </cell>
        </row>
        <row r="93">
          <cell r="A93">
            <v>223</v>
          </cell>
          <cell r="B93" t="str">
            <v>Pale-breasted Illadopsis</v>
          </cell>
          <cell r="C93" t="str">
            <v>Illadopsis rufipennis</v>
          </cell>
          <cell r="D93" t="str">
            <v>Illadopsis rufipennis</v>
          </cell>
        </row>
        <row r="94">
          <cell r="A94">
            <v>145</v>
          </cell>
          <cell r="B94" t="str">
            <v>Least Honeyguide</v>
          </cell>
          <cell r="C94" t="str">
            <v>Indicator exilis</v>
          </cell>
          <cell r="D94" t="str">
            <v>Indicator exilis</v>
          </cell>
        </row>
        <row r="95">
          <cell r="A95">
            <v>143</v>
          </cell>
          <cell r="B95" t="str">
            <v>Lesser Honeyguide</v>
          </cell>
          <cell r="C95" t="str">
            <v>Indicator exilis</v>
          </cell>
          <cell r="D95" t="str">
            <v>Indicator exilis</v>
          </cell>
        </row>
        <row r="96">
          <cell r="A96">
            <v>142</v>
          </cell>
          <cell r="B96" t="str">
            <v>Greater Honeyguide</v>
          </cell>
          <cell r="C96" t="str">
            <v>Indicator indicator</v>
          </cell>
          <cell r="D96" t="str">
            <v>Indicator indicator</v>
          </cell>
        </row>
        <row r="97">
          <cell r="A97">
            <v>148</v>
          </cell>
          <cell r="B97" t="str">
            <v>Pallid Honeyguide</v>
          </cell>
          <cell r="C97" t="str">
            <v>Indicator meliphilus</v>
          </cell>
          <cell r="D97" t="str">
            <v>Indicator meliphilus</v>
          </cell>
        </row>
        <row r="98">
          <cell r="A98">
            <v>141</v>
          </cell>
          <cell r="B98" t="str">
            <v>Scaly-throated Honeyguide</v>
          </cell>
          <cell r="C98" t="str">
            <v>Indicator variegatus</v>
          </cell>
          <cell r="D98" t="str">
            <v>Indicator variegatus</v>
          </cell>
        </row>
        <row r="99">
          <cell r="A99">
            <v>101</v>
          </cell>
          <cell r="B99" t="str">
            <v>African Pygmy Kingfisher</v>
          </cell>
          <cell r="C99" t="str">
            <v>lspidina picta</v>
          </cell>
          <cell r="D99" t="str">
            <v>Ispidina picta</v>
          </cell>
        </row>
        <row r="100">
          <cell r="A100">
            <v>220</v>
          </cell>
          <cell r="B100" t="str">
            <v>Grey-chested Illadopsis</v>
          </cell>
          <cell r="C100" t="str">
            <v>Kakamega poliothorax</v>
          </cell>
          <cell r="D100" t="str">
            <v>Kakamega poliothorax</v>
          </cell>
        </row>
        <row r="101">
          <cell r="A101">
            <v>19</v>
          </cell>
          <cell r="B101" t="str">
            <v>Lizard Buzzard</v>
          </cell>
          <cell r="C101" t="str">
            <v>Kaupifalco monogrammicus</v>
          </cell>
          <cell r="D101" t="str">
            <v>Kaupifalco monogrammicus</v>
          </cell>
        </row>
        <row r="102">
          <cell r="A102">
            <v>396</v>
          </cell>
          <cell r="B102" t="str">
            <v>Splendid Starling</v>
          </cell>
          <cell r="C102" t="str">
            <v>Lamprotomis splendidus</v>
          </cell>
          <cell r="D102" t="str">
            <v>Lamprotornis splendidus</v>
          </cell>
        </row>
        <row r="103">
          <cell r="A103">
            <v>366</v>
          </cell>
          <cell r="B103" t="str">
            <v>Tropical Boubou</v>
          </cell>
          <cell r="C103" t="str">
            <v>Laniarius aethiopicus</v>
          </cell>
          <cell r="D103" t="str">
            <v>Laniarius aethiopicus</v>
          </cell>
        </row>
        <row r="104">
          <cell r="A104">
            <v>368</v>
          </cell>
          <cell r="B104" t="str">
            <v>Sooty Boubou</v>
          </cell>
          <cell r="C104" t="str">
            <v>Laniarius leucorhynchus</v>
          </cell>
          <cell r="D104" t="str">
            <v>Laniarius leucorhynchus</v>
          </cell>
        </row>
        <row r="105">
          <cell r="A105">
            <v>365</v>
          </cell>
          <cell r="B105" t="str">
            <v>Liihder's Bush-Shrike</v>
          </cell>
          <cell r="C105" t="str">
            <v>Laniarius luehderi</v>
          </cell>
          <cell r="D105" t="str">
            <v>Laniarius luehderi</v>
          </cell>
        </row>
        <row r="106">
          <cell r="A106">
            <v>479</v>
          </cell>
          <cell r="B106" t="str">
            <v>Oriole-Finch</v>
          </cell>
          <cell r="C106" t="str">
            <v>Linurgus olivaceus</v>
          </cell>
          <cell r="D106" t="str">
            <v>Linurgus olivaceus</v>
          </cell>
        </row>
        <row r="107">
          <cell r="A107">
            <v>22</v>
          </cell>
          <cell r="B107" t="str">
            <v>Long-crested  Eagle</v>
          </cell>
          <cell r="C107" t="str">
            <v>Lophaetus occipitalis</v>
          </cell>
          <cell r="D107" t="str">
            <v>Lophaetus occipitalis</v>
          </cell>
        </row>
        <row r="108">
          <cell r="A108">
            <v>136</v>
          </cell>
          <cell r="B108" t="str">
            <v>Black-collared Barbet</v>
          </cell>
          <cell r="C108" t="str">
            <v>Lybius torquatus</v>
          </cell>
          <cell r="D108" t="str">
            <v>Lybius torquatus</v>
          </cell>
        </row>
        <row r="109">
          <cell r="A109">
            <v>6</v>
          </cell>
          <cell r="B109" t="str">
            <v>Bat Hawk</v>
          </cell>
          <cell r="C109" t="str">
            <v>Macheiramphus alcinus</v>
          </cell>
          <cell r="D109" t="str">
            <v>Macheiramphus alcinus</v>
          </cell>
        </row>
        <row r="110">
          <cell r="A110">
            <v>312</v>
          </cell>
          <cell r="B110" t="str">
            <v>Kretschmer' s Longbill</v>
          </cell>
          <cell r="C110" t="str">
            <v>Macrosphenus kretschmeri</v>
          </cell>
          <cell r="D110" t="str">
            <v>Macrosphenus kretschmeri</v>
          </cell>
        </row>
        <row r="111">
          <cell r="A111">
            <v>451</v>
          </cell>
          <cell r="B111" t="str">
            <v>Red-headed Malimbe</v>
          </cell>
          <cell r="C111" t="str">
            <v>Malimbus rubricollis</v>
          </cell>
          <cell r="D111" t="str">
            <v>Malimbus rubricollis</v>
          </cell>
        </row>
        <row r="112">
          <cell r="A112">
            <v>467</v>
          </cell>
          <cell r="B112" t="str">
            <v>Green-backed  Twinspot</v>
          </cell>
          <cell r="C112" t="str">
            <v>Mandingoa nitidula</v>
          </cell>
          <cell r="D112" t="str">
            <v>Mandingoa nitidula</v>
          </cell>
        </row>
        <row r="113">
          <cell r="A113">
            <v>104</v>
          </cell>
          <cell r="B113" t="str">
            <v>White-throated Bee-eater</v>
          </cell>
          <cell r="C113" t="str">
            <v>Merops albicollis</v>
          </cell>
          <cell r="D113" t="str">
            <v>Merops albicollis</v>
          </cell>
        </row>
        <row r="114">
          <cell r="A114">
            <v>103</v>
          </cell>
          <cell r="B114" t="str">
            <v>Eurasian Bee-eater</v>
          </cell>
          <cell r="C114" t="str">
            <v>Merops apiaster</v>
          </cell>
          <cell r="D114" t="str">
            <v>Merops apiaster</v>
          </cell>
        </row>
        <row r="115">
          <cell r="A115">
            <v>107</v>
          </cell>
          <cell r="B115" t="str">
            <v>Cinnamon-chested Bee-eater</v>
          </cell>
          <cell r="C115" t="str">
            <v>Merops oreobates</v>
          </cell>
          <cell r="D115" t="str">
            <v>Merops lafresnayii</v>
          </cell>
        </row>
        <row r="116">
          <cell r="A116">
            <v>106</v>
          </cell>
          <cell r="B116" t="str">
            <v>Blue-headed Bee-eater</v>
          </cell>
          <cell r="C116" t="str">
            <v>Merops muelleri</v>
          </cell>
          <cell r="D116" t="str">
            <v>Merops muelleri</v>
          </cell>
        </row>
        <row r="117">
          <cell r="A117">
            <v>177</v>
          </cell>
          <cell r="B117" t="str">
            <v>Grey Wagtail</v>
          </cell>
          <cell r="C117" t="str">
            <v>Motacilla cinerea</v>
          </cell>
          <cell r="D117" t="str">
            <v>Motacilla cinerea</v>
          </cell>
        </row>
        <row r="118">
          <cell r="A118">
            <v>178</v>
          </cell>
          <cell r="B118" t="str">
            <v>Mountain Wagtail</v>
          </cell>
          <cell r="C118" t="str">
            <v>Motacilla clara</v>
          </cell>
          <cell r="D118" t="str">
            <v>Motacilla clara</v>
          </cell>
        </row>
        <row r="119">
          <cell r="A119">
            <v>55</v>
          </cell>
          <cell r="B119" t="str">
            <v>Ross' s Turaco</v>
          </cell>
          <cell r="C119" t="str">
            <v>Musophaga  rossae</v>
          </cell>
          <cell r="D119" t="str">
            <v>Musophaga rossae</v>
          </cell>
        </row>
        <row r="120">
          <cell r="A120">
            <v>90</v>
          </cell>
          <cell r="B120" t="str">
            <v>Bohm's Spinetail</v>
          </cell>
          <cell r="C120" t="str">
            <v>Neafrapus boehmi</v>
          </cell>
          <cell r="D120" t="str">
            <v>Neafrapus boehmi</v>
          </cell>
        </row>
        <row r="121">
          <cell r="A121">
            <v>7</v>
          </cell>
          <cell r="B121" t="str">
            <v>Hooded Vulture</v>
          </cell>
          <cell r="C121" t="str">
            <v>Necrosyrtes monachus</v>
          </cell>
          <cell r="D121" t="str">
            <v>Necrosyrtes monachus</v>
          </cell>
        </row>
        <row r="122">
          <cell r="A122">
            <v>427</v>
          </cell>
          <cell r="B122" t="str">
            <v>Bronze Sunbird</v>
          </cell>
          <cell r="C122" t="str">
            <v>Nectarinia kilimensis</v>
          </cell>
          <cell r="D122" t="str">
            <v>Nectarinia kilimensis</v>
          </cell>
        </row>
        <row r="123">
          <cell r="A123">
            <v>425</v>
          </cell>
          <cell r="B123" t="str">
            <v>Tacazze Sunbird</v>
          </cell>
          <cell r="C123" t="str">
            <v>Nectarinia tacazze</v>
          </cell>
          <cell r="D123" t="str">
            <v>Nectarinia tacazze</v>
          </cell>
        </row>
        <row r="124">
          <cell r="A124">
            <v>244</v>
          </cell>
          <cell r="B124" t="str">
            <v>White-tailed Ant Thrush</v>
          </cell>
          <cell r="C124" t="str">
            <v>Neocossyphus poensis</v>
          </cell>
          <cell r="D124" t="str">
            <v>Neocossyphus poensis</v>
          </cell>
        </row>
        <row r="125">
          <cell r="A125">
            <v>395</v>
          </cell>
          <cell r="B125" t="str">
            <v>Black-bellied Starling</v>
          </cell>
          <cell r="C125" t="str">
            <v>Lamprotomis corruscus</v>
          </cell>
          <cell r="D125" t="str">
            <v>Notopholia corusca</v>
          </cell>
        </row>
        <row r="126">
          <cell r="A126">
            <v>391</v>
          </cell>
          <cell r="B126" t="str">
            <v>Red-winged Starling</v>
          </cell>
          <cell r="C126" t="str">
            <v>Onychognathus morio</v>
          </cell>
          <cell r="D126" t="str">
            <v>Onychognathus morio</v>
          </cell>
        </row>
        <row r="127">
          <cell r="A127">
            <v>393</v>
          </cell>
          <cell r="B127" t="str">
            <v>Slender-billed Starling</v>
          </cell>
          <cell r="C127" t="str">
            <v>Onychognathus tenuirostris</v>
          </cell>
          <cell r="D127" t="str">
            <v>Onychognathus tenuirostris</v>
          </cell>
        </row>
        <row r="128">
          <cell r="A128">
            <v>390</v>
          </cell>
          <cell r="B128" t="str">
            <v>Waller's Starling</v>
          </cell>
          <cell r="C128" t="str">
            <v>Onychognathus walleri</v>
          </cell>
          <cell r="D128" t="str">
            <v>Onychognathus walleri</v>
          </cell>
        </row>
        <row r="129">
          <cell r="A129">
            <v>381</v>
          </cell>
          <cell r="B129" t="str">
            <v>African Golden Oriole</v>
          </cell>
          <cell r="C129" t="str">
            <v>Orio/us auratus</v>
          </cell>
          <cell r="D129" t="str">
            <v>Oriolus auratus</v>
          </cell>
        </row>
        <row r="130">
          <cell r="A130">
            <v>384</v>
          </cell>
          <cell r="B130" t="str">
            <v>Western Black-headed Oriole</v>
          </cell>
          <cell r="C130" t="str">
            <v>Orio/us brachyrhynchus</v>
          </cell>
          <cell r="D130" t="str">
            <v>Oriolus brachyrynchus</v>
          </cell>
        </row>
        <row r="131">
          <cell r="A131">
            <v>385</v>
          </cell>
          <cell r="B131" t="str">
            <v>Green-headed Oriole</v>
          </cell>
          <cell r="C131" t="str">
            <v>Oriolus chlorocephalus</v>
          </cell>
          <cell r="D131" t="str">
            <v>Oriolus chlorocephalus</v>
          </cell>
        </row>
        <row r="132">
          <cell r="A132">
            <v>380</v>
          </cell>
          <cell r="B132" t="str">
            <v>Eurasian Golden Oriole</v>
          </cell>
          <cell r="C132" t="str">
            <v>Orio/us oriolus</v>
          </cell>
          <cell r="D132" t="str">
            <v>Oriolus oriolus</v>
          </cell>
        </row>
        <row r="133">
          <cell r="A133">
            <v>383</v>
          </cell>
          <cell r="B133" t="str">
            <v>Montane Oriole</v>
          </cell>
          <cell r="C133" t="str">
            <v>Orio/us percivali</v>
          </cell>
          <cell r="D133" t="str">
            <v>Oriolus percivali</v>
          </cell>
        </row>
        <row r="134">
          <cell r="A134">
            <v>77</v>
          </cell>
          <cell r="B134" t="str">
            <v>Sokoke Scops Owl</v>
          </cell>
          <cell r="C134" t="str">
            <v>Otus ireneae</v>
          </cell>
          <cell r="D134" t="str">
            <v>Otus ireneae</v>
          </cell>
        </row>
        <row r="135">
          <cell r="A135">
            <v>63</v>
          </cell>
          <cell r="B135" t="str">
            <v>Thick-billed Cuckoo</v>
          </cell>
          <cell r="C135" t="str">
            <v>Pachycoccyx audeberti</v>
          </cell>
          <cell r="D135" t="str">
            <v>Pachycoccyx audeberti</v>
          </cell>
        </row>
        <row r="136">
          <cell r="A136">
            <v>328</v>
          </cell>
          <cell r="B136" t="str">
            <v>White-bellied Tit</v>
          </cell>
          <cell r="C136" t="str">
            <v>Parus albiventris</v>
          </cell>
          <cell r="D136" t="str">
            <v>Parus albiventris</v>
          </cell>
        </row>
        <row r="137">
          <cell r="A137">
            <v>326</v>
          </cell>
          <cell r="B137" t="str">
            <v>Dusky Tit</v>
          </cell>
          <cell r="C137" t="str">
            <v>Parus funereus</v>
          </cell>
          <cell r="D137" t="str">
            <v>Parus funereus</v>
          </cell>
        </row>
        <row r="138">
          <cell r="A138">
            <v>5</v>
          </cell>
          <cell r="B138" t="str">
            <v>Eurasian Honey Buzzard</v>
          </cell>
          <cell r="C138" t="str">
            <v>pernis apivorus</v>
          </cell>
          <cell r="D138" t="str">
            <v>pernis apivorus</v>
          </cell>
        </row>
        <row r="139">
          <cell r="A139">
            <v>110</v>
          </cell>
          <cell r="B139" t="str">
            <v>White-headed Wood-hoopoe</v>
          </cell>
          <cell r="C139" t="str">
            <v>Phoeniculus bollei</v>
          </cell>
          <cell r="D139" t="str">
            <v>Phoeniculus bollei</v>
          </cell>
        </row>
        <row r="140">
          <cell r="A140">
            <v>111</v>
          </cell>
          <cell r="B140" t="str">
            <v>Forest Wood-hoopoe</v>
          </cell>
          <cell r="C140" t="str">
            <v>Phoeniculus castaneiceps</v>
          </cell>
          <cell r="D140" t="str">
            <v>Phoeniculus castaneiceps</v>
          </cell>
        </row>
        <row r="141">
          <cell r="A141">
            <v>194</v>
          </cell>
          <cell r="B141" t="str">
            <v>Cabanis' s Greenbul</v>
          </cell>
          <cell r="C141" t="str">
            <v>Phyllastrephus cabanisi</v>
          </cell>
          <cell r="D141" t="str">
            <v>Phyllastrephus cabanisi</v>
          </cell>
        </row>
        <row r="142">
          <cell r="A142">
            <v>193</v>
          </cell>
          <cell r="B142" t="str">
            <v>Fischer's Greenbul</v>
          </cell>
          <cell r="C142" t="str">
            <v>Phyllastrephus fischeri</v>
          </cell>
          <cell r="D142" t="str">
            <v>Phyllastrephus fischeri</v>
          </cell>
        </row>
        <row r="143">
          <cell r="A143">
            <v>200</v>
          </cell>
          <cell r="B143" t="str">
            <v>Yellow-streaked Greenbul</v>
          </cell>
          <cell r="C143" t="str">
            <v>Phyllastrephus flavostriatus</v>
          </cell>
          <cell r="D143" t="str">
            <v>Phyllastrephus flavostriatus</v>
          </cell>
        </row>
        <row r="144">
          <cell r="A144">
            <v>191</v>
          </cell>
          <cell r="B144" t="str">
            <v>Toro Olive Greenbul</v>
          </cell>
          <cell r="C144" t="str">
            <v>Phyllastrephus hypochloris</v>
          </cell>
          <cell r="D144" t="str">
            <v>Phyllastrephus hypochloris</v>
          </cell>
        </row>
        <row r="145">
          <cell r="A145">
            <v>195</v>
          </cell>
          <cell r="B145" t="str">
            <v>Northern Brownbul</v>
          </cell>
          <cell r="C145" t="str">
            <v>Phyllastrephus strepitans</v>
          </cell>
          <cell r="D145" t="str">
            <v>Phyllastrephus strepitans</v>
          </cell>
        </row>
        <row r="146">
          <cell r="A146">
            <v>196</v>
          </cell>
          <cell r="B146" t="str">
            <v>Terrestrial Brownbul</v>
          </cell>
          <cell r="C146" t="str">
            <v>Phyllastrephus terrestris</v>
          </cell>
          <cell r="D146" t="str">
            <v>Phyllastrephus terrestris</v>
          </cell>
        </row>
        <row r="147">
          <cell r="A147">
            <v>274</v>
          </cell>
          <cell r="B147" t="str">
            <v>Chiffchaff</v>
          </cell>
          <cell r="C147" t="str">
            <v>Phylloscopus collybita</v>
          </cell>
          <cell r="D147" t="str">
            <v>Phylloscopus collybita</v>
          </cell>
        </row>
        <row r="148">
          <cell r="A148">
            <v>275</v>
          </cell>
          <cell r="B148" t="str">
            <v>Willow Warbler</v>
          </cell>
          <cell r="C148" t="str">
            <v>Phylloscopus trochilus</v>
          </cell>
          <cell r="D148" t="str">
            <v>Phylloscopus trochilus</v>
          </cell>
        </row>
        <row r="149">
          <cell r="A149">
            <v>172</v>
          </cell>
          <cell r="B149" t="str">
            <v>African Pitta</v>
          </cell>
          <cell r="C149" t="str">
            <v>Pitta angolensis</v>
          </cell>
          <cell r="D149" t="str">
            <v>Pitta angolensis</v>
          </cell>
        </row>
        <row r="150">
          <cell r="A150">
            <v>348</v>
          </cell>
          <cell r="B150" t="str">
            <v>Common Wattle-eye</v>
          </cell>
          <cell r="C150" t="str">
            <v>Platysteira cyanea</v>
          </cell>
          <cell r="D150" t="str">
            <v>Platysteira cyanea</v>
          </cell>
        </row>
        <row r="151">
          <cell r="A151">
            <v>349</v>
          </cell>
          <cell r="B151" t="str">
            <v>Black-throated Wattle-eye</v>
          </cell>
          <cell r="C151" t="str">
            <v>Platysteira peltata</v>
          </cell>
          <cell r="D151" t="str">
            <v>Platysteira peltata</v>
          </cell>
        </row>
        <row r="152">
          <cell r="A152">
            <v>439</v>
          </cell>
          <cell r="B152" t="str">
            <v>Orange Weaver</v>
          </cell>
          <cell r="C152" t="str">
            <v>Ploceus aurantius</v>
          </cell>
          <cell r="D152" t="str">
            <v>Ploceus aurantius</v>
          </cell>
        </row>
        <row r="153">
          <cell r="A153">
            <v>433</v>
          </cell>
          <cell r="B153" t="str">
            <v>Baglafecht Weaver</v>
          </cell>
          <cell r="C153" t="str">
            <v>Ploceus baglafecht</v>
          </cell>
          <cell r="D153" t="str">
            <v>Ploceus baglafecht</v>
          </cell>
        </row>
        <row r="154">
          <cell r="A154">
            <v>446</v>
          </cell>
          <cell r="B154" t="str">
            <v>Dark-backed  Weaver</v>
          </cell>
          <cell r="C154" t="str">
            <v>Ploceus bicolor</v>
          </cell>
          <cell r="D154" t="str">
            <v>Ploceus bicolor</v>
          </cell>
        </row>
        <row r="155">
          <cell r="A155">
            <v>440</v>
          </cell>
          <cell r="B155" t="str">
            <v>Northern Brown-throated Weaver</v>
          </cell>
          <cell r="C155" t="str">
            <v>Ploceus castanops</v>
          </cell>
          <cell r="D155" t="str">
            <v>Ploceus castanops</v>
          </cell>
        </row>
        <row r="156">
          <cell r="A156">
            <v>443</v>
          </cell>
          <cell r="B156" t="str">
            <v>Clarke's Weaver</v>
          </cell>
          <cell r="C156" t="str">
            <v>Ploceus golandi</v>
          </cell>
          <cell r="D156" t="str">
            <v>Ploceus golandi</v>
          </cell>
        </row>
        <row r="157">
          <cell r="A157">
            <v>447</v>
          </cell>
          <cell r="B157" t="str">
            <v>Brown-capped  Weaver</v>
          </cell>
          <cell r="C157" t="str">
            <v>Ploceus insignis</v>
          </cell>
          <cell r="D157" t="str">
            <v>Ploceus insignis</v>
          </cell>
        </row>
        <row r="158">
          <cell r="A158">
            <v>437</v>
          </cell>
          <cell r="B158" t="str">
            <v>Black-billed Weaver</v>
          </cell>
          <cell r="C158" t="str">
            <v>Ploceus melanogaster</v>
          </cell>
          <cell r="D158" t="str">
            <v>Ploceus melanogaster</v>
          </cell>
        </row>
        <row r="159">
          <cell r="A159">
            <v>441</v>
          </cell>
          <cell r="B159" t="str">
            <v>Vieillot's Black Weaver</v>
          </cell>
          <cell r="C159" t="str">
            <v>Ploceus nigerrimus</v>
          </cell>
          <cell r="D159" t="str">
            <v>Ploceus nigerrimus</v>
          </cell>
        </row>
        <row r="160">
          <cell r="A160">
            <v>435</v>
          </cell>
          <cell r="B160" t="str">
            <v>Black-necked  Weaver</v>
          </cell>
          <cell r="C160" t="str">
            <v>Ploceus nigricollis</v>
          </cell>
          <cell r="D160" t="str">
            <v>Ploceus nigricollis</v>
          </cell>
        </row>
        <row r="161">
          <cell r="A161">
            <v>436</v>
          </cell>
          <cell r="B161" t="str">
            <v>Spectacled Weaver</v>
          </cell>
          <cell r="C161" t="str">
            <v>Ploceus ocularis</v>
          </cell>
          <cell r="D161" t="str">
            <v>Ploceus ocularis</v>
          </cell>
        </row>
        <row r="162">
          <cell r="A162">
            <v>434</v>
          </cell>
          <cell r="B162" t="str">
            <v>Slender-billed Weaver</v>
          </cell>
          <cell r="C162" t="str">
            <v>Ploceus pelzelni</v>
          </cell>
          <cell r="D162" t="str">
            <v>Ploceus pelzelni</v>
          </cell>
        </row>
        <row r="163">
          <cell r="A163">
            <v>444</v>
          </cell>
          <cell r="B163" t="str">
            <v>Yellow-mantled Weaver</v>
          </cell>
          <cell r="C163" t="str">
            <v>Ploceus tricolor</v>
          </cell>
          <cell r="D163" t="str">
            <v>Ploceus tricolor</v>
          </cell>
        </row>
        <row r="164">
          <cell r="A164">
            <v>442</v>
          </cell>
          <cell r="B164" t="str">
            <v>Weyn's Weaver</v>
          </cell>
          <cell r="C164" t="str">
            <v>Ploceus weynsi</v>
          </cell>
          <cell r="D164" t="str">
            <v>Ploceus weynsi</v>
          </cell>
        </row>
        <row r="165">
          <cell r="A165">
            <v>388</v>
          </cell>
          <cell r="B165" t="str">
            <v>Stuhlmann' s Starling</v>
          </cell>
          <cell r="C165" t="str">
            <v>Poeoptera stuhlmanni</v>
          </cell>
          <cell r="D165" t="str">
            <v>Poeoptera stuhlmanni</v>
          </cell>
        </row>
        <row r="166">
          <cell r="A166">
            <v>132</v>
          </cell>
          <cell r="B166" t="str">
            <v>Yellow-rumped  Tinkerbird</v>
          </cell>
          <cell r="C166" t="str">
            <v>Pogoniulus bilineatus</v>
          </cell>
          <cell r="D166" t="str">
            <v>Pogoniulus bilineatus</v>
          </cell>
        </row>
        <row r="167">
          <cell r="A167">
            <v>129</v>
          </cell>
          <cell r="B167" t="str">
            <v>Moustached Green Tinkerbird</v>
          </cell>
          <cell r="C167" t="str">
            <v>Pogoniulus leucomystax</v>
          </cell>
          <cell r="D167" t="str">
            <v>Pogoniulus leucomystax</v>
          </cell>
        </row>
        <row r="168">
          <cell r="A168">
            <v>126</v>
          </cell>
          <cell r="B168" t="str">
            <v>Speckled Tinkerbird</v>
          </cell>
          <cell r="C168" t="str">
            <v>Pogoniulus scolopaceus</v>
          </cell>
          <cell r="D168" t="str">
            <v>Pogoniulus scolopaceus</v>
          </cell>
        </row>
        <row r="169">
          <cell r="A169">
            <v>51</v>
          </cell>
          <cell r="B169" t="str">
            <v>Brown-headed  Parrot</v>
          </cell>
          <cell r="C169" t="str">
            <v>Poicephalus cryptoxanthus</v>
          </cell>
          <cell r="D169" t="str">
            <v>Poicephalus cryptoxanthus</v>
          </cell>
        </row>
        <row r="170">
          <cell r="A170">
            <v>50</v>
          </cell>
          <cell r="B170" t="str">
            <v>Red-fronted Parrot</v>
          </cell>
          <cell r="C170" t="str">
            <v>Poicephalus gulielmi</v>
          </cell>
          <cell r="D170" t="str">
            <v>Poicephalus gulielmi</v>
          </cell>
        </row>
        <row r="171">
          <cell r="A171">
            <v>10</v>
          </cell>
          <cell r="B171" t="str">
            <v>African Harrier-Hawk</v>
          </cell>
          <cell r="C171" t="str">
            <v>Polyboroides typus</v>
          </cell>
          <cell r="D171" t="str">
            <v>Polyboroides typus</v>
          </cell>
        </row>
        <row r="172">
          <cell r="A172">
            <v>289</v>
          </cell>
          <cell r="B172" t="str">
            <v>Banded Prinia</v>
          </cell>
          <cell r="C172" t="str">
            <v>Prinia bairdii</v>
          </cell>
          <cell r="D172" t="str">
            <v>Prinia bairdii</v>
          </cell>
        </row>
        <row r="173">
          <cell r="A173">
            <v>288</v>
          </cell>
          <cell r="B173" t="str">
            <v>Tawny-flanked  Prinia</v>
          </cell>
          <cell r="C173" t="str">
            <v>Prinia subflava</v>
          </cell>
          <cell r="D173" t="str">
            <v>Prinia subflava</v>
          </cell>
        </row>
        <row r="174">
          <cell r="A174">
            <v>354</v>
          </cell>
          <cell r="B174" t="str">
            <v>Retz' s Helmet-Shrike</v>
          </cell>
          <cell r="C174" t="str">
            <v>Prionops retzii</v>
          </cell>
          <cell r="D174" t="str">
            <v>Prionops retzii</v>
          </cell>
        </row>
        <row r="175">
          <cell r="A175">
            <v>151</v>
          </cell>
          <cell r="B175" t="str">
            <v>Cassin's Honeybird</v>
          </cell>
          <cell r="C175" t="str">
            <v>Prodotiscus insignis</v>
          </cell>
          <cell r="D175" t="str">
            <v>Prodotiscus insignis</v>
          </cell>
        </row>
        <row r="176">
          <cell r="A176">
            <v>153</v>
          </cell>
          <cell r="B176" t="str">
            <v>Wahlberg's Honeybird</v>
          </cell>
          <cell r="C176" t="str">
            <v>Prodotiscus regulus</v>
          </cell>
          <cell r="D176" t="str">
            <v>Prodotiscus regulus</v>
          </cell>
        </row>
        <row r="177">
          <cell r="A177">
            <v>152</v>
          </cell>
          <cell r="B177" t="str">
            <v>Eastern Honeybird</v>
          </cell>
          <cell r="C177" t="str">
            <v>Prodotiscus zambesiae</v>
          </cell>
          <cell r="D177" t="str">
            <v>Prodotiscus zambesiae</v>
          </cell>
        </row>
        <row r="178">
          <cell r="A178">
            <v>48</v>
          </cell>
          <cell r="B178" t="str">
            <v xml:space="preserve">Grey Parrot   </v>
          </cell>
          <cell r="C178" t="str">
            <v xml:space="preserve">Psittacus erithacus </v>
          </cell>
          <cell r="D178" t="str">
            <v>Psittacus erithacus</v>
          </cell>
        </row>
        <row r="179">
          <cell r="A179">
            <v>29</v>
          </cell>
          <cell r="B179" t="str">
            <v>Jackson's Francolin</v>
          </cell>
          <cell r="C179" t="str">
            <v>Francolinus jacksoni</v>
          </cell>
          <cell r="D179" t="str">
            <v>Pternistis jacksoni</v>
          </cell>
        </row>
        <row r="180">
          <cell r="A180">
            <v>28</v>
          </cell>
          <cell r="B180" t="str">
            <v>Scaly Francolin</v>
          </cell>
          <cell r="C180" t="str">
            <v>Francolinus squamatus</v>
          </cell>
          <cell r="D180" t="str">
            <v>Pternistis squamatus</v>
          </cell>
        </row>
        <row r="181">
          <cell r="A181">
            <v>210</v>
          </cell>
          <cell r="B181" t="str">
            <v>Common Bulbul</v>
          </cell>
          <cell r="C181" t="str">
            <v>Pycnonotus barbatus</v>
          </cell>
          <cell r="D181" t="str">
            <v>Pycnonotus barbatus</v>
          </cell>
        </row>
        <row r="182">
          <cell r="A182">
            <v>463</v>
          </cell>
          <cell r="B182" t="str">
            <v>Black-bellied Seedcracker</v>
          </cell>
          <cell r="C182" t="str">
            <v>Pyrenestes ostrinus</v>
          </cell>
          <cell r="D182" t="str">
            <v>Pyrenestes ostrinus</v>
          </cell>
        </row>
        <row r="183">
          <cell r="A183">
            <v>88</v>
          </cell>
          <cell r="B183" t="str">
            <v>Sabine's Spinetail</v>
          </cell>
          <cell r="C183" t="str">
            <v>Raphidura sabini</v>
          </cell>
          <cell r="D183" t="str">
            <v>Rhaphidura sabini</v>
          </cell>
        </row>
        <row r="184">
          <cell r="A184">
            <v>33</v>
          </cell>
          <cell r="B184" t="str">
            <v>Buff-spotted  Flufftail</v>
          </cell>
          <cell r="C184" t="str">
            <v>Sarothrura elegans</v>
          </cell>
          <cell r="D184" t="str">
            <v>Sarothrura elegans</v>
          </cell>
        </row>
        <row r="185">
          <cell r="A185">
            <v>32</v>
          </cell>
          <cell r="B185" t="str">
            <v>White-spotted Flufftail</v>
          </cell>
          <cell r="C185" t="str">
            <v>Sarothrura pulchra</v>
          </cell>
          <cell r="D185" t="str">
            <v>Sarothrura pulchra</v>
          </cell>
        </row>
        <row r="186">
          <cell r="A186">
            <v>92</v>
          </cell>
          <cell r="B186" t="str">
            <v>Scarce Swift</v>
          </cell>
          <cell r="C186" t="str">
            <v>Schoutedenapus myoptilus</v>
          </cell>
          <cell r="D186" t="str">
            <v>Schoutedenapus myoptilus</v>
          </cell>
        </row>
        <row r="187">
          <cell r="A187">
            <v>79</v>
          </cell>
          <cell r="B187" t="str">
            <v>Pel's Fishing Owl</v>
          </cell>
          <cell r="C187" t="str">
            <v>Scotopelia peli</v>
          </cell>
          <cell r="D187" t="str">
            <v>Scotopelia peli</v>
          </cell>
        </row>
        <row r="188">
          <cell r="A188">
            <v>229</v>
          </cell>
          <cell r="B188" t="str">
            <v>Equatorial Akalat</v>
          </cell>
          <cell r="C188" t="str">
            <v>Sheppardia aequatorialis</v>
          </cell>
          <cell r="D188" t="str">
            <v>Sheppardia aequatorialis</v>
          </cell>
        </row>
        <row r="189">
          <cell r="A189">
            <v>230</v>
          </cell>
          <cell r="B189" t="str">
            <v>East Coast Akalat</v>
          </cell>
          <cell r="C189" t="str">
            <v>Sheppardia gunningi</v>
          </cell>
          <cell r="D189" t="str">
            <v>Sheppardia gunningi</v>
          </cell>
        </row>
        <row r="190">
          <cell r="A190">
            <v>231</v>
          </cell>
          <cell r="B190" t="str">
            <v>Grey-winged  Robin</v>
          </cell>
          <cell r="C190" t="str">
            <v>Sheppardia polioptera</v>
          </cell>
          <cell r="D190" t="str">
            <v>Sheppardia polioptera</v>
          </cell>
        </row>
        <row r="191">
          <cell r="A191">
            <v>124</v>
          </cell>
          <cell r="B191" t="str">
            <v>White-eared  Barbet</v>
          </cell>
          <cell r="C191" t="str">
            <v>Stactolaema leucotis</v>
          </cell>
          <cell r="D191" t="str">
            <v>Stactolaema leucotis</v>
          </cell>
        </row>
        <row r="192">
          <cell r="A192">
            <v>24</v>
          </cell>
          <cell r="B192" t="str">
            <v>African Crowned Eagle</v>
          </cell>
          <cell r="C192" t="str">
            <v>Stephanoaetus  coronatus</v>
          </cell>
          <cell r="D192" t="str">
            <v>Stephanoaetus coronatus</v>
          </cell>
        </row>
        <row r="193">
          <cell r="A193">
            <v>46</v>
          </cell>
          <cell r="B193" t="str">
            <v>Ring-necked  Dove</v>
          </cell>
          <cell r="C193" t="str">
            <v>Streptopelia capicola</v>
          </cell>
          <cell r="D193" t="str">
            <v>Streptopelia capicola</v>
          </cell>
        </row>
        <row r="194">
          <cell r="A194">
            <v>47</v>
          </cell>
          <cell r="B194" t="str">
            <v>Dusky Turtle Dove</v>
          </cell>
          <cell r="C194" t="str">
            <v>Streptopelia lugens</v>
          </cell>
          <cell r="D194" t="str">
            <v>Streptopelia lugens</v>
          </cell>
        </row>
        <row r="195">
          <cell r="A195">
            <v>45</v>
          </cell>
          <cell r="B195" t="str">
            <v>Red-eyed Dove</v>
          </cell>
          <cell r="C195" t="str">
            <v>Streptopelia semitorquata</v>
          </cell>
          <cell r="D195" t="str">
            <v>Streptopelia semitorquata</v>
          </cell>
        </row>
        <row r="196">
          <cell r="A196">
            <v>272</v>
          </cell>
          <cell r="B196" t="str">
            <v>Blackcap</v>
          </cell>
          <cell r="C196" t="str">
            <v>Sylvia atricapilla</v>
          </cell>
          <cell r="D196" t="str">
            <v>Sylvia atricapilla</v>
          </cell>
        </row>
        <row r="197">
          <cell r="A197">
            <v>271</v>
          </cell>
          <cell r="B197" t="str">
            <v>Garden Warbler</v>
          </cell>
          <cell r="C197" t="str">
            <v>Sylvia borin</v>
          </cell>
          <cell r="D197" t="str">
            <v>Sylvia borin</v>
          </cell>
        </row>
        <row r="198">
          <cell r="A198">
            <v>314</v>
          </cell>
          <cell r="B198" t="str">
            <v>White-browed  Crombec</v>
          </cell>
          <cell r="C198" t="str">
            <v>Sylvietta leucophrys</v>
          </cell>
          <cell r="D198" t="str">
            <v>Sylvietta leucophrys</v>
          </cell>
        </row>
        <row r="199">
          <cell r="A199">
            <v>316</v>
          </cell>
          <cell r="B199" t="str">
            <v>Green Crombec</v>
          </cell>
          <cell r="C199" t="str">
            <v>Sylvietta virens</v>
          </cell>
          <cell r="D199" t="str">
            <v>Sylvietta virens</v>
          </cell>
        </row>
        <row r="200">
          <cell r="A200">
            <v>59</v>
          </cell>
          <cell r="B200" t="str">
            <v>Fischer's Turaco</v>
          </cell>
          <cell r="C200" t="str">
            <v>Tauraco fischeri</v>
          </cell>
          <cell r="D200" t="str">
            <v xml:space="preserve">Tauraco fischeri </v>
          </cell>
        </row>
        <row r="201">
          <cell r="A201">
            <v>60</v>
          </cell>
          <cell r="B201" t="str">
            <v>Hartlaub's Turaco</v>
          </cell>
          <cell r="C201" t="str">
            <v>Tauraco hartlaubi</v>
          </cell>
          <cell r="D201" t="str">
            <v>Tauraco hartlaubi</v>
          </cell>
        </row>
        <row r="202">
          <cell r="A202">
            <v>61</v>
          </cell>
          <cell r="B202" t="str">
            <v>White-crested  Turaco</v>
          </cell>
          <cell r="C202" t="str">
            <v>Tauraco leucolophus</v>
          </cell>
          <cell r="D202" t="str">
            <v>Tauraco leucolophus</v>
          </cell>
        </row>
        <row r="203">
          <cell r="A203">
            <v>58</v>
          </cell>
          <cell r="B203" t="str">
            <v>Black-billed Turaco</v>
          </cell>
          <cell r="C203" t="str">
            <v>Tauraco schuettii</v>
          </cell>
          <cell r="D203" t="str">
            <v>Tauraco schuettii</v>
          </cell>
        </row>
        <row r="204">
          <cell r="A204">
            <v>91</v>
          </cell>
          <cell r="B204" t="str">
            <v>Mottled Spinetail</v>
          </cell>
          <cell r="C204" t="str">
            <v>Telacanthura ussheri</v>
          </cell>
          <cell r="D204" t="str">
            <v>Telacanthura ussheri</v>
          </cell>
        </row>
        <row r="205">
          <cell r="A205">
            <v>340</v>
          </cell>
          <cell r="B205" t="str">
            <v>African Paradise  Flycatcher</v>
          </cell>
          <cell r="C205" t="str">
            <v>Terpsiphone viridis</v>
          </cell>
          <cell r="D205" t="str">
            <v>Terpsiphone viridis</v>
          </cell>
        </row>
        <row r="206">
          <cell r="A206">
            <v>35</v>
          </cell>
          <cell r="B206" t="str">
            <v>African Green Pigeon</v>
          </cell>
          <cell r="C206" t="str">
            <v>Treron calva</v>
          </cell>
          <cell r="D206" t="str">
            <v>Treron calvus</v>
          </cell>
        </row>
        <row r="207">
          <cell r="A207">
            <v>134</v>
          </cell>
          <cell r="B207" t="str">
            <v>Hairy-breasted Barbet</v>
          </cell>
          <cell r="C207" t="str">
            <v>Tricholaema hirsuta</v>
          </cell>
          <cell r="D207" t="str">
            <v>Tricholaema hirsuta</v>
          </cell>
        </row>
        <row r="208">
          <cell r="A208">
            <v>337</v>
          </cell>
          <cell r="B208" t="str">
            <v>Blue-mantled Crested Flycatcher</v>
          </cell>
          <cell r="C208" t="str">
            <v>Trochocercus cyanomelas</v>
          </cell>
          <cell r="D208" t="str">
            <v>Trochocercus cyanomelas</v>
          </cell>
        </row>
        <row r="209">
          <cell r="A209">
            <v>251</v>
          </cell>
          <cell r="B209" t="str">
            <v>African Thrush</v>
          </cell>
          <cell r="C209" t="str">
            <v>Turdus pelios</v>
          </cell>
          <cell r="D209" t="str">
            <v>Turdus pelios</v>
          </cell>
        </row>
        <row r="210">
          <cell r="A210">
            <v>37</v>
          </cell>
          <cell r="B210" t="str">
            <v>Blue-spotted Wood Dove</v>
          </cell>
          <cell r="C210" t="str">
            <v>Turtur afer</v>
          </cell>
          <cell r="D210" t="str">
            <v>Turtur afer</v>
          </cell>
        </row>
        <row r="211">
          <cell r="A211">
            <v>38</v>
          </cell>
          <cell r="B211" t="str">
            <v>Emerald-spotted Wood Dove</v>
          </cell>
          <cell r="C211" t="str">
            <v>Turtur chalcospilos</v>
          </cell>
          <cell r="D211" t="str">
            <v>Turtur chalcospilos</v>
          </cell>
        </row>
        <row r="212">
          <cell r="A212">
            <v>36</v>
          </cell>
          <cell r="B212" t="str">
            <v>Tambourine Dove</v>
          </cell>
          <cell r="C212" t="str">
            <v>Turtur tympanistria</v>
          </cell>
          <cell r="D212" t="str">
            <v>Turtur tympanistria</v>
          </cell>
        </row>
        <row r="213">
          <cell r="A213">
            <v>252</v>
          </cell>
          <cell r="B213" t="str">
            <v>Spotted Ground Thrush</v>
          </cell>
          <cell r="C213" t="str">
            <v>Zoothera guttata</v>
          </cell>
          <cell r="D213" t="str">
            <v>Zoothera guttata</v>
          </cell>
        </row>
        <row r="214">
          <cell r="A214">
            <v>256</v>
          </cell>
          <cell r="B214" t="str">
            <v>Abyssinian Ground Thrush</v>
          </cell>
          <cell r="C214" t="str">
            <v>Zoothera piaggiae</v>
          </cell>
          <cell r="D214" t="str">
            <v>Zoothera piaggiae</v>
          </cell>
        </row>
        <row r="215">
          <cell r="A215">
            <v>324</v>
          </cell>
          <cell r="B215" t="str">
            <v>Yellow White-eye</v>
          </cell>
          <cell r="C215" t="str">
            <v>Zosterops senegalensis</v>
          </cell>
          <cell r="D215" t="str">
            <v>Zosterops senegalensis</v>
          </cell>
        </row>
        <row r="216">
          <cell r="A216">
            <v>406</v>
          </cell>
          <cell r="B216" t="str">
            <v>Collared Sunbird</v>
          </cell>
          <cell r="C216" t="str">
            <v>Anthreptes collaris</v>
          </cell>
          <cell r="D216" t="str">
            <v>Anthodiaeta collaris</v>
          </cell>
        </row>
        <row r="217">
          <cell r="A217">
            <v>404</v>
          </cell>
          <cell r="B217" t="str">
            <v>Amani Sunbird</v>
          </cell>
          <cell r="C217" t="str">
            <v>Anthreptes pallidigaster</v>
          </cell>
          <cell r="D217" t="str">
            <v xml:space="preserve">Anthodiaeta pallidigaster </v>
          </cell>
        </row>
        <row r="218">
          <cell r="A218">
            <v>179</v>
          </cell>
          <cell r="B218" t="str">
            <v>Tree Pipit</v>
          </cell>
          <cell r="C218" t="str">
            <v>Anthus trivia/is</v>
          </cell>
          <cell r="D218" t="str">
            <v>Anthus trivialis</v>
          </cell>
        </row>
        <row r="219">
          <cell r="A219">
            <v>300</v>
          </cell>
          <cell r="B219" t="str">
            <v>Grey Apalis</v>
          </cell>
          <cell r="C219" t="str">
            <v>Apa/is cinerea</v>
          </cell>
          <cell r="D219" t="str">
            <v>Apalis cinerea</v>
          </cell>
        </row>
        <row r="220">
          <cell r="A220">
            <v>294</v>
          </cell>
          <cell r="B220" t="str">
            <v>Yellow-breasted Apalis</v>
          </cell>
          <cell r="C220" t="str">
            <v>Apa/is flavida</v>
          </cell>
          <cell r="D220" t="str">
            <v>Apalis flavida</v>
          </cell>
        </row>
        <row r="221">
          <cell r="A221">
            <v>303</v>
          </cell>
          <cell r="B221" t="str">
            <v>Black-throated Apalis</v>
          </cell>
          <cell r="C221" t="str">
            <v>Apa/is jacksoni</v>
          </cell>
          <cell r="D221" t="str">
            <v>Apalis jacksoni</v>
          </cell>
        </row>
        <row r="222">
          <cell r="A222">
            <v>298</v>
          </cell>
          <cell r="B222" t="str">
            <v>Chestnut-throated Apalis</v>
          </cell>
          <cell r="C222" t="str">
            <v>Apa/is porphyrolaema</v>
          </cell>
          <cell r="D222" t="str">
            <v>Apalis porphyrolaema</v>
          </cell>
        </row>
        <row r="223">
          <cell r="A223">
            <v>307</v>
          </cell>
          <cell r="B223" t="str">
            <v>Bar-throated Apalis</v>
          </cell>
          <cell r="C223" t="str">
            <v>Apa/is thoracica</v>
          </cell>
          <cell r="D223" t="str">
            <v>Apalis thoracica</v>
          </cell>
        </row>
        <row r="224">
          <cell r="A224">
            <v>187</v>
          </cell>
          <cell r="B224" t="str">
            <v>Shelley's Greenbul</v>
          </cell>
          <cell r="C224" t="str">
            <v>Andropadus masukuensis</v>
          </cell>
          <cell r="D224" t="str">
            <v>Arizelocichla masukuensis</v>
          </cell>
        </row>
        <row r="225">
          <cell r="A225">
            <v>189</v>
          </cell>
          <cell r="B225" t="str">
            <v>Stripe-cheeked Greenbul</v>
          </cell>
          <cell r="C225" t="str">
            <v>Andropadus milanjensis</v>
          </cell>
          <cell r="D225" t="str">
            <v>Arizelocichla milanjensis</v>
          </cell>
        </row>
        <row r="226">
          <cell r="A226">
            <v>188</v>
          </cell>
          <cell r="B226" t="str">
            <v>Mountain Greenbul</v>
          </cell>
          <cell r="C226" t="str">
            <v>Andropadus nigriceps</v>
          </cell>
          <cell r="D226" t="str">
            <v>Arizelocichla nigriceps</v>
          </cell>
        </row>
        <row r="227">
          <cell r="A227">
            <v>204</v>
          </cell>
          <cell r="B227" t="str">
            <v>Honeyguide Greenbul</v>
          </cell>
          <cell r="C227" t="str">
            <v xml:space="preserve">Baeopogon indicator </v>
          </cell>
          <cell r="D227" t="str">
            <v>Baeopogon indicator</v>
          </cell>
        </row>
        <row r="228">
          <cell r="A228">
            <v>284</v>
          </cell>
          <cell r="B228" t="str">
            <v>Black-faced Rufous Warbler</v>
          </cell>
          <cell r="C228" t="str">
            <v>Bathmocercus  rufus</v>
          </cell>
          <cell r="D228" t="str">
            <v>Bathmocercus rufus</v>
          </cell>
        </row>
        <row r="229">
          <cell r="A229">
            <v>233</v>
          </cell>
          <cell r="B229" t="str">
            <v>Cape Robin Chat</v>
          </cell>
          <cell r="C229" t="str">
            <v>Cossypha caffra</v>
          </cell>
          <cell r="D229" t="str">
            <v>Caffrornis caffra</v>
          </cell>
        </row>
        <row r="230">
          <cell r="A230">
            <v>292</v>
          </cell>
          <cell r="B230" t="str">
            <v>Olive-green Camaroptera</v>
          </cell>
          <cell r="C230" t="str">
            <v>Camaroptera  chloronota</v>
          </cell>
          <cell r="D230" t="str">
            <v>Camaroptera chloronota</v>
          </cell>
        </row>
        <row r="231">
          <cell r="A231">
            <v>159</v>
          </cell>
          <cell r="B231" t="str">
            <v>Fine-banded Woodpecker</v>
          </cell>
          <cell r="C231" t="str">
            <v>Campethera tullbergi</v>
          </cell>
          <cell r="D231" t="str">
            <v>Campethera taeniolaema</v>
          </cell>
        </row>
        <row r="232">
          <cell r="A232">
            <v>414</v>
          </cell>
          <cell r="B232" t="str">
            <v>Amethyst Sunbird</v>
          </cell>
          <cell r="C232" t="str">
            <v>Nectarinia amethystina</v>
          </cell>
          <cell r="D232" t="str">
            <v>Chalcomitra amethystina</v>
          </cell>
        </row>
        <row r="233">
          <cell r="A233">
            <v>413</v>
          </cell>
          <cell r="B233" t="str">
            <v>Green-throated Sunbird</v>
          </cell>
          <cell r="C233" t="str">
            <v>Nectarinia rubescens</v>
          </cell>
          <cell r="D233" t="str">
            <v>Chalcomitra rubescens</v>
          </cell>
        </row>
        <row r="234">
          <cell r="A234">
            <v>164</v>
          </cell>
          <cell r="B234" t="str">
            <v>Bearded Woodpecker</v>
          </cell>
          <cell r="C234" t="str">
            <v>Dendropicos namaquus</v>
          </cell>
          <cell r="D234" t="str">
            <v>Chloropicos namaquus</v>
          </cell>
        </row>
        <row r="235">
          <cell r="A235">
            <v>165</v>
          </cell>
          <cell r="B235" t="str">
            <v>Yellow-crested Woodpecker</v>
          </cell>
          <cell r="C235" t="str">
            <v>Dendropicos xantholophus</v>
          </cell>
          <cell r="D235" t="str">
            <v>Chloropicos xantholophus</v>
          </cell>
        </row>
        <row r="236">
          <cell r="A236">
            <v>422</v>
          </cell>
          <cell r="B236" t="str">
            <v>Purple-banded Sunbird</v>
          </cell>
          <cell r="C236" t="str">
            <v>Nectarinia bifasciata</v>
          </cell>
          <cell r="D236" t="str">
            <v>Cinnyris bifasciatus</v>
          </cell>
        </row>
        <row r="237">
          <cell r="A237">
            <v>423</v>
          </cell>
          <cell r="B237" t="str">
            <v>Orange-tufted Sunbird</v>
          </cell>
          <cell r="C237" t="str">
            <v>Nectarinia bouvieri</v>
          </cell>
          <cell r="D237" t="str">
            <v>Cinnyris bouvieri</v>
          </cell>
        </row>
        <row r="238">
          <cell r="A238">
            <v>416</v>
          </cell>
          <cell r="B238" t="str">
            <v>Olive-bellied Sunbird</v>
          </cell>
          <cell r="C238" t="str">
            <v>Nectarinia chloropygia</v>
          </cell>
          <cell r="D238" t="str">
            <v>Cinnyris chloropygius</v>
          </cell>
        </row>
        <row r="239">
          <cell r="A239">
            <v>424</v>
          </cell>
          <cell r="B239" t="str">
            <v>Copper Sunbird</v>
          </cell>
          <cell r="C239" t="str">
            <v>Nectarinia cuprea</v>
          </cell>
          <cell r="D239" t="str">
            <v>Cinnyris cupreus</v>
          </cell>
        </row>
        <row r="240">
          <cell r="A240">
            <v>420</v>
          </cell>
          <cell r="B240" t="str">
            <v>Eastern Double-collared Sunbird</v>
          </cell>
          <cell r="C240" t="str">
            <v>Nectarinia mediocris</v>
          </cell>
          <cell r="D240" t="str">
            <v>Cinnyris mediocris</v>
          </cell>
        </row>
        <row r="241">
          <cell r="A241">
            <v>419</v>
          </cell>
          <cell r="B241" t="str">
            <v>Northern Double-collared Sunbird</v>
          </cell>
          <cell r="C241" t="str">
            <v>Nectarinia preussi</v>
          </cell>
          <cell r="D241" t="str">
            <v>Cinnyris reichenowi</v>
          </cell>
        </row>
        <row r="242">
          <cell r="A242">
            <v>430</v>
          </cell>
          <cell r="B242" t="str">
            <v>Superb Sunbird</v>
          </cell>
          <cell r="C242" t="str">
            <v>Nectarinia superba</v>
          </cell>
          <cell r="D242" t="str">
            <v>Cinnyris superbus</v>
          </cell>
        </row>
        <row r="243">
          <cell r="A243">
            <v>415</v>
          </cell>
          <cell r="B243" t="str">
            <v>Variable Sunbird</v>
          </cell>
          <cell r="C243" t="str">
            <v>Nectarinia venusta</v>
          </cell>
          <cell r="D243" t="str">
            <v>Cinnyris venustus</v>
          </cell>
        </row>
        <row r="244">
          <cell r="A244">
            <v>470</v>
          </cell>
          <cell r="B244" t="str">
            <v>Yellow-bellied Waxbill</v>
          </cell>
          <cell r="C244" t="str">
            <v>Estrilda quartinia</v>
          </cell>
          <cell r="D244" t="str">
            <v>Coccopygia quartinia</v>
          </cell>
        </row>
        <row r="245">
          <cell r="A245">
            <v>476</v>
          </cell>
          <cell r="B245" t="str">
            <v>African Citril</v>
          </cell>
          <cell r="C245" t="str">
            <v>Serinus citrellinoides</v>
          </cell>
          <cell r="D245" t="str">
            <v>Crithagra citrinelloides</v>
          </cell>
        </row>
        <row r="246">
          <cell r="A246">
            <v>125</v>
          </cell>
          <cell r="B246" t="str">
            <v>Green Barbet</v>
          </cell>
          <cell r="C246" t="str">
            <v>Stactolaema olivacea</v>
          </cell>
          <cell r="D246" t="str">
            <v>Cryptolybia olivacea</v>
          </cell>
        </row>
        <row r="247">
          <cell r="A247">
            <v>460</v>
          </cell>
          <cell r="B247" t="str">
            <v>Abyssinian Crimsonwing</v>
          </cell>
          <cell r="C247" t="str">
            <v>Cryptospiza  salvadorii</v>
          </cell>
          <cell r="D247" t="str">
            <v>Cryptospiza salvadorii</v>
          </cell>
        </row>
        <row r="248">
          <cell r="A248">
            <v>408</v>
          </cell>
          <cell r="B248" t="str">
            <v>Olive Sunbird</v>
          </cell>
          <cell r="C248" t="str">
            <v>Nectarinia olivacea</v>
          </cell>
          <cell r="D248" t="str">
            <v>Cyanomitra olivacea</v>
          </cell>
        </row>
        <row r="249">
          <cell r="A249">
            <v>409</v>
          </cell>
          <cell r="B249" t="str">
            <v>Mouse-coloured Sunbird</v>
          </cell>
          <cell r="C249" t="str">
            <v>Nectarinia veroxii</v>
          </cell>
          <cell r="D249" t="str">
            <v>Cyanomitra veroxii</v>
          </cell>
        </row>
        <row r="250">
          <cell r="A250">
            <v>411</v>
          </cell>
          <cell r="B250" t="str">
            <v>Green-headed Sunbird</v>
          </cell>
          <cell r="C250" t="str">
            <v xml:space="preserve">Nectarinia verticalis        </v>
          </cell>
          <cell r="D250" t="str">
            <v>Cyanomitra verticalis</v>
          </cell>
        </row>
        <row r="251">
          <cell r="A251">
            <v>162</v>
          </cell>
          <cell r="B251" t="str">
            <v>Cardinal Woodpecker</v>
          </cell>
          <cell r="C251" t="str">
            <v xml:space="preserve">Dendropicos fuscescens </v>
          </cell>
          <cell r="D251" t="str">
            <v>Dendropicos fuscescens</v>
          </cell>
        </row>
        <row r="252">
          <cell r="A252">
            <v>428</v>
          </cell>
          <cell r="B252" t="str">
            <v>Golden-winged Sunbird</v>
          </cell>
          <cell r="C252" t="str">
            <v>Nectarinia reichenowi</v>
          </cell>
          <cell r="D252" t="str">
            <v>Drepanorhynchus reichenowi</v>
          </cell>
        </row>
        <row r="253">
          <cell r="A253">
            <v>350</v>
          </cell>
          <cell r="B253" t="str">
            <v>Chestnut Wattle-eye</v>
          </cell>
          <cell r="C253" t="str">
            <v>Dyaphorophyia  castanea</v>
          </cell>
          <cell r="D253" t="str">
            <v>Dyaphorophyia castanea</v>
          </cell>
        </row>
        <row r="254">
          <cell r="A254">
            <v>352</v>
          </cell>
          <cell r="B254" t="str">
            <v>Yellow-bellied Wattle-eye</v>
          </cell>
          <cell r="C254" t="str">
            <v>Dyaphorophyia  concreta</v>
          </cell>
          <cell r="D254" t="str">
            <v>Dyaphorophyia concreta</v>
          </cell>
        </row>
        <row r="255">
          <cell r="A255">
            <v>351</v>
          </cell>
          <cell r="B255" t="str">
            <v>Jameson's Wattle-eye</v>
          </cell>
          <cell r="C255" t="str">
            <v>Dyaphorophyia  jamesoni</v>
          </cell>
          <cell r="D255" t="str">
            <v>Dyaphorophyia jamesoni</v>
          </cell>
        </row>
        <row r="256">
          <cell r="A256">
            <v>335</v>
          </cell>
          <cell r="B256" t="str">
            <v>White-tailed Crested Flycatcher</v>
          </cell>
          <cell r="C256" t="str">
            <v>Trochocercus albonotatus</v>
          </cell>
          <cell r="D256" t="str">
            <v>Elminia albonotata</v>
          </cell>
        </row>
        <row r="257">
          <cell r="A257">
            <v>338</v>
          </cell>
          <cell r="B257" t="str">
            <v>Dusky Crested Flycatcher</v>
          </cell>
          <cell r="C257" t="str">
            <v>Trochocercus nigromitratus</v>
          </cell>
          <cell r="D257" t="str">
            <v>Elminia nigromitrata</v>
          </cell>
        </row>
        <row r="258">
          <cell r="A258">
            <v>182</v>
          </cell>
          <cell r="B258" t="str">
            <v>Little Grey Greenbul</v>
          </cell>
          <cell r="C258" t="str">
            <v>Andropadus gracilis</v>
          </cell>
          <cell r="D258" t="str">
            <v>Eurillas gracilis</v>
          </cell>
        </row>
        <row r="259">
          <cell r="A259">
            <v>185</v>
          </cell>
          <cell r="B259" t="str">
            <v>Yellow-whiskered Greenbul</v>
          </cell>
          <cell r="C259" t="str">
            <v>Andropadus latirostris</v>
          </cell>
          <cell r="D259" t="str">
            <v>Eurillas latirostris</v>
          </cell>
        </row>
        <row r="260">
          <cell r="A260">
            <v>184</v>
          </cell>
          <cell r="B260" t="str">
            <v>Little Greenbul</v>
          </cell>
          <cell r="C260" t="str">
            <v>Andropadus virens</v>
          </cell>
          <cell r="D260" t="str">
            <v>Eurillas virens</v>
          </cell>
        </row>
        <row r="261">
          <cell r="A261">
            <v>263</v>
          </cell>
          <cell r="B261" t="str">
            <v>Ashy Flycatcher</v>
          </cell>
          <cell r="C261" t="str">
            <v>Muscicapa caerulescens</v>
          </cell>
          <cell r="D261" t="str">
            <v>Fraseria caerulescens</v>
          </cell>
        </row>
        <row r="262">
          <cell r="A262">
            <v>321</v>
          </cell>
          <cell r="B262" t="str">
            <v>Southern Hyliota</v>
          </cell>
          <cell r="C262" t="str">
            <v>Hy/iota australis</v>
          </cell>
          <cell r="D262" t="str">
            <v>Hyliota australis</v>
          </cell>
        </row>
        <row r="263">
          <cell r="A263">
            <v>320</v>
          </cell>
          <cell r="B263" t="str">
            <v>Yellow-bellied Hyliota</v>
          </cell>
          <cell r="C263" t="str">
            <v>Hy/iota flavigaster</v>
          </cell>
          <cell r="D263" t="str">
            <v>Hyliota flavigaster</v>
          </cell>
        </row>
        <row r="264">
          <cell r="A264">
            <v>285</v>
          </cell>
          <cell r="B264" t="str">
            <v>Mountain Yellow Warbler</v>
          </cell>
          <cell r="C264" t="str">
            <v>Chloropeta  similis</v>
          </cell>
          <cell r="D264" t="str">
            <v>Iduna similis</v>
          </cell>
        </row>
        <row r="265">
          <cell r="A265">
            <v>224</v>
          </cell>
          <cell r="B265" t="str">
            <v>Scaly-breasted Illadopsis</v>
          </cell>
          <cell r="C265" t="str">
            <v>/lladopsis albipectus</v>
          </cell>
          <cell r="D265" t="str">
            <v>Illadopsis albipectus</v>
          </cell>
        </row>
        <row r="266">
          <cell r="A266">
            <v>154</v>
          </cell>
          <cell r="B266" t="str">
            <v>Red-throated Wryneck</v>
          </cell>
          <cell r="C266" t="str">
            <v xml:space="preserve">lynx rujicollis                 </v>
          </cell>
          <cell r="D266" t="str">
            <v>Jynx ruficollis</v>
          </cell>
        </row>
        <row r="267">
          <cell r="A267">
            <v>342</v>
          </cell>
          <cell r="B267" t="str">
            <v>African Shrike-flycatcher</v>
          </cell>
          <cell r="C267" t="str">
            <v>Bias jlammulatus</v>
          </cell>
          <cell r="D267" t="str">
            <v>Megabyas flammulatus</v>
          </cell>
        </row>
        <row r="268">
          <cell r="A268">
            <v>266</v>
          </cell>
          <cell r="B268" t="str">
            <v>White-eyed Slaty Flycatcher</v>
          </cell>
          <cell r="C268" t="str">
            <v>Melaenomis fischeri</v>
          </cell>
          <cell r="D268" t="str">
            <v>Melaenornis fischeri</v>
          </cell>
        </row>
        <row r="269">
          <cell r="A269">
            <v>259</v>
          </cell>
          <cell r="B269" t="str">
            <v>African Dusky Flycatcher</v>
          </cell>
          <cell r="C269" t="str">
            <v>Muscicapa adusta</v>
          </cell>
          <cell r="D269" t="str">
            <v>Muscicapa adusta (race marsabit)</v>
          </cell>
        </row>
        <row r="270">
          <cell r="A270">
            <v>429</v>
          </cell>
          <cell r="B270" t="str">
            <v>Malachite Sunbird</v>
          </cell>
          <cell r="C270" t="str">
            <v>Nectarinia fanwsa</v>
          </cell>
          <cell r="D270" t="str">
            <v>Nectarinia famosa</v>
          </cell>
        </row>
        <row r="271">
          <cell r="A271">
            <v>243</v>
          </cell>
          <cell r="B271" t="str">
            <v>Red-tailed Ant Thrush</v>
          </cell>
          <cell r="C271" t="str">
            <v>Neocossyphus  rufus</v>
          </cell>
          <cell r="D271" t="str">
            <v>Neocossyphus rufus</v>
          </cell>
        </row>
        <row r="272">
          <cell r="A272">
            <v>216</v>
          </cell>
          <cell r="B272" t="str">
            <v>Eastern Nicator</v>
          </cell>
          <cell r="C272" t="str">
            <v xml:space="preserve">Nicator gularis </v>
          </cell>
          <cell r="D272" t="str">
            <v>Nicator gularis</v>
          </cell>
        </row>
        <row r="273">
          <cell r="A273">
            <v>456</v>
          </cell>
          <cell r="B273" t="str">
            <v>White-breasted Negrofinch</v>
          </cell>
          <cell r="C273" t="str">
            <v>Nigrita fusconota</v>
          </cell>
          <cell r="D273" t="str">
            <v>Nigrita fusconotus</v>
          </cell>
        </row>
        <row r="274">
          <cell r="A274">
            <v>305</v>
          </cell>
          <cell r="B274" t="str">
            <v>Black-collared Apalis</v>
          </cell>
          <cell r="C274" t="str">
            <v>Apa/is pulchra</v>
          </cell>
          <cell r="D274" t="str">
            <v>Oreolais pulcher</v>
          </cell>
        </row>
        <row r="275">
          <cell r="A275">
            <v>432</v>
          </cell>
          <cell r="B275" t="str">
            <v>Compact Weaver</v>
          </cell>
          <cell r="C275" t="str">
            <v>Ploceus superciliosus</v>
          </cell>
          <cell r="D275" t="str">
            <v>Pachyphantes superciliosus</v>
          </cell>
        </row>
        <row r="276">
          <cell r="A276">
            <v>161</v>
          </cell>
          <cell r="B276" t="str">
            <v>Brown-eared Woodpecker</v>
          </cell>
          <cell r="C276" t="str">
            <v>Campethera caroli</v>
          </cell>
          <cell r="D276" t="str">
            <v>Pardipicus caroli</v>
          </cell>
        </row>
        <row r="277">
          <cell r="A277">
            <v>160</v>
          </cell>
          <cell r="B277" t="str">
            <v>Buff-spotted Woodpecker</v>
          </cell>
          <cell r="C277" t="str">
            <v>Campethera nivosa</v>
          </cell>
          <cell r="D277" t="str">
            <v>Pardipicus nivosus</v>
          </cell>
        </row>
        <row r="278">
          <cell r="A278">
            <v>399</v>
          </cell>
          <cell r="B278" t="str">
            <v>Sharpe's Starling</v>
          </cell>
          <cell r="C278" t="str">
            <v>Cinnyricinclus sharpii</v>
          </cell>
          <cell r="D278" t="str">
            <v>Pholia sharpii</v>
          </cell>
        </row>
        <row r="279">
          <cell r="A279">
            <v>190</v>
          </cell>
          <cell r="B279" t="str">
            <v>Grey-olive Greenbul</v>
          </cell>
          <cell r="C279" t="str">
            <v>Phyllastrephus cerviniventr</v>
          </cell>
          <cell r="D279" t="str">
            <v>Phyllastrephus cerviniventris</v>
          </cell>
        </row>
        <row r="280">
          <cell r="A280">
            <v>201</v>
          </cell>
          <cell r="B280" t="str">
            <v>Tiny Greenbul</v>
          </cell>
          <cell r="C280" t="str">
            <v>Phyllastrephusd ebilis</v>
          </cell>
          <cell r="D280" t="str">
            <v>Phyllastrephus debilis</v>
          </cell>
        </row>
        <row r="281">
          <cell r="A281">
            <v>138</v>
          </cell>
          <cell r="B281" t="str">
            <v>Double-toothed Barbet</v>
          </cell>
          <cell r="C281" t="str">
            <v>Lybius bidentatus</v>
          </cell>
          <cell r="D281" t="str">
            <v>Pogornornis bidentatus</v>
          </cell>
        </row>
        <row r="282">
          <cell r="A282">
            <v>137</v>
          </cell>
          <cell r="B282" t="str">
            <v>Brown-breasted Barbet</v>
          </cell>
          <cell r="C282" t="str">
            <v>Lybius melanopterus</v>
          </cell>
          <cell r="D282" t="str">
            <v>Pogornornis melanopterus</v>
          </cell>
        </row>
        <row r="283">
          <cell r="A283">
            <v>175</v>
          </cell>
          <cell r="B283" t="str">
            <v>White-headed Saw-wing</v>
          </cell>
          <cell r="C283" t="str">
            <v>Psalidoprocne a/biceps</v>
          </cell>
          <cell r="D283" t="str">
            <v>Psalidoprocne albiceps</v>
          </cell>
        </row>
        <row r="284">
          <cell r="A284">
            <v>176</v>
          </cell>
          <cell r="B284" t="str">
            <v>Black Saw-wing</v>
          </cell>
          <cell r="C284" t="str">
            <v>Psalidoprocne holomelas</v>
          </cell>
          <cell r="D284" t="str">
            <v>Psalidoprocne pristoptera</v>
          </cell>
        </row>
        <row r="285">
          <cell r="A285">
            <v>273</v>
          </cell>
          <cell r="B285" t="str">
            <v>Wood Warbler</v>
          </cell>
          <cell r="C285" t="str">
            <v>Phylloscopus sibilatrix</v>
          </cell>
          <cell r="D285" t="str">
            <v>Rhadina sibilatrix</v>
          </cell>
        </row>
        <row r="286">
          <cell r="A286">
            <v>290</v>
          </cell>
          <cell r="B286" t="str">
            <v>White-chinned Prinia</v>
          </cell>
          <cell r="C286" t="str">
            <v>Prinia leucopogon</v>
          </cell>
          <cell r="D286" t="str">
            <v>Schistolais leucopogon</v>
          </cell>
        </row>
        <row r="287">
          <cell r="A287">
            <v>276</v>
          </cell>
          <cell r="B287" t="str">
            <v>Uganda Woodland Warbler</v>
          </cell>
          <cell r="C287" t="str">
            <v>Phylloscopus budongoensis</v>
          </cell>
          <cell r="D287" t="str">
            <v>Seicercus budongoensis</v>
          </cell>
        </row>
        <row r="288">
          <cell r="A288">
            <v>278</v>
          </cell>
          <cell r="B288" t="str">
            <v>Brown Woodland Warbler</v>
          </cell>
          <cell r="C288" t="str">
            <v>Phylloscopus umbrovirens</v>
          </cell>
          <cell r="D288" t="str">
            <v>Seicercus umbrovirens</v>
          </cell>
        </row>
        <row r="289">
          <cell r="A289">
            <v>475</v>
          </cell>
          <cell r="B289" t="str">
            <v>Yellow-crowned Canary</v>
          </cell>
          <cell r="C289" t="str">
            <v>Serinus canicollis</v>
          </cell>
          <cell r="D289" t="str">
            <v>Serinus flavivertex</v>
          </cell>
        </row>
        <row r="290">
          <cell r="A290">
            <v>169</v>
          </cell>
          <cell r="B290" t="str">
            <v>African Broadbill</v>
          </cell>
          <cell r="C290" t="str">
            <v>Smithomis capensis</v>
          </cell>
          <cell r="D290" t="str">
            <v>Smithornis capensis</v>
          </cell>
        </row>
        <row r="291">
          <cell r="A291">
            <v>473</v>
          </cell>
          <cell r="B291" t="str">
            <v>Black-and-white Mannikin</v>
          </cell>
          <cell r="C291" t="str">
            <v>Lonchura bicolor</v>
          </cell>
          <cell r="D291" t="str">
            <v>Spermestes bicolor</v>
          </cell>
        </row>
        <row r="292">
          <cell r="A292">
            <v>474</v>
          </cell>
          <cell r="B292" t="str">
            <v>Magpie Mannikin</v>
          </cell>
          <cell r="C292" t="str">
            <v>Lonchura fringilloides</v>
          </cell>
          <cell r="D292" t="str">
            <v>Spermestes fringilloides</v>
          </cell>
        </row>
        <row r="293">
          <cell r="A293">
            <v>465</v>
          </cell>
          <cell r="B293" t="str">
            <v>Red-headed Bluebill</v>
          </cell>
          <cell r="C293" t="str">
            <v>Spermophaga  ruficapilla</v>
          </cell>
          <cell r="D293" t="str">
            <v>Spermophaga ruficapilla</v>
          </cell>
        </row>
        <row r="294">
          <cell r="A294">
            <v>186</v>
          </cell>
          <cell r="B294" t="str">
            <v>Slender-billed Greenbul</v>
          </cell>
          <cell r="C294" t="str">
            <v>Andropadus gracilirostris</v>
          </cell>
          <cell r="D294" t="str">
            <v>Stelgidillas gracilirostris</v>
          </cell>
        </row>
        <row r="295">
          <cell r="A295">
            <v>83</v>
          </cell>
          <cell r="B295" t="str">
            <v>African Wood Owl</v>
          </cell>
          <cell r="C295" t="str">
            <v>Strix woodfordi</v>
          </cell>
          <cell r="D295" t="str">
            <v>Strix woodfordii</v>
          </cell>
        </row>
        <row r="296">
          <cell r="A296">
            <v>218</v>
          </cell>
          <cell r="B296" t="str">
            <v>African Hill Babbler</v>
          </cell>
          <cell r="C296" t="str">
            <v>Pseudoalcippe abyssinica</v>
          </cell>
          <cell r="D296" t="str">
            <v>Sylvia abyssinica</v>
          </cell>
        </row>
        <row r="297">
          <cell r="A297">
            <v>341</v>
          </cell>
          <cell r="B297" t="str">
            <v>Red-bellied Paradise Flycatcher</v>
          </cell>
          <cell r="C297" t="str">
            <v>Terpisphone  rufiventer</v>
          </cell>
          <cell r="D297" t="str">
            <v>Terpsiphone rufiventer</v>
          </cell>
        </row>
        <row r="298">
          <cell r="A298">
            <v>139</v>
          </cell>
          <cell r="B298" t="str">
            <v>Yellow-billed Barbet</v>
          </cell>
          <cell r="C298" t="str">
            <v>Trachylaemus  purpuratus</v>
          </cell>
          <cell r="D298" t="str">
            <v>Trachylaemus purpuratus</v>
          </cell>
        </row>
        <row r="299">
          <cell r="A299">
            <v>250</v>
          </cell>
          <cell r="B299" t="str">
            <v>Taita Thrush</v>
          </cell>
          <cell r="C299" t="str">
            <v>Turdus (olivaceus) helleri</v>
          </cell>
          <cell r="D299" t="str">
            <v>Turdus helleri</v>
          </cell>
        </row>
        <row r="300">
          <cell r="A300">
            <v>255</v>
          </cell>
          <cell r="B300" t="str">
            <v>Orange Ground Thrush</v>
          </cell>
          <cell r="C300" t="str">
            <v>Zoothera gumeyi</v>
          </cell>
          <cell r="D300" t="str">
            <v>Zoothera gurneyi (race raineyi)</v>
          </cell>
        </row>
        <row r="301">
          <cell r="A301">
            <v>2</v>
          </cell>
          <cell r="B301" t="str">
            <v>Spot-breasted  Ibis</v>
          </cell>
          <cell r="C301" t="str">
            <v>Bostrychia rara</v>
          </cell>
        </row>
        <row r="302">
          <cell r="A302">
            <v>3</v>
          </cell>
          <cell r="B302" t="str">
            <v>Hartlaub' s Duck</v>
          </cell>
          <cell r="C302" t="str">
            <v xml:space="preserve">Pteronetta hartlaubi </v>
          </cell>
        </row>
        <row r="303">
          <cell r="A303">
            <v>12</v>
          </cell>
          <cell r="B303" t="str">
            <v>Chestnut-flanked Goshawk</v>
          </cell>
          <cell r="C303" t="str">
            <v>Accipiter castanilius</v>
          </cell>
        </row>
        <row r="304">
          <cell r="A304">
            <v>14</v>
          </cell>
          <cell r="B304" t="str">
            <v>(Western) Little Sparrowhawk</v>
          </cell>
          <cell r="C304" t="str">
            <v>Accipiter minullus erythropus</v>
          </cell>
        </row>
        <row r="305">
          <cell r="A305">
            <v>18</v>
          </cell>
          <cell r="B305" t="str">
            <v>Long-tailed Hawk</v>
          </cell>
          <cell r="C305" t="str">
            <v>Urotriorchis macrourus</v>
          </cell>
        </row>
        <row r="306">
          <cell r="A306">
            <v>26</v>
          </cell>
          <cell r="B306" t="str">
            <v>Forest Francolin</v>
          </cell>
          <cell r="C306" t="str">
            <v>Francolinus lathami</v>
          </cell>
        </row>
        <row r="307">
          <cell r="A307">
            <v>27</v>
          </cell>
          <cell r="B307" t="str">
            <v>Nahan's Francolin</v>
          </cell>
          <cell r="C307" t="str">
            <v>Francolinus nahani</v>
          </cell>
        </row>
        <row r="308">
          <cell r="A308">
            <v>30</v>
          </cell>
          <cell r="B308" t="str">
            <v>Handsome Francolin</v>
          </cell>
          <cell r="C308" t="str">
            <v>Francolinus nobilis</v>
          </cell>
        </row>
        <row r="309">
          <cell r="A309">
            <v>34</v>
          </cell>
          <cell r="B309" t="str">
            <v xml:space="preserve">Nkulengu Rail    </v>
          </cell>
          <cell r="C309" t="str">
            <v xml:space="preserve">Himantomis haematopus </v>
          </cell>
        </row>
        <row r="310">
          <cell r="A310">
            <v>39</v>
          </cell>
          <cell r="B310" t="str">
            <v>White-naped Pigeon</v>
          </cell>
          <cell r="C310" t="str">
            <v>Columba albinucha</v>
          </cell>
        </row>
        <row r="311">
          <cell r="A311">
            <v>40</v>
          </cell>
          <cell r="B311" t="str">
            <v>Western Bronze-naped Pigeon</v>
          </cell>
          <cell r="C311" t="str">
            <v>Columba iriditorques</v>
          </cell>
        </row>
        <row r="312">
          <cell r="A312">
            <v>43</v>
          </cell>
          <cell r="B312" t="str">
            <v>Afep Pigeon</v>
          </cell>
          <cell r="C312" t="str">
            <v>Columba unicincta</v>
          </cell>
        </row>
        <row r="313">
          <cell r="A313">
            <v>49</v>
          </cell>
          <cell r="B313" t="str">
            <v>Brown-necked  Parrot</v>
          </cell>
          <cell r="C313" t="str">
            <v>Poicephalus suahelicus</v>
          </cell>
        </row>
        <row r="314">
          <cell r="A314">
            <v>53</v>
          </cell>
          <cell r="B314" t="str">
            <v>Black-collared Lovebird</v>
          </cell>
          <cell r="C314" t="str">
            <v>Agapornis swindernianus</v>
          </cell>
        </row>
        <row r="315">
          <cell r="A315">
            <v>56</v>
          </cell>
          <cell r="B315" t="str">
            <v>Ruwenzori Turaco</v>
          </cell>
          <cell r="C315" t="str">
            <v>Ruwenzorornis johnstoni</v>
          </cell>
        </row>
        <row r="316">
          <cell r="A316">
            <v>65</v>
          </cell>
          <cell r="B316" t="str">
            <v>Black Cuckoo (ii)</v>
          </cell>
          <cell r="C316" t="str">
            <v>Cuculus clamosus clamosus</v>
          </cell>
        </row>
        <row r="317">
          <cell r="A317">
            <v>69</v>
          </cell>
          <cell r="B317" t="str">
            <v>Dusky Long-tailed Cuckoo</v>
          </cell>
          <cell r="C317" t="str">
            <v>Cercococcyx mechowi</v>
          </cell>
        </row>
        <row r="318">
          <cell r="A318">
            <v>70</v>
          </cell>
          <cell r="B318" t="str">
            <v>Olive Long-tailed Cuckoo</v>
          </cell>
          <cell r="C318" t="str">
            <v>Cercococcyx olivinus</v>
          </cell>
        </row>
        <row r="319">
          <cell r="A319">
            <v>73</v>
          </cell>
          <cell r="B319" t="str">
            <v>Yellow-throated Cuckoo</v>
          </cell>
          <cell r="C319" t="str">
            <v>Chrysococcyx  jlavigularis</v>
          </cell>
        </row>
        <row r="320">
          <cell r="A320">
            <v>78</v>
          </cell>
          <cell r="B320" t="str">
            <v>Fraser's Eagle Owl</v>
          </cell>
          <cell r="C320" t="str">
            <v>Bubo poensis</v>
          </cell>
        </row>
        <row r="321">
          <cell r="A321">
            <v>82</v>
          </cell>
          <cell r="B321" t="str">
            <v>Chestnut Owlet</v>
          </cell>
          <cell r="C321" t="str">
            <v>Glaucidium capense castaneum</v>
          </cell>
        </row>
        <row r="322">
          <cell r="A322">
            <v>87</v>
          </cell>
          <cell r="B322" t="str">
            <v>Bates' s Nightjar</v>
          </cell>
          <cell r="C322" t="str">
            <v>Caprimulgus batesi</v>
          </cell>
        </row>
        <row r="323">
          <cell r="A323">
            <v>89</v>
          </cell>
          <cell r="B323" t="str">
            <v>Cassin' s Spinetail</v>
          </cell>
          <cell r="C323" t="str">
            <v>Neafrapus cassini</v>
          </cell>
        </row>
        <row r="324">
          <cell r="A324">
            <v>97</v>
          </cell>
          <cell r="B324" t="str">
            <v>Chocolate-backed Kingfisher</v>
          </cell>
          <cell r="C324" t="str">
            <v>Halcyon badia</v>
          </cell>
        </row>
        <row r="325">
          <cell r="A325">
            <v>100</v>
          </cell>
          <cell r="B325" t="str">
            <v>White-bellied Kingfisher</v>
          </cell>
          <cell r="C325" t="str">
            <v>Alcedo leucogaster</v>
          </cell>
        </row>
        <row r="326">
          <cell r="A326">
            <v>102</v>
          </cell>
          <cell r="B326" t="str">
            <v>African Dwarf Kingfisher</v>
          </cell>
          <cell r="C326" t="str">
            <v>Ispidina lecontei</v>
          </cell>
        </row>
        <row r="327">
          <cell r="A327">
            <v>105</v>
          </cell>
          <cell r="B327" t="str">
            <v>Black Bee-eater</v>
          </cell>
          <cell r="C327" t="str">
            <v>Merops gularis</v>
          </cell>
        </row>
        <row r="328">
          <cell r="A328">
            <v>109</v>
          </cell>
          <cell r="B328" t="str">
            <v>Blue-throated  Roller</v>
          </cell>
          <cell r="C328" t="str">
            <v>Eurystomus gularis</v>
          </cell>
        </row>
        <row r="329">
          <cell r="A329">
            <v>112</v>
          </cell>
          <cell r="B329" t="str">
            <v>White-crested  Hombill</v>
          </cell>
          <cell r="C329" t="str">
            <v>Tropicranus albocristatus</v>
          </cell>
        </row>
        <row r="330">
          <cell r="A330">
            <v>113</v>
          </cell>
          <cell r="B330" t="str">
            <v>Black Dwarf Hombill</v>
          </cell>
          <cell r="C330" t="str">
            <v>Tockus hartlaubi</v>
          </cell>
        </row>
        <row r="331">
          <cell r="A331">
            <v>114</v>
          </cell>
          <cell r="B331" t="str">
            <v>Red-billed Dwarf  Hombill</v>
          </cell>
          <cell r="C331" t="str">
            <v>Tockus camurus</v>
          </cell>
        </row>
        <row r="332">
          <cell r="A332">
            <v>115</v>
          </cell>
          <cell r="B332" t="str">
            <v>Crowned  Hombill</v>
          </cell>
          <cell r="C332" t="str">
            <v>Tockus alboterminatus</v>
          </cell>
          <cell r="D332" t="str">
            <v>Lophoceros alboterminatus</v>
          </cell>
        </row>
        <row r="333">
          <cell r="A333">
            <v>116</v>
          </cell>
          <cell r="B333" t="str">
            <v>African Pied Hombill</v>
          </cell>
          <cell r="C333" t="str">
            <v>Tockus fasciatus</v>
          </cell>
        </row>
        <row r="334">
          <cell r="A334">
            <v>117</v>
          </cell>
          <cell r="B334" t="str">
            <v>Trumpeter  Hombill</v>
          </cell>
          <cell r="C334" t="str">
            <v xml:space="preserve">Bycanistes bucinator   </v>
          </cell>
          <cell r="D334" t="str">
            <v>Bycanistes bucinator</v>
          </cell>
        </row>
        <row r="335">
          <cell r="A335">
            <v>118</v>
          </cell>
          <cell r="B335" t="str">
            <v>Piping Hombill</v>
          </cell>
          <cell r="C335" t="str">
            <v>Bycanistes fistulator</v>
          </cell>
        </row>
        <row r="336">
          <cell r="A336">
            <v>121</v>
          </cell>
          <cell r="B336" t="str">
            <v>White-thighed  Hombill</v>
          </cell>
          <cell r="C336" t="str">
            <v>Bycanistes cylindricus</v>
          </cell>
        </row>
        <row r="337">
          <cell r="A337">
            <v>122</v>
          </cell>
          <cell r="B337" t="str">
            <v>Black-wattled  Hombill</v>
          </cell>
          <cell r="C337" t="str">
            <v>Ceratogymna atrata</v>
          </cell>
        </row>
        <row r="338">
          <cell r="A338">
            <v>127</v>
          </cell>
          <cell r="B338" t="str">
            <v>Western Green Tinkerbird</v>
          </cell>
          <cell r="C338" t="str">
            <v>Pogoniulus coryphaeus</v>
          </cell>
          <cell r="D338" t="str">
            <v>Pogoniulus simplex</v>
          </cell>
        </row>
        <row r="339">
          <cell r="A339">
            <v>128</v>
          </cell>
          <cell r="B339" t="str">
            <v>Eastern Green Tinkerbird</v>
          </cell>
          <cell r="C339" t="str">
            <v xml:space="preserve">Pogoniulus simplex </v>
          </cell>
          <cell r="D339" t="str">
            <v>Pogoniulus simplex</v>
          </cell>
        </row>
        <row r="340">
          <cell r="A340">
            <v>130</v>
          </cell>
          <cell r="B340" t="str">
            <v>Red-rumped Tinkerbird</v>
          </cell>
          <cell r="C340" t="str">
            <v>Pogoniulus atrojlavus</v>
          </cell>
        </row>
        <row r="341">
          <cell r="A341">
            <v>131</v>
          </cell>
          <cell r="B341" t="str">
            <v>Yellow-throated Tinkerbird</v>
          </cell>
          <cell r="C341" t="str">
            <v>Pogoniulus subsulphureus</v>
          </cell>
        </row>
        <row r="342">
          <cell r="A342">
            <v>135</v>
          </cell>
          <cell r="B342" t="str">
            <v>Red-faced Barbet</v>
          </cell>
          <cell r="C342" t="str">
            <v>Lybius rubrifacies</v>
          </cell>
        </row>
        <row r="343">
          <cell r="A343">
            <v>140</v>
          </cell>
          <cell r="B343" t="str">
            <v>Spotted Honeyguide</v>
          </cell>
          <cell r="C343" t="str">
            <v>Indicator maculatus</v>
          </cell>
        </row>
        <row r="344">
          <cell r="A344">
            <v>144</v>
          </cell>
          <cell r="B344" t="str">
            <v>Thick-billed  Honeyguide</v>
          </cell>
          <cell r="C344" t="str">
            <v>Indicator conirostris</v>
          </cell>
          <cell r="D344" t="str">
            <v>Indicator minor</v>
          </cell>
        </row>
        <row r="345">
          <cell r="A345">
            <v>146</v>
          </cell>
          <cell r="B345" t="str">
            <v>Willcocks's Honeyguide</v>
          </cell>
          <cell r="C345" t="str">
            <v>Indicator willcocksi</v>
          </cell>
        </row>
        <row r="346">
          <cell r="A346">
            <v>147</v>
          </cell>
          <cell r="B346" t="str">
            <v>Dwarf  Honeyguide</v>
          </cell>
          <cell r="C346" t="str">
            <v>Indicator pumilio</v>
          </cell>
        </row>
        <row r="347">
          <cell r="A347">
            <v>149</v>
          </cell>
          <cell r="B347" t="str">
            <v>Lyre-tailed  Honeyguide</v>
          </cell>
          <cell r="C347" t="str">
            <v>Melichneutes robustus</v>
          </cell>
        </row>
        <row r="348">
          <cell r="A348">
            <v>150</v>
          </cell>
          <cell r="B348" t="str">
            <v>Zenker's Honeyguide</v>
          </cell>
          <cell r="C348" t="str">
            <v>Melignomon zenkeri</v>
          </cell>
        </row>
        <row r="349">
          <cell r="A349">
            <v>155</v>
          </cell>
          <cell r="B349" t="str">
            <v>African Piculet</v>
          </cell>
          <cell r="C349" t="str">
            <v>Sasia africana</v>
          </cell>
        </row>
        <row r="350">
          <cell r="A350">
            <v>163</v>
          </cell>
          <cell r="B350" t="str">
            <v>Gabon Woodpecker</v>
          </cell>
          <cell r="C350" t="str">
            <v>Dendropicos gabonensis</v>
          </cell>
        </row>
        <row r="351">
          <cell r="A351">
            <v>166</v>
          </cell>
          <cell r="B351" t="str">
            <v>Elliot's Woodpecker</v>
          </cell>
          <cell r="C351" t="str">
            <v>Dendropicos elliotii</v>
          </cell>
        </row>
        <row r="352">
          <cell r="A352">
            <v>167</v>
          </cell>
          <cell r="B352" t="str">
            <v>Grey Woodpecker</v>
          </cell>
          <cell r="C352" t="str">
            <v>Dendropicos goertae</v>
          </cell>
          <cell r="D352" t="str">
            <v>Mesopicus goertae</v>
          </cell>
        </row>
        <row r="353">
          <cell r="A353">
            <v>168</v>
          </cell>
          <cell r="B353" t="str">
            <v>Olive Woodpecker</v>
          </cell>
          <cell r="C353" t="str">
            <v>Dendropicos griseocephalus</v>
          </cell>
        </row>
        <row r="354">
          <cell r="A354">
            <v>170</v>
          </cell>
          <cell r="B354" t="str">
            <v>Red-sided Broadbill</v>
          </cell>
          <cell r="C354" t="str">
            <v>Smitomis rufolateralis</v>
          </cell>
        </row>
        <row r="355">
          <cell r="A355">
            <v>171</v>
          </cell>
          <cell r="B355" t="str">
            <v>African Green Broadbill</v>
          </cell>
          <cell r="C355" t="str">
            <v>Pseudocalyptomena graueri</v>
          </cell>
        </row>
        <row r="356">
          <cell r="A356">
            <v>173</v>
          </cell>
          <cell r="B356" t="str">
            <v>Green-breasted Pitta</v>
          </cell>
          <cell r="C356" t="str">
            <v>Pitta reichenowi</v>
          </cell>
        </row>
        <row r="357">
          <cell r="A357">
            <v>174</v>
          </cell>
          <cell r="B357" t="str">
            <v>White-throated Blue Swallow</v>
          </cell>
          <cell r="C357" t="str">
            <v>Hirundo nigrita</v>
          </cell>
        </row>
        <row r="358">
          <cell r="A358">
            <v>181</v>
          </cell>
          <cell r="B358" t="str">
            <v>Cameroon Sombre Greenbul</v>
          </cell>
          <cell r="C358" t="str">
            <v>Andropadus curvirostris</v>
          </cell>
        </row>
        <row r="359">
          <cell r="A359">
            <v>183</v>
          </cell>
          <cell r="B359" t="str">
            <v>Ansorge 's Greenbul</v>
          </cell>
          <cell r="C359" t="str">
            <v>Andropadus ansorgei</v>
          </cell>
        </row>
        <row r="360">
          <cell r="A360">
            <v>192</v>
          </cell>
          <cell r="B360" t="str">
            <v>Sassi's Olive Greenbul</v>
          </cell>
          <cell r="C360" t="str">
            <v>Phyllastrephus Lorenzi</v>
          </cell>
        </row>
        <row r="361">
          <cell r="A361">
            <v>197</v>
          </cell>
          <cell r="B361" t="str">
            <v>White-throated Greenbul</v>
          </cell>
          <cell r="C361" t="str">
            <v xml:space="preserve">Phyllastrephus albigularis     </v>
          </cell>
        </row>
        <row r="362">
          <cell r="A362">
            <v>198</v>
          </cell>
          <cell r="B362" t="str">
            <v>lcterine Greenbul</v>
          </cell>
          <cell r="C362" t="str">
            <v xml:space="preserve">Phyllastrephus icterinus         </v>
          </cell>
        </row>
        <row r="363">
          <cell r="A363">
            <v>199</v>
          </cell>
          <cell r="B363" t="str">
            <v>Xavier's Greenbul</v>
          </cell>
          <cell r="C363" t="str">
            <v>Phyllastrephus xavieri</v>
          </cell>
        </row>
        <row r="364">
          <cell r="A364">
            <v>202</v>
          </cell>
          <cell r="B364" t="str">
            <v>Leaflove</v>
          </cell>
          <cell r="C364" t="str">
            <v xml:space="preserve">Pyrrhurus scandens  </v>
          </cell>
        </row>
        <row r="365">
          <cell r="A365">
            <v>203</v>
          </cell>
          <cell r="B365" t="str">
            <v>Swamp Greenbul</v>
          </cell>
          <cell r="C365" t="str">
            <v xml:space="preserve">Thescelocichla leucopleura </v>
          </cell>
        </row>
        <row r="366">
          <cell r="A366">
            <v>205</v>
          </cell>
          <cell r="B366" t="str">
            <v>Spotted Greenbul</v>
          </cell>
          <cell r="C366" t="str">
            <v>Ixonotus guttatus</v>
          </cell>
        </row>
        <row r="367">
          <cell r="A367">
            <v>208</v>
          </cell>
          <cell r="B367" t="str">
            <v>Simple Greenbul</v>
          </cell>
          <cell r="C367" t="str">
            <v>Chlorocichla simplex</v>
          </cell>
        </row>
        <row r="368">
          <cell r="A368">
            <v>209</v>
          </cell>
          <cell r="B368" t="str">
            <v>Yellow-throated Leaflove</v>
          </cell>
          <cell r="C368" t="str">
            <v>Chlorocichla  flavicollis</v>
          </cell>
        </row>
        <row r="369">
          <cell r="A369">
            <v>212</v>
          </cell>
          <cell r="B369" t="str">
            <v>Green-tailed  Bristlebill</v>
          </cell>
          <cell r="C369" t="str">
            <v>Bleda eximia</v>
          </cell>
        </row>
        <row r="370">
          <cell r="A370">
            <v>213</v>
          </cell>
          <cell r="B370" t="str">
            <v>Eastern Bearded Greenbul</v>
          </cell>
          <cell r="C370" t="str">
            <v>Criniger chloronotus</v>
          </cell>
        </row>
        <row r="371">
          <cell r="A371">
            <v>214</v>
          </cell>
          <cell r="B371" t="str">
            <v>Red-tailed Greenbul</v>
          </cell>
          <cell r="C371" t="str">
            <v>Criniger calurus</v>
          </cell>
        </row>
        <row r="372">
          <cell r="A372">
            <v>215</v>
          </cell>
          <cell r="B372" t="str">
            <v>Western Nicator</v>
          </cell>
          <cell r="C372" t="str">
            <v>Nicator chloris</v>
          </cell>
        </row>
        <row r="373">
          <cell r="A373">
            <v>217</v>
          </cell>
          <cell r="B373" t="str">
            <v>Yellow-throated Nicator</v>
          </cell>
          <cell r="C373" t="str">
            <v>Nicator vireo</v>
          </cell>
        </row>
        <row r="374">
          <cell r="A374">
            <v>219</v>
          </cell>
          <cell r="B374" t="str">
            <v>Capuchin Babbler</v>
          </cell>
          <cell r="C374" t="str">
            <v>Phyllanthus atripennis</v>
          </cell>
        </row>
        <row r="375">
          <cell r="A375">
            <v>225</v>
          </cell>
          <cell r="B375" t="str">
            <v>Puvel' s Illadopsis</v>
          </cell>
          <cell r="C375" t="str">
            <v>Illadopsis puveli</v>
          </cell>
        </row>
        <row r="376">
          <cell r="A376">
            <v>226</v>
          </cell>
          <cell r="B376" t="str">
            <v>White-starred  Robin</v>
          </cell>
          <cell r="C376" t="str">
            <v>Pogonocichla  stellata</v>
          </cell>
          <cell r="D376" t="str">
            <v>Pogonocichla stellata (race macarthuri)</v>
          </cell>
        </row>
        <row r="377">
          <cell r="A377">
            <v>227</v>
          </cell>
          <cell r="B377" t="str">
            <v>Forest Robin</v>
          </cell>
          <cell r="C377" t="str">
            <v>Stiphromis erythrothorax</v>
          </cell>
        </row>
        <row r="378">
          <cell r="A378">
            <v>228</v>
          </cell>
          <cell r="B378" t="str">
            <v>Lowland Akalat</v>
          </cell>
          <cell r="C378" t="str">
            <v>Sheppardia cyomithopsis</v>
          </cell>
        </row>
        <row r="379">
          <cell r="A379">
            <v>232</v>
          </cell>
          <cell r="B379" t="str">
            <v>Archer's Robin-Chat</v>
          </cell>
          <cell r="C379" t="str">
            <v>Cossypha archeri</v>
          </cell>
        </row>
        <row r="380">
          <cell r="A380">
            <v>239</v>
          </cell>
          <cell r="B380" t="str">
            <v>White-bellied  Robin Chat</v>
          </cell>
          <cell r="C380" t="str">
            <v>Cossyphicula  roberti</v>
          </cell>
        </row>
        <row r="381">
          <cell r="A381">
            <v>240</v>
          </cell>
          <cell r="B381" t="str">
            <v>Fire-crested  Alethe</v>
          </cell>
          <cell r="C381" t="str">
            <v>Alethe diademata</v>
          </cell>
        </row>
        <row r="382">
          <cell r="A382">
            <v>241</v>
          </cell>
          <cell r="B382" t="str">
            <v>Red-throated Alethe</v>
          </cell>
          <cell r="C382" t="str">
            <v>Alethe poliophrys</v>
          </cell>
        </row>
        <row r="383">
          <cell r="A383">
            <v>242</v>
          </cell>
          <cell r="B383" t="str">
            <v>Brown-chested  Alethe</v>
          </cell>
          <cell r="C383" t="str">
            <v>Alethe poliocephala</v>
          </cell>
          <cell r="D383" t="str">
            <v>Chaemaetylas poliocephala (race akeleyae)</v>
          </cell>
        </row>
        <row r="384">
          <cell r="A384">
            <v>247</v>
          </cell>
          <cell r="B384" t="str">
            <v>Northern Bearded Scrub Robin</v>
          </cell>
          <cell r="C384" t="str">
            <v>Cercotrichas leucosticta</v>
          </cell>
        </row>
        <row r="385">
          <cell r="A385">
            <v>248</v>
          </cell>
          <cell r="B385" t="str">
            <v>Rufous Thrush Robin</v>
          </cell>
          <cell r="C385" t="str">
            <v>Stizorhina fraseri</v>
          </cell>
        </row>
        <row r="386">
          <cell r="A386">
            <v>249</v>
          </cell>
          <cell r="B386" t="str">
            <v>Olive Thrush</v>
          </cell>
          <cell r="C386" t="str">
            <v>Turdus olivaceus</v>
          </cell>
          <cell r="D386" t="str">
            <v>Turdus abyssinicus</v>
          </cell>
        </row>
        <row r="387">
          <cell r="A387">
            <v>253</v>
          </cell>
          <cell r="B387" t="str">
            <v>Black-eared  Ground Thrush</v>
          </cell>
          <cell r="C387" t="str">
            <v>Zoothera cameronensis</v>
          </cell>
        </row>
        <row r="388">
          <cell r="A388">
            <v>254</v>
          </cell>
          <cell r="B388" t="str">
            <v>Grey Ground Thrush</v>
          </cell>
          <cell r="C388" t="str">
            <v>Zoothera princei</v>
          </cell>
        </row>
        <row r="389">
          <cell r="A389">
            <v>257</v>
          </cell>
          <cell r="B389" t="str">
            <v>Kivu Ground Thrush</v>
          </cell>
          <cell r="C389" t="str">
            <v>Zoothera tanganjicae</v>
          </cell>
        </row>
        <row r="390">
          <cell r="A390">
            <v>258</v>
          </cell>
          <cell r="B390" t="str">
            <v>Forest Ground Thrush</v>
          </cell>
          <cell r="C390" t="str">
            <v>Zoothera oberlaenderi</v>
          </cell>
        </row>
        <row r="391">
          <cell r="A391">
            <v>260</v>
          </cell>
          <cell r="B391" t="str">
            <v>Chapin's Flycatcher</v>
          </cell>
          <cell r="C391" t="str">
            <v>Muscicapa lendu</v>
          </cell>
        </row>
        <row r="392">
          <cell r="A392">
            <v>261</v>
          </cell>
          <cell r="B392" t="str">
            <v>Cassin's Grey Flycatcher</v>
          </cell>
          <cell r="C392" t="str">
            <v>Muscicapa cassini</v>
          </cell>
        </row>
        <row r="393">
          <cell r="A393">
            <v>262</v>
          </cell>
          <cell r="B393" t="str">
            <v>Yellow-footed  Flycatcher</v>
          </cell>
          <cell r="C393" t="str">
            <v>Muscicapa sethsmithi</v>
          </cell>
        </row>
        <row r="394">
          <cell r="A394">
            <v>264</v>
          </cell>
          <cell r="B394" t="str">
            <v>Dusky Blue Flycatcher</v>
          </cell>
          <cell r="C394" t="str">
            <v>Muscicapa comitata</v>
          </cell>
        </row>
        <row r="395">
          <cell r="A395">
            <v>265</v>
          </cell>
          <cell r="B395" t="str">
            <v>Sooty Flycatcher</v>
          </cell>
          <cell r="C395" t="str">
            <v>Muscicapa fuliginosa</v>
          </cell>
        </row>
        <row r="396">
          <cell r="A396">
            <v>267</v>
          </cell>
          <cell r="B396" t="str">
            <v>Yellow-eyed Black Flycatcher</v>
          </cell>
          <cell r="C396" t="str">
            <v>Melaenornis ardesiaca</v>
          </cell>
        </row>
        <row r="397">
          <cell r="A397">
            <v>268</v>
          </cell>
          <cell r="B397" t="str">
            <v>Forest Flycatcher</v>
          </cell>
          <cell r="C397" t="str">
            <v>Fraseria ocreata</v>
          </cell>
        </row>
        <row r="398">
          <cell r="A398">
            <v>269</v>
          </cell>
          <cell r="B398" t="str">
            <v>Lead-coloured  Flycatcher</v>
          </cell>
          <cell r="C398" t="str">
            <v>Myioparus plumbeus</v>
          </cell>
        </row>
        <row r="399">
          <cell r="A399">
            <v>270</v>
          </cell>
          <cell r="B399" t="str">
            <v xml:space="preserve">Grey-throated Flycatcher </v>
          </cell>
          <cell r="C399" t="str">
            <v xml:space="preserve">Myioparus griseigularis         </v>
          </cell>
        </row>
        <row r="400">
          <cell r="A400">
            <v>277</v>
          </cell>
          <cell r="B400" t="str">
            <v>Red-faced Woodland Warbler</v>
          </cell>
          <cell r="C400" t="str">
            <v>Phylloscopus laetus</v>
          </cell>
        </row>
        <row r="401">
          <cell r="A401">
            <v>279</v>
          </cell>
          <cell r="B401" t="str">
            <v>Yellow-throated Woodland</v>
          </cell>
          <cell r="C401" t="str">
            <v>Phylloscopus ruficapillus</v>
          </cell>
        </row>
        <row r="402">
          <cell r="A402">
            <v>283</v>
          </cell>
          <cell r="B402" t="str">
            <v>Bamboo Warbler</v>
          </cell>
          <cell r="C402" t="str">
            <v>Bradypterus alfredi</v>
          </cell>
        </row>
        <row r="403">
          <cell r="A403">
            <v>293</v>
          </cell>
          <cell r="B403" t="str">
            <v>Yellow-browed  Camaroptera</v>
          </cell>
          <cell r="C403" t="str">
            <v>Camaroptera  superciliosus</v>
          </cell>
        </row>
        <row r="404">
          <cell r="A404">
            <v>295</v>
          </cell>
          <cell r="B404" t="str">
            <v>Masked Apalis</v>
          </cell>
          <cell r="C404" t="str">
            <v>Apa/is binotata</v>
          </cell>
        </row>
        <row r="405">
          <cell r="A405">
            <v>296</v>
          </cell>
          <cell r="B405" t="str">
            <v>Montane Masked Apalis</v>
          </cell>
          <cell r="C405" t="str">
            <v>Apa/is personata</v>
          </cell>
        </row>
        <row r="406">
          <cell r="A406">
            <v>297</v>
          </cell>
          <cell r="B406" t="str">
            <v>Black-capped  Apalis</v>
          </cell>
          <cell r="C406" t="str">
            <v>Apa/is nigriceps</v>
          </cell>
        </row>
        <row r="407">
          <cell r="A407">
            <v>299</v>
          </cell>
          <cell r="B407" t="str">
            <v>Buff-throated  Apalis</v>
          </cell>
          <cell r="C407" t="str">
            <v>Apa/is rufogularis</v>
          </cell>
        </row>
        <row r="408">
          <cell r="A408">
            <v>301</v>
          </cell>
          <cell r="B408" t="str">
            <v>Brown-headed  Apalis</v>
          </cell>
          <cell r="C408" t="str">
            <v>Apa/is alticola</v>
          </cell>
        </row>
        <row r="409">
          <cell r="A409">
            <v>302</v>
          </cell>
          <cell r="B409" t="str">
            <v>Black-headed  Apalis</v>
          </cell>
          <cell r="C409" t="str">
            <v>Apa/is melanocephala</v>
          </cell>
        </row>
        <row r="410">
          <cell r="A410">
            <v>304</v>
          </cell>
          <cell r="B410" t="str">
            <v>White-winged  Apalis</v>
          </cell>
          <cell r="C410" t="str">
            <v>Apa/is chariessa</v>
          </cell>
        </row>
        <row r="411">
          <cell r="A411">
            <v>306</v>
          </cell>
          <cell r="B411" t="str">
            <v>Collared Apalis</v>
          </cell>
          <cell r="C411" t="str">
            <v>Apa/is ruwenzorii</v>
          </cell>
        </row>
        <row r="412">
          <cell r="A412">
            <v>308</v>
          </cell>
          <cell r="B412" t="str">
            <v>Grauer's Warbler</v>
          </cell>
          <cell r="C412" t="str">
            <v>Graueria vittata</v>
          </cell>
        </row>
        <row r="413">
          <cell r="A413">
            <v>310</v>
          </cell>
          <cell r="B413" t="str">
            <v>Grey Longbill</v>
          </cell>
          <cell r="C413" t="str">
            <v>Macrosphenus concolor</v>
          </cell>
        </row>
        <row r="414">
          <cell r="A414">
            <v>311</v>
          </cell>
          <cell r="B414" t="str">
            <v>Yellow Longbill</v>
          </cell>
          <cell r="C414" t="str">
            <v>Macrosphenus jlavicans</v>
          </cell>
        </row>
        <row r="415">
          <cell r="A415">
            <v>313</v>
          </cell>
          <cell r="B415" t="str">
            <v>Short-tailed Warbler</v>
          </cell>
          <cell r="C415" t="str">
            <v>Hemitesia neumanni</v>
          </cell>
        </row>
        <row r="416">
          <cell r="A416">
            <v>315</v>
          </cell>
          <cell r="B416" t="str">
            <v>Lemon-bellied Crombec</v>
          </cell>
          <cell r="C416" t="str">
            <v>Sylvietta denti</v>
          </cell>
        </row>
        <row r="417">
          <cell r="A417">
            <v>318</v>
          </cell>
          <cell r="B417" t="str">
            <v>Brown-crowned  Eremomela</v>
          </cell>
          <cell r="C417" t="str">
            <v>Eremomela badiceps</v>
          </cell>
        </row>
        <row r="418">
          <cell r="A418">
            <v>319</v>
          </cell>
          <cell r="B418" t="str">
            <v>Turner's Eremomela</v>
          </cell>
          <cell r="C418" t="str">
            <v>Eremomela turneri</v>
          </cell>
          <cell r="D418" t="str">
            <v>Eremomela turneri (race turneri)</v>
          </cell>
        </row>
        <row r="419">
          <cell r="A419">
            <v>322</v>
          </cell>
          <cell r="B419" t="str">
            <v>Abyssinian White-eye</v>
          </cell>
          <cell r="C419" t="str">
            <v>Zosterops abyssinicus</v>
          </cell>
        </row>
        <row r="420">
          <cell r="A420">
            <v>323</v>
          </cell>
          <cell r="B420" t="str">
            <v>Montane White-eye</v>
          </cell>
          <cell r="C420" t="str">
            <v>Zosterops poliogaster</v>
          </cell>
        </row>
        <row r="421">
          <cell r="A421">
            <v>325</v>
          </cell>
          <cell r="B421" t="str">
            <v>Stripe-breasted Tit</v>
          </cell>
          <cell r="C421" t="str">
            <v>Parus fasciiventer</v>
          </cell>
        </row>
        <row r="422">
          <cell r="A422">
            <v>327</v>
          </cell>
          <cell r="B422" t="str">
            <v>Northern Black Tit</v>
          </cell>
          <cell r="C422" t="str">
            <v>Parus leucomelas</v>
          </cell>
        </row>
        <row r="423">
          <cell r="A423">
            <v>330</v>
          </cell>
          <cell r="B423" t="str">
            <v>Tit-Hylia</v>
          </cell>
          <cell r="C423" t="str">
            <v>Pholidornis rushiae</v>
          </cell>
        </row>
        <row r="424">
          <cell r="A424">
            <v>332</v>
          </cell>
          <cell r="B424" t="str">
            <v>Chestnut-capped Flycatcher</v>
          </cell>
          <cell r="C424" t="str">
            <v>Erythrocercus mccalli</v>
          </cell>
        </row>
        <row r="425">
          <cell r="A425">
            <v>334</v>
          </cell>
          <cell r="B425" t="str">
            <v>White-tailed Blue Flycatcher</v>
          </cell>
          <cell r="C425" t="str">
            <v>Elminia albicauda</v>
          </cell>
        </row>
        <row r="426">
          <cell r="A426">
            <v>336</v>
          </cell>
          <cell r="B426" t="str">
            <v>White-bellied Crested Flycatcher</v>
          </cell>
          <cell r="C426" t="str">
            <v>Trochocercus albiventris</v>
          </cell>
        </row>
        <row r="427">
          <cell r="A427">
            <v>339</v>
          </cell>
          <cell r="B427" t="str">
            <v>Blue-headed Crested Flycatcher</v>
          </cell>
          <cell r="C427" t="str">
            <v>Trochocercus nitens</v>
          </cell>
        </row>
        <row r="428">
          <cell r="A428">
            <v>345</v>
          </cell>
          <cell r="B428" t="str">
            <v>Ruwenzori Batis</v>
          </cell>
          <cell r="C428" t="str">
            <v xml:space="preserve">Batis diops  </v>
          </cell>
        </row>
        <row r="429">
          <cell r="A429">
            <v>346</v>
          </cell>
          <cell r="B429" t="str">
            <v>Pale Batis</v>
          </cell>
          <cell r="C429" t="str">
            <v xml:space="preserve">Batis soror </v>
          </cell>
        </row>
        <row r="430">
          <cell r="A430">
            <v>347</v>
          </cell>
          <cell r="B430" t="str">
            <v>lturi Batis</v>
          </cell>
          <cell r="C430" t="str">
            <v>Batis ituriensis</v>
          </cell>
        </row>
        <row r="431">
          <cell r="A431">
            <v>353</v>
          </cell>
          <cell r="B431" t="str">
            <v>Red-billed Helmet-Shrike</v>
          </cell>
          <cell r="C431" t="str">
            <v>Prionops caniceps</v>
          </cell>
        </row>
        <row r="432">
          <cell r="A432">
            <v>355</v>
          </cell>
          <cell r="B432" t="str">
            <v>Chestnut-fronted Helmet-Shrike</v>
          </cell>
          <cell r="C432" t="str">
            <v>Prionops scopifrons</v>
          </cell>
        </row>
        <row r="433">
          <cell r="A433">
            <v>356</v>
          </cell>
          <cell r="B433" t="str">
            <v xml:space="preserve">Mackinnon's Fiscal </v>
          </cell>
          <cell r="C433" t="str">
            <v xml:space="preserve">Lanius mackinnoni    </v>
          </cell>
        </row>
        <row r="434">
          <cell r="A434">
            <v>357</v>
          </cell>
          <cell r="B434" t="str">
            <v>Bocage's Bush-Shrike</v>
          </cell>
          <cell r="C434" t="str">
            <v>Malaconotus bocagei</v>
          </cell>
        </row>
        <row r="435">
          <cell r="A435">
            <v>358</v>
          </cell>
          <cell r="B435" t="str">
            <v>Sulphur-breasted Bush-Shrike</v>
          </cell>
          <cell r="C435" t="str">
            <v>Malaconotus sulfureopectus</v>
          </cell>
        </row>
        <row r="436">
          <cell r="A436">
            <v>359</v>
          </cell>
          <cell r="B436" t="str">
            <v>Black-fronted Bush-Shrike</v>
          </cell>
          <cell r="C436" t="str">
            <v>Malaconotus nigrifrons</v>
          </cell>
        </row>
        <row r="437">
          <cell r="A437">
            <v>360</v>
          </cell>
          <cell r="B437" t="str">
            <v>Many-coloured  Bush-Shrike</v>
          </cell>
          <cell r="C437" t="str">
            <v>Malaconotus multicolor</v>
          </cell>
        </row>
        <row r="438">
          <cell r="A438">
            <v>361</v>
          </cell>
          <cell r="B438" t="str">
            <v>Doherty' s Bush-Shrike</v>
          </cell>
          <cell r="C438" t="str">
            <v>Malconotus dohertyi</v>
          </cell>
        </row>
        <row r="439">
          <cell r="A439">
            <v>362</v>
          </cell>
          <cell r="B439" t="str">
            <v>Four-coloured  Bush-Shrike</v>
          </cell>
          <cell r="C439" t="str">
            <v>Malconotus quadricolor</v>
          </cell>
        </row>
        <row r="440">
          <cell r="A440">
            <v>363</v>
          </cell>
          <cell r="B440" t="str">
            <v>Fiery-breasted Bush-Shrike</v>
          </cell>
          <cell r="C440" t="str">
            <v>Malaconotus cruentus</v>
          </cell>
        </row>
        <row r="441">
          <cell r="A441">
            <v>364</v>
          </cell>
          <cell r="B441" t="str">
            <v>Lagden's Bush-Shrike</v>
          </cell>
          <cell r="C441" t="str">
            <v>Malaconotus lagdeni</v>
          </cell>
        </row>
        <row r="442">
          <cell r="A442">
            <v>367</v>
          </cell>
          <cell r="B442" t="str">
            <v>Montane Sooty Boubou</v>
          </cell>
          <cell r="C442" t="str">
            <v>Laniarius poensis</v>
          </cell>
        </row>
        <row r="443">
          <cell r="A443">
            <v>371</v>
          </cell>
          <cell r="B443" t="str">
            <v>Red-eyed Puffback</v>
          </cell>
          <cell r="C443" t="str">
            <v>Dryoscopus senegalensis</v>
          </cell>
        </row>
        <row r="444">
          <cell r="A444">
            <v>373</v>
          </cell>
          <cell r="B444" t="str">
            <v>Black Cuckoo-shrike</v>
          </cell>
          <cell r="C444" t="str">
            <v>Campephaga  fla,va</v>
          </cell>
        </row>
        <row r="445">
          <cell r="A445">
            <v>375</v>
          </cell>
          <cell r="B445" t="str">
            <v>Petit' s Cucko- shrike</v>
          </cell>
          <cell r="C445" t="str">
            <v>Campephaga  petiti</v>
          </cell>
        </row>
        <row r="446">
          <cell r="A446">
            <v>377</v>
          </cell>
          <cell r="B446" t="str">
            <v>Grey Cuckoo-shrike</v>
          </cell>
          <cell r="C446" t="str">
            <v>Coracina caesia</v>
          </cell>
        </row>
        <row r="447">
          <cell r="A447">
            <v>382</v>
          </cell>
          <cell r="B447" t="str">
            <v>Black-headed  Oriole</v>
          </cell>
          <cell r="C447" t="str">
            <v>Orio/us larvatus</v>
          </cell>
          <cell r="D447" t="str">
            <v>Oriolus larvatus</v>
          </cell>
        </row>
        <row r="448">
          <cell r="A448">
            <v>386</v>
          </cell>
          <cell r="B448" t="str">
            <v>Black-winged Oriole</v>
          </cell>
          <cell r="C448" t="str">
            <v>Oriolus nigripennis</v>
          </cell>
        </row>
        <row r="449">
          <cell r="A449">
            <v>387</v>
          </cell>
          <cell r="B449" t="str">
            <v>Narrow-tailed Starling</v>
          </cell>
          <cell r="C449" t="str">
            <v>Poeoptera lugubris</v>
          </cell>
        </row>
        <row r="450">
          <cell r="A450">
            <v>389</v>
          </cell>
          <cell r="B450" t="str">
            <v>Kenrick' s Starling</v>
          </cell>
          <cell r="C450" t="str">
            <v>Poeoptera kenricki</v>
          </cell>
        </row>
        <row r="451">
          <cell r="A451">
            <v>392</v>
          </cell>
          <cell r="B451" t="str">
            <v>Chestnut-winged Starling</v>
          </cell>
          <cell r="C451" t="str">
            <v>Onychognathus  fulgidus</v>
          </cell>
        </row>
        <row r="452">
          <cell r="A452">
            <v>394</v>
          </cell>
          <cell r="B452" t="str">
            <v>Purple-headed Starling</v>
          </cell>
          <cell r="C452" t="str">
            <v>Lamprotomis purpureiceps</v>
          </cell>
        </row>
        <row r="453">
          <cell r="A453">
            <v>398</v>
          </cell>
          <cell r="B453" t="str">
            <v>Abbott's Starling</v>
          </cell>
          <cell r="C453" t="str">
            <v>Cinnyricinclus femoralis</v>
          </cell>
        </row>
        <row r="454">
          <cell r="A454">
            <v>400</v>
          </cell>
          <cell r="B454" t="str">
            <v>Grey-headed Sunbird</v>
          </cell>
          <cell r="C454" t="str">
            <v>Anthreptes fraseri</v>
          </cell>
        </row>
        <row r="455">
          <cell r="A455">
            <v>407</v>
          </cell>
          <cell r="B455" t="str">
            <v>Little Green Sunbird</v>
          </cell>
          <cell r="C455" t="str">
            <v>Nectarinia seimundi</v>
          </cell>
        </row>
        <row r="456">
          <cell r="A456">
            <v>410</v>
          </cell>
          <cell r="B456" t="str">
            <v>Blue-headed Sunbird</v>
          </cell>
          <cell r="C456" t="str">
            <v xml:space="preserve">Nectarinia alinae            </v>
          </cell>
        </row>
        <row r="457">
          <cell r="A457">
            <v>412</v>
          </cell>
          <cell r="B457" t="str">
            <v>Blue-throated Brown Sunbird</v>
          </cell>
          <cell r="C457" t="str">
            <v>Nectarinia cyanolaema</v>
          </cell>
        </row>
        <row r="458">
          <cell r="A458">
            <v>417</v>
          </cell>
          <cell r="B458" t="str">
            <v>Tiny Sunbird</v>
          </cell>
          <cell r="C458" t="str">
            <v>Nectarinia minulla</v>
          </cell>
        </row>
        <row r="459">
          <cell r="A459">
            <v>418</v>
          </cell>
          <cell r="B459" t="str">
            <v>Greater Double-collared Sunbird</v>
          </cell>
          <cell r="C459" t="str">
            <v>Nectarinia afra</v>
          </cell>
        </row>
        <row r="460">
          <cell r="A460">
            <v>421</v>
          </cell>
          <cell r="B460" t="str">
            <v>Regal Sunbird</v>
          </cell>
          <cell r="C460" t="str">
            <v>Nectarinia regia</v>
          </cell>
        </row>
        <row r="461">
          <cell r="A461">
            <v>426</v>
          </cell>
          <cell r="B461" t="str">
            <v>Purple-breasted Sunbird</v>
          </cell>
          <cell r="C461" t="str">
            <v>Nectarinia bifasciata</v>
          </cell>
        </row>
        <row r="462">
          <cell r="A462">
            <v>438</v>
          </cell>
          <cell r="B462" t="str">
            <v>Strange Weaver</v>
          </cell>
          <cell r="C462" t="str">
            <v>Ploceus alienus</v>
          </cell>
        </row>
        <row r="463">
          <cell r="A463">
            <v>445</v>
          </cell>
          <cell r="B463" t="str">
            <v>Maxwell's Black Weaver</v>
          </cell>
          <cell r="C463" t="str">
            <v>Ploceus albinucha</v>
          </cell>
        </row>
        <row r="464">
          <cell r="A464">
            <v>448</v>
          </cell>
          <cell r="B464" t="str">
            <v>Blue-billed Malimbe</v>
          </cell>
          <cell r="C464" t="str">
            <v>Malimbus nitens</v>
          </cell>
        </row>
        <row r="465">
          <cell r="A465">
            <v>449</v>
          </cell>
          <cell r="B465" t="str">
            <v>Crested Malimbe</v>
          </cell>
          <cell r="C465" t="str">
            <v>Malimbus malimbicus</v>
          </cell>
        </row>
        <row r="466">
          <cell r="A466">
            <v>450</v>
          </cell>
          <cell r="B466" t="str">
            <v>Cassin' s Malimbe</v>
          </cell>
          <cell r="C466" t="str">
            <v>Malimbus cassini</v>
          </cell>
        </row>
        <row r="467">
          <cell r="A467">
            <v>452</v>
          </cell>
          <cell r="B467" t="str">
            <v>Red-fronted Antpecker</v>
          </cell>
          <cell r="C467" t="str">
            <v>Parnwptila woodhousei</v>
          </cell>
        </row>
        <row r="468">
          <cell r="A468">
            <v>453</v>
          </cell>
          <cell r="B468" t="str">
            <v>Grey-headed  Negrofinch</v>
          </cell>
          <cell r="C468" t="str">
            <v>Nigrita canicapilla</v>
          </cell>
        </row>
        <row r="469">
          <cell r="A469">
            <v>454</v>
          </cell>
          <cell r="B469" t="str">
            <v>Pale-fronted  Negrofinch</v>
          </cell>
          <cell r="C469" t="str">
            <v>Nigrita luteifrons</v>
          </cell>
        </row>
        <row r="470">
          <cell r="A470">
            <v>455</v>
          </cell>
          <cell r="B470" t="str">
            <v>Chestnut-breasted Negrofinch</v>
          </cell>
          <cell r="C470" t="str">
            <v>Nigrita bicolor</v>
          </cell>
        </row>
        <row r="471">
          <cell r="A471">
            <v>457</v>
          </cell>
          <cell r="B471" t="str">
            <v>White-collared Oliveback</v>
          </cell>
          <cell r="C471" t="str">
            <v>Nesocharis ansorgei</v>
          </cell>
        </row>
        <row r="472">
          <cell r="A472">
            <v>458</v>
          </cell>
          <cell r="B472" t="str">
            <v>Grey-headed Oliveback</v>
          </cell>
          <cell r="C472" t="str">
            <v>Nesocharis capistrata</v>
          </cell>
        </row>
        <row r="473">
          <cell r="A473">
            <v>459</v>
          </cell>
          <cell r="B473" t="str">
            <v>Red-faced Crimsonwing</v>
          </cell>
          <cell r="C473" t="str">
            <v>Cryptospiza  reichenovii</v>
          </cell>
        </row>
        <row r="474">
          <cell r="A474">
            <v>461</v>
          </cell>
          <cell r="B474" t="str">
            <v>Dusky Crimsonwing</v>
          </cell>
          <cell r="C474" t="str">
            <v>Cryptospiza  jacksoni</v>
          </cell>
        </row>
        <row r="475">
          <cell r="A475">
            <v>462</v>
          </cell>
          <cell r="B475" t="str">
            <v>Shelley's Crimsonwing</v>
          </cell>
          <cell r="C475" t="str">
            <v>Cryptospiza shelleyi</v>
          </cell>
        </row>
        <row r="476">
          <cell r="A476">
            <v>464</v>
          </cell>
          <cell r="B476" t="str">
            <v>Grant's Bluebill</v>
          </cell>
          <cell r="C476" t="str">
            <v>Spermophaga  poliogenys</v>
          </cell>
        </row>
        <row r="477">
          <cell r="A477">
            <v>469</v>
          </cell>
          <cell r="B477" t="str">
            <v>Dusky Twinspot</v>
          </cell>
          <cell r="C477" t="str">
            <v>Euschistospiza cinereovinacea</v>
          </cell>
        </row>
        <row r="478">
          <cell r="A478">
            <v>472</v>
          </cell>
          <cell r="B478" t="str">
            <v>Black-headed  Waxbill</v>
          </cell>
          <cell r="C478" t="str">
            <v>Estrilda atricapilla</v>
          </cell>
        </row>
        <row r="479">
          <cell r="A479">
            <v>477</v>
          </cell>
          <cell r="B479" t="str">
            <v>Streaky Seed-eater</v>
          </cell>
          <cell r="C479" t="str">
            <v>Serinus striolatus</v>
          </cell>
          <cell r="D479" t="str">
            <v>Crithagra striolata</v>
          </cell>
        </row>
        <row r="480">
          <cell r="A480">
            <v>478</v>
          </cell>
          <cell r="B480" t="str">
            <v>Thick-billed Seed-eater</v>
          </cell>
          <cell r="C480" t="str">
            <v>Serinus burtoni</v>
          </cell>
          <cell r="D480" t="str">
            <v>Crithagra burtoni (race albifrons)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8479B-A348-D14F-9ED9-1E2C8C7B2551}" name="Table3" displayName="Table3" ref="A2:AM1091" totalsRowShown="0" dataDxfId="60">
  <autoFilter ref="A2:AM1091" xr:uid="{9488479B-A348-D14F-9ED9-1E2C8C7B2551}"/>
  <tableColumns count="39">
    <tableColumn id="5" xr3:uid="{C73D3B06-B98E-0C4D-9D24-54563C136640}" name="SEQ" dataDxfId="59"/>
    <tableColumn id="2" xr3:uid="{F4241848-48DC-1643-9174-13D476E24E57}" name="common_name" dataDxfId="58"/>
    <tableColumn id="1" xr3:uid="{CDD8B081-74D9-7D4A-8ACF-3091B0119FCE}" name="scientific_name" dataDxfId="57"/>
    <tableColumn id="3" xr3:uid="{AA3DE596-965F-D34C-A5B7-062E1D60F7D7}" name="merged_SEQ" dataDxfId="56"/>
    <tableColumn id="22" xr3:uid="{A1FE09EF-3E5D-4526-8CCF-1EFFA9E4F759}" name="flag" dataDxfId="55"/>
    <tableColumn id="4" xr3:uid="{40CB2F14-3052-2E49-BA70-10AF8B6EB781}" name="comment" dataDxfId="54"/>
    <tableColumn id="6" xr3:uid="{3EAD48B8-37B1-9B4A-A30E-F81F2067B7E0}" name="checklist_sort" dataDxfId="53"/>
    <tableColumn id="34" xr3:uid="{40B4845D-65FD-3D49-93E4-6D081200C955}" name="checklist_family" dataDxfId="52">
      <calculatedColumnFormula array="1">VLOOKUP(Table3[[#This Row],[checklist_sort]:[checklist_sort]],checklist[],MATCH(H$1,checklist_of_kenya!$1:$1,0),FALSE)</calculatedColumnFormula>
    </tableColumn>
    <tableColumn id="13" xr3:uid="{A4CCAAF1-A4AD-5741-9D95-10930E564B3C}" name="checklist_common_name" dataDxfId="51">
      <calculatedColumnFormula array="1">VLOOKUP(Table3[[#This Row],[checklist_sort]:[checklist_sort]],checklist[],MATCH(I$1,checklist_of_kenya!$1:$1,0),FALSE)</calculatedColumnFormula>
    </tableColumn>
    <tableColumn id="36" xr3:uid="{759A0488-47FD-3F45-825A-4C3175279288}" name="checklist_scientific_name" dataDxfId="50">
      <calculatedColumnFormula array="1">VLOOKUP(Table3[[#This Row],[checklist_sort]:[checklist_sort]],checklist[],MATCH(J$1,checklist_of_kenya!$1:$1,0),FALSE)</calculatedColumnFormula>
    </tableColumn>
    <tableColumn id="21" xr3:uid="{41EDDD8A-8922-6140-914D-C5461B9C8A2E}" name="IUCN" dataDxfId="49">
      <calculatedColumnFormula array="1">VLOOKUP(Table3[[#This Row],[checklist_sort]:[checklist_sort]],checklist[],MATCH(K$1,checklist_of_kenya!$1:$1,0),FALSE)</calculatedColumnFormula>
    </tableColumn>
    <tableColumn id="23" xr3:uid="{E8482ADB-8F7F-D041-AA75-95ECED78135E}" name="IUCN_pop_trend" dataDxfId="48">
      <calculatedColumnFormula array="1">VLOOKUP(Table3[[#This Row],[checklist_sort]:[checklist_sort]],checklist[],MATCH(L$1,checklist_of_kenya!$1:$1,0),FALSE)</calculatedColumnFormula>
    </tableColumn>
    <tableColumn id="29" xr3:uid="{08B88402-7F90-614F-984E-536D37867640}" name="ADU" dataDxfId="47">
      <calculatedColumnFormula array="1">VLOOKUP(Table3[[#This Row],[checklist_sort]:[checklist_sort]],checklist[],MATCH(M$1,checklist_of_kenya!$1:$1,0),FALSE)</calculatedColumnFormula>
    </tableColumn>
    <tableColumn id="30" xr3:uid="{C3B6E286-0FCD-764A-A16B-09A138C32A5A}" name="avibaseID" dataDxfId="46">
      <calculatedColumnFormula array="1">VLOOKUP(Table3[[#This Row],[checklist_sort]:[checklist_sort]],checklist[],MATCH(N$1,checklist_of_kenya!$1:$1,0),FALSE)</calculatedColumnFormula>
    </tableColumn>
    <tableColumn id="31" xr3:uid="{6652F53E-C80F-A941-A321-5C69E534E5FF}" name="inaturalistID" dataDxfId="45">
      <calculatedColumnFormula array="1">VLOOKUP(Table3[[#This Row],[checklist_sort]:[checklist_sort]],checklist[],MATCH(O$1,checklist_of_kenya!$1:$1,0),FALSE)</calculatedColumnFormula>
    </tableColumn>
    <tableColumn id="32" xr3:uid="{335741B6-E138-9941-B8FB-CBEDA34C5033}" name="IUCNID" dataDxfId="44">
      <calculatedColumnFormula array="1">VLOOKUP(Table3[[#This Row],[checklist_sort]:[checklist_sort]],checklist[],MATCH(P$1,checklist_of_kenya!$1:$1,0),FALSE)</calculatedColumnFormula>
    </tableColumn>
    <tableColumn id="33" xr3:uid="{5B863DF9-7799-E640-9039-808089B546ED}" name="observationorgID" dataDxfId="43">
      <calculatedColumnFormula array="1">VLOOKUP(Table3[[#This Row],[checklist_sort]:[checklist_sort]],checklist[],MATCH(Q$1,checklist_of_kenya!$1:$1,0),FALSE)</calculatedColumnFormula>
    </tableColumn>
    <tableColumn id="7" xr3:uid="{9A709790-9C8D-F449-A044-BFAA7E0B1465}" name="GBIFID" dataDxfId="42">
      <calculatedColumnFormula array="1">VLOOKUP(Table3[[#This Row],[checklist_sort]:[checklist_sort]],checklist[],MATCH(R$1,checklist_of_kenya!$1:$1,0),FALSE)</calculatedColumnFormula>
    </tableColumn>
    <tableColumn id="35" xr3:uid="{6972D437-84DB-F04B-B158-F295246E6865}" name="clements_sort" dataDxfId="41">
      <calculatedColumnFormula array="1">VLOOKUP(Table3[[#This Row],[checklist_sort]:[checklist_sort]],checklist[],MATCH(S$1,checklist_of_kenya!$1:$1,0),FALSE)</calculatedColumnFormula>
    </tableColumn>
    <tableColumn id="37" xr3:uid="{7E5AE368-C16B-954E-9E42-2ACD4E1B06CF}" name="clements_code" dataDxfId="40">
      <calculatedColumnFormula array="1">VLOOKUP(Table3[[#This Row],[checklist_sort]:[checklist_sort]],checklist[],MATCH(T$1,checklist_of_kenya!$1:$1,0),FALSE)</calculatedColumnFormula>
    </tableColumn>
    <tableColumn id="38" xr3:uid="{3A440810-4E20-374E-8EBB-80E909ECF97E}" name="clements_scientific_name" dataDxfId="39">
      <calculatedColumnFormula array="1">VLOOKUP(Table3[[#This Row],[checklist_sort]:[checklist_sort]],checklist[],MATCH(U$1,checklist_of_kenya!$1:$1,0),FALSE)</calculatedColumnFormula>
    </tableColumn>
    <tableColumn id="39" xr3:uid="{78A8327B-35A0-FC42-B888-5CB5630C1E2A}" name="clements_common_name" dataDxfId="38">
      <calculatedColumnFormula array="1">VLOOKUP(Table3[[#This Row],[checklist_sort]:[checklist_sort]],checklist[],MATCH(V$1,checklist_of_kenya!$1:$1,0),FALSE)</calculatedColumnFormula>
    </tableColumn>
    <tableColumn id="11" xr3:uid="{590EF9BE-4D21-B549-975A-D3802B335F7A}" name="SISRecID" dataDxfId="37">
      <calculatedColumnFormula array="1">VLOOKUP(Table3[[#This Row],[checklist_sort]:[checklist_sort]],checklist[],MATCH(W$1,checklist_of_kenya!$1:$1,0),FALSE)</calculatedColumnFormula>
    </tableColumn>
    <tableColumn id="8" xr3:uid="{D7B3F38E-179E-BE48-88A4-F38265CCF227}" name="afrotropical" dataDxfId="36"/>
    <tableColumn id="9" xr3:uid="{0CD917F9-BC30-9B46-B353-869584CCEA56}" name="endemic" dataDxfId="35"/>
    <tableColumn id="10" xr3:uid="{B9FF9509-ECF4-E64A-B1CA-54979FA64C4C}" name="palearctic" dataDxfId="34"/>
    <tableColumn id="12" xr3:uid="{118B69EF-3A69-FA44-8D2B-FB23C3CBB937}" name="waterbird" dataDxfId="33"/>
    <tableColumn id="14" xr3:uid="{BC79A61A-1756-9649-BCFF-EA842BDEB131}" name="mass" dataDxfId="32"/>
    <tableColumn id="15" xr3:uid="{73AE49DD-338E-3D4D-94E7-9E6F9BDDD7CF}" name="habitat" dataDxfId="31"/>
    <tableColumn id="16" xr3:uid="{FCAF7460-BDD9-3A4D-8FA8-A7572C72C788}" name="habitat_density" dataDxfId="30"/>
    <tableColumn id="17" xr3:uid="{B931B201-35CA-324F-8842-877504DB115C}" name="migration" dataDxfId="29"/>
    <tableColumn id="18" xr3:uid="{5E422C2A-F6ED-B046-B562-4956D2298E17}" name="trophic_level" dataDxfId="28"/>
    <tableColumn id="19" xr3:uid="{87F496F4-57E0-B241-8B25-DD60790C3020}" name="trophic_niche" dataDxfId="27"/>
    <tableColumn id="20" xr3:uid="{EE1C88CC-29DC-E44C-A2FB-8962183E4B46}" name="primary_lifestyle" dataDxfId="26"/>
    <tableColumn id="24" xr3:uid="{F2882B87-409A-1E4A-905B-E900FCBCC60E}" name="Min_Latitude" dataDxfId="25"/>
    <tableColumn id="25" xr3:uid="{3582EF42-FD2C-1441-AB16-CE0911944F25}" name="Max_Latitude" dataDxfId="24"/>
    <tableColumn id="26" xr3:uid="{8E2EDD0B-F36E-4341-BC08-E6C8EDAB8A60}" name="Centroid_Latitude" dataDxfId="23"/>
    <tableColumn id="27" xr3:uid="{FFCA2383-D37D-F444-B260-4D93299237F8}" name="Centroid_Longitude" dataDxfId="22"/>
    <tableColumn id="28" xr3:uid="{F5387284-9E7D-A94E-9E0E-C96B9B2BDCF3}" name="Range_Size"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250091-FB11-A740-BD84-8B970A1C7B7C}" name="checklist" displayName="checklist" ref="A1:W1216" dataDxfId="20" dataCellStyle="Normal">
  <autoFilter ref="A1:W1216" xr:uid="{2B250091-FB11-A740-BD84-8B970A1C7B7C}"/>
  <sortState xmlns:xlrd2="http://schemas.microsoft.com/office/spreadsheetml/2017/richdata2" ref="A2:W1216">
    <sortCondition ref="A1:A1216"/>
  </sortState>
  <tableColumns count="23">
    <tableColumn id="35" xr3:uid="{8387EB0B-826A-8645-B6A3-D2B4F58CB623}" name="sort" totalsRowLabel="Total" dataDxfId="19" dataCellStyle="Normal"/>
    <tableColumn id="4" xr3:uid="{1EA04B38-6B91-964B-9734-1A40801373D0}" name="family_scientific" totalsRowFunction="count" dataCellStyle="Normal"/>
    <tableColumn id="5" xr3:uid="{6FE70A68-85DD-2843-8AC9-1130EA94ED42}" name="family_english" dataCellStyle="Normal"/>
    <tableColumn id="7" xr3:uid="{21D97B34-290E-7043-A994-5FEC9F3A3E4C}" name="common_name" dataCellStyle="Normal"/>
    <tableColumn id="8" xr3:uid="{163AC176-3CEC-5B43-A882-9C51CB33AA7A}" name="scientific_name" dataCellStyle="Normal"/>
    <tableColumn id="42" xr3:uid="{01A147C8-F3B7-094E-A42F-03FBB7A8F3F8}" name="IUCN" dataDxfId="18" dataCellStyle="Normal"/>
    <tableColumn id="9" xr3:uid="{FAFCECB3-1687-5F4B-8918-FA8DC84CCEDC}" name="IUCN_pop_trend" dataDxfId="17"/>
    <tableColumn id="37" xr3:uid="{4ABCF660-2C3B-9B45-86CD-E9B0584C3AD2}" name="ADU" dataDxfId="16" dataCellStyle="Normal"/>
    <tableColumn id="45" xr3:uid="{27E6BF95-D1C2-4346-ACE6-F92167CC1105}" name="avibaseid" dataDxfId="15"/>
    <tableColumn id="48" xr3:uid="{1477655D-EB50-C645-B994-987DB1381413}" name="wikiDataID" dataDxfId="14"/>
    <tableColumn id="54" xr3:uid="{92CB7BDC-6FA7-B640-A002-AB2FF6D062E5}" name="iNaturalisttaxonID" dataDxfId="13"/>
    <tableColumn id="55" xr3:uid="{631A87FF-3099-044A-886B-04F1A61D6385}" name="ITIS" dataDxfId="12"/>
    <tableColumn id="56" xr3:uid="{A333BA8E-049D-A74D-9091-8A53BB61DF4E}" name="IUCNtaxonID" dataDxfId="11"/>
    <tableColumn id="58" xr3:uid="{0B5168A4-1EDD-784C-A6A4-F073BC67BD43}" name="ObservationorgID" dataDxfId="10"/>
    <tableColumn id="61" xr3:uid="{570D3DA0-69C0-E547-892F-EE2356B605C2}" name="GBIFID" dataDxfId="9"/>
    <tableColumn id="1" xr3:uid="{10448C0C-9C9E-2547-B1AB-35B1F08A6326}" name="Clements--sort" dataDxfId="8"/>
    <tableColumn id="72" xr3:uid="{072554A6-EF7A-EA4B-BE62-4454A27C0656}" name="Clements--code2" totalsRowFunction="count" dataDxfId="7" dataCellStyle="Normal"/>
    <tableColumn id="73" xr3:uid="{57124E20-BA9A-CF42-8E61-0D948BC02049}" name="Clements--scientific_name" totalsRowFunction="count" dataDxfId="6" dataCellStyle="Normal"/>
    <tableColumn id="74" xr3:uid="{FD222B04-C123-5644-B7DB-D21EF56B2D3B}" name="Clements--common_name" totalsRowFunction="count" dataDxfId="5" dataCellStyle="Normal"/>
    <tableColumn id="82" xr3:uid="{BFD5E819-6E4B-0F4C-A7A6-EC22FE26E04A}" name="SISRecID" dataDxfId="4" dataCellStyle="Normal"/>
    <tableColumn id="2" xr3:uid="{C0189108-D1F8-2A4D-8CEE-68B6D1A0AD3F}" name="Column1" dataDxfId="2" dataCellStyle="Normal">
      <calculatedColumnFormula>VLOOKUP(checklist[[#This Row],[common_name]],[1]classification_forest_bird_benn!$A:$D,3,FALSE)</calculatedColumnFormula>
    </tableColumn>
    <tableColumn id="3" xr3:uid="{02DF7C93-0341-FE43-8AF9-1FA0F8893693}" name="Column2" dataDxfId="1" dataCellStyle="Normal">
      <calculatedColumnFormula>VLOOKUP(checklist[[#This Row],[scientific_name]],[1]classification_forest_bird_benn!$B:$D,2,FALSE)</calculatedColumnFormula>
    </tableColumn>
    <tableColumn id="6" xr3:uid="{141CBFEA-9C76-E24F-9AD8-BDDDD927CC7A}" name="Column3" dataDxfId="0" dataCellStyle="Normal">
      <calculatedColumnFormula>VLOOKUP(checklist[[#This Row],[Clements--scientific_name]],[1]classification_forest_bird_benn!$B:$D,2,FALSE)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6012-5E6E-5145-B295-5B7B0DC5E2CD}">
  <dimension ref="A1:AM1091"/>
  <sheetViews>
    <sheetView workbookViewId="0">
      <pane xSplit="2" topLeftCell="Y1" activePane="topRight" state="frozen"/>
      <selection pane="topRight" activeCell="AA10" sqref="AA10"/>
    </sheetView>
  </sheetViews>
  <sheetFormatPr baseColWidth="10" defaultColWidth="11.5" defaultRowHeight="15" x14ac:dyDescent="0.2"/>
  <cols>
    <col min="2" max="2" width="28.6640625" customWidth="1"/>
    <col min="3" max="3" width="25.6640625" bestFit="1" customWidth="1"/>
    <col min="4" max="4" width="14.5" bestFit="1" customWidth="1"/>
    <col min="5" max="5" width="31.5" customWidth="1"/>
    <col min="6" max="6" width="123.33203125" customWidth="1"/>
    <col min="7" max="8" width="40.5" customWidth="1"/>
    <col min="9" max="9" width="14.33203125" customWidth="1"/>
    <col min="10" max="10" width="40.5" customWidth="1"/>
    <col min="11" max="11" width="15.33203125" customWidth="1"/>
    <col min="12" max="12" width="13.33203125" customWidth="1"/>
    <col min="13" max="13" width="13.1640625" bestFit="1" customWidth="1"/>
    <col min="14" max="14" width="10.1640625" bestFit="1" customWidth="1"/>
    <col min="15" max="15" width="10.1640625" customWidth="1"/>
    <col min="16" max="16" width="17.1640625" bestFit="1" customWidth="1"/>
    <col min="17" max="17" width="8.83203125" bestFit="1" customWidth="1"/>
    <col min="18" max="18" width="15.5" bestFit="1" customWidth="1"/>
    <col min="19" max="19" width="49.6640625" bestFit="1" customWidth="1"/>
    <col min="20" max="20" width="12.6640625" customWidth="1"/>
    <col min="21" max="21" width="17.33203125" bestFit="1" customWidth="1"/>
    <col min="22" max="23" width="40.5" customWidth="1"/>
    <col min="26" max="26" width="19.33203125" bestFit="1" customWidth="1"/>
    <col min="27" max="27" width="11.33203125" bestFit="1" customWidth="1"/>
    <col min="28" max="28" width="17.33203125" bestFit="1" customWidth="1"/>
    <col min="29" max="29" width="16" bestFit="1" customWidth="1"/>
    <col min="31" max="31" width="25.6640625" bestFit="1" customWidth="1"/>
    <col min="35" max="35" width="14.1640625" bestFit="1" customWidth="1"/>
    <col min="36" max="37" width="16.6640625" bestFit="1" customWidth="1"/>
    <col min="38" max="38" width="13.83203125" bestFit="1" customWidth="1"/>
    <col min="39" max="39" width="14" bestFit="1" customWidth="1"/>
    <col min="40" max="40" width="17.5" bestFit="1" customWidth="1"/>
    <col min="41" max="41" width="19" bestFit="1" customWidth="1"/>
    <col min="42" max="42" width="12.1640625" bestFit="1" customWidth="1"/>
  </cols>
  <sheetData>
    <row r="1" spans="1:39" x14ac:dyDescent="0.2">
      <c r="H1" t="s">
        <v>2291</v>
      </c>
      <c r="I1" s="1" t="s">
        <v>2292</v>
      </c>
      <c r="J1" s="1" t="s">
        <v>2293</v>
      </c>
      <c r="K1" t="s">
        <v>2140</v>
      </c>
      <c r="L1" t="s">
        <v>7379</v>
      </c>
      <c r="M1" t="s">
        <v>2280</v>
      </c>
      <c r="N1" t="s">
        <v>2281</v>
      </c>
      <c r="O1" t="s">
        <v>2295</v>
      </c>
      <c r="P1" t="s">
        <v>2297</v>
      </c>
      <c r="Q1" t="s">
        <v>2284</v>
      </c>
      <c r="R1" t="s">
        <v>2285</v>
      </c>
      <c r="S1" t="s">
        <v>7326</v>
      </c>
      <c r="T1" t="s">
        <v>7325</v>
      </c>
      <c r="U1" t="s">
        <v>2286</v>
      </c>
      <c r="V1" t="s">
        <v>2287</v>
      </c>
      <c r="W1" t="s">
        <v>2288</v>
      </c>
    </row>
    <row r="2" spans="1:39" x14ac:dyDescent="0.2">
      <c r="A2" t="s">
        <v>0</v>
      </c>
      <c r="B2" s="1" t="s">
        <v>2292</v>
      </c>
      <c r="C2" s="1" t="s">
        <v>2293</v>
      </c>
      <c r="D2" s="1" t="s">
        <v>7327</v>
      </c>
      <c r="E2" s="1" t="s">
        <v>7355</v>
      </c>
      <c r="F2" t="s">
        <v>2135</v>
      </c>
      <c r="G2" s="1" t="s">
        <v>7347</v>
      </c>
      <c r="H2" s="1" t="s">
        <v>7328</v>
      </c>
      <c r="I2" s="1" t="s">
        <v>7329</v>
      </c>
      <c r="J2" s="1" t="s">
        <v>7330</v>
      </c>
      <c r="K2" s="1" t="s">
        <v>2140</v>
      </c>
      <c r="L2" t="s">
        <v>7379</v>
      </c>
      <c r="M2" t="s">
        <v>2280</v>
      </c>
      <c r="N2" t="s">
        <v>2283</v>
      </c>
      <c r="O2" t="s">
        <v>2282</v>
      </c>
      <c r="P2" s="1" t="s">
        <v>7324</v>
      </c>
      <c r="Q2" s="1" t="s">
        <v>7335</v>
      </c>
      <c r="R2" t="s">
        <v>2285</v>
      </c>
      <c r="S2" s="1" t="s">
        <v>7331</v>
      </c>
      <c r="T2" s="1" t="s">
        <v>7332</v>
      </c>
      <c r="U2" s="1" t="s">
        <v>7333</v>
      </c>
      <c r="V2" s="1" t="s">
        <v>7334</v>
      </c>
      <c r="W2" t="s">
        <v>2288</v>
      </c>
      <c r="X2" s="1" t="s">
        <v>7340</v>
      </c>
      <c r="Y2" s="1" t="s">
        <v>7338</v>
      </c>
      <c r="Z2" s="1" t="s">
        <v>7339</v>
      </c>
      <c r="AA2" s="1" t="s">
        <v>7336</v>
      </c>
      <c r="AB2" s="1" t="s">
        <v>7337</v>
      </c>
      <c r="AC2" s="1" t="s">
        <v>7341</v>
      </c>
      <c r="AD2" s="1" t="s">
        <v>7342</v>
      </c>
      <c r="AE2" s="1" t="s">
        <v>7343</v>
      </c>
      <c r="AF2" s="1" t="s">
        <v>7344</v>
      </c>
      <c r="AG2" s="1" t="s">
        <v>7345</v>
      </c>
      <c r="AH2" t="s">
        <v>7346</v>
      </c>
      <c r="AI2" t="s">
        <v>2278</v>
      </c>
      <c r="AJ2" t="s">
        <v>2277</v>
      </c>
      <c r="AK2" t="s">
        <v>2274</v>
      </c>
      <c r="AL2" t="s">
        <v>2275</v>
      </c>
      <c r="AM2" t="s">
        <v>2276</v>
      </c>
    </row>
    <row r="3" spans="1:39" x14ac:dyDescent="0.2">
      <c r="A3" s="1">
        <v>272</v>
      </c>
      <c r="B3" s="1" t="s">
        <v>1558</v>
      </c>
      <c r="C3" s="1" t="s">
        <v>1557</v>
      </c>
      <c r="D3" s="1"/>
      <c r="E3" s="1" t="s">
        <v>7362</v>
      </c>
      <c r="F3" s="1" t="s">
        <v>7417</v>
      </c>
      <c r="G3" s="1">
        <v>165</v>
      </c>
      <c r="H3" s="1" t="str" cm="1">
        <f t="array" ref="H3">VLOOKUP(Table3[[#This Row],[checklist_sort]:[checklist_sort]],checklist[],MATCH(H$1,checklist_of_kenya!$1:$1,0),FALSE)</f>
        <v>Thick-knees</v>
      </c>
      <c r="I3" s="1" t="str" cm="1">
        <f t="array" ref="I3">VLOOKUP(Table3[[#This Row],[checklist_sort]:[checklist_sort]],checklist[],MATCH(I$1,checklist_of_kenya!$1:$1,0),FALSE)</f>
        <v>Stone-curlew</v>
      </c>
      <c r="J3" s="1" t="str" cm="1">
        <f t="array" ref="J3">VLOOKUP(Table3[[#This Row],[checklist_sort]:[checklist_sort]],checklist[],MATCH(J$1,checklist_of_kenya!$1:$1,0),FALSE)</f>
        <v>Burhinus oedicnemus</v>
      </c>
      <c r="K3" s="1" t="str" cm="1">
        <f t="array" ref="K3">VLOOKUP(Table3[[#This Row],[checklist_sort]:[checklist_sort]],checklist[],MATCH(K$1,checklist_of_kenya!$1:$1,0),FALSE)</f>
        <v>Least Concern</v>
      </c>
      <c r="L3" s="1" t="str" cm="1">
        <f t="array" ref="L3">VLOOKUP(Table3[[#This Row],[checklist_sort]:[checklist_sort]],checklist[],MATCH(L$1,checklist_of_kenya!$1:$1,0),FALSE)</f>
        <v>Decreasing</v>
      </c>
      <c r="M3" s="1" cm="1">
        <f t="array" ref="M3">VLOOKUP(Table3[[#This Row],[checklist_sort]:[checklist_sort]],checklist[],MATCH(M$1,checklist_of_kenya!$1:$1,0),FALSE)</f>
        <v>1998</v>
      </c>
      <c r="N3" s="1" t="str" cm="1">
        <f t="array" ref="N3">VLOOKUP(Table3[[#This Row],[checklist_sort]:[checklist_sort]],checklist[],MATCH(N$1,checklist_of_kenya!$1:$1,0),FALSE)</f>
        <v>avibase-C7DB323E</v>
      </c>
      <c r="O3" s="1" cm="1">
        <f t="array" ref="O3">VLOOKUP(Table3[[#This Row],[checklist_sort]:[checklist_sort]],checklist[],MATCH(O$1,checklist_of_kenya!$1:$1,0),FALSE)</f>
        <v>4923</v>
      </c>
      <c r="P3" s="1" cm="1">
        <f t="array" ref="P3">VLOOKUP(Table3[[#This Row],[checklist_sort]:[checklist_sort]],checklist[],MATCH(P$1,checklist_of_kenya!$1:$1,0),FALSE)</f>
        <v>45111439</v>
      </c>
      <c r="Q3" s="1" cm="1">
        <f t="array" ref="Q3">VLOOKUP(Table3[[#This Row],[checklist_sort]:[checklist_sort]],checklist[],MATCH(Q$1,checklist_of_kenya!$1:$1,0),FALSE)</f>
        <v>21</v>
      </c>
      <c r="R3" s="1" cm="1">
        <f t="array" ref="R3">VLOOKUP(Table3[[#This Row],[checklist_sort]:[checklist_sort]],checklist[],MATCH(R$1,checklist_of_kenya!$1:$1,0),FALSE)</f>
        <v>2482100</v>
      </c>
      <c r="S3" s="1" cm="1">
        <f t="array" ref="S3">VLOOKUP(Table3[[#This Row],[checklist_sort]:[checklist_sort]],checklist[],MATCH(S$1,checklist_of_kenya!$1:$1,0),FALSE)</f>
        <v>5722</v>
      </c>
      <c r="T3" s="1" t="str" cm="1">
        <f t="array" ref="T3">VLOOKUP(Table3[[#This Row],[checklist_sort]:[checklist_sort]],checklist[],MATCH(T$1,checklist_of_kenya!$1:$1,0),FALSE)</f>
        <v>eutkne1</v>
      </c>
      <c r="U3" s="1" t="str" cm="1">
        <f t="array" ref="U3">VLOOKUP(Table3[[#This Row],[checklist_sort]:[checklist_sort]],checklist[],MATCH(U$1,checklist_of_kenya!$1:$1,0),FALSE)</f>
        <v>Burhinus oedicnemus</v>
      </c>
      <c r="V3" s="1" t="str" cm="1">
        <f t="array" ref="V3">VLOOKUP(Table3[[#This Row],[checklist_sort]:[checklist_sort]],checklist[],MATCH(V$1,checklist_of_kenya!$1:$1,0),FALSE)</f>
        <v>Eurasian Thick-knee</v>
      </c>
      <c r="W3" s="1" cm="1">
        <f t="array" ref="W3">VLOOKUP(Table3[[#This Row],[checklist_sort]:[checklist_sort]],checklist[],MATCH(W$1,checklist_of_kenya!$1:$1,0),FALSE)</f>
        <v>45111439</v>
      </c>
      <c r="Z3" t="b">
        <v>1</v>
      </c>
      <c r="AA3" t="b">
        <v>1</v>
      </c>
      <c r="AB3" s="1">
        <v>459</v>
      </c>
      <c r="AC3" s="1" t="s">
        <v>2261</v>
      </c>
      <c r="AD3" s="1">
        <v>3</v>
      </c>
      <c r="AE3" s="1">
        <v>3</v>
      </c>
      <c r="AF3" s="1" t="s">
        <v>2251</v>
      </c>
      <c r="AG3" s="1" t="s">
        <v>2257</v>
      </c>
      <c r="AH3" s="1" t="s">
        <v>2249</v>
      </c>
      <c r="AI3" s="1">
        <v>16.72</v>
      </c>
      <c r="AJ3" s="1">
        <v>55.69</v>
      </c>
      <c r="AK3" s="1">
        <v>40.04</v>
      </c>
      <c r="AL3" s="1">
        <v>45.22</v>
      </c>
      <c r="AM3" s="1">
        <v>9168330.7400000002</v>
      </c>
    </row>
    <row r="4" spans="1:39" x14ac:dyDescent="0.2">
      <c r="A4" s="1">
        <v>251</v>
      </c>
      <c r="B4" s="1" t="s">
        <v>358</v>
      </c>
      <c r="C4" s="1" t="s">
        <v>357</v>
      </c>
      <c r="D4" s="1"/>
      <c r="E4" s="1"/>
      <c r="F4" s="1" t="s">
        <v>7414</v>
      </c>
      <c r="G4" s="1">
        <v>218</v>
      </c>
      <c r="H4" s="1" t="str" cm="1">
        <f t="array" ref="H4">VLOOKUP(Table3[[#This Row],[checklist_sort]:[checklist_sort]],checklist[],MATCH(H$1,checklist_of_kenya!$1:$1,0),FALSE)</f>
        <v>Sandpipers and Allies</v>
      </c>
      <c r="I4" s="1" t="str" cm="1">
        <f t="array" ref="I4">VLOOKUP(Table3[[#This Row],[checklist_sort]:[checklist_sort]],checklist[],MATCH(I$1,checklist_of_kenya!$1:$1,0),FALSE)</f>
        <v>Great Snipe</v>
      </c>
      <c r="J4" s="1" t="str" cm="1">
        <f t="array" ref="J4">VLOOKUP(Table3[[#This Row],[checklist_sort]:[checklist_sort]],checklist[],MATCH(J$1,checklist_of_kenya!$1:$1,0),FALSE)</f>
        <v>Gallinago media</v>
      </c>
      <c r="K4" s="1" t="str" cm="1">
        <f t="array" ref="K4">VLOOKUP(Table3[[#This Row],[checklist_sort]:[checklist_sort]],checklist[],MATCH(K$1,checklist_of_kenya!$1:$1,0),FALSE)</f>
        <v>Near Threatened</v>
      </c>
      <c r="L4" s="1" t="str" cm="1">
        <f t="array" ref="L4">VLOOKUP(Table3[[#This Row],[checklist_sort]:[checklist_sort]],checklist[],MATCH(L$1,checklist_of_kenya!$1:$1,0),FALSE)</f>
        <v>Decreasing</v>
      </c>
      <c r="M4" s="1" cm="1">
        <f t="array" ref="M4">VLOOKUP(Table3[[#This Row],[checklist_sort]:[checklist_sort]],checklist[],MATCH(M$1,checklist_of_kenya!$1:$1,0),FALSE)</f>
        <v>249</v>
      </c>
      <c r="N4" s="1" t="str" cm="1">
        <f t="array" ref="N4">VLOOKUP(Table3[[#This Row],[checklist_sort]:[checklist_sort]],checklist[],MATCH(N$1,checklist_of_kenya!$1:$1,0),FALSE)</f>
        <v>avibase-BCCD5840</v>
      </c>
      <c r="O4" s="1" cm="1">
        <f t="array" ref="O4">VLOOKUP(Table3[[#This Row],[checklist_sort]:[checklist_sort]],checklist[],MATCH(O$1,checklist_of_kenya!$1:$1,0),FALSE)</f>
        <v>3919</v>
      </c>
      <c r="P4" s="1" cm="1">
        <f t="array" ref="P4">VLOOKUP(Table3[[#This Row],[checklist_sort]:[checklist_sort]],checklist[],MATCH(P$1,checklist_of_kenya!$1:$1,0),FALSE)</f>
        <v>22693093</v>
      </c>
      <c r="Q4" s="1" cm="1">
        <f t="array" ref="Q4">VLOOKUP(Table3[[#This Row],[checklist_sort]:[checklist_sort]],checklist[],MATCH(Q$1,checklist_of_kenya!$1:$1,0),FALSE)</f>
        <v>308</v>
      </c>
      <c r="R4" s="1" cm="1">
        <f t="array" ref="R4">VLOOKUP(Table3[[#This Row],[checklist_sort]:[checklist_sort]],checklist[],MATCH(R$1,checklist_of_kenya!$1:$1,0),FALSE)</f>
        <v>2481831</v>
      </c>
      <c r="S4" s="1" cm="1">
        <f t="array" ref="S4">VLOOKUP(Table3[[#This Row],[checklist_sort]:[checklist_sort]],checklist[],MATCH(S$1,checklist_of_kenya!$1:$1,0),FALSE)</f>
        <v>6055</v>
      </c>
      <c r="T4" s="1" t="str" cm="1">
        <f t="array" ref="T4">VLOOKUP(Table3[[#This Row],[checklist_sort]:[checklist_sort]],checklist[],MATCH(T$1,checklist_of_kenya!$1:$1,0),FALSE)</f>
        <v>gresni1</v>
      </c>
      <c r="U4" s="1" t="str" cm="1">
        <f t="array" ref="U4">VLOOKUP(Table3[[#This Row],[checklist_sort]:[checklist_sort]],checklist[],MATCH(U$1,checklist_of_kenya!$1:$1,0),FALSE)</f>
        <v>Gallinago media</v>
      </c>
      <c r="V4" s="1" t="str" cm="1">
        <f t="array" ref="V4">VLOOKUP(Table3[[#This Row],[checklist_sort]:[checklist_sort]],checklist[],MATCH(V$1,checklist_of_kenya!$1:$1,0),FALSE)</f>
        <v>Great Snipe</v>
      </c>
      <c r="W4" s="1" cm="1">
        <f t="array" ref="W4">VLOOKUP(Table3[[#This Row],[checklist_sort]:[checklist_sort]],checklist[],MATCH(W$1,checklist_of_kenya!$1:$1,0),FALSE)</f>
        <v>22693093</v>
      </c>
      <c r="Z4" t="b">
        <v>1</v>
      </c>
      <c r="AA4" t="b">
        <v>1</v>
      </c>
      <c r="AB4" s="1">
        <v>170</v>
      </c>
      <c r="AC4" s="1" t="s">
        <v>2250</v>
      </c>
      <c r="AD4" s="1">
        <v>3</v>
      </c>
      <c r="AE4" s="1">
        <v>3</v>
      </c>
      <c r="AF4" s="1" t="s">
        <v>2251</v>
      </c>
      <c r="AG4" s="1" t="s">
        <v>2252</v>
      </c>
      <c r="AH4" s="1" t="s">
        <v>2249</v>
      </c>
      <c r="AI4" s="1">
        <v>48.64</v>
      </c>
      <c r="AJ4" s="1">
        <v>69.33</v>
      </c>
      <c r="AK4" s="1">
        <v>58.58</v>
      </c>
      <c r="AL4" s="1">
        <v>56.6</v>
      </c>
      <c r="AM4" s="1">
        <v>7813688.3399999999</v>
      </c>
    </row>
    <row r="5" spans="1:39" x14ac:dyDescent="0.2">
      <c r="A5" s="1">
        <v>252</v>
      </c>
      <c r="B5" s="1" t="s">
        <v>1552</v>
      </c>
      <c r="C5" s="1" t="s">
        <v>1551</v>
      </c>
      <c r="D5" s="1"/>
      <c r="E5" s="1"/>
      <c r="F5" s="1" t="s">
        <v>7414</v>
      </c>
      <c r="G5" s="1">
        <v>216</v>
      </c>
      <c r="H5" s="1" t="str" cm="1">
        <f t="array" ref="H5">VLOOKUP(Table3[[#This Row],[checklist_sort]:[checklist_sort]],checklist[],MATCH(H$1,checklist_of_kenya!$1:$1,0),FALSE)</f>
        <v>Sandpipers and Allies</v>
      </c>
      <c r="I5" s="1" t="str" cm="1">
        <f t="array" ref="I5">VLOOKUP(Table3[[#This Row],[checklist_sort]:[checklist_sort]],checklist[],MATCH(I$1,checklist_of_kenya!$1:$1,0),FALSE)</f>
        <v>Pintail Snipe</v>
      </c>
      <c r="J5" s="1" t="str" cm="1">
        <f t="array" ref="J5">VLOOKUP(Table3[[#This Row],[checklist_sort]:[checklist_sort]],checklist[],MATCH(J$1,checklist_of_kenya!$1:$1,0),FALSE)</f>
        <v>Gallinago stenura</v>
      </c>
      <c r="K5" s="1" t="str" cm="1">
        <f t="array" ref="K5">VLOOKUP(Table3[[#This Row],[checklist_sort]:[checklist_sort]],checklist[],MATCH(K$1,checklist_of_kenya!$1:$1,0),FALSE)</f>
        <v>Least Concern</v>
      </c>
      <c r="L5" s="1" t="str" cm="1">
        <f t="array" ref="L5">VLOOKUP(Table3[[#This Row],[checklist_sort]:[checklist_sort]],checklist[],MATCH(L$1,checklist_of_kenya!$1:$1,0),FALSE)</f>
        <v>Unknown</v>
      </c>
      <c r="M5" s="1" cm="1">
        <f t="array" ref="M5">VLOOKUP(Table3[[#This Row],[checklist_sort]:[checklist_sort]],checklist[],MATCH(M$1,checklist_of_kenya!$1:$1,0),FALSE)</f>
        <v>1984</v>
      </c>
      <c r="N5" s="1" t="str" cm="1">
        <f t="array" ref="N5">VLOOKUP(Table3[[#This Row],[checklist_sort]:[checklist_sort]],checklist[],MATCH(N$1,checklist_of_kenya!$1:$1,0),FALSE)</f>
        <v>avibase-EE61E2CA</v>
      </c>
      <c r="O5" s="1" cm="1">
        <f t="array" ref="O5">VLOOKUP(Table3[[#This Row],[checklist_sort]:[checklist_sort]],checklist[],MATCH(O$1,checklist_of_kenya!$1:$1,0),FALSE)</f>
        <v>3921</v>
      </c>
      <c r="P5" s="1" cm="1">
        <f t="array" ref="P5">VLOOKUP(Table3[[#This Row],[checklist_sort]:[checklist_sort]],checklist[],MATCH(P$1,checklist_of_kenya!$1:$1,0),FALSE)</f>
        <v>22693085</v>
      </c>
      <c r="Q5" s="1" cm="1">
        <f t="array" ref="Q5">VLOOKUP(Table3[[#This Row],[checklist_sort]:[checklist_sort]],checklist[],MATCH(Q$1,checklist_of_kenya!$1:$1,0),FALSE)</f>
        <v>0</v>
      </c>
      <c r="R5" s="1" cm="1">
        <f t="array" ref="R5">VLOOKUP(Table3[[#This Row],[checklist_sort]:[checklist_sort]],checklist[],MATCH(R$1,checklist_of_kenya!$1:$1,0),FALSE)</f>
        <v>2481828</v>
      </c>
      <c r="S5" s="1" cm="1">
        <f t="array" ref="S5">VLOOKUP(Table3[[#This Row],[checklist_sort]:[checklist_sort]],checklist[],MATCH(S$1,checklist_of_kenya!$1:$1,0),FALSE)</f>
        <v>6057</v>
      </c>
      <c r="T5" s="1" t="str" cm="1">
        <f t="array" ref="T5">VLOOKUP(Table3[[#This Row],[checklist_sort]:[checklist_sort]],checklist[],MATCH(T$1,checklist_of_kenya!$1:$1,0),FALSE)</f>
        <v>pitsni</v>
      </c>
      <c r="U5" s="1" t="str" cm="1">
        <f t="array" ref="U5">VLOOKUP(Table3[[#This Row],[checklist_sort]:[checklist_sort]],checklist[],MATCH(U$1,checklist_of_kenya!$1:$1,0),FALSE)</f>
        <v>Gallinago stenura</v>
      </c>
      <c r="V5" s="1" t="str" cm="1">
        <f t="array" ref="V5">VLOOKUP(Table3[[#This Row],[checklist_sort]:[checklist_sort]],checklist[],MATCH(V$1,checklist_of_kenya!$1:$1,0),FALSE)</f>
        <v>Pin-tailed Snipe</v>
      </c>
      <c r="W5" s="1" cm="1">
        <f t="array" ref="W5">VLOOKUP(Table3[[#This Row],[checklist_sort]:[checklist_sort]],checklist[],MATCH(W$1,checklist_of_kenya!$1:$1,0),FALSE)</f>
        <v>22693085</v>
      </c>
      <c r="AA5" t="b">
        <v>1</v>
      </c>
      <c r="AB5" s="1">
        <v>113</v>
      </c>
      <c r="AC5" s="1" t="s">
        <v>2250</v>
      </c>
      <c r="AD5" s="1">
        <v>3</v>
      </c>
      <c r="AE5" s="1">
        <v>3</v>
      </c>
      <c r="AF5" s="1" t="s">
        <v>2251</v>
      </c>
      <c r="AG5" s="1" t="s">
        <v>2252</v>
      </c>
      <c r="AH5" s="1" t="s">
        <v>2249</v>
      </c>
      <c r="AI5" s="1">
        <v>45</v>
      </c>
      <c r="AJ5" s="1">
        <v>72.67</v>
      </c>
      <c r="AK5" s="1">
        <v>62.22</v>
      </c>
      <c r="AL5" s="1">
        <v>115.49</v>
      </c>
      <c r="AM5" s="1">
        <v>8781511.9199999999</v>
      </c>
    </row>
    <row r="6" spans="1:39" x14ac:dyDescent="0.2">
      <c r="A6" s="1">
        <v>225</v>
      </c>
      <c r="B6" s="1" t="s">
        <v>344</v>
      </c>
      <c r="C6" s="1" t="s">
        <v>343</v>
      </c>
      <c r="D6" s="1"/>
      <c r="E6" s="1"/>
      <c r="F6" s="1" t="s">
        <v>7409</v>
      </c>
      <c r="G6" s="1">
        <v>174</v>
      </c>
      <c r="H6" s="1" t="str" cm="1">
        <f t="array" ref="H6">VLOOKUP(Table3[[#This Row],[checklist_sort]:[checklist_sort]],checklist[],MATCH(H$1,checklist_of_kenya!$1:$1,0),FALSE)</f>
        <v>Plovers and Lapwings</v>
      </c>
      <c r="I6" s="1" t="str" cm="1">
        <f t="array" ref="I6">VLOOKUP(Table3[[#This Row],[checklist_sort]:[checklist_sort]],checklist[],MATCH(I$1,checklist_of_kenya!$1:$1,0),FALSE)</f>
        <v>Grey Plover</v>
      </c>
      <c r="J6" s="1" t="str" cm="1">
        <f t="array" ref="J6">VLOOKUP(Table3[[#This Row],[checklist_sort]:[checklist_sort]],checklist[],MATCH(J$1,checklist_of_kenya!$1:$1,0),FALSE)</f>
        <v>Pluvialis squatarola</v>
      </c>
      <c r="K6" s="1" t="str" cm="1">
        <f t="array" ref="K6">VLOOKUP(Table3[[#This Row],[checklist_sort]:[checklist_sort]],checklist[],MATCH(K$1,checklist_of_kenya!$1:$1,0),FALSE)</f>
        <v>Least Concern</v>
      </c>
      <c r="L6" s="1" t="str" cm="1">
        <f t="array" ref="L6">VLOOKUP(Table3[[#This Row],[checklist_sort]:[checklist_sort]],checklist[],MATCH(L$1,checklist_of_kenya!$1:$1,0),FALSE)</f>
        <v>Decreasing</v>
      </c>
      <c r="M6" s="1" cm="1">
        <f t="array" ref="M6">VLOOKUP(Table3[[#This Row],[checklist_sort]:[checklist_sort]],checklist[],MATCH(M$1,checklist_of_kenya!$1:$1,0),FALSE)</f>
        <v>241</v>
      </c>
      <c r="N6" s="1" t="str" cm="1">
        <f t="array" ref="N6">VLOOKUP(Table3[[#This Row],[checklist_sort]:[checklist_sort]],checklist[],MATCH(N$1,checklist_of_kenya!$1:$1,0),FALSE)</f>
        <v>avibase-27903EF7</v>
      </c>
      <c r="O6" s="1" cm="1">
        <f t="array" ref="O6">VLOOKUP(Table3[[#This Row],[checklist_sort]:[checklist_sort]],checklist[],MATCH(O$1,checklist_of_kenya!$1:$1,0),FALSE)</f>
        <v>4892</v>
      </c>
      <c r="P6" s="1" cm="1">
        <f t="array" ref="P6">VLOOKUP(Table3[[#This Row],[checklist_sort]:[checklist_sort]],checklist[],MATCH(P$1,checklist_of_kenya!$1:$1,0),FALSE)</f>
        <v>22693749</v>
      </c>
      <c r="Q6" s="1" cm="1">
        <f t="array" ref="Q6">VLOOKUP(Table3[[#This Row],[checklist_sort]:[checklist_sort]],checklist[],MATCH(Q$1,checklist_of_kenya!$1:$1,0),FALSE)</f>
        <v>206</v>
      </c>
      <c r="R6" s="1" cm="1">
        <f t="array" ref="R6">VLOOKUP(Table3[[#This Row],[checklist_sort]:[checklist_sort]],checklist[],MATCH(R$1,checklist_of_kenya!$1:$1,0),FALSE)</f>
        <v>2480327</v>
      </c>
      <c r="S6" s="1" cm="1">
        <f t="array" ref="S6">VLOOKUP(Table3[[#This Row],[checklist_sort]:[checklist_sort]],checklist[],MATCH(S$1,checklist_of_kenya!$1:$1,0),FALSE)</f>
        <v>5782</v>
      </c>
      <c r="T6" s="1" t="str" cm="1">
        <f t="array" ref="T6">VLOOKUP(Table3[[#This Row],[checklist_sort]:[checklist_sort]],checklist[],MATCH(T$1,checklist_of_kenya!$1:$1,0),FALSE)</f>
        <v>bkbplo</v>
      </c>
      <c r="U6" s="1" t="str" cm="1">
        <f t="array" ref="U6">VLOOKUP(Table3[[#This Row],[checklist_sort]:[checklist_sort]],checklist[],MATCH(U$1,checklist_of_kenya!$1:$1,0),FALSE)</f>
        <v>Pluvialis squatarola</v>
      </c>
      <c r="V6" s="1" t="str" cm="1">
        <f t="array" ref="V6">VLOOKUP(Table3[[#This Row],[checklist_sort]:[checklist_sort]],checklist[],MATCH(V$1,checklist_of_kenya!$1:$1,0),FALSE)</f>
        <v>Black-bellied Plover</v>
      </c>
      <c r="W6" s="1" cm="1">
        <f t="array" ref="W6">VLOOKUP(Table3[[#This Row],[checklist_sort]:[checklist_sort]],checklist[],MATCH(W$1,checklist_of_kenya!$1:$1,0),FALSE)</f>
        <v>22693749</v>
      </c>
      <c r="Z6" t="b">
        <v>1</v>
      </c>
      <c r="AA6" t="b">
        <v>1</v>
      </c>
      <c r="AB6" s="1">
        <v>250</v>
      </c>
      <c r="AC6" s="1" t="s">
        <v>2261</v>
      </c>
      <c r="AD6" s="1">
        <v>3</v>
      </c>
      <c r="AE6" s="1">
        <v>3</v>
      </c>
      <c r="AF6" s="1" t="s">
        <v>2251</v>
      </c>
      <c r="AG6" s="1" t="s">
        <v>2252</v>
      </c>
      <c r="AH6" s="1" t="s">
        <v>2249</v>
      </c>
      <c r="AI6" s="1">
        <v>58.39</v>
      </c>
      <c r="AJ6" s="1">
        <v>79.37</v>
      </c>
      <c r="AK6" s="1">
        <v>70.209999999999994</v>
      </c>
      <c r="AL6" s="1">
        <v>24.35</v>
      </c>
      <c r="AM6" s="1">
        <v>3963258.28</v>
      </c>
    </row>
    <row r="7" spans="1:39" x14ac:dyDescent="0.2">
      <c r="A7" s="1">
        <v>271</v>
      </c>
      <c r="B7" s="1" t="s">
        <v>404</v>
      </c>
      <c r="C7" s="1" t="s">
        <v>403</v>
      </c>
      <c r="D7" s="1"/>
      <c r="E7" s="1"/>
      <c r="F7" s="1" t="s">
        <v>7416</v>
      </c>
      <c r="G7" s="1">
        <v>234</v>
      </c>
      <c r="H7" s="1" t="str" cm="1">
        <f t="array" ref="H7">VLOOKUP(Table3[[#This Row],[checklist_sort]:[checklist_sort]],checklist[],MATCH(H$1,checklist_of_kenya!$1:$1,0),FALSE)</f>
        <v>Crab-plover</v>
      </c>
      <c r="I7" s="1" t="str" cm="1">
        <f t="array" ref="I7">VLOOKUP(Table3[[#This Row],[checklist_sort]:[checklist_sort]],checklist[],MATCH(I$1,checklist_of_kenya!$1:$1,0),FALSE)</f>
        <v>Crab-plover</v>
      </c>
      <c r="J7" s="1" t="str" cm="1">
        <f t="array" ref="J7">VLOOKUP(Table3[[#This Row],[checklist_sort]:[checklist_sort]],checklist[],MATCH(J$1,checklist_of_kenya!$1:$1,0),FALSE)</f>
        <v>Dromas ardeola</v>
      </c>
      <c r="K7" s="1" t="str" cm="1">
        <f t="array" ref="K7">VLOOKUP(Table3[[#This Row],[checklist_sort]:[checklist_sort]],checklist[],MATCH(K$1,checklist_of_kenya!$1:$1,0),FALSE)</f>
        <v>Least Concern</v>
      </c>
      <c r="L7" s="1" t="str" cm="1">
        <f t="array" ref="L7">VLOOKUP(Table3[[#This Row],[checklist_sort]:[checklist_sort]],checklist[],MATCH(L$1,checklist_of_kenya!$1:$1,0),FALSE)</f>
        <v>Stable</v>
      </c>
      <c r="M7" s="1" cm="1">
        <f t="array" ref="M7">VLOOKUP(Table3[[#This Row],[checklist_sort]:[checklist_sort]],checklist[],MATCH(M$1,checklist_of_kenya!$1:$1,0),FALSE)</f>
        <v>273</v>
      </c>
      <c r="N7" s="1" t="str" cm="1">
        <f t="array" ref="N7">VLOOKUP(Table3[[#This Row],[checklist_sort]:[checklist_sort]],checklist[],MATCH(N$1,checklist_of_kenya!$1:$1,0),FALSE)</f>
        <v>avibase-C3E33FEB</v>
      </c>
      <c r="O7" s="1" cm="1">
        <f t="array" ref="O7">VLOOKUP(Table3[[#This Row],[checklist_sort]:[checklist_sort]],checklist[],MATCH(O$1,checklist_of_kenya!$1:$1,0),FALSE)</f>
        <v>4616</v>
      </c>
      <c r="P7" s="1" cm="1">
        <f t="array" ref="P7">VLOOKUP(Table3[[#This Row],[checklist_sort]:[checklist_sort]],checklist[],MATCH(P$1,checklist_of_kenya!$1:$1,0),FALSE)</f>
        <v>22694081</v>
      </c>
      <c r="Q7" s="1" cm="1">
        <f t="array" ref="Q7">VLOOKUP(Table3[[#This Row],[checklist_sort]:[checklist_sort]],checklist[],MATCH(Q$1,checklist_of_kenya!$1:$1,0),FALSE)</f>
        <v>0</v>
      </c>
      <c r="R7" s="1" cm="1">
        <f t="array" ref="R7">VLOOKUP(Table3[[#This Row],[checklist_sort]:[checklist_sort]],checklist[],MATCH(R$1,checklist_of_kenya!$1:$1,0),FALSE)</f>
        <v>5229199</v>
      </c>
      <c r="S7" s="1" cm="1">
        <f t="array" ref="S7">VLOOKUP(Table3[[#This Row],[checklist_sort]:[checklist_sort]],checklist[],MATCH(S$1,checklist_of_kenya!$1:$1,0),FALSE)</f>
        <v>6267</v>
      </c>
      <c r="T7" s="1" t="str" cm="1">
        <f t="array" ref="T7">VLOOKUP(Table3[[#This Row],[checklist_sort]:[checklist_sort]],checklist[],MATCH(T$1,checklist_of_kenya!$1:$1,0),FALSE)</f>
        <v>craplo1</v>
      </c>
      <c r="U7" s="1" t="str" cm="1">
        <f t="array" ref="U7">VLOOKUP(Table3[[#This Row],[checklist_sort]:[checklist_sort]],checklist[],MATCH(U$1,checklist_of_kenya!$1:$1,0),FALSE)</f>
        <v>Dromas ardeola</v>
      </c>
      <c r="V7" s="1" t="str" cm="1">
        <f t="array" ref="V7">VLOOKUP(Table3[[#This Row],[checklist_sort]:[checklist_sort]],checklist[],MATCH(V$1,checklist_of_kenya!$1:$1,0),FALSE)</f>
        <v>Crab-Plover</v>
      </c>
      <c r="W7" s="1" cm="1">
        <f t="array" ref="W7">VLOOKUP(Table3[[#This Row],[checklist_sort]:[checklist_sort]],checklist[],MATCH(W$1,checklist_of_kenya!$1:$1,0),FALSE)</f>
        <v>22694081</v>
      </c>
      <c r="X7" t="b">
        <v>1</v>
      </c>
      <c r="AA7" t="b">
        <v>1</v>
      </c>
      <c r="AB7" s="1">
        <v>325</v>
      </c>
      <c r="AC7" s="1" t="s">
        <v>2260</v>
      </c>
      <c r="AD7" s="1">
        <v>3</v>
      </c>
      <c r="AE7" s="1">
        <v>1</v>
      </c>
      <c r="AF7" s="1" t="s">
        <v>2251</v>
      </c>
      <c r="AG7" s="1" t="s">
        <v>2252</v>
      </c>
      <c r="AH7" s="1" t="s">
        <v>2249</v>
      </c>
      <c r="AI7" s="1">
        <v>11.36</v>
      </c>
      <c r="AJ7" s="1">
        <v>30.79</v>
      </c>
      <c r="AK7" s="1">
        <v>22.79</v>
      </c>
      <c r="AL7" s="1">
        <v>49.42</v>
      </c>
      <c r="AM7" s="1">
        <v>318985.68</v>
      </c>
    </row>
    <row r="8" spans="1:39" x14ac:dyDescent="0.2">
      <c r="A8" s="1">
        <v>219</v>
      </c>
      <c r="B8" s="1" t="s">
        <v>1566</v>
      </c>
      <c r="C8" s="1" t="s">
        <v>1565</v>
      </c>
      <c r="D8" s="1"/>
      <c r="E8" s="1"/>
      <c r="F8" s="1" t="s">
        <v>7408</v>
      </c>
      <c r="G8" s="1">
        <v>189</v>
      </c>
      <c r="H8" s="1" t="str" cm="1">
        <f t="array" ref="H8">VLOOKUP(Table3[[#This Row],[checklist_sort]:[checklist_sort]],checklist[],MATCH(H$1,checklist_of_kenya!$1:$1,0),FALSE)</f>
        <v>Plovers and Lapwings</v>
      </c>
      <c r="I8" s="1" t="str" cm="1">
        <f t="array" ref="I8">VLOOKUP(Table3[[#This Row],[checklist_sort]:[checklist_sort]],checklist[],MATCH(I$1,checklist_of_kenya!$1:$1,0),FALSE)</f>
        <v>Black-headed Plover</v>
      </c>
      <c r="J8" s="1" t="str" cm="1">
        <f t="array" ref="J8">VLOOKUP(Table3[[#This Row],[checklist_sort]:[checklist_sort]],checklist[],MATCH(J$1,checklist_of_kenya!$1:$1,0),FALSE)</f>
        <v>Vanellus tectus</v>
      </c>
      <c r="K8" s="1" t="str" cm="1">
        <f t="array" ref="K8">VLOOKUP(Table3[[#This Row],[checklist_sort]:[checklist_sort]],checklist[],MATCH(K$1,checklist_of_kenya!$1:$1,0),FALSE)</f>
        <v>Least Concern</v>
      </c>
      <c r="L8" s="1" t="str" cm="1">
        <f t="array" ref="L8">VLOOKUP(Table3[[#This Row],[checklist_sort]:[checklist_sort]],checklist[],MATCH(L$1,checklist_of_kenya!$1:$1,0),FALSE)</f>
        <v>Unknown</v>
      </c>
      <c r="M8" s="1" cm="1">
        <f t="array" ref="M8">VLOOKUP(Table3[[#This Row],[checklist_sort]:[checklist_sort]],checklist[],MATCH(M$1,checklist_of_kenya!$1:$1,0),FALSE)</f>
        <v>2020</v>
      </c>
      <c r="N8" s="1" t="str" cm="1">
        <f t="array" ref="N8">VLOOKUP(Table3[[#This Row],[checklist_sort]:[checklist_sort]],checklist[],MATCH(N$1,checklist_of_kenya!$1:$1,0),FALSE)</f>
        <v>avibase-D531B5D3</v>
      </c>
      <c r="O8" s="1" cm="1">
        <f t="array" ref="O8">VLOOKUP(Table3[[#This Row],[checklist_sort]:[checklist_sort]],checklist[],MATCH(O$1,checklist_of_kenya!$1:$1,0),FALSE)</f>
        <v>4876</v>
      </c>
      <c r="P8" s="1" cm="1">
        <f t="array" ref="P8">VLOOKUP(Table3[[#This Row],[checklist_sort]:[checklist_sort]],checklist[],MATCH(P$1,checklist_of_kenya!$1:$1,0),FALSE)</f>
        <v>22693995</v>
      </c>
      <c r="Q8" s="1" cm="1">
        <f t="array" ref="Q8">VLOOKUP(Table3[[#This Row],[checklist_sort]:[checklist_sort]],checklist[],MATCH(Q$1,checklist_of_kenya!$1:$1,0),FALSE)</f>
        <v>73009</v>
      </c>
      <c r="R8" s="1" cm="1">
        <f t="array" ref="R8">VLOOKUP(Table3[[#This Row],[checklist_sort]:[checklist_sort]],checklist[],MATCH(R$1,checklist_of_kenya!$1:$1,0),FALSE)</f>
        <v>5229143</v>
      </c>
      <c r="S8" s="1" cm="1">
        <f t="array" ref="S8">VLOOKUP(Table3[[#This Row],[checklist_sort]:[checklist_sort]],checklist[],MATCH(S$1,checklist_of_kenya!$1:$1,0),FALSE)</f>
        <v>5831</v>
      </c>
      <c r="T8" s="1" t="str" cm="1">
        <f t="array" ref="T8">VLOOKUP(Table3[[#This Row],[checklist_sort]:[checklist_sort]],checklist[],MATCH(T$1,checklist_of_kenya!$1:$1,0),FALSE)</f>
        <v>blhlap1</v>
      </c>
      <c r="U8" s="1" t="str" cm="1">
        <f t="array" ref="U8">VLOOKUP(Table3[[#This Row],[checklist_sort]:[checklist_sort]],checklist[],MATCH(U$1,checklist_of_kenya!$1:$1,0),FALSE)</f>
        <v>Vanellus tectus</v>
      </c>
      <c r="V8" s="1" t="str" cm="1">
        <f t="array" ref="V8">VLOOKUP(Table3[[#This Row],[checklist_sort]:[checklist_sort]],checklist[],MATCH(V$1,checklist_of_kenya!$1:$1,0),FALSE)</f>
        <v>Black-headed Lapwing</v>
      </c>
      <c r="W8" s="1" cm="1">
        <f t="array" ref="W8">VLOOKUP(Table3[[#This Row],[checklist_sort]:[checklist_sort]],checklist[],MATCH(W$1,checklist_of_kenya!$1:$1,0),FALSE)</f>
        <v>22693995</v>
      </c>
      <c r="AA8" t="b">
        <v>1</v>
      </c>
      <c r="AB8" s="1">
        <v>100</v>
      </c>
      <c r="AC8" s="1" t="s">
        <v>2261</v>
      </c>
      <c r="AD8" s="1">
        <v>3</v>
      </c>
      <c r="AE8" s="1">
        <v>1</v>
      </c>
      <c r="AF8" s="1" t="s">
        <v>2251</v>
      </c>
      <c r="AG8" s="1" t="s">
        <v>2257</v>
      </c>
      <c r="AH8" s="1" t="s">
        <v>2249</v>
      </c>
      <c r="AI8" s="1">
        <v>-4.16</v>
      </c>
      <c r="AJ8" s="1">
        <v>18.52</v>
      </c>
      <c r="AK8" s="1">
        <v>11.62</v>
      </c>
      <c r="AL8" s="1">
        <v>15.11</v>
      </c>
      <c r="AM8" s="1">
        <v>5265920.67</v>
      </c>
    </row>
    <row r="9" spans="1:39" x14ac:dyDescent="0.2">
      <c r="A9" s="1">
        <v>353</v>
      </c>
      <c r="B9" s="1" t="s">
        <v>1490</v>
      </c>
      <c r="C9" s="1" t="s">
        <v>1489</v>
      </c>
      <c r="D9" s="1"/>
      <c r="E9" s="1"/>
      <c r="F9" s="1" t="s">
        <v>7428</v>
      </c>
      <c r="G9" s="1">
        <v>106</v>
      </c>
      <c r="H9" s="1" t="str" cm="1">
        <f t="array" ref="H9">VLOOKUP(Table3[[#This Row],[checklist_sort]:[checklist_sort]],checklist[],MATCH(H$1,checklist_of_kenya!$1:$1,0),FALSE)</f>
        <v>Turacos and Go-Away-Birds</v>
      </c>
      <c r="I9" s="1" t="str" cm="1">
        <f t="array" ref="I9">VLOOKUP(Table3[[#This Row],[checklist_sort]:[checklist_sort]],checklist[],MATCH(I$1,checklist_of_kenya!$1:$1,0),FALSE)</f>
        <v>Bare-faced Go-away-bird</v>
      </c>
      <c r="J9" s="1" t="str" cm="1">
        <f t="array" ref="J9">VLOOKUP(Table3[[#This Row],[checklist_sort]:[checklist_sort]],checklist[],MATCH(J$1,checklist_of_kenya!$1:$1,0),FALSE)</f>
        <v>Corythaixoides personatus</v>
      </c>
      <c r="K9" s="1" t="str" cm="1">
        <f t="array" ref="K9">VLOOKUP(Table3[[#This Row],[checklist_sort]:[checklist_sort]],checklist[],MATCH(K$1,checklist_of_kenya!$1:$1,0),FALSE)</f>
        <v>Least Concern</v>
      </c>
      <c r="L9" s="1" cm="1">
        <f t="array" ref="L9">VLOOKUP(Table3[[#This Row],[checklist_sort]:[checklist_sort]],checklist[],MATCH(L$1,checklist_of_kenya!$1:$1,0),FALSE)</f>
        <v>0</v>
      </c>
      <c r="M9" s="1" cm="1">
        <f t="array" ref="M9">VLOOKUP(Table3[[#This Row],[checklist_sort]:[checklist_sort]],checklist[],MATCH(M$1,checklist_of_kenya!$1:$1,0),FALSE)</f>
        <v>1700</v>
      </c>
      <c r="N9" s="1" t="str" cm="1">
        <f t="array" ref="N9">VLOOKUP(Table3[[#This Row],[checklist_sort]:[checklist_sort]],checklist[],MATCH(N$1,checklist_of_kenya!$1:$1,0),FALSE)</f>
        <v>avibase-215428B0</v>
      </c>
      <c r="O9" s="1" cm="1">
        <f t="array" ref="O9">VLOOKUP(Table3[[#This Row],[checklist_sort]:[checklist_sort]],checklist[],MATCH(O$1,checklist_of_kenya!$1:$1,0),FALSE)</f>
        <v>7234</v>
      </c>
      <c r="P9" s="1" cm="1">
        <f t="array" ref="P9">VLOOKUP(Table3[[#This Row],[checklist_sort]:[checklist_sort]],checklist[],MATCH(P$1,checklist_of_kenya!$1:$1,0),FALSE)</f>
        <v>22725405</v>
      </c>
      <c r="Q9" s="1" cm="1">
        <f t="array" ref="Q9">VLOOKUP(Table3[[#This Row],[checklist_sort]:[checklist_sort]],checklist[],MATCH(Q$1,checklist_of_kenya!$1:$1,0),FALSE)</f>
        <v>0</v>
      </c>
      <c r="R9" s="1" cm="1">
        <f t="array" ref="R9">VLOOKUP(Table3[[#This Row],[checklist_sort]:[checklist_sort]],checklist[],MATCH(R$1,checklist_of_kenya!$1:$1,0),FALSE)</f>
        <v>2475265</v>
      </c>
      <c r="S9" s="1" cm="1">
        <f t="array" ref="S9">VLOOKUP(Table3[[#This Row],[checklist_sort]:[checklist_sort]],checklist[],MATCH(S$1,checklist_of_kenya!$1:$1,0),FALSE)</f>
        <v>3010</v>
      </c>
      <c r="T9" s="1" t="str" cm="1">
        <f t="array" ref="T9">VLOOKUP(Table3[[#This Row],[checklist_sort]:[checklist_sort]],checklist[],MATCH(T$1,checklist_of_kenya!$1:$1,0),FALSE)</f>
        <v>bfgbir1</v>
      </c>
      <c r="U9" s="1" t="str" cm="1">
        <f t="array" ref="U9">VLOOKUP(Table3[[#This Row],[checklist_sort]:[checklist_sort]],checklist[],MATCH(U$1,checklist_of_kenya!$1:$1,0),FALSE)</f>
        <v>Crinifer personatus</v>
      </c>
      <c r="V9" s="1" t="str" cm="1">
        <f t="array" ref="V9">VLOOKUP(Table3[[#This Row],[checklist_sort]:[checklist_sort]],checklist[],MATCH(V$1,checklist_of_kenya!$1:$1,0),FALSE)</f>
        <v>Bare-faced Go-away-bird</v>
      </c>
      <c r="W9" s="1" cm="1">
        <f t="array" ref="W9">VLOOKUP(Table3[[#This Row],[checklist_sort]:[checklist_sort]],checklist[],MATCH(W$1,checklist_of_kenya!$1:$1,0),FALSE)</f>
        <v>22725405</v>
      </c>
      <c r="AB9" s="1">
        <v>250</v>
      </c>
      <c r="AC9" s="1" t="s">
        <v>2262</v>
      </c>
      <c r="AD9" s="1">
        <v>2</v>
      </c>
      <c r="AE9" s="1">
        <v>1</v>
      </c>
      <c r="AF9" s="1" t="s">
        <v>2247</v>
      </c>
      <c r="AG9" s="1" t="s">
        <v>2266</v>
      </c>
      <c r="AH9" s="1" t="s">
        <v>2258</v>
      </c>
      <c r="AI9" s="1">
        <v>3.7</v>
      </c>
      <c r="AJ9" s="1">
        <v>10.119999999999999</v>
      </c>
      <c r="AK9" s="1">
        <v>6.46</v>
      </c>
      <c r="AL9" s="1">
        <v>38.24</v>
      </c>
      <c r="AM9" s="1">
        <v>52976.1</v>
      </c>
    </row>
    <row r="10" spans="1:39" x14ac:dyDescent="0.2">
      <c r="A10" s="1">
        <v>404</v>
      </c>
      <c r="B10" s="1" t="s">
        <v>1516</v>
      </c>
      <c r="C10" s="1" t="s">
        <v>1515</v>
      </c>
      <c r="D10" s="1"/>
      <c r="E10" s="1" t="s">
        <v>7362</v>
      </c>
      <c r="F10" s="1" t="s">
        <v>7438</v>
      </c>
      <c r="G10" s="1">
        <v>117</v>
      </c>
      <c r="H10" s="1" t="str" cm="1">
        <f t="array" ref="H10">VLOOKUP(Table3[[#This Row],[checklist_sort]:[checklist_sort]],checklist[],MATCH(H$1,checklist_of_kenya!$1:$1,0),FALSE)</f>
        <v>Nightjars</v>
      </c>
      <c r="I10" s="1" t="str" cm="1">
        <f t="array" ref="I10">VLOOKUP(Table3[[#This Row],[checklist_sort]:[checklist_sort]],checklist[],MATCH(I$1,checklist_of_kenya!$1:$1,0),FALSE)</f>
        <v>Donaldson Smith's Nightjar</v>
      </c>
      <c r="J10" s="1" t="str" cm="1">
        <f t="array" ref="J10">VLOOKUP(Table3[[#This Row],[checklist_sort]:[checklist_sort]],checklist[],MATCH(J$1,checklist_of_kenya!$1:$1,0),FALSE)</f>
        <v>Caprimulgus donaldsoni</v>
      </c>
      <c r="K10" s="1" t="str" cm="1">
        <f t="array" ref="K10">VLOOKUP(Table3[[#This Row],[checklist_sort]:[checklist_sort]],checklist[],MATCH(K$1,checklist_of_kenya!$1:$1,0),FALSE)</f>
        <v>Least Concern</v>
      </c>
      <c r="L10" s="1" t="str" cm="1">
        <f t="array" ref="L10">VLOOKUP(Table3[[#This Row],[checklist_sort]:[checklist_sort]],checklist[],MATCH(L$1,checklist_of_kenya!$1:$1,0),FALSE)</f>
        <v>Stable</v>
      </c>
      <c r="M10" s="1" cm="1">
        <f t="array" ref="M10">VLOOKUP(Table3[[#This Row],[checklist_sort]:[checklist_sort]],checklist[],MATCH(M$1,checklist_of_kenya!$1:$1,0),FALSE)</f>
        <v>1818</v>
      </c>
      <c r="N10" s="1" t="str" cm="1">
        <f t="array" ref="N10">VLOOKUP(Table3[[#This Row],[checklist_sort]:[checklist_sort]],checklist[],MATCH(N$1,checklist_of_kenya!$1:$1,0),FALSE)</f>
        <v>avibase-D1D9B619</v>
      </c>
      <c r="O10" s="1" cm="1">
        <f t="array" ref="O10">VLOOKUP(Table3[[#This Row],[checklist_sort]:[checklist_sort]],checklist[],MATCH(O$1,checklist_of_kenya!$1:$1,0),FALSE)</f>
        <v>19516</v>
      </c>
      <c r="P10" s="1" cm="1">
        <f t="array" ref="P10">VLOOKUP(Table3[[#This Row],[checklist_sort]:[checklist_sort]],checklist[],MATCH(P$1,checklist_of_kenya!$1:$1,0),FALSE)</f>
        <v>22689940</v>
      </c>
      <c r="Q10" s="1" cm="1">
        <f t="array" ref="Q10">VLOOKUP(Table3[[#This Row],[checklist_sort]:[checklist_sort]],checklist[],MATCH(Q$1,checklist_of_kenya!$1:$1,0),FALSE)</f>
        <v>0</v>
      </c>
      <c r="R10" s="1" cm="1">
        <f t="array" ref="R10">VLOOKUP(Table3[[#This Row],[checklist_sort]:[checklist_sort]],checklist[],MATCH(R$1,checklist_of_kenya!$1:$1,0),FALSE)</f>
        <v>2496936</v>
      </c>
      <c r="S10" s="1" cm="1">
        <f t="array" ref="S10">VLOOKUP(Table3[[#This Row],[checklist_sort]:[checklist_sort]],checklist[],MATCH(S$1,checklist_of_kenya!$1:$1,0),FALSE)</f>
        <v>3697</v>
      </c>
      <c r="T10" s="1" t="str" cm="1">
        <f t="array" ref="T10">VLOOKUP(Table3[[#This Row],[checklist_sort]:[checklist_sort]],checklist[],MATCH(T$1,checklist_of_kenya!$1:$1,0),FALSE)</f>
        <v>dosnig1</v>
      </c>
      <c r="U10" s="1" t="str" cm="1">
        <f t="array" ref="U10">VLOOKUP(Table3[[#This Row],[checklist_sort]:[checklist_sort]],checklist[],MATCH(U$1,checklist_of_kenya!$1:$1,0),FALSE)</f>
        <v>Caprimulgus donaldsoni</v>
      </c>
      <c r="V10" s="1" t="str" cm="1">
        <f t="array" ref="V10">VLOOKUP(Table3[[#This Row],[checklist_sort]:[checklist_sort]],checklist[],MATCH(V$1,checklist_of_kenya!$1:$1,0),FALSE)</f>
        <v>Donaldson Smith's Nightjar</v>
      </c>
      <c r="W10" s="1" cm="1">
        <f t="array" ref="W10">VLOOKUP(Table3[[#This Row],[checklist_sort]:[checklist_sort]],checklist[],MATCH(W$1,checklist_of_kenya!$1:$1,0),FALSE)</f>
        <v>22689940</v>
      </c>
      <c r="AB10" s="1">
        <v>29</v>
      </c>
      <c r="AC10" s="1" t="s">
        <v>2246</v>
      </c>
      <c r="AD10" s="1">
        <v>2</v>
      </c>
      <c r="AE10" s="1">
        <v>1</v>
      </c>
      <c r="AF10" s="1" t="s">
        <v>2251</v>
      </c>
      <c r="AG10" s="1" t="s">
        <v>2257</v>
      </c>
      <c r="AH10" s="1" t="s">
        <v>2256</v>
      </c>
      <c r="AI10" s="1">
        <v>-4.5999999999999996</v>
      </c>
      <c r="AJ10" s="1">
        <v>10.19</v>
      </c>
      <c r="AK10" s="1">
        <v>2.58</v>
      </c>
      <c r="AL10" s="1">
        <v>40.85</v>
      </c>
      <c r="AM10" s="1">
        <v>751577.81</v>
      </c>
    </row>
    <row r="11" spans="1:39" x14ac:dyDescent="0.2">
      <c r="A11" s="1">
        <v>306</v>
      </c>
      <c r="B11" s="1" t="s">
        <v>438</v>
      </c>
      <c r="C11" s="1" t="s">
        <v>437</v>
      </c>
      <c r="D11" s="1"/>
      <c r="E11" s="1"/>
      <c r="F11" s="1" t="s">
        <v>7419</v>
      </c>
      <c r="G11" s="1">
        <v>271</v>
      </c>
      <c r="H11" s="1" t="str" cm="1">
        <f t="array" ref="H11">VLOOKUP(Table3[[#This Row],[checklist_sort]:[checklist_sort]],checklist[],MATCH(H$1,checklist_of_kenya!$1:$1,0),FALSE)</f>
        <v>Gulls, Terns and Skimmers</v>
      </c>
      <c r="I11" s="1" t="str" cm="1">
        <f t="array" ref="I11">VLOOKUP(Table3[[#This Row],[checklist_sort]:[checklist_sort]],checklist[],MATCH(I$1,checklist_of_kenya!$1:$1,0),FALSE)</f>
        <v>Roseate Tern</v>
      </c>
      <c r="J11" s="1" t="str" cm="1">
        <f t="array" ref="J11">VLOOKUP(Table3[[#This Row],[checklist_sort]:[checklist_sort]],checklist[],MATCH(J$1,checklist_of_kenya!$1:$1,0),FALSE)</f>
        <v>Sterna dougallii</v>
      </c>
      <c r="K11" s="1" t="str" cm="1">
        <f t="array" ref="K11">VLOOKUP(Table3[[#This Row],[checklist_sort]:[checklist_sort]],checklist[],MATCH(K$1,checklist_of_kenya!$1:$1,0),FALSE)</f>
        <v>Least Concern</v>
      </c>
      <c r="L11" s="1" t="str" cm="1">
        <f t="array" ref="L11">VLOOKUP(Table3[[#This Row],[checklist_sort]:[checklist_sort]],checklist[],MATCH(L$1,checklist_of_kenya!$1:$1,0),FALSE)</f>
        <v>Unknown</v>
      </c>
      <c r="M11" s="1" cm="1">
        <f t="array" ref="M11">VLOOKUP(Table3[[#This Row],[checklist_sort]:[checklist_sort]],checklist[],MATCH(M$1,checklist_of_kenya!$1:$1,0),FALSE)</f>
        <v>293</v>
      </c>
      <c r="N11" s="1" t="str" cm="1">
        <f t="array" ref="N11">VLOOKUP(Table3[[#This Row],[checklist_sort]:[checklist_sort]],checklist[],MATCH(N$1,checklist_of_kenya!$1:$1,0),FALSE)</f>
        <v>avibase-74236837</v>
      </c>
      <c r="O11" s="1" cm="1">
        <f t="array" ref="O11">VLOOKUP(Table3[[#This Row],[checklist_sort]:[checklist_sort]],checklist[],MATCH(O$1,checklist_of_kenya!$1:$1,0),FALSE)</f>
        <v>4436</v>
      </c>
      <c r="P11" s="1" cm="1">
        <f t="array" ref="P11">VLOOKUP(Table3[[#This Row],[checklist_sort]:[checklist_sort]],checklist[],MATCH(P$1,checklist_of_kenya!$1:$1,0),FALSE)</f>
        <v>22694601</v>
      </c>
      <c r="Q11" s="1" cm="1">
        <f t="array" ref="Q11">VLOOKUP(Table3[[#This Row],[checklist_sort]:[checklist_sort]],checklist[],MATCH(Q$1,checklist_of_kenya!$1:$1,0),FALSE)</f>
        <v>240</v>
      </c>
      <c r="R11" s="1" cm="1">
        <f t="array" ref="R11">VLOOKUP(Table3[[#This Row],[checklist_sort]:[checklist_sort]],checklist[],MATCH(R$1,checklist_of_kenya!$1:$1,0),FALSE)</f>
        <v>5229249</v>
      </c>
      <c r="S11" s="1" cm="1">
        <f t="array" ref="S11">VLOOKUP(Table3[[#This Row],[checklist_sort]:[checklist_sort]],checklist[],MATCH(S$1,checklist_of_kenya!$1:$1,0),FALSE)</f>
        <v>6699</v>
      </c>
      <c r="T11" s="1" t="str" cm="1">
        <f t="array" ref="T11">VLOOKUP(Table3[[#This Row],[checklist_sort]:[checklist_sort]],checklist[],MATCH(T$1,checklist_of_kenya!$1:$1,0),FALSE)</f>
        <v>roster</v>
      </c>
      <c r="U11" s="1" t="str" cm="1">
        <f t="array" ref="U11">VLOOKUP(Table3[[#This Row],[checklist_sort]:[checklist_sort]],checklist[],MATCH(U$1,checklist_of_kenya!$1:$1,0),FALSE)</f>
        <v>Sterna dougallii</v>
      </c>
      <c r="V11" s="1" t="str" cm="1">
        <f t="array" ref="V11">VLOOKUP(Table3[[#This Row],[checklist_sort]:[checklist_sort]],checklist[],MATCH(V$1,checklist_of_kenya!$1:$1,0),FALSE)</f>
        <v>Roseate Tern</v>
      </c>
      <c r="W11" s="1" cm="1">
        <f t="array" ref="W11">VLOOKUP(Table3[[#This Row],[checklist_sort]:[checklist_sort]],checklist[],MATCH(W$1,checklist_of_kenya!$1:$1,0),FALSE)</f>
        <v>22694601</v>
      </c>
      <c r="AA11" t="b">
        <v>1</v>
      </c>
      <c r="AB11" s="1">
        <v>112</v>
      </c>
      <c r="AC11" s="1" t="s">
        <v>2254</v>
      </c>
      <c r="AD11" s="1">
        <v>3</v>
      </c>
      <c r="AE11" s="1">
        <v>3</v>
      </c>
      <c r="AF11" s="1" t="s">
        <v>2251</v>
      </c>
      <c r="AG11" s="1" t="s">
        <v>2252</v>
      </c>
      <c r="AH11" s="1" t="s">
        <v>2256</v>
      </c>
      <c r="AI11" s="1">
        <v>-34.840000000000003</v>
      </c>
      <c r="AJ11" s="1">
        <v>56.65</v>
      </c>
      <c r="AK11" s="1">
        <v>4.43</v>
      </c>
      <c r="AL11" s="1">
        <v>57.82</v>
      </c>
      <c r="AM11" s="1">
        <v>7673719.2300000004</v>
      </c>
    </row>
    <row r="12" spans="1:39" x14ac:dyDescent="0.2">
      <c r="A12" s="1">
        <v>322</v>
      </c>
      <c r="B12" s="1" t="s">
        <v>458</v>
      </c>
      <c r="C12" s="1" t="s">
        <v>457</v>
      </c>
      <c r="D12" s="1"/>
      <c r="E12" s="1" t="s">
        <v>7364</v>
      </c>
      <c r="F12" s="1" t="s">
        <v>7424</v>
      </c>
      <c r="G12" s="1">
        <v>71</v>
      </c>
      <c r="H12" s="1" t="str" cm="1">
        <f t="array" ref="H12">VLOOKUP(Table3[[#This Row],[checklist_sort]:[checklist_sort]],checklist[],MATCH(H$1,checklist_of_kenya!$1:$1,0),FALSE)</f>
        <v>Sandgrouse</v>
      </c>
      <c r="I12" s="1" t="str" cm="1">
        <f t="array" ref="I12">VLOOKUP(Table3[[#This Row],[checklist_sort]:[checklist_sort]],checklist[],MATCH(I$1,checklist_of_kenya!$1:$1,0),FALSE)</f>
        <v>Yellow-throated Sandgrouse</v>
      </c>
      <c r="J12" s="1" t="str" cm="1">
        <f t="array" ref="J12">VLOOKUP(Table3[[#This Row],[checklist_sort]:[checklist_sort]],checklist[],MATCH(J$1,checklist_of_kenya!$1:$1,0),FALSE)</f>
        <v>Pterocles gutturalis</v>
      </c>
      <c r="K12" s="1" t="str" cm="1">
        <f t="array" ref="K12">VLOOKUP(Table3[[#This Row],[checklist_sort]:[checklist_sort]],checklist[],MATCH(K$1,checklist_of_kenya!$1:$1,0),FALSE)</f>
        <v>Least Concern</v>
      </c>
      <c r="L12" s="1" t="str" cm="1">
        <f t="array" ref="L12">VLOOKUP(Table3[[#This Row],[checklist_sort]:[checklist_sort]],checklist[],MATCH(L$1,checklist_of_kenya!$1:$1,0),FALSE)</f>
        <v>Decreasing</v>
      </c>
      <c r="M12" s="1" cm="1">
        <f t="array" ref="M12">VLOOKUP(Table3[[#This Row],[checklist_sort]:[checklist_sort]],checklist[],MATCH(M$1,checklist_of_kenya!$1:$1,0),FALSE)</f>
        <v>309</v>
      </c>
      <c r="N12" s="1" t="str" cm="1">
        <f t="array" ref="N12">VLOOKUP(Table3[[#This Row],[checklist_sort]:[checklist_sort]],checklist[],MATCH(N$1,checklist_of_kenya!$1:$1,0),FALSE)</f>
        <v>8B6EA5FA0BB8387B</v>
      </c>
      <c r="O12" s="1" cm="1">
        <f t="array" ref="O12">VLOOKUP(Table3[[#This Row],[checklist_sort]:[checklist_sort]],checklist[],MATCH(O$1,checklist_of_kenya!$1:$1,0),FALSE)</f>
        <v>117084</v>
      </c>
      <c r="P12" s="1" cm="1">
        <f t="array" ref="P12">VLOOKUP(Table3[[#This Row],[checklist_sort]:[checklist_sort]],checklist[],MATCH(P$1,checklist_of_kenya!$1:$1,0),FALSE)</f>
        <v>22692998</v>
      </c>
      <c r="Q12" s="1" cm="1">
        <f t="array" ref="Q12">VLOOKUP(Table3[[#This Row],[checklist_sort]:[checklist_sort]],checklist[],MATCH(Q$1,checklist_of_kenya!$1:$1,0),FALSE)</f>
        <v>0</v>
      </c>
      <c r="R12" s="1" cm="1">
        <f t="array" ref="R12">VLOOKUP(Table3[[#This Row],[checklist_sort]:[checklist_sort]],checklist[],MATCH(R$1,checklist_of_kenya!$1:$1,0),FALSE)</f>
        <v>2480201</v>
      </c>
      <c r="S12" s="1" cm="1">
        <f t="array" ref="S12">VLOOKUP(Table3[[#This Row],[checklist_sort]:[checklist_sort]],checklist[],MATCH(S$1,checklist_of_kenya!$1:$1,0),FALSE)</f>
        <v>2879</v>
      </c>
      <c r="T12" s="1" t="str" cm="1">
        <f t="array" ref="T12">VLOOKUP(Table3[[#This Row],[checklist_sort]:[checklist_sort]],checklist[],MATCH(T$1,checklist_of_kenya!$1:$1,0),FALSE)</f>
        <v>yetsan1</v>
      </c>
      <c r="U12" s="1" t="str" cm="1">
        <f t="array" ref="U12">VLOOKUP(Table3[[#This Row],[checklist_sort]:[checklist_sort]],checklist[],MATCH(U$1,checklist_of_kenya!$1:$1,0),FALSE)</f>
        <v>Pterocles gutturalis</v>
      </c>
      <c r="V12" s="1" t="str" cm="1">
        <f t="array" ref="V12">VLOOKUP(Table3[[#This Row],[checklist_sort]:[checklist_sort]],checklist[],MATCH(V$1,checklist_of_kenya!$1:$1,0),FALSE)</f>
        <v>Yellow-throated Sandgrouse</v>
      </c>
      <c r="W12" s="1" cm="1">
        <f t="array" ref="W12">VLOOKUP(Table3[[#This Row],[checklist_sort]:[checklist_sort]],checklist[],MATCH(W$1,checklist_of_kenya!$1:$1,0),FALSE)</f>
        <v>22692998</v>
      </c>
      <c r="AB12" s="1">
        <v>338</v>
      </c>
      <c r="AC12" s="1" t="s">
        <v>2261</v>
      </c>
      <c r="AD12" s="1">
        <v>3</v>
      </c>
      <c r="AE12" s="1">
        <v>2</v>
      </c>
      <c r="AF12" s="1" t="s">
        <v>2247</v>
      </c>
      <c r="AG12" s="1" t="s">
        <v>2270</v>
      </c>
      <c r="AH12" s="1" t="s">
        <v>2249</v>
      </c>
      <c r="AI12" s="1">
        <v>-26.23</v>
      </c>
      <c r="AJ12" s="1">
        <v>15.3</v>
      </c>
      <c r="AK12" s="1">
        <v>-10.119999999999999</v>
      </c>
      <c r="AL12" s="1">
        <v>30.63</v>
      </c>
      <c r="AM12" s="1">
        <v>810480.4</v>
      </c>
    </row>
    <row r="13" spans="1:39" x14ac:dyDescent="0.2">
      <c r="A13" s="1">
        <v>308</v>
      </c>
      <c r="B13" s="1" t="s">
        <v>1172</v>
      </c>
      <c r="C13" s="1" t="s">
        <v>1171</v>
      </c>
      <c r="D13" s="1"/>
      <c r="E13" s="1" t="s">
        <v>7362</v>
      </c>
      <c r="F13" s="1" t="s">
        <v>7420</v>
      </c>
      <c r="G13" s="1">
        <v>273</v>
      </c>
      <c r="H13" s="1" t="str" cm="1">
        <f t="array" ref="H13">VLOOKUP(Table3[[#This Row],[checklist_sort]:[checklist_sort]],checklist[],MATCH(H$1,checklist_of_kenya!$1:$1,0),FALSE)</f>
        <v>Gulls, Terns and Skimmers</v>
      </c>
      <c r="I13" s="1" t="str" cm="1">
        <f t="array" ref="I13">VLOOKUP(Table3[[#This Row],[checklist_sort]:[checklist_sort]],checklist[],MATCH(I$1,checklist_of_kenya!$1:$1,0),FALSE)</f>
        <v>White-cheeked Tern</v>
      </c>
      <c r="J13" s="1" t="str" cm="1">
        <f t="array" ref="J13">VLOOKUP(Table3[[#This Row],[checklist_sort]:[checklist_sort]],checklist[],MATCH(J$1,checklist_of_kenya!$1:$1,0),FALSE)</f>
        <v>Sterna repressa</v>
      </c>
      <c r="K13" s="1" t="str" cm="1">
        <f t="array" ref="K13">VLOOKUP(Table3[[#This Row],[checklist_sort]:[checklist_sort]],checklist[],MATCH(K$1,checklist_of_kenya!$1:$1,0),FALSE)</f>
        <v>Least Concern</v>
      </c>
      <c r="L13" s="1" t="str" cm="1">
        <f t="array" ref="L13">VLOOKUP(Table3[[#This Row],[checklist_sort]:[checklist_sort]],checklist[],MATCH(L$1,checklist_of_kenya!$1:$1,0),FALSE)</f>
        <v>Decreasing</v>
      </c>
      <c r="M13" s="1" cm="1">
        <f t="array" ref="M13">VLOOKUP(Table3[[#This Row],[checklist_sort]:[checklist_sort]],checklist[],MATCH(M$1,checklist_of_kenya!$1:$1,0),FALSE)</f>
        <v>938</v>
      </c>
      <c r="N13" s="1" t="str" cm="1">
        <f t="array" ref="N13">VLOOKUP(Table3[[#This Row],[checklist_sort]:[checklist_sort]],checklist[],MATCH(N$1,checklist_of_kenya!$1:$1,0),FALSE)</f>
        <v>avibase-CF5C013D</v>
      </c>
      <c r="O13" s="1" cm="1">
        <f t="array" ref="O13">VLOOKUP(Table3[[#This Row],[checklist_sort]:[checklist_sort]],checklist[],MATCH(O$1,checklist_of_kenya!$1:$1,0),FALSE)</f>
        <v>4464</v>
      </c>
      <c r="P13" s="1" cm="1">
        <f t="array" ref="P13">VLOOKUP(Table3[[#This Row],[checklist_sort]:[checklist_sort]],checklist[],MATCH(P$1,checklist_of_kenya!$1:$1,0),FALSE)</f>
        <v>22694705</v>
      </c>
      <c r="Q13" s="1" cm="1">
        <f t="array" ref="Q13">VLOOKUP(Table3[[#This Row],[checklist_sort]:[checklist_sort]],checklist[],MATCH(Q$1,checklist_of_kenya!$1:$1,0),FALSE)</f>
        <v>0</v>
      </c>
      <c r="R13" s="1" cm="1">
        <f t="array" ref="R13">VLOOKUP(Table3[[#This Row],[checklist_sort]:[checklist_sort]],checklist[],MATCH(R$1,checklist_of_kenya!$1:$1,0),FALSE)</f>
        <v>5229267</v>
      </c>
      <c r="S13" s="1" cm="1">
        <f t="array" ref="S13">VLOOKUP(Table3[[#This Row],[checklist_sort]:[checklist_sort]],checklist[],MATCH(S$1,checklist_of_kenya!$1:$1,0),FALSE)</f>
        <v>6695</v>
      </c>
      <c r="T13" s="1" t="str" cm="1">
        <f t="array" ref="T13">VLOOKUP(Table3[[#This Row],[checklist_sort]:[checklist_sort]],checklist[],MATCH(T$1,checklist_of_kenya!$1:$1,0),FALSE)</f>
        <v>whcter1</v>
      </c>
      <c r="U13" s="1" t="str" cm="1">
        <f t="array" ref="U13">VLOOKUP(Table3[[#This Row],[checklist_sort]:[checklist_sort]],checklist[],MATCH(U$1,checklist_of_kenya!$1:$1,0),FALSE)</f>
        <v>Sterna repressa</v>
      </c>
      <c r="V13" s="1" t="str" cm="1">
        <f t="array" ref="V13">VLOOKUP(Table3[[#This Row],[checklist_sort]:[checklist_sort]],checklist[],MATCH(V$1,checklist_of_kenya!$1:$1,0),FALSE)</f>
        <v>White-cheeked Tern</v>
      </c>
      <c r="W13" s="1" cm="1">
        <f t="array" ref="W13">VLOOKUP(Table3[[#This Row],[checklist_sort]:[checklist_sort]],checklist[],MATCH(W$1,checklist_of_kenya!$1:$1,0),FALSE)</f>
        <v>22694705</v>
      </c>
      <c r="AA13" t="b">
        <v>1</v>
      </c>
      <c r="AB13" s="1">
        <v>90</v>
      </c>
      <c r="AC13" s="1" t="s">
        <v>2260</v>
      </c>
      <c r="AD13" s="1">
        <v>3</v>
      </c>
      <c r="AE13" s="1">
        <v>2</v>
      </c>
      <c r="AF13" s="1" t="s">
        <v>2251</v>
      </c>
      <c r="AG13" s="1" t="s">
        <v>2252</v>
      </c>
      <c r="AH13" s="1" t="s">
        <v>2256</v>
      </c>
      <c r="AI13" s="1">
        <v>-2.4</v>
      </c>
      <c r="AJ13" s="1">
        <v>30.65</v>
      </c>
      <c r="AK13" s="1">
        <v>18.350000000000001</v>
      </c>
      <c r="AL13" s="1">
        <v>45.26</v>
      </c>
      <c r="AM13" s="1">
        <v>797048.79</v>
      </c>
    </row>
    <row r="14" spans="1:39" x14ac:dyDescent="0.2">
      <c r="A14" s="1">
        <v>309</v>
      </c>
      <c r="B14" s="1" t="s">
        <v>1170</v>
      </c>
      <c r="C14" s="1" t="s">
        <v>1169</v>
      </c>
      <c r="D14" s="1"/>
      <c r="E14" s="1" t="s">
        <v>7362</v>
      </c>
      <c r="F14" s="1" t="s">
        <v>7421</v>
      </c>
      <c r="G14" s="1">
        <v>260</v>
      </c>
      <c r="H14" s="1" t="str" cm="1">
        <f t="array" ref="H14">VLOOKUP(Table3[[#This Row],[checklist_sort]:[checklist_sort]],checklist[],MATCH(H$1,checklist_of_kenya!$1:$1,0),FALSE)</f>
        <v>Gulls, Terns and Skimmers</v>
      </c>
      <c r="I14" s="1" t="str" cm="1">
        <f t="array" ref="I14">VLOOKUP(Table3[[#This Row],[checklist_sort]:[checklist_sort]],checklist[],MATCH(I$1,checklist_of_kenya!$1:$1,0),FALSE)</f>
        <v>Bridled Tern</v>
      </c>
      <c r="J14" s="1" t="str" cm="1">
        <f t="array" ref="J14">VLOOKUP(Table3[[#This Row],[checklist_sort]:[checklist_sort]],checklist[],MATCH(J$1,checklist_of_kenya!$1:$1,0),FALSE)</f>
        <v>Onychoprion anaethetus</v>
      </c>
      <c r="K14" s="1" t="str" cm="1">
        <f t="array" ref="K14">VLOOKUP(Table3[[#This Row],[checklist_sort]:[checklist_sort]],checklist[],MATCH(K$1,checklist_of_kenya!$1:$1,0),FALSE)</f>
        <v>Least Concern</v>
      </c>
      <c r="L14" s="1" t="str" cm="1">
        <f t="array" ref="L14">VLOOKUP(Table3[[#This Row],[checklist_sort]:[checklist_sort]],checklist[],MATCH(L$1,checklist_of_kenya!$1:$1,0),FALSE)</f>
        <v>Unknown</v>
      </c>
      <c r="M14" s="1" cm="1">
        <f t="array" ref="M14">VLOOKUP(Table3[[#This Row],[checklist_sort]:[checklist_sort]],checklist[],MATCH(M$1,checklist_of_kenya!$1:$1,0),FALSE)</f>
        <v>936</v>
      </c>
      <c r="N14" s="1" t="str" cm="1">
        <f t="array" ref="N14">VLOOKUP(Table3[[#This Row],[checklist_sort]:[checklist_sort]],checklist[],MATCH(N$1,checklist_of_kenya!$1:$1,0),FALSE)</f>
        <v>avibase-E6518B9D</v>
      </c>
      <c r="O14" s="1" cm="1">
        <f t="array" ref="O14">VLOOKUP(Table3[[#This Row],[checklist_sort]:[checklist_sort]],checklist[],MATCH(O$1,checklist_of_kenya!$1:$1,0),FALSE)</f>
        <v>144527</v>
      </c>
      <c r="P14" s="1" cm="1">
        <f t="array" ref="P14">VLOOKUP(Table3[[#This Row],[checklist_sort]:[checklist_sort]],checklist[],MATCH(P$1,checklist_of_kenya!$1:$1,0),FALSE)</f>
        <v>22694730</v>
      </c>
      <c r="Q14" s="1" cm="1">
        <f t="array" ref="Q14">VLOOKUP(Table3[[#This Row],[checklist_sort]:[checklist_sort]],checklist[],MATCH(Q$1,checklist_of_kenya!$1:$1,0),FALSE)</f>
        <v>1551</v>
      </c>
      <c r="R14" s="1" cm="1">
        <f t="array" ref="R14">VLOOKUP(Table3[[#This Row],[checklist_sort]:[checklist_sort]],checklist[],MATCH(R$1,checklist_of_kenya!$1:$1,0),FALSE)</f>
        <v>5789286</v>
      </c>
      <c r="S14" s="1" cm="1">
        <f t="array" ref="S14">VLOOKUP(Table3[[#This Row],[checklist_sort]:[checklist_sort]],checklist[],MATCH(S$1,checklist_of_kenya!$1:$1,0),FALSE)</f>
        <v>6615</v>
      </c>
      <c r="T14" s="1" t="str" cm="1">
        <f t="array" ref="T14">VLOOKUP(Table3[[#This Row],[checklist_sort]:[checklist_sort]],checklist[],MATCH(T$1,checklist_of_kenya!$1:$1,0),FALSE)</f>
        <v>briter1</v>
      </c>
      <c r="U14" s="1" t="str" cm="1">
        <f t="array" ref="U14">VLOOKUP(Table3[[#This Row],[checklist_sort]:[checklist_sort]],checklist[],MATCH(U$1,checklist_of_kenya!$1:$1,0),FALSE)</f>
        <v>Onychoprion anaethetus</v>
      </c>
      <c r="V14" s="1" t="str" cm="1">
        <f t="array" ref="V14">VLOOKUP(Table3[[#This Row],[checklist_sort]:[checklist_sort]],checklist[],MATCH(V$1,checklist_of_kenya!$1:$1,0),FALSE)</f>
        <v>Bridled Tern</v>
      </c>
      <c r="W14" s="1" cm="1">
        <f t="array" ref="W14">VLOOKUP(Table3[[#This Row],[checklist_sort]:[checklist_sort]],checklist[],MATCH(W$1,checklist_of_kenya!$1:$1,0),FALSE)</f>
        <v>22694730</v>
      </c>
      <c r="AA14" t="b">
        <v>1</v>
      </c>
      <c r="AB14" s="1">
        <v>119.4</v>
      </c>
      <c r="AC14" s="1" t="s">
        <v>2254</v>
      </c>
      <c r="AD14" s="1">
        <v>3</v>
      </c>
      <c r="AE14" s="1">
        <v>2</v>
      </c>
      <c r="AF14" s="1" t="s">
        <v>2251</v>
      </c>
      <c r="AG14" s="1" t="s">
        <v>2252</v>
      </c>
      <c r="AH14" s="1" t="s">
        <v>2256</v>
      </c>
      <c r="AI14" s="1">
        <v>-32.93</v>
      </c>
      <c r="AJ14" s="1">
        <v>30.31</v>
      </c>
      <c r="AK14" s="1">
        <v>-1.01</v>
      </c>
      <c r="AL14" s="1">
        <v>91.99</v>
      </c>
      <c r="AM14" s="1">
        <v>5130540.82</v>
      </c>
    </row>
    <row r="15" spans="1:39" x14ac:dyDescent="0.2">
      <c r="A15" s="1">
        <v>401</v>
      </c>
      <c r="B15" s="1" t="s">
        <v>550</v>
      </c>
      <c r="C15" s="1" t="s">
        <v>549</v>
      </c>
      <c r="D15" s="1"/>
      <c r="E15" s="1"/>
      <c r="F15" s="1" t="s">
        <v>7436</v>
      </c>
      <c r="G15" s="1">
        <v>114</v>
      </c>
      <c r="H15" s="1" t="str" cm="1">
        <f t="array" ref="H15">VLOOKUP(Table3[[#This Row],[checklist_sort]:[checklist_sort]],checklist[],MATCH(H$1,checklist_of_kenya!$1:$1,0),FALSE)</f>
        <v>Nightjars</v>
      </c>
      <c r="I15" s="1" t="str" cm="1">
        <f t="array" ref="I15">VLOOKUP(Table3[[#This Row],[checklist_sort]:[checklist_sort]],checklist[],MATCH(I$1,checklist_of_kenya!$1:$1,0),FALSE)</f>
        <v>Eurasian Nightjar</v>
      </c>
      <c r="J15" s="1" t="str" cm="1">
        <f t="array" ref="J15">VLOOKUP(Table3[[#This Row],[checklist_sort]:[checklist_sort]],checklist[],MATCH(J$1,checklist_of_kenya!$1:$1,0),FALSE)</f>
        <v>Caprimulgus europaeus</v>
      </c>
      <c r="K15" s="1" t="str" cm="1">
        <f t="array" ref="K15">VLOOKUP(Table3[[#This Row],[checklist_sort]:[checklist_sort]],checklist[],MATCH(K$1,checklist_of_kenya!$1:$1,0),FALSE)</f>
        <v>Least Concern</v>
      </c>
      <c r="L15" s="1" t="str" cm="1">
        <f t="array" ref="L15">VLOOKUP(Table3[[#This Row],[checklist_sort]:[checklist_sort]],checklist[],MATCH(L$1,checklist_of_kenya!$1:$1,0),FALSE)</f>
        <v>Decreasing</v>
      </c>
      <c r="M15" s="1" cm="1">
        <f t="array" ref="M15">VLOOKUP(Table3[[#This Row],[checklist_sort]:[checklist_sort]],checklist[],MATCH(M$1,checklist_of_kenya!$1:$1,0),FALSE)</f>
        <v>371</v>
      </c>
      <c r="N15" s="1" t="str" cm="1">
        <f t="array" ref="N15">VLOOKUP(Table3[[#This Row],[checklist_sort]:[checklist_sort]],checklist[],MATCH(N$1,checklist_of_kenya!$1:$1,0),FALSE)</f>
        <v>avibase-80D4B0FE</v>
      </c>
      <c r="O15" s="1" cm="1">
        <f t="array" ref="O15">VLOOKUP(Table3[[#This Row],[checklist_sort]:[checklist_sort]],checklist[],MATCH(O$1,checklist_of_kenya!$1:$1,0),FALSE)</f>
        <v>19410</v>
      </c>
      <c r="P15" s="1" cm="1">
        <f t="array" ref="P15">VLOOKUP(Table3[[#This Row],[checklist_sort]:[checklist_sort]],checklist[],MATCH(P$1,checklist_of_kenya!$1:$1,0),FALSE)</f>
        <v>22689887</v>
      </c>
      <c r="Q15" s="1" cm="1">
        <f t="array" ref="Q15">VLOOKUP(Table3[[#This Row],[checklist_sort]:[checklist_sort]],checklist[],MATCH(Q$1,checklist_of_kenya!$1:$1,0),FALSE)</f>
        <v>36</v>
      </c>
      <c r="R15" s="1" cm="1">
        <f t="array" ref="R15">VLOOKUP(Table3[[#This Row],[checklist_sort]:[checklist_sort]],checklist[],MATCH(R$1,checklist_of_kenya!$1:$1,0),FALSE)</f>
        <v>2496831</v>
      </c>
      <c r="S15" s="1" cm="1">
        <f t="array" ref="S15">VLOOKUP(Table3[[#This Row],[checklist_sort]:[checklist_sort]],checklist[],MATCH(S$1,checklist_of_kenya!$1:$1,0),FALSE)</f>
        <v>3655</v>
      </c>
      <c r="T15" s="1" t="str" cm="1">
        <f t="array" ref="T15">VLOOKUP(Table3[[#This Row],[checklist_sort]:[checklist_sort]],checklist[],MATCH(T$1,checklist_of_kenya!$1:$1,0),FALSE)</f>
        <v>eurnig1</v>
      </c>
      <c r="U15" s="1" t="str" cm="1">
        <f t="array" ref="U15">VLOOKUP(Table3[[#This Row],[checklist_sort]:[checklist_sort]],checklist[],MATCH(U$1,checklist_of_kenya!$1:$1,0),FALSE)</f>
        <v>Caprimulgus europaeus</v>
      </c>
      <c r="V15" s="1" t="str" cm="1">
        <f t="array" ref="V15">VLOOKUP(Table3[[#This Row],[checklist_sort]:[checklist_sort]],checklist[],MATCH(V$1,checklist_of_kenya!$1:$1,0),FALSE)</f>
        <v>Eurasian Nightjar</v>
      </c>
      <c r="W15" s="1" cm="1">
        <f t="array" ref="W15">VLOOKUP(Table3[[#This Row],[checklist_sort]:[checklist_sort]],checklist[],MATCH(W$1,checklist_of_kenya!$1:$1,0),FALSE)</f>
        <v>22689887</v>
      </c>
      <c r="Z15" t="b">
        <v>1</v>
      </c>
      <c r="AB15" s="1">
        <v>67</v>
      </c>
      <c r="AC15" s="1" t="s">
        <v>2246</v>
      </c>
      <c r="AD15" s="1">
        <v>2</v>
      </c>
      <c r="AE15" s="1">
        <v>3</v>
      </c>
      <c r="AF15" s="1" t="s">
        <v>2251</v>
      </c>
      <c r="AG15" s="1" t="s">
        <v>2257</v>
      </c>
      <c r="AH15" s="1" t="s">
        <v>2256</v>
      </c>
      <c r="AI15" s="1">
        <v>25</v>
      </c>
      <c r="AJ15" s="1">
        <v>64.459999999999994</v>
      </c>
      <c r="AK15" s="1">
        <v>47.43</v>
      </c>
      <c r="AL15" s="1">
        <v>55.71</v>
      </c>
      <c r="AM15" s="1">
        <v>19002486.050000001</v>
      </c>
    </row>
    <row r="16" spans="1:39" x14ac:dyDescent="0.2">
      <c r="A16" s="1">
        <v>315</v>
      </c>
      <c r="B16" s="1" t="s">
        <v>1174</v>
      </c>
      <c r="C16" s="1" t="s">
        <v>1173</v>
      </c>
      <c r="D16" s="1"/>
      <c r="E16" s="1"/>
      <c r="F16" s="1" t="s">
        <v>7423</v>
      </c>
      <c r="G16" s="1">
        <v>249</v>
      </c>
      <c r="H16" s="1" t="str" cm="1">
        <f t="array" ref="H16">VLOOKUP(Table3[[#This Row],[checklist_sort]:[checklist_sort]],checklist[],MATCH(H$1,checklist_of_kenya!$1:$1,0),FALSE)</f>
        <v>Gulls, Terns and Skimmers</v>
      </c>
      <c r="I16" s="1" t="str" cm="1">
        <f t="array" ref="I16">VLOOKUP(Table3[[#This Row],[checklist_sort]:[checklist_sort]],checklist[],MATCH(I$1,checklist_of_kenya!$1:$1,0),FALSE)</f>
        <v>Lesser Noddy</v>
      </c>
      <c r="J16" s="1" t="str" cm="1">
        <f t="array" ref="J16">VLOOKUP(Table3[[#This Row],[checklist_sort]:[checklist_sort]],checklist[],MATCH(J$1,checklist_of_kenya!$1:$1,0),FALSE)</f>
        <v>Anous tenuirostris</v>
      </c>
      <c r="K16" s="1" t="str" cm="1">
        <f t="array" ref="K16">VLOOKUP(Table3[[#This Row],[checklist_sort]:[checklist_sort]],checklist[],MATCH(K$1,checklist_of_kenya!$1:$1,0),FALSE)</f>
        <v>Least Concern</v>
      </c>
      <c r="L16" s="1" t="str" cm="1">
        <f t="array" ref="L16">VLOOKUP(Table3[[#This Row],[checklist_sort]:[checklist_sort]],checklist[],MATCH(L$1,checklist_of_kenya!$1:$1,0),FALSE)</f>
        <v>Stable</v>
      </c>
      <c r="M16" s="1" cm="1">
        <f t="array" ref="M16">VLOOKUP(Table3[[#This Row],[checklist_sort]:[checklist_sort]],checklist[],MATCH(M$1,checklist_of_kenya!$1:$1,0),FALSE)</f>
        <v>939</v>
      </c>
      <c r="N16" s="1" t="str" cm="1">
        <f t="array" ref="N16">VLOOKUP(Table3[[#This Row],[checklist_sort]:[checklist_sort]],checklist[],MATCH(N$1,checklist_of_kenya!$1:$1,0),FALSE)</f>
        <v>avibase-03F9EB15</v>
      </c>
      <c r="O16" s="1" cm="1">
        <f t="array" ref="O16">VLOOKUP(Table3[[#This Row],[checklist_sort]:[checklist_sort]],checklist[],MATCH(O$1,checklist_of_kenya!$1:$1,0),FALSE)</f>
        <v>4538</v>
      </c>
      <c r="P16" s="1" cm="1">
        <f t="array" ref="P16">VLOOKUP(Table3[[#This Row],[checklist_sort]:[checklist_sort]],checklist[],MATCH(P$1,checklist_of_kenya!$1:$1,0),FALSE)</f>
        <v>22694805</v>
      </c>
      <c r="Q16" s="1" cm="1">
        <f t="array" ref="Q16">VLOOKUP(Table3[[#This Row],[checklist_sort]:[checklist_sort]],checklist[],MATCH(Q$1,checklist_of_kenya!$1:$1,0),FALSE)</f>
        <v>73099</v>
      </c>
      <c r="R16" s="1" cm="1">
        <f t="array" ref="R16">VLOOKUP(Table3[[#This Row],[checklist_sort]:[checklist_sort]],checklist[],MATCH(R$1,checklist_of_kenya!$1:$1,0),FALSE)</f>
        <v>2481112</v>
      </c>
      <c r="S16" s="1" cm="1">
        <f t="array" ref="S16">VLOOKUP(Table3[[#This Row],[checklist_sort]:[checklist_sort]],checklist[],MATCH(S$1,checklist_of_kenya!$1:$1,0),FALSE)</f>
        <v>6582</v>
      </c>
      <c r="T16" s="1" t="str" cm="1">
        <f t="array" ref="T16">VLOOKUP(Table3[[#This Row],[checklist_sort]:[checklist_sort]],checklist[],MATCH(T$1,checklist_of_kenya!$1:$1,0),FALSE)</f>
        <v>lesnod1</v>
      </c>
      <c r="U16" s="1" t="str" cm="1">
        <f t="array" ref="U16">VLOOKUP(Table3[[#This Row],[checklist_sort]:[checklist_sort]],checklist[],MATCH(U$1,checklist_of_kenya!$1:$1,0),FALSE)</f>
        <v>Anous tenuirostris</v>
      </c>
      <c r="V16" s="1" t="str" cm="1">
        <f t="array" ref="V16">VLOOKUP(Table3[[#This Row],[checklist_sort]:[checklist_sort]],checklist[],MATCH(V$1,checklist_of_kenya!$1:$1,0),FALSE)</f>
        <v>Lesser Noddy</v>
      </c>
      <c r="W16" s="1" cm="1">
        <f t="array" ref="W16">VLOOKUP(Table3[[#This Row],[checklist_sort]:[checklist_sort]],checklist[],MATCH(W$1,checklist_of_kenya!$1:$1,0),FALSE)</f>
        <v>22694805</v>
      </c>
      <c r="AA16" t="b">
        <v>1</v>
      </c>
      <c r="AB16" s="1">
        <v>112</v>
      </c>
      <c r="AC16" s="1" t="s">
        <v>2254</v>
      </c>
      <c r="AD16" s="1">
        <v>3</v>
      </c>
      <c r="AE16" s="1">
        <v>2</v>
      </c>
      <c r="AF16" s="1" t="s">
        <v>2251</v>
      </c>
      <c r="AG16" s="1" t="s">
        <v>2252</v>
      </c>
      <c r="AH16" s="1" t="s">
        <v>2256</v>
      </c>
      <c r="AI16" s="1">
        <v>-29.24</v>
      </c>
      <c r="AJ16" s="1">
        <v>7.37</v>
      </c>
      <c r="AK16" s="1">
        <v>-4.3</v>
      </c>
      <c r="AL16" s="1">
        <v>74.55</v>
      </c>
      <c r="AM16" s="1">
        <v>177139.92</v>
      </c>
    </row>
    <row r="17" spans="1:39" x14ac:dyDescent="0.2">
      <c r="A17" s="1">
        <v>414</v>
      </c>
      <c r="B17" s="1" t="s">
        <v>1146</v>
      </c>
      <c r="C17" s="1" t="s">
        <v>1145</v>
      </c>
      <c r="D17" s="1"/>
      <c r="E17" s="1" t="s">
        <v>7362</v>
      </c>
      <c r="F17" s="1" t="s">
        <v>7440</v>
      </c>
      <c r="G17" s="1">
        <v>132</v>
      </c>
      <c r="H17" s="1" t="str" cm="1">
        <f t="array" ref="H17">VLOOKUP(Table3[[#This Row],[checklist_sort]:[checklist_sort]],checklist[],MATCH(H$1,checklist_of_kenya!$1:$1,0),FALSE)</f>
        <v>Swifts</v>
      </c>
      <c r="I17" s="1" t="str" cm="1">
        <f t="array" ref="I17">VLOOKUP(Table3[[#This Row],[checklist_sort]:[checklist_sort]],checklist[],MATCH(I$1,checklist_of_kenya!$1:$1,0),FALSE)</f>
        <v>Scarce Swift</v>
      </c>
      <c r="J17" s="1" t="str" cm="1">
        <f t="array" ref="J17">VLOOKUP(Table3[[#This Row],[checklist_sort]:[checklist_sort]],checklist[],MATCH(J$1,checklist_of_kenya!$1:$1,0),FALSE)</f>
        <v>Schoutedenapus myoptilus</v>
      </c>
      <c r="K17" s="1" t="str" cm="1">
        <f t="array" ref="K17">VLOOKUP(Table3[[#This Row],[checklist_sort]:[checklist_sort]],checklist[],MATCH(K$1,checklist_of_kenya!$1:$1,0),FALSE)</f>
        <v>Least Concern</v>
      </c>
      <c r="L17" s="1" t="str" cm="1">
        <f t="array" ref="L17">VLOOKUP(Table3[[#This Row],[checklist_sort]:[checklist_sort]],checklist[],MATCH(L$1,checklist_of_kenya!$1:$1,0),FALSE)</f>
        <v>Stable</v>
      </c>
      <c r="M17" s="1" cm="1">
        <f t="array" ref="M17">VLOOKUP(Table3[[#This Row],[checklist_sort]:[checklist_sort]],checklist[],MATCH(M$1,checklist_of_kenya!$1:$1,0),FALSE)</f>
        <v>904</v>
      </c>
      <c r="N17" s="1" t="str" cm="1">
        <f t="array" ref="N17">VLOOKUP(Table3[[#This Row],[checklist_sort]:[checklist_sort]],checklist[],MATCH(N$1,checklist_of_kenya!$1:$1,0),FALSE)</f>
        <v>avibase-8439A6E7</v>
      </c>
      <c r="O17" s="1" cm="1">
        <f t="array" ref="O17">VLOOKUP(Table3[[#This Row],[checklist_sort]:[checklist_sort]],checklist[],MATCH(O$1,checklist_of_kenya!$1:$1,0),FALSE)</f>
        <v>6874</v>
      </c>
      <c r="P17" s="1" cm="1">
        <f t="array" ref="P17">VLOOKUP(Table3[[#This Row],[checklist_sort]:[checklist_sort]],checklist[],MATCH(P$1,checklist_of_kenya!$1:$1,0),FALSE)</f>
        <v>157470471</v>
      </c>
      <c r="Q17" s="1" cm="1">
        <f t="array" ref="Q17">VLOOKUP(Table3[[#This Row],[checklist_sort]:[checklist_sort]],checklist[],MATCH(Q$1,checklist_of_kenya!$1:$1,0),FALSE)</f>
        <v>71713</v>
      </c>
      <c r="R17" s="1" cm="1">
        <f t="array" ref="R17">VLOOKUP(Table3[[#This Row],[checklist_sort]:[checklist_sort]],checklist[],MATCH(R$1,checklist_of_kenya!$1:$1,0),FALSE)</f>
        <v>2477333</v>
      </c>
      <c r="S17" s="1" cm="1">
        <f t="array" ref="S17">VLOOKUP(Table3[[#This Row],[checklist_sort]:[checklist_sort]],checklist[],MATCH(S$1,checklist_of_kenya!$1:$1,0),FALSE)</f>
        <v>4049</v>
      </c>
      <c r="T17" s="1" t="str" cm="1">
        <f t="array" ref="T17">VLOOKUP(Table3[[#This Row],[checklist_sort]:[checklist_sort]],checklist[],MATCH(T$1,checklist_of_kenya!$1:$1,0),FALSE)</f>
        <v>scaswi1</v>
      </c>
      <c r="U17" s="1" t="str" cm="1">
        <f t="array" ref="U17">VLOOKUP(Table3[[#This Row],[checklist_sort]:[checklist_sort]],checklist[],MATCH(U$1,checklist_of_kenya!$1:$1,0),FALSE)</f>
        <v>Schoutedenapus myoptilus</v>
      </c>
      <c r="V17" s="1" t="str" cm="1">
        <f t="array" ref="V17">VLOOKUP(Table3[[#This Row],[checklist_sort]:[checklist_sort]],checklist[],MATCH(V$1,checklist_of_kenya!$1:$1,0),FALSE)</f>
        <v>Scarce Swift</v>
      </c>
      <c r="W17" s="1" cm="1">
        <f t="array" ref="W17">VLOOKUP(Table3[[#This Row],[checklist_sort]:[checklist_sort]],checklist[],MATCH(W$1,checklist_of_kenya!$1:$1,0),FALSE)</f>
        <v>157470471</v>
      </c>
      <c r="AB17" s="1">
        <v>23.5</v>
      </c>
      <c r="AC17" s="1" t="s">
        <v>2263</v>
      </c>
      <c r="AD17" s="1">
        <v>1</v>
      </c>
      <c r="AE17" s="1">
        <v>2</v>
      </c>
      <c r="AF17" s="1" t="s">
        <v>2251</v>
      </c>
      <c r="AG17" s="1" t="s">
        <v>2257</v>
      </c>
      <c r="AH17" s="1" t="s">
        <v>2256</v>
      </c>
      <c r="AI17" s="1">
        <v>-20.13</v>
      </c>
      <c r="AJ17" s="1">
        <v>6.39</v>
      </c>
      <c r="AK17" s="1">
        <v>-1.69</v>
      </c>
      <c r="AL17" s="1">
        <v>32.380000000000003</v>
      </c>
      <c r="AM17" s="1">
        <v>384804.79</v>
      </c>
    </row>
    <row r="18" spans="1:39" x14ac:dyDescent="0.2">
      <c r="A18" s="1">
        <v>366</v>
      </c>
      <c r="B18" s="1" t="s">
        <v>502</v>
      </c>
      <c r="C18" s="1" t="s">
        <v>501</v>
      </c>
      <c r="D18" s="1"/>
      <c r="E18" s="1" t="s">
        <v>7364</v>
      </c>
      <c r="F18" s="1" t="s">
        <v>7433</v>
      </c>
      <c r="G18" s="1">
        <v>98</v>
      </c>
      <c r="H18" s="1" t="str" cm="1">
        <f t="array" ref="H18">VLOOKUP(Table3[[#This Row],[checklist_sort]:[checklist_sort]],checklist[],MATCH(H$1,checklist_of_kenya!$1:$1,0),FALSE)</f>
        <v>Cuckoos and Coucals</v>
      </c>
      <c r="I18" s="1" t="str" cm="1">
        <f t="array" ref="I18">VLOOKUP(Table3[[#This Row],[checklist_sort]:[checklist_sort]],checklist[],MATCH(I$1,checklist_of_kenya!$1:$1,0),FALSE)</f>
        <v>Black Cuckoo</v>
      </c>
      <c r="J18" s="1" t="str" cm="1">
        <f t="array" ref="J18">VLOOKUP(Table3[[#This Row],[checklist_sort]:[checklist_sort]],checklist[],MATCH(J$1,checklist_of_kenya!$1:$1,0),FALSE)</f>
        <v>Cuculus clamosus</v>
      </c>
      <c r="K18" s="1" t="str" cm="1">
        <f t="array" ref="K18">VLOOKUP(Table3[[#This Row],[checklist_sort]:[checklist_sort]],checklist[],MATCH(K$1,checklist_of_kenya!$1:$1,0),FALSE)</f>
        <v>Least Concern</v>
      </c>
      <c r="L18" s="1" t="str" cm="1">
        <f t="array" ref="L18">VLOOKUP(Table3[[#This Row],[checklist_sort]:[checklist_sort]],checklist[],MATCH(L$1,checklist_of_kenya!$1:$1,0),FALSE)</f>
        <v>Stable</v>
      </c>
      <c r="M18" s="1" cm="1">
        <f t="array" ref="M18">VLOOKUP(Table3[[#This Row],[checklist_sort]:[checklist_sort]],checklist[],MATCH(M$1,checklist_of_kenya!$1:$1,0),FALSE)</f>
        <v>344</v>
      </c>
      <c r="N18" s="1" t="str" cm="1">
        <f t="array" ref="N18">VLOOKUP(Table3[[#This Row],[checklist_sort]:[checklist_sort]],checklist[],MATCH(N$1,checklist_of_kenya!$1:$1,0),FALSE)</f>
        <v>avibase-EDB84334</v>
      </c>
      <c r="O18" s="1" cm="1">
        <f t="array" ref="O18">VLOOKUP(Table3[[#This Row],[checklist_sort]:[checklist_sort]],checklist[],MATCH(O$1,checklist_of_kenya!$1:$1,0),FALSE)</f>
        <v>1913</v>
      </c>
      <c r="P18" s="1" cm="1">
        <f t="array" ref="P18">VLOOKUP(Table3[[#This Row],[checklist_sort]:[checklist_sort]],checklist[],MATCH(P$1,checklist_of_kenya!$1:$1,0),FALSE)</f>
        <v>22683866</v>
      </c>
      <c r="Q18" s="1" cm="1">
        <f t="array" ref="Q18">VLOOKUP(Table3[[#This Row],[checklist_sort]:[checklist_sort]],checklist[],MATCH(Q$1,checklist_of_kenya!$1:$1,0),FALSE)</f>
        <v>71198</v>
      </c>
      <c r="R18" s="1" cm="1">
        <f t="array" ref="R18">VLOOKUP(Table3[[#This Row],[checklist_sort]:[checklist_sort]],checklist[],MATCH(R$1,checklist_of_kenya!$1:$1,0),FALSE)</f>
        <v>5231913</v>
      </c>
      <c r="S18" s="1" cm="1">
        <f t="array" ref="S18">VLOOKUP(Table3[[#This Row],[checklist_sort]:[checklist_sort]],checklist[],MATCH(S$1,checklist_of_kenya!$1:$1,0),FALSE)</f>
        <v>3407</v>
      </c>
      <c r="T18" s="1" t="str" cm="1">
        <f t="array" ref="T18">VLOOKUP(Table3[[#This Row],[checklist_sort]:[checklist_sort]],checklist[],MATCH(T$1,checklist_of_kenya!$1:$1,0),FALSE)</f>
        <v>blacuc1</v>
      </c>
      <c r="U18" s="1" t="str" cm="1">
        <f t="array" ref="U18">VLOOKUP(Table3[[#This Row],[checklist_sort]:[checklist_sort]],checklist[],MATCH(U$1,checklist_of_kenya!$1:$1,0),FALSE)</f>
        <v>Cuculus clamosus</v>
      </c>
      <c r="V18" s="1" t="str" cm="1">
        <f t="array" ref="V18">VLOOKUP(Table3[[#This Row],[checklist_sort]:[checklist_sort]],checklist[],MATCH(V$1,checklist_of_kenya!$1:$1,0),FALSE)</f>
        <v>Black Cuckoo</v>
      </c>
      <c r="W18" s="1" cm="1">
        <f t="array" ref="W18">VLOOKUP(Table3[[#This Row],[checklist_sort]:[checklist_sort]],checklist[],MATCH(W$1,checklist_of_kenya!$1:$1,0),FALSE)</f>
        <v>22683866</v>
      </c>
      <c r="AB18" s="1">
        <v>78.8</v>
      </c>
      <c r="AC18" s="1" t="s">
        <v>2263</v>
      </c>
      <c r="AD18" s="1">
        <v>2</v>
      </c>
      <c r="AE18" s="1">
        <v>3</v>
      </c>
      <c r="AF18" s="1" t="s">
        <v>2251</v>
      </c>
      <c r="AG18" s="1" t="s">
        <v>2257</v>
      </c>
      <c r="AH18" s="1" t="s">
        <v>2258</v>
      </c>
      <c r="AI18" s="1">
        <v>-34.840000000000003</v>
      </c>
      <c r="AJ18" s="1">
        <v>17.95</v>
      </c>
      <c r="AK18" s="1">
        <v>-6.32</v>
      </c>
      <c r="AL18" s="1">
        <v>25.11</v>
      </c>
      <c r="AM18" s="1">
        <v>11853670.65</v>
      </c>
    </row>
    <row r="19" spans="1:39" x14ac:dyDescent="0.2">
      <c r="A19" s="1">
        <v>412</v>
      </c>
      <c r="B19" s="1" t="s">
        <v>578</v>
      </c>
      <c r="C19" s="1" t="s">
        <v>577</v>
      </c>
      <c r="D19" s="1"/>
      <c r="E19" s="1"/>
      <c r="F19" s="1" t="s">
        <v>7439</v>
      </c>
      <c r="G19" s="1">
        <v>129</v>
      </c>
      <c r="H19" s="1" t="str" cm="1">
        <f t="array" ref="H19">VLOOKUP(Table3[[#This Row],[checklist_sort]:[checklist_sort]],checklist[],MATCH(H$1,checklist_of_kenya!$1:$1,0),FALSE)</f>
        <v>Swifts</v>
      </c>
      <c r="I19" s="1" t="str" cm="1">
        <f t="array" ref="I19">VLOOKUP(Table3[[#This Row],[checklist_sort]:[checklist_sort]],checklist[],MATCH(I$1,checklist_of_kenya!$1:$1,0),FALSE)</f>
        <v>Mottled Spinetail</v>
      </c>
      <c r="J19" s="1" t="str" cm="1">
        <f t="array" ref="J19">VLOOKUP(Table3[[#This Row],[checklist_sort]:[checklist_sort]],checklist[],MATCH(J$1,checklist_of_kenya!$1:$1,0),FALSE)</f>
        <v>Telacanthura ussheri</v>
      </c>
      <c r="K19" s="1" t="str" cm="1">
        <f t="array" ref="K19">VLOOKUP(Table3[[#This Row],[checklist_sort]:[checklist_sort]],checklist[],MATCH(K$1,checklist_of_kenya!$1:$1,0),FALSE)</f>
        <v>Least Concern</v>
      </c>
      <c r="L19" s="1" t="str" cm="1">
        <f t="array" ref="L19">VLOOKUP(Table3[[#This Row],[checklist_sort]:[checklist_sort]],checklist[],MATCH(L$1,checklist_of_kenya!$1:$1,0),FALSE)</f>
        <v>Decreasing</v>
      </c>
      <c r="M19" s="1" cm="1">
        <f t="array" ref="M19">VLOOKUP(Table3[[#This Row],[checklist_sort]:[checklist_sort]],checklist[],MATCH(M$1,checklist_of_kenya!$1:$1,0),FALSE)</f>
        <v>388</v>
      </c>
      <c r="N19" s="1" t="str" cm="1">
        <f t="array" ref="N19">VLOOKUP(Table3[[#This Row],[checklist_sort]:[checklist_sort]],checklist[],MATCH(N$1,checklist_of_kenya!$1:$1,0),FALSE)</f>
        <v>avibase-8ACC245F</v>
      </c>
      <c r="O19" s="1" cm="1">
        <f t="array" ref="O19">VLOOKUP(Table3[[#This Row],[checklist_sort]:[checklist_sort]],checklist[],MATCH(O$1,checklist_of_kenya!$1:$1,0),FALSE)</f>
        <v>6880</v>
      </c>
      <c r="P19" s="1" cm="1">
        <f t="array" ref="P19">VLOOKUP(Table3[[#This Row],[checklist_sort]:[checklist_sort]],checklist[],MATCH(P$1,checklist_of_kenya!$1:$1,0),FALSE)</f>
        <v>22686652</v>
      </c>
      <c r="Q19" s="1" cm="1">
        <f t="array" ref="Q19">VLOOKUP(Table3[[#This Row],[checklist_sort]:[checklist_sort]],checklist[],MATCH(Q$1,checklist_of_kenya!$1:$1,0),FALSE)</f>
        <v>71720</v>
      </c>
      <c r="R19" s="1" cm="1">
        <f t="array" ref="R19">VLOOKUP(Table3[[#This Row],[checklist_sort]:[checklist_sort]],checklist[],MATCH(R$1,checklist_of_kenya!$1:$1,0),FALSE)</f>
        <v>2477121</v>
      </c>
      <c r="S19" s="1" cm="1">
        <f t="array" ref="S19">VLOOKUP(Table3[[#This Row],[checklist_sort]:[checklist_sort]],checklist[],MATCH(S$1,checklist_of_kenya!$1:$1,0),FALSE)</f>
        <v>3846</v>
      </c>
      <c r="T19" s="1" t="str" cm="1">
        <f t="array" ref="T19">VLOOKUP(Table3[[#This Row],[checklist_sort]:[checklist_sort]],checklist[],MATCH(T$1,checklist_of_kenya!$1:$1,0),FALSE)</f>
        <v>motspi1</v>
      </c>
      <c r="U19" s="1" t="str" cm="1">
        <f t="array" ref="U19">VLOOKUP(Table3[[#This Row],[checklist_sort]:[checklist_sort]],checklist[],MATCH(U$1,checklist_of_kenya!$1:$1,0),FALSE)</f>
        <v>Telacanthura ussheri</v>
      </c>
      <c r="V19" s="1" t="str" cm="1">
        <f t="array" ref="V19">VLOOKUP(Table3[[#This Row],[checklist_sort]:[checklist_sort]],checklist[],MATCH(V$1,checklist_of_kenya!$1:$1,0),FALSE)</f>
        <v>Mottled Spinetail</v>
      </c>
      <c r="W19" s="1" cm="1">
        <f t="array" ref="W19">VLOOKUP(Table3[[#This Row],[checklist_sort]:[checklist_sort]],checklist[],MATCH(W$1,checklist_of_kenya!$1:$1,0),FALSE)</f>
        <v>22686652</v>
      </c>
      <c r="AB19" s="1">
        <v>32.6</v>
      </c>
      <c r="AC19" s="1" t="s">
        <v>2262</v>
      </c>
      <c r="AD19" s="1">
        <v>1</v>
      </c>
      <c r="AE19" s="1">
        <v>1</v>
      </c>
      <c r="AF19" s="1" t="s">
        <v>2251</v>
      </c>
      <c r="AG19" s="1" t="s">
        <v>2257</v>
      </c>
      <c r="AH19" s="1" t="s">
        <v>2256</v>
      </c>
      <c r="AI19" s="1">
        <v>-26.87</v>
      </c>
      <c r="AJ19" s="1">
        <v>15.93</v>
      </c>
      <c r="AK19" s="1">
        <v>-0.67</v>
      </c>
      <c r="AL19" s="1">
        <v>16.920000000000002</v>
      </c>
      <c r="AM19" s="1">
        <v>5188546</v>
      </c>
    </row>
    <row r="20" spans="1:39" x14ac:dyDescent="0.2">
      <c r="A20" s="1">
        <v>258</v>
      </c>
      <c r="B20" s="1" t="s">
        <v>378</v>
      </c>
      <c r="C20" s="1" t="s">
        <v>377</v>
      </c>
      <c r="D20" s="1"/>
      <c r="E20" s="1"/>
      <c r="F20" s="1" t="s">
        <v>7415</v>
      </c>
      <c r="G20" s="1">
        <v>223</v>
      </c>
      <c r="H20" s="1" t="str" cm="1">
        <f t="array" ref="H20">VLOOKUP(Table3[[#This Row],[checklist_sort]:[checklist_sort]],checklist[],MATCH(H$1,checklist_of_kenya!$1:$1,0),FALSE)</f>
        <v>Sandpipers and Allies</v>
      </c>
      <c r="I20" s="1" t="str" cm="1">
        <f t="array" ref="I20">VLOOKUP(Table3[[#This Row],[checklist_sort]:[checklist_sort]],checklist[],MATCH(I$1,checklist_of_kenya!$1:$1,0),FALSE)</f>
        <v>Spotted Redshank</v>
      </c>
      <c r="J20" s="1" t="str" cm="1">
        <f t="array" ref="J20">VLOOKUP(Table3[[#This Row],[checklist_sort]:[checklist_sort]],checklist[],MATCH(J$1,checklist_of_kenya!$1:$1,0),FALSE)</f>
        <v>Tringa erythropus</v>
      </c>
      <c r="K20" s="1" t="str" cm="1">
        <f t="array" ref="K20">VLOOKUP(Table3[[#This Row],[checklist_sort]:[checklist_sort]],checklist[],MATCH(K$1,checklist_of_kenya!$1:$1,0),FALSE)</f>
        <v>Least Concern</v>
      </c>
      <c r="L20" s="1" t="str" cm="1">
        <f t="array" ref="L20">VLOOKUP(Table3[[#This Row],[checklist_sort]:[checklist_sort]],checklist[],MATCH(L$1,checklist_of_kenya!$1:$1,0),FALSE)</f>
        <v>Stable</v>
      </c>
      <c r="M20" s="1" cm="1">
        <f t="array" ref="M20">VLOOKUP(Table3[[#This Row],[checklist_sort]:[checklist_sort]],checklist[],MATCH(M$1,checklist_of_kenya!$1:$1,0),FALSE)</f>
        <v>260</v>
      </c>
      <c r="N20" s="1" t="str" cm="1">
        <f t="array" ref="N20">VLOOKUP(Table3[[#This Row],[checklist_sort]:[checklist_sort]],checklist[],MATCH(N$1,checklist_of_kenya!$1:$1,0),FALSE)</f>
        <v>avibase-0895DD84</v>
      </c>
      <c r="O20" s="1" cm="1">
        <f t="array" ref="O20">VLOOKUP(Table3[[#This Row],[checklist_sort]:[checklist_sort]],checklist[],MATCH(O$1,checklist_of_kenya!$1:$1,0),FALSE)</f>
        <v>3882</v>
      </c>
      <c r="P20" s="1" cm="1">
        <f t="array" ref="P20">VLOOKUP(Table3[[#This Row],[checklist_sort]:[checklist_sort]],checklist[],MATCH(P$1,checklist_of_kenya!$1:$1,0),FALSE)</f>
        <v>22693207</v>
      </c>
      <c r="Q20" s="1" cm="1">
        <f t="array" ref="Q20">VLOOKUP(Table3[[#This Row],[checklist_sort]:[checklist_sort]],checklist[],MATCH(Q$1,checklist_of_kenya!$1:$1,0),FALSE)</f>
        <v>210</v>
      </c>
      <c r="R20" s="1" cm="1">
        <f t="array" ref="R20">VLOOKUP(Table3[[#This Row],[checklist_sort]:[checklist_sort]],checklist[],MATCH(R$1,checklist_of_kenya!$1:$1,0),FALSE)</f>
        <v>2481725</v>
      </c>
      <c r="S20" s="1" cm="1">
        <f t="array" ref="S20">VLOOKUP(Table3[[#This Row],[checklist_sort]:[checklist_sort]],checklist[],MATCH(S$1,checklist_of_kenya!$1:$1,0),FALSE)</f>
        <v>6114</v>
      </c>
      <c r="T20" s="1" t="str" cm="1">
        <f t="array" ref="T20">VLOOKUP(Table3[[#This Row],[checklist_sort]:[checklist_sort]],checklist[],MATCH(T$1,checklist_of_kenya!$1:$1,0),FALSE)</f>
        <v>spored</v>
      </c>
      <c r="U20" s="1" t="str" cm="1">
        <f t="array" ref="U20">VLOOKUP(Table3[[#This Row],[checklist_sort]:[checklist_sort]],checklist[],MATCH(U$1,checklist_of_kenya!$1:$1,0),FALSE)</f>
        <v>Tringa erythropus</v>
      </c>
      <c r="V20" s="1" t="str" cm="1">
        <f t="array" ref="V20">VLOOKUP(Table3[[#This Row],[checklist_sort]:[checklist_sort]],checklist[],MATCH(V$1,checklist_of_kenya!$1:$1,0),FALSE)</f>
        <v>Spotted Redshank</v>
      </c>
      <c r="W20" s="1" cm="1">
        <f t="array" ref="W20">VLOOKUP(Table3[[#This Row],[checklist_sort]:[checklist_sort]],checklist[],MATCH(W$1,checklist_of_kenya!$1:$1,0),FALSE)</f>
        <v>22693207</v>
      </c>
      <c r="Z20" t="b">
        <v>1</v>
      </c>
      <c r="AA20" t="b">
        <v>1</v>
      </c>
      <c r="AB20" s="1">
        <v>158</v>
      </c>
      <c r="AC20" s="1" t="s">
        <v>2261</v>
      </c>
      <c r="AD20" s="1">
        <v>3</v>
      </c>
      <c r="AE20" s="1">
        <v>3</v>
      </c>
      <c r="AF20" s="1" t="s">
        <v>2251</v>
      </c>
      <c r="AG20" s="1" t="s">
        <v>2252</v>
      </c>
      <c r="AH20" s="1" t="s">
        <v>2249</v>
      </c>
      <c r="AI20" s="1">
        <v>61.03</v>
      </c>
      <c r="AJ20" s="1">
        <v>74.53</v>
      </c>
      <c r="AK20" s="1">
        <v>68.349999999999994</v>
      </c>
      <c r="AL20" s="1">
        <v>105.22</v>
      </c>
      <c r="AM20" s="1">
        <v>3716042.92</v>
      </c>
    </row>
    <row r="21" spans="1:39" x14ac:dyDescent="0.2">
      <c r="A21" s="1">
        <v>358</v>
      </c>
      <c r="B21" s="1" t="s">
        <v>1496</v>
      </c>
      <c r="C21" s="1" t="s">
        <v>1495</v>
      </c>
      <c r="D21" s="1"/>
      <c r="E21" s="1"/>
      <c r="F21" s="1" t="s">
        <v>7430</v>
      </c>
      <c r="G21" s="1">
        <v>112</v>
      </c>
      <c r="H21" s="1" t="str" cm="1">
        <f t="array" ref="H21">VLOOKUP(Table3[[#This Row],[checklist_sort]:[checklist_sort]],checklist[],MATCH(H$1,checklist_of_kenya!$1:$1,0),FALSE)</f>
        <v>Turacos and Go-Away-Birds</v>
      </c>
      <c r="I21" s="1" t="str" cm="1">
        <f t="array" ref="I21">VLOOKUP(Table3[[#This Row],[checklist_sort]:[checklist_sort]],checklist[],MATCH(I$1,checklist_of_kenya!$1:$1,0),FALSE)</f>
        <v>Hartlaub's Turaco</v>
      </c>
      <c r="J21" s="1" t="str" cm="1">
        <f t="array" ref="J21">VLOOKUP(Table3[[#This Row],[checklist_sort]:[checklist_sort]],checklist[],MATCH(J$1,checklist_of_kenya!$1:$1,0),FALSE)</f>
        <v>Tauraco hartlaubi</v>
      </c>
      <c r="K21" s="1" t="str" cm="1">
        <f t="array" ref="K21">VLOOKUP(Table3[[#This Row],[checklist_sort]:[checklist_sort]],checklist[],MATCH(K$1,checklist_of_kenya!$1:$1,0),FALSE)</f>
        <v>Least Concern</v>
      </c>
      <c r="L21" s="1" t="str" cm="1">
        <f t="array" ref="L21">VLOOKUP(Table3[[#This Row],[checklist_sort]:[checklist_sort]],checklist[],MATCH(L$1,checklist_of_kenya!$1:$1,0),FALSE)</f>
        <v>Decreasing</v>
      </c>
      <c r="M21" s="1" cm="1">
        <f t="array" ref="M21">VLOOKUP(Table3[[#This Row],[checklist_sort]:[checklist_sort]],checklist[],MATCH(M$1,checklist_of_kenya!$1:$1,0),FALSE)</f>
        <v>1718</v>
      </c>
      <c r="N21" s="1" t="str" cm="1">
        <f t="array" ref="N21">VLOOKUP(Table3[[#This Row],[checklist_sort]:[checklist_sort]],checklist[],MATCH(N$1,checklist_of_kenya!$1:$1,0),FALSE)</f>
        <v>avibase-94214F1C</v>
      </c>
      <c r="O21" s="1" cm="1">
        <f t="array" ref="O21">VLOOKUP(Table3[[#This Row],[checklist_sort]:[checklist_sort]],checklist[],MATCH(O$1,checklist_of_kenya!$1:$1,0),FALSE)</f>
        <v>7204</v>
      </c>
      <c r="P21" s="1" cm="1">
        <f t="array" ref="P21">VLOOKUP(Table3[[#This Row],[checklist_sort]:[checklist_sort]],checklist[],MATCH(P$1,checklist_of_kenya!$1:$1,0),FALSE)</f>
        <v>22688365</v>
      </c>
      <c r="Q21" s="1" cm="1">
        <f t="array" ref="Q21">VLOOKUP(Table3[[#This Row],[checklist_sort]:[checklist_sort]],checklist[],MATCH(Q$1,checklist_of_kenya!$1:$1,0),FALSE)</f>
        <v>0</v>
      </c>
      <c r="R21" s="1" cm="1">
        <f t="array" ref="R21">VLOOKUP(Table3[[#This Row],[checklist_sort]:[checklist_sort]],checklist[],MATCH(R$1,checklist_of_kenya!$1:$1,0),FALSE)</f>
        <v>2475233</v>
      </c>
      <c r="S21" s="1" cm="1">
        <f t="array" ref="S21">VLOOKUP(Table3[[#This Row],[checklist_sort]:[checklist_sort]],checklist[],MATCH(S$1,checklist_of_kenya!$1:$1,0),FALSE)</f>
        <v>2994</v>
      </c>
      <c r="T21" s="1" t="str" cm="1">
        <f t="array" ref="T21">VLOOKUP(Table3[[#This Row],[checklist_sort]:[checklist_sort]],checklist[],MATCH(T$1,checklist_of_kenya!$1:$1,0),FALSE)</f>
        <v>hartur1</v>
      </c>
      <c r="U21" s="1" t="str" cm="1">
        <f t="array" ref="U21">VLOOKUP(Table3[[#This Row],[checklist_sort]:[checklist_sort]],checklist[],MATCH(U$1,checklist_of_kenya!$1:$1,0),FALSE)</f>
        <v>Tauraco hartlaubi</v>
      </c>
      <c r="V21" s="1" t="str" cm="1">
        <f t="array" ref="V21">VLOOKUP(Table3[[#This Row],[checklist_sort]:[checklist_sort]],checklist[],MATCH(V$1,checklist_of_kenya!$1:$1,0),FALSE)</f>
        <v>Hartlaub's Turaco</v>
      </c>
      <c r="W21" s="1" cm="1">
        <f t="array" ref="W21">VLOOKUP(Table3[[#This Row],[checklist_sort]:[checklist_sort]],checklist[],MATCH(W$1,checklist_of_kenya!$1:$1,0),FALSE)</f>
        <v>22688365</v>
      </c>
      <c r="AB21" s="1">
        <v>224</v>
      </c>
      <c r="AC21" s="1" t="s">
        <v>2263</v>
      </c>
      <c r="AD21" s="1">
        <v>1</v>
      </c>
      <c r="AE21" s="1">
        <v>1</v>
      </c>
      <c r="AF21" s="1" t="s">
        <v>2247</v>
      </c>
      <c r="AG21" s="1" t="s">
        <v>2266</v>
      </c>
      <c r="AH21" s="1" t="s">
        <v>2258</v>
      </c>
      <c r="AI21" s="1">
        <v>-5.15</v>
      </c>
      <c r="AJ21" s="1">
        <v>4.0599999999999996</v>
      </c>
      <c r="AK21" s="1">
        <v>-0.67</v>
      </c>
      <c r="AL21" s="1">
        <v>36.43</v>
      </c>
      <c r="AM21" s="1">
        <v>264805.15000000002</v>
      </c>
    </row>
    <row r="22" spans="1:39" x14ac:dyDescent="0.2">
      <c r="A22" s="1">
        <v>379</v>
      </c>
      <c r="B22" s="1" t="s">
        <v>526</v>
      </c>
      <c r="C22" s="1" t="s">
        <v>525</v>
      </c>
      <c r="D22" s="1"/>
      <c r="E22" s="1"/>
      <c r="F22" s="1" t="s">
        <v>7434</v>
      </c>
      <c r="G22">
        <v>87.1</v>
      </c>
      <c r="H22" s="1" t="str" cm="1">
        <f t="array" ref="H22">VLOOKUP(Table3[[#This Row],[checklist_sort]:[checklist_sort]],checklist[],MATCH(H$1,checklist_of_kenya!$1:$1,0),FALSE)</f>
        <v>Cuckoos and Coucals</v>
      </c>
      <c r="I22" s="1" t="str" cm="1">
        <f t="array" ref="I22">VLOOKUP(Table3[[#This Row],[checklist_sort]:[checklist_sort]],checklist[],MATCH(I$1,checklist_of_kenya!$1:$1,0),FALSE)</f>
        <v>Western/Southern Yellowbill (Blue/Green Malkoha)</v>
      </c>
      <c r="J22" s="1" t="str" cm="1">
        <f t="array" ref="J22">VLOOKUP(Table3[[#This Row],[checklist_sort]:[checklist_sort]],checklist[],MATCH(J$1,checklist_of_kenya!$1:$1,0),FALSE)</f>
        <v>Ceuthmochares aereus/australis</v>
      </c>
      <c r="K22" s="1" cm="1">
        <f t="array" ref="K22">VLOOKUP(Table3[[#This Row],[checklist_sort]:[checklist_sort]],checklist[],MATCH(K$1,checklist_of_kenya!$1:$1,0),FALSE)</f>
        <v>0</v>
      </c>
      <c r="L22" s="1" cm="1">
        <f t="array" ref="L22">VLOOKUP(Table3[[#This Row],[checklist_sort]:[checklist_sort]],checklist[],MATCH(L$1,checklist_of_kenya!$1:$1,0),FALSE)</f>
        <v>0</v>
      </c>
      <c r="M22" s="1" cm="1">
        <f t="array" ref="M22">VLOOKUP(Table3[[#This Row],[checklist_sort]:[checklist_sort]],checklist[],MATCH(M$1,checklist_of_kenya!$1:$1,0),FALSE)</f>
        <v>0</v>
      </c>
      <c r="N22" s="1" cm="1">
        <f t="array" ref="N22">VLOOKUP(Table3[[#This Row],[checklist_sort]:[checklist_sort]],checklist[],MATCH(N$1,checklist_of_kenya!$1:$1,0),FALSE)</f>
        <v>0</v>
      </c>
      <c r="O22" s="1" cm="1">
        <f t="array" ref="O22">VLOOKUP(Table3[[#This Row],[checklist_sort]:[checklist_sort]],checklist[],MATCH(O$1,checklist_of_kenya!$1:$1,0),FALSE)</f>
        <v>0</v>
      </c>
      <c r="P22" s="1" cm="1">
        <f t="array" ref="P22">VLOOKUP(Table3[[#This Row],[checklist_sort]:[checklist_sort]],checklist[],MATCH(P$1,checklist_of_kenya!$1:$1,0),FALSE)</f>
        <v>0</v>
      </c>
      <c r="Q22" s="1" cm="1">
        <f t="array" ref="Q22">VLOOKUP(Table3[[#This Row],[checklist_sort]:[checklist_sort]],checklist[],MATCH(Q$1,checklist_of_kenya!$1:$1,0),FALSE)</f>
        <v>0</v>
      </c>
      <c r="R22" s="1" cm="1">
        <f t="array" ref="R22">VLOOKUP(Table3[[#This Row],[checklist_sort]:[checklist_sort]],checklist[],MATCH(R$1,checklist_of_kenya!$1:$1,0),FALSE)</f>
        <v>0</v>
      </c>
      <c r="S22" s="1" cm="1">
        <f t="array" ref="S22">VLOOKUP(Table3[[#This Row],[checklist_sort]:[checklist_sort]],checklist[],MATCH(S$1,checklist_of_kenya!$1:$1,0),FALSE)</f>
        <v>3157</v>
      </c>
      <c r="T22" s="1" cm="1">
        <f t="array" ref="T22">VLOOKUP(Table3[[#This Row],[checklist_sort]:[checklist_sort]],checklist[],MATCH(T$1,checklist_of_kenya!$1:$1,0),FALSE)</f>
        <v>0</v>
      </c>
      <c r="U22" s="1" t="str" cm="1">
        <f t="array" ref="U22">VLOOKUP(Table3[[#This Row],[checklist_sort]:[checklist_sort]],checklist[],MATCH(U$1,checklist_of_kenya!$1:$1,0),FALSE)</f>
        <v>Ceuthmochares aereus/australis</v>
      </c>
      <c r="V22" s="1" t="str" cm="1">
        <f t="array" ref="V22">VLOOKUP(Table3[[#This Row],[checklist_sort]:[checklist_sort]],checklist[],MATCH(V$1,checklist_of_kenya!$1:$1,0),FALSE)</f>
        <v>Blue/Green Malkoha</v>
      </c>
      <c r="W22" s="1" cm="1">
        <f t="array" ref="W22">VLOOKUP(Table3[[#This Row],[checklist_sort]:[checklist_sort]],checklist[],MATCH(W$1,checklist_of_kenya!$1:$1,0),FALSE)</f>
        <v>0</v>
      </c>
      <c r="AB22" s="1">
        <v>65.8</v>
      </c>
      <c r="AC22" s="1" t="s">
        <v>2263</v>
      </c>
      <c r="AD22" s="1">
        <v>1</v>
      </c>
      <c r="AE22" s="1">
        <v>1</v>
      </c>
      <c r="AF22" s="1" t="s">
        <v>2251</v>
      </c>
      <c r="AG22" s="1" t="s">
        <v>2257</v>
      </c>
      <c r="AH22" s="1" t="s">
        <v>2258</v>
      </c>
      <c r="AI22" s="1">
        <v>-11.09</v>
      </c>
      <c r="AJ22" s="1">
        <v>13.49</v>
      </c>
      <c r="AK22" s="1">
        <v>-0.56999999999999995</v>
      </c>
      <c r="AL22" s="1">
        <v>17.73</v>
      </c>
      <c r="AM22" s="1">
        <v>4005421.1</v>
      </c>
    </row>
    <row r="23" spans="1:39" x14ac:dyDescent="0.2">
      <c r="A23" s="1">
        <v>335</v>
      </c>
      <c r="B23" s="1" t="s">
        <v>476</v>
      </c>
      <c r="C23" s="1" t="s">
        <v>475</v>
      </c>
      <c r="D23" s="1"/>
      <c r="E23" s="1" t="s">
        <v>7362</v>
      </c>
      <c r="F23" s="1" t="s">
        <v>7427</v>
      </c>
      <c r="G23" s="1">
        <v>68</v>
      </c>
      <c r="H23" s="1" t="str" cm="1">
        <f t="array" ref="H23">VLOOKUP(Table3[[#This Row],[checklist_sort]:[checklist_sort]],checklist[],MATCH(H$1,checklist_of_kenya!$1:$1,0),FALSE)</f>
        <v>Pigeons and Doves</v>
      </c>
      <c r="I23" s="1" t="str" cm="1">
        <f t="array" ref="I23">VLOOKUP(Table3[[#This Row],[checklist_sort]:[checklist_sort]],checklist[],MATCH(I$1,checklist_of_kenya!$1:$1,0),FALSE)</f>
        <v>Tambourine Dove</v>
      </c>
      <c r="J23" s="1" t="str" cm="1">
        <f t="array" ref="J23">VLOOKUP(Table3[[#This Row],[checklist_sort]:[checklist_sort]],checklist[],MATCH(J$1,checklist_of_kenya!$1:$1,0),FALSE)</f>
        <v>Turtur tympanistria</v>
      </c>
      <c r="K23" s="1" t="str" cm="1">
        <f t="array" ref="K23">VLOOKUP(Table3[[#This Row],[checklist_sort]:[checklist_sort]],checklist[],MATCH(K$1,checklist_of_kenya!$1:$1,0),FALSE)</f>
        <v>Least Concern</v>
      </c>
      <c r="L23" s="1" t="str" cm="1">
        <f t="array" ref="L23">VLOOKUP(Table3[[#This Row],[checklist_sort]:[checklist_sort]],checklist[],MATCH(L$1,checklist_of_kenya!$1:$1,0),FALSE)</f>
        <v>Stable</v>
      </c>
      <c r="M23" s="1" cm="1">
        <f t="array" ref="M23">VLOOKUP(Table3[[#This Row],[checklist_sort]:[checklist_sort]],checklist[],MATCH(M$1,checklist_of_kenya!$1:$1,0),FALSE)</f>
        <v>319</v>
      </c>
      <c r="N23" s="1" t="str" cm="1">
        <f t="array" ref="N23">VLOOKUP(Table3[[#This Row],[checklist_sort]:[checklist_sort]],checklist[],MATCH(N$1,checklist_of_kenya!$1:$1,0),FALSE)</f>
        <v>avibase-7308278F</v>
      </c>
      <c r="O23" s="1" cm="1">
        <f t="array" ref="O23">VLOOKUP(Table3[[#This Row],[checklist_sort]:[checklist_sort]],checklist[],MATCH(O$1,checklist_of_kenya!$1:$1,0),FALSE)</f>
        <v>3328</v>
      </c>
      <c r="P23" s="1" cm="1">
        <f t="array" ref="P23">VLOOKUP(Table3[[#This Row],[checklist_sort]:[checklist_sort]],checklist[],MATCH(P$1,checklist_of_kenya!$1:$1,0),FALSE)</f>
        <v>22690635</v>
      </c>
      <c r="Q23" s="1" cm="1">
        <f t="array" ref="Q23">VLOOKUP(Table3[[#This Row],[checklist_sort]:[checklist_sort]],checklist[],MATCH(Q$1,checklist_of_kenya!$1:$1,0),FALSE)</f>
        <v>72468</v>
      </c>
      <c r="R23" s="1" cm="1">
        <f t="array" ref="R23">VLOOKUP(Table3[[#This Row],[checklist_sort]:[checklist_sort]],checklist[],MATCH(R$1,checklist_of_kenya!$1:$1,0),FALSE)</f>
        <v>5231790</v>
      </c>
      <c r="S23" s="1" cm="1">
        <f t="array" ref="S23">VLOOKUP(Table3[[#This Row],[checklist_sort]:[checklist_sort]],checklist[],MATCH(S$1,checklist_of_kenya!$1:$1,0),FALSE)</f>
        <v>2173</v>
      </c>
      <c r="T23" s="1" t="str" cm="1">
        <f t="array" ref="T23">VLOOKUP(Table3[[#This Row],[checklist_sort]:[checklist_sort]],checklist[],MATCH(T$1,checklist_of_kenya!$1:$1,0),FALSE)</f>
        <v>tamdov1</v>
      </c>
      <c r="U23" s="1" t="str" cm="1">
        <f t="array" ref="U23">VLOOKUP(Table3[[#This Row],[checklist_sort]:[checklist_sort]],checklist[],MATCH(U$1,checklist_of_kenya!$1:$1,0),FALSE)</f>
        <v>Turtur tympanistria</v>
      </c>
      <c r="V23" s="1" t="str" cm="1">
        <f t="array" ref="V23">VLOOKUP(Table3[[#This Row],[checklist_sort]:[checklist_sort]],checklist[],MATCH(V$1,checklist_of_kenya!$1:$1,0),FALSE)</f>
        <v>Tambourine Dove</v>
      </c>
      <c r="W23" s="1" cm="1">
        <f t="array" ref="W23">VLOOKUP(Table3[[#This Row],[checklist_sort]:[checklist_sort]],checklist[],MATCH(W$1,checklist_of_kenya!$1:$1,0),FALSE)</f>
        <v>22690635</v>
      </c>
      <c r="AB23" s="1">
        <v>70.599999999999994</v>
      </c>
      <c r="AC23" s="1" t="s">
        <v>2263</v>
      </c>
      <c r="AD23" s="1">
        <v>2</v>
      </c>
      <c r="AE23" s="1">
        <v>1</v>
      </c>
      <c r="AF23" s="1" t="s">
        <v>2247</v>
      </c>
      <c r="AG23" s="1" t="s">
        <v>2270</v>
      </c>
      <c r="AH23" s="1" t="s">
        <v>2249</v>
      </c>
      <c r="AI23" s="1">
        <v>-34.840000000000003</v>
      </c>
      <c r="AJ23" s="1">
        <v>10.32</v>
      </c>
      <c r="AK23" s="1">
        <v>-4.3600000000000003</v>
      </c>
      <c r="AL23" s="1">
        <v>23.6</v>
      </c>
      <c r="AM23" s="1">
        <v>8134665.6500000004</v>
      </c>
    </row>
    <row r="24" spans="1:39" x14ac:dyDescent="0.2">
      <c r="A24" s="1">
        <v>397</v>
      </c>
      <c r="B24" s="1" t="s">
        <v>552</v>
      </c>
      <c r="C24" s="1" t="s">
        <v>551</v>
      </c>
      <c r="D24" s="1"/>
      <c r="E24" s="1"/>
      <c r="F24" s="1" t="s">
        <v>7435</v>
      </c>
      <c r="G24" s="1">
        <v>118</v>
      </c>
      <c r="H24" s="1" t="str" cm="1">
        <f t="array" ref="H24">VLOOKUP(Table3[[#This Row],[checklist_sort]:[checklist_sort]],checklist[],MATCH(H$1,checklist_of_kenya!$1:$1,0),FALSE)</f>
        <v>Nightjars</v>
      </c>
      <c r="I24" s="1" t="str" cm="1">
        <f t="array" ref="I24">VLOOKUP(Table3[[#This Row],[checklist_sort]:[checklist_sort]],checklist[],MATCH(I$1,checklist_of_kenya!$1:$1,0),FALSE)</f>
        <v>Fiery-necked Nightjar</v>
      </c>
      <c r="J24" s="1" t="str" cm="1">
        <f t="array" ref="J24">VLOOKUP(Table3[[#This Row],[checklist_sort]:[checklist_sort]],checklist[],MATCH(J$1,checklist_of_kenya!$1:$1,0),FALSE)</f>
        <v>Caprimulgus pectoralis</v>
      </c>
      <c r="K24" s="1" t="str" cm="1">
        <f t="array" ref="K24">VLOOKUP(Table3[[#This Row],[checklist_sort]:[checklist_sort]],checklist[],MATCH(K$1,checklist_of_kenya!$1:$1,0),FALSE)</f>
        <v>Least Concern</v>
      </c>
      <c r="L24" s="1" t="str" cm="1">
        <f t="array" ref="L24">VLOOKUP(Table3[[#This Row],[checklist_sort]:[checklist_sort]],checklist[],MATCH(L$1,checklist_of_kenya!$1:$1,0),FALSE)</f>
        <v>Stable</v>
      </c>
      <c r="M24" s="1" cm="1">
        <f t="array" ref="M24">VLOOKUP(Table3[[#This Row],[checklist_sort]:[checklist_sort]],checklist[],MATCH(M$1,checklist_of_kenya!$1:$1,0),FALSE)</f>
        <v>0</v>
      </c>
      <c r="N24" s="1" t="str" cm="1">
        <f t="array" ref="N24">VLOOKUP(Table3[[#This Row],[checklist_sort]:[checklist_sort]],checklist[],MATCH(N$1,checklist_of_kenya!$1:$1,0),FALSE)</f>
        <v>avibase-7E3578A2</v>
      </c>
      <c r="O24" s="1" cm="1">
        <f t="array" ref="O24">VLOOKUP(Table3[[#This Row],[checklist_sort]:[checklist_sort]],checklist[],MATCH(O$1,checklist_of_kenya!$1:$1,0),FALSE)</f>
        <v>0</v>
      </c>
      <c r="P24" s="1" cm="1">
        <f t="array" ref="P24">VLOOKUP(Table3[[#This Row],[checklist_sort]:[checklist_sort]],checklist[],MATCH(P$1,checklist_of_kenya!$1:$1,0),FALSE)</f>
        <v>22730097</v>
      </c>
      <c r="Q24" s="1" cm="1">
        <f t="array" ref="Q24">VLOOKUP(Table3[[#This Row],[checklist_sort]:[checklist_sort]],checklist[],MATCH(Q$1,checklist_of_kenya!$1:$1,0),FALSE)</f>
        <v>0</v>
      </c>
      <c r="R24" s="1" cm="1">
        <f t="array" ref="R24">VLOOKUP(Table3[[#This Row],[checklist_sort]:[checklist_sort]],checklist[],MATCH(R$1,checklist_of_kenya!$1:$1,0),FALSE)</f>
        <v>0</v>
      </c>
      <c r="S24" s="1" cm="1">
        <f t="array" ref="S24">VLOOKUP(Table3[[#This Row],[checklist_sort]:[checklist_sort]],checklist[],MATCH(S$1,checklist_of_kenya!$1:$1,0),FALSE)</f>
        <v>3698</v>
      </c>
      <c r="T24" s="1" t="str" cm="1">
        <f t="array" ref="T24">VLOOKUP(Table3[[#This Row],[checklist_sort]:[checklist_sort]],checklist[],MATCH(T$1,checklist_of_kenya!$1:$1,0),FALSE)</f>
        <v>finnig1</v>
      </c>
      <c r="U24" s="1" t="str" cm="1">
        <f t="array" ref="U24">VLOOKUP(Table3[[#This Row],[checklist_sort]:[checklist_sort]],checklist[],MATCH(U$1,checklist_of_kenya!$1:$1,0),FALSE)</f>
        <v>Caprimulgus pectoralis</v>
      </c>
      <c r="V24" s="1" t="str" cm="1">
        <f t="array" ref="V24">VLOOKUP(Table3[[#This Row],[checklist_sort]:[checklist_sort]],checklist[],MATCH(V$1,checklist_of_kenya!$1:$1,0),FALSE)</f>
        <v>Fiery-necked Nightjar</v>
      </c>
      <c r="W24" s="1" cm="1">
        <f t="array" ref="W24">VLOOKUP(Table3[[#This Row],[checklist_sort]:[checklist_sort]],checklist[],MATCH(W$1,checklist_of_kenya!$1:$1,0),FALSE)</f>
        <v>0</v>
      </c>
      <c r="AB24" s="1">
        <v>51.4</v>
      </c>
      <c r="AC24" s="1" t="s">
        <v>2262</v>
      </c>
      <c r="AD24" s="1">
        <v>2</v>
      </c>
      <c r="AE24" s="1">
        <v>2</v>
      </c>
      <c r="AF24" s="1" t="s">
        <v>2251</v>
      </c>
      <c r="AG24" s="1" t="s">
        <v>2257</v>
      </c>
      <c r="AH24" s="1" t="s">
        <v>2255</v>
      </c>
      <c r="AI24" s="1">
        <v>-34.840000000000003</v>
      </c>
      <c r="AJ24" s="1">
        <v>12.95</v>
      </c>
      <c r="AK24" s="1">
        <v>-11.86</v>
      </c>
      <c r="AL24" s="1">
        <v>26.28</v>
      </c>
      <c r="AM24" s="1">
        <v>5725005.9299999997</v>
      </c>
    </row>
    <row r="25" spans="1:39" x14ac:dyDescent="0.2">
      <c r="A25" s="1">
        <v>233</v>
      </c>
      <c r="B25" s="1" t="s">
        <v>342</v>
      </c>
      <c r="C25" s="1" t="s">
        <v>341</v>
      </c>
      <c r="D25" s="1"/>
      <c r="E25" s="1"/>
      <c r="F25" s="1" t="s">
        <v>7412</v>
      </c>
      <c r="G25" s="1">
        <v>184</v>
      </c>
      <c r="H25" s="1" t="str" cm="1">
        <f t="array" ref="H25">VLOOKUP(Table3[[#This Row],[checklist_sort]:[checklist_sort]],checklist[],MATCH(H$1,checklist_of_kenya!$1:$1,0),FALSE)</f>
        <v>Plovers and Lapwings</v>
      </c>
      <c r="I25" s="1" t="str" cm="1">
        <f t="array" ref="I25">VLOOKUP(Table3[[#This Row],[checklist_sort]:[checklist_sort]],checklist[],MATCH(I$1,checklist_of_kenya!$1:$1,0),FALSE)</f>
        <v>Caspian Plover</v>
      </c>
      <c r="J25" s="1" t="str" cm="1">
        <f t="array" ref="J25">VLOOKUP(Table3[[#This Row],[checklist_sort]:[checklist_sort]],checklist[],MATCH(J$1,checklist_of_kenya!$1:$1,0),FALSE)</f>
        <v>Charadrius asiaticus</v>
      </c>
      <c r="K25" s="1" t="str" cm="1">
        <f t="array" ref="K25">VLOOKUP(Table3[[#This Row],[checklist_sort]:[checklist_sort]],checklist[],MATCH(K$1,checklist_of_kenya!$1:$1,0),FALSE)</f>
        <v>Least Concern</v>
      </c>
      <c r="L25" s="1" t="str" cm="1">
        <f t="array" ref="L25">VLOOKUP(Table3[[#This Row],[checklist_sort]:[checklist_sort]],checklist[],MATCH(L$1,checklist_of_kenya!$1:$1,0),FALSE)</f>
        <v>Decreasing</v>
      </c>
      <c r="M25" s="1" cm="1">
        <f t="array" ref="M25">VLOOKUP(Table3[[#This Row],[checklist_sort]:[checklist_sort]],checklist[],MATCH(M$1,checklist_of_kenya!$1:$1,0),FALSE)</f>
        <v>240</v>
      </c>
      <c r="N25" s="1" t="str" cm="1">
        <f t="array" ref="N25">VLOOKUP(Table3[[#This Row],[checklist_sort]:[checklist_sort]],checklist[],MATCH(N$1,checklist_of_kenya!$1:$1,0),FALSE)</f>
        <v>avibase-264D0351</v>
      </c>
      <c r="O25" s="1" cm="1">
        <f t="array" ref="O25">VLOOKUP(Table3[[#This Row],[checklist_sort]:[checklist_sort]],checklist[],MATCH(O$1,checklist_of_kenya!$1:$1,0),FALSE)</f>
        <v>4821</v>
      </c>
      <c r="P25" s="1" cm="1">
        <f t="array" ref="P25">VLOOKUP(Table3[[#This Row],[checklist_sort]:[checklist_sort]],checklist[],MATCH(P$1,checklist_of_kenya!$1:$1,0),FALSE)</f>
        <v>22693868</v>
      </c>
      <c r="Q25" s="1" cm="1">
        <f t="array" ref="Q25">VLOOKUP(Table3[[#This Row],[checklist_sort]:[checklist_sort]],checklist[],MATCH(Q$1,checklist_of_kenya!$1:$1,0),FALSE)</f>
        <v>891</v>
      </c>
      <c r="R25" s="1" cm="1">
        <f t="array" ref="R25">VLOOKUP(Table3[[#This Row],[checklist_sort]:[checklist_sort]],checklist[],MATCH(R$1,checklist_of_kenya!$1:$1,0),FALSE)</f>
        <v>2480308</v>
      </c>
      <c r="S25" s="1" cm="1">
        <f t="array" ref="S25">VLOOKUP(Table3[[#This Row],[checklist_sort]:[checklist_sort]],checklist[],MATCH(S$1,checklist_of_kenya!$1:$1,0),FALSE)</f>
        <v>5872</v>
      </c>
      <c r="T25" s="1" t="str" cm="1">
        <f t="array" ref="T25">VLOOKUP(Table3[[#This Row],[checklist_sort]:[checklist_sort]],checklist[],MATCH(T$1,checklist_of_kenya!$1:$1,0),FALSE)</f>
        <v>casplo1</v>
      </c>
      <c r="U25" s="1" t="str" cm="1">
        <f t="array" ref="U25">VLOOKUP(Table3[[#This Row],[checklist_sort]:[checklist_sort]],checklist[],MATCH(U$1,checklist_of_kenya!$1:$1,0),FALSE)</f>
        <v>Anarhynchus asiaticus</v>
      </c>
      <c r="V25" s="1" t="str" cm="1">
        <f t="array" ref="V25">VLOOKUP(Table3[[#This Row],[checklist_sort]:[checklist_sort]],checklist[],MATCH(V$1,checklist_of_kenya!$1:$1,0),FALSE)</f>
        <v>Caspian Plover</v>
      </c>
      <c r="W25" s="1" cm="1">
        <f t="array" ref="W25">VLOOKUP(Table3[[#This Row],[checklist_sort]:[checklist_sort]],checklist[],MATCH(W$1,checklist_of_kenya!$1:$1,0),FALSE)</f>
        <v>22693868</v>
      </c>
      <c r="Z25" t="b">
        <v>1</v>
      </c>
      <c r="AA25" t="b">
        <v>1</v>
      </c>
      <c r="AB25" s="1">
        <v>77.099999999999994</v>
      </c>
      <c r="AC25" s="1" t="s">
        <v>2271</v>
      </c>
      <c r="AD25" s="1">
        <v>3</v>
      </c>
      <c r="AE25" s="1">
        <v>3</v>
      </c>
      <c r="AF25" s="1" t="s">
        <v>2251</v>
      </c>
      <c r="AG25" s="1" t="s">
        <v>2248</v>
      </c>
      <c r="AH25" s="1" t="s">
        <v>2249</v>
      </c>
      <c r="AI25" s="1">
        <v>37.020000000000003</v>
      </c>
      <c r="AJ25" s="1">
        <v>50.34</v>
      </c>
      <c r="AK25" s="1">
        <v>44.94</v>
      </c>
      <c r="AL25" s="1">
        <v>66.44</v>
      </c>
      <c r="AM25" s="1">
        <v>2844122.74</v>
      </c>
    </row>
    <row r="26" spans="1:39" x14ac:dyDescent="0.2">
      <c r="A26" s="1">
        <v>248</v>
      </c>
      <c r="B26" s="1" t="s">
        <v>1554</v>
      </c>
      <c r="C26" s="1" t="s">
        <v>1553</v>
      </c>
      <c r="D26" s="1"/>
      <c r="E26" s="1"/>
      <c r="F26" s="1" t="s">
        <v>7413</v>
      </c>
      <c r="G26" s="1">
        <v>215</v>
      </c>
      <c r="H26" s="1" t="str" cm="1">
        <f t="array" ref="H26">VLOOKUP(Table3[[#This Row],[checklist_sort]:[checklist_sort]],checklist[],MATCH(H$1,checklist_of_kenya!$1:$1,0),FALSE)</f>
        <v>Sandpipers and Allies</v>
      </c>
      <c r="I26" s="1" t="str" cm="1">
        <f t="array" ref="I26">VLOOKUP(Table3[[#This Row],[checklist_sort]:[checklist_sort]],checklist[],MATCH(I$1,checklist_of_kenya!$1:$1,0),FALSE)</f>
        <v>Jack Snipe</v>
      </c>
      <c r="J26" s="1" t="str" cm="1">
        <f t="array" ref="J26">VLOOKUP(Table3[[#This Row],[checklist_sort]:[checklist_sort]],checklist[],MATCH(J$1,checklist_of_kenya!$1:$1,0),FALSE)</f>
        <v>Lymnocryptes minimus</v>
      </c>
      <c r="K26" s="1" t="str" cm="1">
        <f t="array" ref="K26">VLOOKUP(Table3[[#This Row],[checklist_sort]:[checklist_sort]],checklist[],MATCH(K$1,checklist_of_kenya!$1:$1,0),FALSE)</f>
        <v>Least Concern</v>
      </c>
      <c r="L26" s="1" t="str" cm="1">
        <f t="array" ref="L26">VLOOKUP(Table3[[#This Row],[checklist_sort]:[checklist_sort]],checklist[],MATCH(L$1,checklist_of_kenya!$1:$1,0),FALSE)</f>
        <v>Stable</v>
      </c>
      <c r="M26" s="1" cm="1">
        <f t="array" ref="M26">VLOOKUP(Table3[[#This Row],[checklist_sort]:[checklist_sort]],checklist[],MATCH(M$1,checklist_of_kenya!$1:$1,0),FALSE)</f>
        <v>1988</v>
      </c>
      <c r="N26" s="1" t="str" cm="1">
        <f t="array" ref="N26">VLOOKUP(Table3[[#This Row],[checklist_sort]:[checklist_sort]],checklist[],MATCH(N$1,checklist_of_kenya!$1:$1,0),FALSE)</f>
        <v>avibase-1A15F0C6</v>
      </c>
      <c r="O26" s="1" cm="1">
        <f t="array" ref="O26">VLOOKUP(Table3[[#This Row],[checklist_sort]:[checklist_sort]],checklist[],MATCH(O$1,checklist_of_kenya!$1:$1,0),FALSE)</f>
        <v>3911</v>
      </c>
      <c r="P26" s="1" cm="1">
        <f t="array" ref="P26">VLOOKUP(Table3[[#This Row],[checklist_sort]:[checklist_sort]],checklist[],MATCH(P$1,checklist_of_kenya!$1:$1,0),FALSE)</f>
        <v>22693133</v>
      </c>
      <c r="Q26" s="1" cm="1">
        <f t="array" ref="Q26">VLOOKUP(Table3[[#This Row],[checklist_sort]:[checklist_sort]],checklist[],MATCH(Q$1,checklist_of_kenya!$1:$1,0),FALSE)</f>
        <v>231</v>
      </c>
      <c r="R26" s="1" cm="1">
        <f t="array" ref="R26">VLOOKUP(Table3[[#This Row],[checklist_sort]:[checklist_sort]],checklist[],MATCH(R$1,checklist_of_kenya!$1:$1,0),FALSE)</f>
        <v>2481835</v>
      </c>
      <c r="S26" s="1" cm="1">
        <f t="array" ref="S26">VLOOKUP(Table3[[#This Row],[checklist_sort]:[checklist_sort]],checklist[],MATCH(S$1,checklist_of_kenya!$1:$1,0),FALSE)</f>
        <v>6030</v>
      </c>
      <c r="T26" s="1" t="str" cm="1">
        <f t="array" ref="T26">VLOOKUP(Table3[[#This Row],[checklist_sort]:[checklist_sort]],checklist[],MATCH(T$1,checklist_of_kenya!$1:$1,0),FALSE)</f>
        <v>jacsni</v>
      </c>
      <c r="U26" s="1" t="str" cm="1">
        <f t="array" ref="U26">VLOOKUP(Table3[[#This Row],[checklist_sort]:[checklist_sort]],checklist[],MATCH(U$1,checklist_of_kenya!$1:$1,0),FALSE)</f>
        <v>Lymnocryptes minimus</v>
      </c>
      <c r="V26" s="1" t="str" cm="1">
        <f t="array" ref="V26">VLOOKUP(Table3[[#This Row],[checklist_sort]:[checklist_sort]],checklist[],MATCH(V$1,checklist_of_kenya!$1:$1,0),FALSE)</f>
        <v>Jack Snipe</v>
      </c>
      <c r="W26" s="1" cm="1">
        <f t="array" ref="W26">VLOOKUP(Table3[[#This Row],[checklist_sort]:[checklist_sort]],checklist[],MATCH(W$1,checklist_of_kenya!$1:$1,0),FALSE)</f>
        <v>22693133</v>
      </c>
      <c r="Z26" t="b">
        <v>1</v>
      </c>
      <c r="AA26" t="b">
        <v>1</v>
      </c>
      <c r="AB26" s="1">
        <v>50.1</v>
      </c>
      <c r="AC26" s="1" t="s">
        <v>2250</v>
      </c>
      <c r="AD26" s="1">
        <v>3</v>
      </c>
      <c r="AE26" s="1">
        <v>3</v>
      </c>
      <c r="AF26" s="1" t="s">
        <v>2251</v>
      </c>
      <c r="AG26" s="1" t="s">
        <v>2252</v>
      </c>
      <c r="AH26" s="1" t="s">
        <v>2249</v>
      </c>
      <c r="AI26" s="1">
        <v>52.28</v>
      </c>
      <c r="AJ26" s="1">
        <v>72.25</v>
      </c>
      <c r="AK26" s="1">
        <v>63.46</v>
      </c>
      <c r="AL26" s="1">
        <v>80.69</v>
      </c>
      <c r="AM26" s="1">
        <v>7671774.5700000003</v>
      </c>
    </row>
    <row r="27" spans="1:39" x14ac:dyDescent="0.2">
      <c r="A27" s="1">
        <v>82</v>
      </c>
      <c r="B27" s="1" t="s">
        <v>1376</v>
      </c>
      <c r="C27" s="1" t="s">
        <v>1375</v>
      </c>
      <c r="D27" s="1"/>
      <c r="E27" s="1"/>
      <c r="F27" s="1" t="s">
        <v>7401</v>
      </c>
      <c r="G27" s="1">
        <v>14</v>
      </c>
      <c r="H27" s="1" t="str" cm="1">
        <f t="array" ref="H27">VLOOKUP(Table3[[#This Row],[checklist_sort]:[checklist_sort]],checklist[],MATCH(H$1,checklist_of_kenya!$1:$1,0),FALSE)</f>
        <v>Ducks and Geese</v>
      </c>
      <c r="I27" s="1" t="str" cm="1">
        <f t="array" ref="I27">VLOOKUP(Table3[[#This Row],[checklist_sort]:[checklist_sort]],checklist[],MATCH(I$1,checklist_of_kenya!$1:$1,0),FALSE)</f>
        <v>Tufted Duck</v>
      </c>
      <c r="J27" s="1" t="str" cm="1">
        <f t="array" ref="J27">VLOOKUP(Table3[[#This Row],[checklist_sort]:[checklist_sort]],checklist[],MATCH(J$1,checklist_of_kenya!$1:$1,0),FALSE)</f>
        <v>Aythya fuligula</v>
      </c>
      <c r="K27" s="1" t="str" cm="1">
        <f t="array" ref="K27">VLOOKUP(Table3[[#This Row],[checklist_sort]:[checklist_sort]],checklist[],MATCH(K$1,checklist_of_kenya!$1:$1,0),FALSE)</f>
        <v>Least Concern</v>
      </c>
      <c r="L27" s="1" t="str" cm="1">
        <f t="array" ref="L27">VLOOKUP(Table3[[#This Row],[checklist_sort]:[checklist_sort]],checklist[],MATCH(L$1,checklist_of_kenya!$1:$1,0),FALSE)</f>
        <v>Stable</v>
      </c>
      <c r="M27" s="1" cm="1">
        <f t="array" ref="M27">VLOOKUP(Table3[[#This Row],[checklist_sort]:[checklist_sort]],checklist[],MATCH(M$1,checklist_of_kenya!$1:$1,0),FALSE)</f>
        <v>1298</v>
      </c>
      <c r="N27" s="1" t="str" cm="1">
        <f t="array" ref="N27">VLOOKUP(Table3[[#This Row],[checklist_sort]:[checklist_sort]],checklist[],MATCH(N$1,checklist_of_kenya!$1:$1,0),FALSE)</f>
        <v>avibase-67CEA1C1</v>
      </c>
      <c r="O27" s="1" cm="1">
        <f t="array" ref="O27">VLOOKUP(Table3[[#This Row],[checklist_sort]:[checklist_sort]],checklist[],MATCH(O$1,checklist_of_kenya!$1:$1,0),FALSE)</f>
        <v>7046</v>
      </c>
      <c r="P27" s="1" cm="1">
        <f t="array" ref="P27">VLOOKUP(Table3[[#This Row],[checklist_sort]:[checklist_sort]],checklist[],MATCH(P$1,checklist_of_kenya!$1:$1,0),FALSE)</f>
        <v>22680391</v>
      </c>
      <c r="Q27" s="1" cm="1">
        <f t="array" ref="Q27">VLOOKUP(Table3[[#This Row],[checklist_sort]:[checklist_sort]],checklist[],MATCH(Q$1,checklist_of_kenya!$1:$1,0),FALSE)</f>
        <v>144</v>
      </c>
      <c r="R27" s="1" cm="1">
        <f t="array" ref="R27">VLOOKUP(Table3[[#This Row],[checklist_sort]:[checklist_sort]],checklist[],MATCH(R$1,checklist_of_kenya!$1:$1,0),FALSE)</f>
        <v>2498261</v>
      </c>
      <c r="S27" s="1" cm="1">
        <f t="array" ref="S27">VLOOKUP(Table3[[#This Row],[checklist_sort]:[checklist_sort]],checklist[],MATCH(S$1,checklist_of_kenya!$1:$1,0),FALSE)</f>
        <v>648</v>
      </c>
      <c r="T27" s="1" t="str" cm="1">
        <f t="array" ref="T27">VLOOKUP(Table3[[#This Row],[checklist_sort]:[checklist_sort]],checklist[],MATCH(T$1,checklist_of_kenya!$1:$1,0),FALSE)</f>
        <v>tufduc</v>
      </c>
      <c r="U27" s="1" t="str" cm="1">
        <f t="array" ref="U27">VLOOKUP(Table3[[#This Row],[checklist_sort]:[checklist_sort]],checklist[],MATCH(U$1,checklist_of_kenya!$1:$1,0),FALSE)</f>
        <v>Aythya fuligula</v>
      </c>
      <c r="V27" s="1" t="str" cm="1">
        <f t="array" ref="V27">VLOOKUP(Table3[[#This Row],[checklist_sort]:[checklist_sort]],checklist[],MATCH(V$1,checklist_of_kenya!$1:$1,0),FALSE)</f>
        <v>Tufted Duck</v>
      </c>
      <c r="W27" s="1" cm="1">
        <f t="array" ref="W27">VLOOKUP(Table3[[#This Row],[checklist_sort]:[checklist_sort]],checklist[],MATCH(W$1,checklist_of_kenya!$1:$1,0),FALSE)</f>
        <v>22680391</v>
      </c>
      <c r="Z27" t="b">
        <v>1</v>
      </c>
      <c r="AA27" t="b">
        <v>1</v>
      </c>
      <c r="AB27" s="1">
        <v>701.2</v>
      </c>
      <c r="AC27" s="1" t="s">
        <v>2250</v>
      </c>
      <c r="AD27" s="1">
        <v>3</v>
      </c>
      <c r="AE27" s="1">
        <v>2</v>
      </c>
      <c r="AF27" s="1" t="s">
        <v>2248</v>
      </c>
      <c r="AG27" s="1" t="s">
        <v>2264</v>
      </c>
      <c r="AH27" s="1" t="s">
        <v>2253</v>
      </c>
      <c r="AI27" s="1">
        <v>39.92</v>
      </c>
      <c r="AJ27" s="1">
        <v>71.459999999999994</v>
      </c>
      <c r="AK27" s="1">
        <v>57.84</v>
      </c>
      <c r="AL27" s="1">
        <v>83.37</v>
      </c>
      <c r="AM27" s="1">
        <v>20377977.969999999</v>
      </c>
    </row>
    <row r="28" spans="1:39" x14ac:dyDescent="0.2">
      <c r="A28" s="1">
        <v>79</v>
      </c>
      <c r="B28" s="1" t="s">
        <v>130</v>
      </c>
      <c r="C28" s="1" t="s">
        <v>129</v>
      </c>
      <c r="D28" s="1"/>
      <c r="E28" s="1"/>
      <c r="F28" s="1" t="s">
        <v>7400</v>
      </c>
      <c r="G28" s="1">
        <v>11</v>
      </c>
      <c r="H28" s="1" t="str" cm="1">
        <f t="array" ref="H28">VLOOKUP(Table3[[#This Row],[checklist_sort]:[checklist_sort]],checklist[],MATCH(H$1,checklist_of_kenya!$1:$1,0),FALSE)</f>
        <v>Ducks and Geese</v>
      </c>
      <c r="I28" s="1" t="str" cm="1">
        <f t="array" ref="I28">VLOOKUP(Table3[[#This Row],[checklist_sort]:[checklist_sort]],checklist[],MATCH(I$1,checklist_of_kenya!$1:$1,0),FALSE)</f>
        <v>Southern Pochard</v>
      </c>
      <c r="J28" s="1" t="str" cm="1">
        <f t="array" ref="J28">VLOOKUP(Table3[[#This Row],[checklist_sort]:[checklist_sort]],checklist[],MATCH(J$1,checklist_of_kenya!$1:$1,0),FALSE)</f>
        <v>Netta erythrophthalma</v>
      </c>
      <c r="K28" s="1" t="str" cm="1">
        <f t="array" ref="K28">VLOOKUP(Table3[[#This Row],[checklist_sort]:[checklist_sort]],checklist[],MATCH(K$1,checklist_of_kenya!$1:$1,0),FALSE)</f>
        <v>Least Concern</v>
      </c>
      <c r="L28" s="1" t="str" cm="1">
        <f t="array" ref="L28">VLOOKUP(Table3[[#This Row],[checklist_sort]:[checklist_sort]],checklist[],MATCH(L$1,checklist_of_kenya!$1:$1,0),FALSE)</f>
        <v>Decreasing</v>
      </c>
      <c r="M28" s="1" cm="1">
        <f t="array" ref="M28">VLOOKUP(Table3[[#This Row],[checklist_sort]:[checklist_sort]],checklist[],MATCH(M$1,checklist_of_kenya!$1:$1,0),FALSE)</f>
        <v>102</v>
      </c>
      <c r="N28" s="1" t="str" cm="1">
        <f t="array" ref="N28">VLOOKUP(Table3[[#This Row],[checklist_sort]:[checklist_sort]],checklist[],MATCH(N$1,checklist_of_kenya!$1:$1,0),FALSE)</f>
        <v>avibase-36C0242E</v>
      </c>
      <c r="O28" s="1" cm="1">
        <f t="array" ref="O28">VLOOKUP(Table3[[#This Row],[checklist_sort]:[checklist_sort]],checklist[],MATCH(O$1,checklist_of_kenya!$1:$1,0),FALSE)</f>
        <v>7123</v>
      </c>
      <c r="P28" s="1" cm="1">
        <f t="array" ref="P28">VLOOKUP(Table3[[#This Row],[checklist_sort]:[checklist_sort]],checklist[],MATCH(P$1,checklist_of_kenya!$1:$1,0),FALSE)</f>
        <v>22680354</v>
      </c>
      <c r="Q28" s="1" cm="1">
        <f t="array" ref="Q28">VLOOKUP(Table3[[#This Row],[checklist_sort]:[checklist_sort]],checklist[],MATCH(Q$1,checklist_of_kenya!$1:$1,0),FALSE)</f>
        <v>70507</v>
      </c>
      <c r="R28" s="1" cm="1">
        <f t="array" ref="R28">VLOOKUP(Table3[[#This Row],[checklist_sort]:[checklist_sort]],checklist[],MATCH(R$1,checklist_of_kenya!$1:$1,0),FALSE)</f>
        <v>2498177</v>
      </c>
      <c r="S28" s="1" cm="1">
        <f t="array" ref="S28">VLOOKUP(Table3[[#This Row],[checklist_sort]:[checklist_sort]],checklist[],MATCH(S$1,checklist_of_kenya!$1:$1,0),FALSE)</f>
        <v>623</v>
      </c>
      <c r="T28" s="1" t="str" cm="1">
        <f t="array" ref="T28">VLOOKUP(Table3[[#This Row],[checklist_sort]:[checklist_sort]],checklist[],MATCH(T$1,checklist_of_kenya!$1:$1,0),FALSE)</f>
        <v>soupoc1</v>
      </c>
      <c r="U28" s="1" t="str" cm="1">
        <f t="array" ref="U28">VLOOKUP(Table3[[#This Row],[checklist_sort]:[checklist_sort]],checklist[],MATCH(U$1,checklist_of_kenya!$1:$1,0),FALSE)</f>
        <v>Netta erythrophthalma</v>
      </c>
      <c r="V28" s="1" t="str" cm="1">
        <f t="array" ref="V28">VLOOKUP(Table3[[#This Row],[checklist_sort]:[checklist_sort]],checklist[],MATCH(V$1,checklist_of_kenya!$1:$1,0),FALSE)</f>
        <v>Southern Pochard</v>
      </c>
      <c r="W28" s="1" cm="1">
        <f t="array" ref="W28">VLOOKUP(Table3[[#This Row],[checklist_sort]:[checklist_sort]],checklist[],MATCH(W$1,checklist_of_kenya!$1:$1,0),FALSE)</f>
        <v>22680354</v>
      </c>
      <c r="AA28" t="b">
        <v>1</v>
      </c>
      <c r="AB28" s="1">
        <v>780.4</v>
      </c>
      <c r="AC28" s="1" t="s">
        <v>2250</v>
      </c>
      <c r="AD28" s="1">
        <v>3</v>
      </c>
      <c r="AE28" s="1">
        <v>2</v>
      </c>
      <c r="AF28" s="1" t="s">
        <v>2247</v>
      </c>
      <c r="AG28" s="1" t="s">
        <v>2264</v>
      </c>
      <c r="AH28" s="1" t="s">
        <v>2253</v>
      </c>
      <c r="AI28" s="1">
        <v>-34.840000000000003</v>
      </c>
      <c r="AJ28" s="1">
        <v>15.22</v>
      </c>
      <c r="AK28" s="1">
        <v>-12.6</v>
      </c>
      <c r="AL28" s="1">
        <v>12.81</v>
      </c>
      <c r="AM28" s="1">
        <v>10612856.99</v>
      </c>
    </row>
    <row r="29" spans="1:39" x14ac:dyDescent="0.2">
      <c r="A29" s="1">
        <v>175</v>
      </c>
      <c r="B29" s="1" t="s">
        <v>267</v>
      </c>
      <c r="C29" s="1" t="s">
        <v>268</v>
      </c>
      <c r="D29" s="1"/>
      <c r="E29" s="1"/>
      <c r="F29" s="1" t="s">
        <v>7404</v>
      </c>
      <c r="G29" s="1">
        <v>33</v>
      </c>
      <c r="H29" s="1" t="str" cm="1">
        <f t="array" ref="H29">VLOOKUP(Table3[[#This Row],[checklist_sort]:[checklist_sort]],checklist[],MATCH(H$1,checklist_of_kenya!$1:$1,0),FALSE)</f>
        <v>Francolins, Spurfowl and Quails</v>
      </c>
      <c r="I29" s="1" t="str" cm="1">
        <f t="array" ref="I29">VLOOKUP(Table3[[#This Row],[checklist_sort]:[checklist_sort]],checklist[],MATCH(I$1,checklist_of_kenya!$1:$1,0),FALSE)</f>
        <v>African Blue Quail</v>
      </c>
      <c r="J29" s="1" t="str" cm="1">
        <f t="array" ref="J29">VLOOKUP(Table3[[#This Row],[checklist_sort]:[checklist_sort]],checklist[],MATCH(J$1,checklist_of_kenya!$1:$1,0),FALSE)</f>
        <v>Synoicus adansoniee</v>
      </c>
      <c r="K29" s="1" t="str" cm="1">
        <f t="array" ref="K29">VLOOKUP(Table3[[#This Row],[checklist_sort]:[checklist_sort]],checklist[],MATCH(K$1,checklist_of_kenya!$1:$1,0),FALSE)</f>
        <v>Least Concern</v>
      </c>
      <c r="L29" s="1" t="str" cm="1">
        <f t="array" ref="L29">VLOOKUP(Table3[[#This Row],[checklist_sort]:[checklist_sort]],checklist[],MATCH(L$1,checklist_of_kenya!$1:$1,0),FALSE)</f>
        <v>Stable</v>
      </c>
      <c r="M29" s="1" cm="1">
        <f t="array" ref="M29">VLOOKUP(Table3[[#This Row],[checklist_sort]:[checklist_sort]],checklist[],MATCH(M$1,checklist_of_kenya!$1:$1,0),FALSE)</f>
        <v>191</v>
      </c>
      <c r="N29" s="1" t="str" cm="1">
        <f t="array" ref="N29">VLOOKUP(Table3[[#This Row],[checklist_sort]:[checklist_sort]],checklist[],MATCH(N$1,checklist_of_kenya!$1:$1,0),FALSE)</f>
        <v>avibase-CAA45AC6</v>
      </c>
      <c r="O29" s="1" cm="1">
        <f t="array" ref="O29">VLOOKUP(Table3[[#This Row],[checklist_sort]:[checklist_sort]],checklist[],MATCH(O$1,checklist_of_kenya!$1:$1,0),FALSE)</f>
        <v>505883</v>
      </c>
      <c r="P29" s="1" cm="1">
        <f t="array" ref="P29">VLOOKUP(Table3[[#This Row],[checklist_sort]:[checklist_sort]],checklist[],MATCH(P$1,checklist_of_kenya!$1:$1,0),FALSE)</f>
        <v>22678971</v>
      </c>
      <c r="Q29" s="1" cm="1">
        <f t="array" ref="Q29">VLOOKUP(Table3[[#This Row],[checklist_sort]:[checklist_sort]],checklist[],MATCH(Q$1,checklist_of_kenya!$1:$1,0),FALSE)</f>
        <v>0</v>
      </c>
      <c r="R29" s="1" cm="1">
        <f t="array" ref="R29">VLOOKUP(Table3[[#This Row],[checklist_sort]:[checklist_sort]],checklist[],MATCH(R$1,checklist_of_kenya!$1:$1,0),FALSE)</f>
        <v>3190463</v>
      </c>
      <c r="S29" s="1" cm="1">
        <f t="array" ref="S29">VLOOKUP(Table3[[#This Row],[checklist_sort]:[checklist_sort]],checklist[],MATCH(S$1,checklist_of_kenya!$1:$1,0),FALSE)</f>
        <v>1675</v>
      </c>
      <c r="T29" s="1" t="str" cm="1">
        <f t="array" ref="T29">VLOOKUP(Table3[[#This Row],[checklist_sort]:[checklist_sort]],checklist[],MATCH(T$1,checklist_of_kenya!$1:$1,0),FALSE)</f>
        <v>bluqua1</v>
      </c>
      <c r="U29" s="1" t="str" cm="1">
        <f t="array" ref="U29">VLOOKUP(Table3[[#This Row],[checklist_sort]:[checklist_sort]],checklist[],MATCH(U$1,checklist_of_kenya!$1:$1,0),FALSE)</f>
        <v>Synoicus adansonii</v>
      </c>
      <c r="V29" s="1" t="str" cm="1">
        <f t="array" ref="V29">VLOOKUP(Table3[[#This Row],[checklist_sort]:[checklist_sort]],checklist[],MATCH(V$1,checklist_of_kenya!$1:$1,0),FALSE)</f>
        <v>Blue Quail</v>
      </c>
      <c r="W29" s="1" cm="1">
        <f t="array" ref="W29">VLOOKUP(Table3[[#This Row],[checklist_sort]:[checklist_sort]],checklist[],MATCH(W$1,checklist_of_kenya!$1:$1,0),FALSE)</f>
        <v>22678971</v>
      </c>
      <c r="X29" t="b">
        <v>1</v>
      </c>
      <c r="AB29" s="1">
        <v>40.4</v>
      </c>
      <c r="AC29" s="1" t="s">
        <v>2261</v>
      </c>
      <c r="AD29" s="1">
        <v>2</v>
      </c>
      <c r="AE29" s="1">
        <v>1</v>
      </c>
      <c r="AF29" s="1" t="s">
        <v>2247</v>
      </c>
      <c r="AG29" s="1" t="s">
        <v>2248</v>
      </c>
      <c r="AH29" s="1" t="s">
        <v>2249</v>
      </c>
      <c r="AI29" s="1">
        <v>-31.91</v>
      </c>
      <c r="AJ29" s="1">
        <v>11.38</v>
      </c>
      <c r="AK29" s="1">
        <v>-5.59</v>
      </c>
      <c r="AL29" s="1">
        <v>22.5</v>
      </c>
      <c r="AM29" s="1">
        <v>5998351.8899999997</v>
      </c>
    </row>
    <row r="30" spans="1:39" x14ac:dyDescent="0.2">
      <c r="A30" s="1">
        <v>331</v>
      </c>
      <c r="B30" s="1" t="s">
        <v>1226</v>
      </c>
      <c r="C30" s="1" t="s">
        <v>1225</v>
      </c>
      <c r="D30" s="1"/>
      <c r="E30" s="1"/>
      <c r="F30" s="1" t="s">
        <v>7425</v>
      </c>
      <c r="G30" s="1">
        <v>57</v>
      </c>
      <c r="H30" s="1" t="str" cm="1">
        <f t="array" ref="H30">VLOOKUP(Table3[[#This Row],[checklist_sort]:[checklist_sort]],checklist[],MATCH(H$1,checklist_of_kenya!$1:$1,0),FALSE)</f>
        <v>Pigeons and Doves</v>
      </c>
      <c r="I30" s="1" t="str" cm="1">
        <f t="array" ref="I30">VLOOKUP(Table3[[#This Row],[checklist_sort]:[checklist_sort]],checklist[],MATCH(I$1,checklist_of_kenya!$1:$1,0),FALSE)</f>
        <v>European Turtle Dove</v>
      </c>
      <c r="J30" s="1" t="str" cm="1">
        <f t="array" ref="J30">VLOOKUP(Table3[[#This Row],[checklist_sort]:[checklist_sort]],checklist[],MATCH(J$1,checklist_of_kenya!$1:$1,0),FALSE)</f>
        <v>Streptopelia turtur</v>
      </c>
      <c r="K30" s="1" t="str" cm="1">
        <f t="array" ref="K30">VLOOKUP(Table3[[#This Row],[checklist_sort]:[checklist_sort]],checklist[],MATCH(K$1,checklist_of_kenya!$1:$1,0),FALSE)</f>
        <v>Vulnerable</v>
      </c>
      <c r="L30" s="1" t="str" cm="1">
        <f t="array" ref="L30">VLOOKUP(Table3[[#This Row],[checklist_sort]:[checklist_sort]],checklist[],MATCH(L$1,checklist_of_kenya!$1:$1,0),FALSE)</f>
        <v>Decreasing</v>
      </c>
      <c r="M30" s="1" cm="1">
        <f t="array" ref="M30">VLOOKUP(Table3[[#This Row],[checklist_sort]:[checklist_sort]],checklist[],MATCH(M$1,checklist_of_kenya!$1:$1,0),FALSE)</f>
        <v>1005</v>
      </c>
      <c r="N30" s="1" t="str" cm="1">
        <f t="array" ref="N30">VLOOKUP(Table3[[#This Row],[checklist_sort]:[checklist_sort]],checklist[],MATCH(N$1,checklist_of_kenya!$1:$1,0),FALSE)</f>
        <v>avibase-5788552B</v>
      </c>
      <c r="O30" s="1" cm="1">
        <f t="array" ref="O30">VLOOKUP(Table3[[#This Row],[checklist_sort]:[checklist_sort]],checklist[],MATCH(O$1,checklist_of_kenya!$1:$1,0),FALSE)</f>
        <v>2938</v>
      </c>
      <c r="P30" s="1" cm="1">
        <f t="array" ref="P30">VLOOKUP(Table3[[#This Row],[checklist_sort]:[checklist_sort]],checklist[],MATCH(P$1,checklist_of_kenya!$1:$1,0),FALSE)</f>
        <v>22690419</v>
      </c>
      <c r="Q30" s="1" cm="1">
        <f t="array" ref="Q30">VLOOKUP(Table3[[#This Row],[checklist_sort]:[checklist_sort]],checklist[],MATCH(Q$1,checklist_of_kenya!$1:$1,0),FALSE)</f>
        <v>342</v>
      </c>
      <c r="R30" s="1" cm="1">
        <f t="array" ref="R30">VLOOKUP(Table3[[#This Row],[checklist_sort]:[checklist_sort]],checklist[],MATCH(R$1,checklist_of_kenya!$1:$1,0),FALSE)</f>
        <v>2495708</v>
      </c>
      <c r="S30" s="1" cm="1">
        <f t="array" ref="S30">VLOOKUP(Table3[[#This Row],[checklist_sort]:[checklist_sort]],checklist[],MATCH(S$1,checklist_of_kenya!$1:$1,0),FALSE)</f>
        <v>2035</v>
      </c>
      <c r="T30" s="1" t="str" cm="1">
        <f t="array" ref="T30">VLOOKUP(Table3[[#This Row],[checklist_sort]:[checklist_sort]],checklist[],MATCH(T$1,checklist_of_kenya!$1:$1,0),FALSE)</f>
        <v>eutdov</v>
      </c>
      <c r="U30" s="1" t="str" cm="1">
        <f t="array" ref="U30">VLOOKUP(Table3[[#This Row],[checklist_sort]:[checklist_sort]],checklist[],MATCH(U$1,checklist_of_kenya!$1:$1,0),FALSE)</f>
        <v>Streptopelia turtur</v>
      </c>
      <c r="V30" s="1" t="str" cm="1">
        <f t="array" ref="V30">VLOOKUP(Table3[[#This Row],[checklist_sort]:[checklist_sort]],checklist[],MATCH(V$1,checklist_of_kenya!$1:$1,0),FALSE)</f>
        <v>European Turtle-Dove</v>
      </c>
      <c r="W30" s="1" cm="1">
        <f t="array" ref="W30">VLOOKUP(Table3[[#This Row],[checklist_sort]:[checklist_sort]],checklist[],MATCH(W$1,checklist_of_kenya!$1:$1,0),FALSE)</f>
        <v>22690419</v>
      </c>
      <c r="AB30" s="1">
        <v>132</v>
      </c>
      <c r="AC30" s="1" t="s">
        <v>2262</v>
      </c>
      <c r="AD30" s="1">
        <v>2</v>
      </c>
      <c r="AE30" s="1">
        <v>3</v>
      </c>
      <c r="AF30" s="1" t="s">
        <v>2247</v>
      </c>
      <c r="AG30" s="1" t="s">
        <v>2270</v>
      </c>
      <c r="AH30" s="1" t="s">
        <v>2249</v>
      </c>
      <c r="AI30" s="1">
        <v>15.49</v>
      </c>
      <c r="AJ30" s="1">
        <v>64.73</v>
      </c>
      <c r="AK30" s="1">
        <v>45.44</v>
      </c>
      <c r="AL30" s="1">
        <v>42.42</v>
      </c>
      <c r="AM30" s="1">
        <v>17578320.620000001</v>
      </c>
    </row>
    <row r="31" spans="1:39" x14ac:dyDescent="0.2">
      <c r="A31" s="1">
        <v>230</v>
      </c>
      <c r="B31" s="1" t="s">
        <v>334</v>
      </c>
      <c r="C31" s="1" t="s">
        <v>333</v>
      </c>
      <c r="D31" s="1"/>
      <c r="E31" s="1"/>
      <c r="F31" s="1" t="s">
        <v>7411</v>
      </c>
      <c r="G31" s="1">
        <v>181</v>
      </c>
      <c r="H31" s="1" t="str" cm="1">
        <f t="array" ref="H31">VLOOKUP(Table3[[#This Row],[checklist_sort]:[checklist_sort]],checklist[],MATCH(H$1,checklist_of_kenya!$1:$1,0),FALSE)</f>
        <v>Plovers and Lapwings</v>
      </c>
      <c r="I31" s="1" t="str" cm="1">
        <f t="array" ref="I31">VLOOKUP(Table3[[#This Row],[checklist_sort]:[checklist_sort]],checklist[],MATCH(I$1,checklist_of_kenya!$1:$1,0),FALSE)</f>
        <v>Chestnut-banded Plover</v>
      </c>
      <c r="J31" s="1" t="str" cm="1">
        <f t="array" ref="J31">VLOOKUP(Table3[[#This Row],[checklist_sort]:[checklist_sort]],checklist[],MATCH(J$1,checklist_of_kenya!$1:$1,0),FALSE)</f>
        <v>Charadrius pallidus</v>
      </c>
      <c r="K31" s="1" t="str" cm="1">
        <f t="array" ref="K31">VLOOKUP(Table3[[#This Row],[checklist_sort]:[checklist_sort]],checklist[],MATCH(K$1,checklist_of_kenya!$1:$1,0),FALSE)</f>
        <v>Least Concern</v>
      </c>
      <c r="L31" s="1" t="str" cm="1">
        <f t="array" ref="L31">VLOOKUP(Table3[[#This Row],[checklist_sort]:[checklist_sort]],checklist[],MATCH(L$1,checklist_of_kenya!$1:$1,0),FALSE)</f>
        <v>Stable</v>
      </c>
      <c r="M31" s="1" cm="1">
        <f t="array" ref="M31">VLOOKUP(Table3[[#This Row],[checklist_sort]:[checklist_sort]],checklist[],MATCH(M$1,checklist_of_kenya!$1:$1,0),FALSE)</f>
        <v>236</v>
      </c>
      <c r="N31" s="1" t="str" cm="1">
        <f t="array" ref="N31">VLOOKUP(Table3[[#This Row],[checklist_sort]:[checklist_sort]],checklist[],MATCH(N$1,checklist_of_kenya!$1:$1,0),FALSE)</f>
        <v>avibase-61F0E581</v>
      </c>
      <c r="O31" s="1" cm="1">
        <f t="array" ref="O31">VLOOKUP(Table3[[#This Row],[checklist_sort]:[checklist_sort]],checklist[],MATCH(O$1,checklist_of_kenya!$1:$1,0),FALSE)</f>
        <v>4819</v>
      </c>
      <c r="P31" s="1" cm="1">
        <f t="array" ref="P31">VLOOKUP(Table3[[#This Row],[checklist_sort]:[checklist_sort]],checklist[],MATCH(P$1,checklist_of_kenya!$1:$1,0),FALSE)</f>
        <v>22693814</v>
      </c>
      <c r="Q31" s="1" cm="1">
        <f t="array" ref="Q31">VLOOKUP(Table3[[#This Row],[checklist_sort]:[checklist_sort]],checklist[],MATCH(Q$1,checklist_of_kenya!$1:$1,0),FALSE)</f>
        <v>0</v>
      </c>
      <c r="R31" s="1" cm="1">
        <f t="array" ref="R31">VLOOKUP(Table3[[#This Row],[checklist_sort]:[checklist_sort]],checklist[],MATCH(R$1,checklist_of_kenya!$1:$1,0),FALSE)</f>
        <v>2480289</v>
      </c>
      <c r="S31" s="1" cm="1">
        <f t="array" ref="S31">VLOOKUP(Table3[[#This Row],[checklist_sort]:[checklist_sort]],checklist[],MATCH(S$1,checklist_of_kenya!$1:$1,0),FALSE)</f>
        <v>5910</v>
      </c>
      <c r="T31" s="1" t="str" cm="1">
        <f t="array" ref="T31">VLOOKUP(Table3[[#This Row],[checklist_sort]:[checklist_sort]],checklist[],MATCH(T$1,checklist_of_kenya!$1:$1,0),FALSE)</f>
        <v>chbplo1</v>
      </c>
      <c r="U31" s="1" t="str" cm="1">
        <f t="array" ref="U31">VLOOKUP(Table3[[#This Row],[checklist_sort]:[checklist_sort]],checklist[],MATCH(U$1,checklist_of_kenya!$1:$1,0),FALSE)</f>
        <v>Anarhynchus pallidus</v>
      </c>
      <c r="V31" s="1" t="str" cm="1">
        <f t="array" ref="V31">VLOOKUP(Table3[[#This Row],[checklist_sort]:[checklist_sort]],checklist[],MATCH(V$1,checklist_of_kenya!$1:$1,0),FALSE)</f>
        <v>Chestnut-banded Plover</v>
      </c>
      <c r="W31" s="1" cm="1">
        <f t="array" ref="W31">VLOOKUP(Table3[[#This Row],[checklist_sort]:[checklist_sort]],checklist[],MATCH(W$1,checklist_of_kenya!$1:$1,0),FALSE)</f>
        <v>22693814</v>
      </c>
      <c r="AA31" t="b">
        <v>1</v>
      </c>
      <c r="AB31" s="1">
        <v>34.799999999999997</v>
      </c>
      <c r="AC31" s="1" t="s">
        <v>2250</v>
      </c>
      <c r="AD31" s="1">
        <v>3</v>
      </c>
      <c r="AE31" s="1">
        <v>2</v>
      </c>
      <c r="AF31" s="1" t="s">
        <v>2251</v>
      </c>
      <c r="AG31" s="1" t="s">
        <v>2252</v>
      </c>
      <c r="AH31" s="1" t="s">
        <v>2249</v>
      </c>
      <c r="AI31" s="1">
        <v>-34.840000000000003</v>
      </c>
      <c r="AJ31" s="1">
        <v>-1.37</v>
      </c>
      <c r="AK31" s="1">
        <v>-23.67</v>
      </c>
      <c r="AL31" s="1">
        <v>25.25</v>
      </c>
      <c r="AM31" s="1">
        <v>480800.22</v>
      </c>
    </row>
    <row r="32" spans="1:39" x14ac:dyDescent="0.2">
      <c r="A32" s="1">
        <v>218</v>
      </c>
      <c r="B32" s="1" t="s">
        <v>1248</v>
      </c>
      <c r="C32" s="1" t="s">
        <v>1247</v>
      </c>
      <c r="D32" s="1"/>
      <c r="E32" s="1"/>
      <c r="F32" s="1" t="s">
        <v>7407</v>
      </c>
      <c r="G32" s="1">
        <v>188</v>
      </c>
      <c r="H32" s="1" t="str" cm="1">
        <f t="array" ref="H32">VLOOKUP(Table3[[#This Row],[checklist_sort]:[checklist_sort]],checklist[],MATCH(H$1,checklist_of_kenya!$1:$1,0),FALSE)</f>
        <v>Plovers and Lapwings</v>
      </c>
      <c r="I32" s="1" t="str" cm="1">
        <f t="array" ref="I32">VLOOKUP(Table3[[#This Row],[checklist_sort]:[checklist_sort]],checklist[],MATCH(I$1,checklist_of_kenya!$1:$1,0),FALSE)</f>
        <v>Spur-winged Plover</v>
      </c>
      <c r="J32" s="1" t="str" cm="1">
        <f t="array" ref="J32">VLOOKUP(Table3[[#This Row],[checklist_sort]:[checklist_sort]],checklist[],MATCH(J$1,checklist_of_kenya!$1:$1,0),FALSE)</f>
        <v>Vanellus spinosus</v>
      </c>
      <c r="K32" s="1" t="str" cm="1">
        <f t="array" ref="K32">VLOOKUP(Table3[[#This Row],[checklist_sort]:[checklist_sort]],checklist[],MATCH(K$1,checklist_of_kenya!$1:$1,0),FALSE)</f>
        <v>Least Concern</v>
      </c>
      <c r="L32" s="1" t="str" cm="1">
        <f t="array" ref="L32">VLOOKUP(Table3[[#This Row],[checklist_sort]:[checklist_sort]],checklist[],MATCH(L$1,checklist_of_kenya!$1:$1,0),FALSE)</f>
        <v>Increasing</v>
      </c>
      <c r="M32" s="1" cm="1">
        <f t="array" ref="M32">VLOOKUP(Table3[[#This Row],[checklist_sort]:[checklist_sort]],checklist[],MATCH(M$1,checklist_of_kenya!$1:$1,0),FALSE)</f>
        <v>1031</v>
      </c>
      <c r="N32" s="1" t="str" cm="1">
        <f t="array" ref="N32">VLOOKUP(Table3[[#This Row],[checklist_sort]:[checklist_sort]],checklist[],MATCH(N$1,checklist_of_kenya!$1:$1,0),FALSE)</f>
        <v>avibase-F5E92B22</v>
      </c>
      <c r="O32" s="1" cm="1">
        <f t="array" ref="O32">VLOOKUP(Table3[[#This Row],[checklist_sort]:[checklist_sort]],checklist[],MATCH(O$1,checklist_of_kenya!$1:$1,0),FALSE)</f>
        <v>4866</v>
      </c>
      <c r="P32" s="1" cm="1">
        <f t="array" ref="P32">VLOOKUP(Table3[[#This Row],[checklist_sort]:[checklist_sort]],checklist[],MATCH(P$1,checklist_of_kenya!$1:$1,0),FALSE)</f>
        <v>22693983</v>
      </c>
      <c r="Q32" s="1" cm="1">
        <f t="array" ref="Q32">VLOOKUP(Table3[[#This Row],[checklist_sort]:[checklist_sort]],checklist[],MATCH(Q$1,checklist_of_kenya!$1:$1,0),FALSE)</f>
        <v>1615</v>
      </c>
      <c r="R32" s="1" cm="1">
        <f t="array" ref="R32">VLOOKUP(Table3[[#This Row],[checklist_sort]:[checklist_sort]],checklist[],MATCH(R$1,checklist_of_kenya!$1:$1,0),FALSE)</f>
        <v>5229142</v>
      </c>
      <c r="S32" s="1" cm="1">
        <f t="array" ref="S32">VLOOKUP(Table3[[#This Row],[checklist_sort]:[checklist_sort]],checklist[],MATCH(S$1,checklist_of_kenya!$1:$1,0),FALSE)</f>
        <v>5828</v>
      </c>
      <c r="T32" s="1" t="str" cm="1">
        <f t="array" ref="T32">VLOOKUP(Table3[[#This Row],[checklist_sort]:[checklist_sort]],checklist[],MATCH(T$1,checklist_of_kenya!$1:$1,0),FALSE)</f>
        <v>spwlap1</v>
      </c>
      <c r="U32" s="1" t="str" cm="1">
        <f t="array" ref="U32">VLOOKUP(Table3[[#This Row],[checklist_sort]:[checklist_sort]],checklist[],MATCH(U$1,checklist_of_kenya!$1:$1,0),FALSE)</f>
        <v>Vanellus spinosus</v>
      </c>
      <c r="V32" s="1" t="str" cm="1">
        <f t="array" ref="V32">VLOOKUP(Table3[[#This Row],[checklist_sort]:[checklist_sort]],checklist[],MATCH(V$1,checklist_of_kenya!$1:$1,0),FALSE)</f>
        <v>Spur-winged Lapwing</v>
      </c>
      <c r="W32" s="1" cm="1">
        <f t="array" ref="W32">VLOOKUP(Table3[[#This Row],[checklist_sort]:[checklist_sort]],checklist[],MATCH(W$1,checklist_of_kenya!$1:$1,0),FALSE)</f>
        <v>22693983</v>
      </c>
      <c r="AA32" t="b">
        <v>1</v>
      </c>
      <c r="AB32" s="1">
        <v>188</v>
      </c>
      <c r="AC32" s="1" t="s">
        <v>2250</v>
      </c>
      <c r="AD32" s="1">
        <v>3</v>
      </c>
      <c r="AE32" s="1">
        <v>1</v>
      </c>
      <c r="AF32" s="1" t="s">
        <v>2251</v>
      </c>
      <c r="AG32" s="1" t="s">
        <v>2248</v>
      </c>
      <c r="AH32" s="1" t="s">
        <v>2249</v>
      </c>
      <c r="AI32" s="1">
        <v>-6.43</v>
      </c>
      <c r="AJ32" s="1">
        <v>41.44</v>
      </c>
      <c r="AK32" s="1">
        <v>11.43</v>
      </c>
      <c r="AL32" s="1">
        <v>19.13</v>
      </c>
      <c r="AM32" s="1">
        <v>8392007.7899999991</v>
      </c>
    </row>
    <row r="33" spans="1:39" x14ac:dyDescent="0.2">
      <c r="A33" s="1">
        <v>334</v>
      </c>
      <c r="B33" s="1" t="s">
        <v>484</v>
      </c>
      <c r="C33" s="1" t="s">
        <v>483</v>
      </c>
      <c r="D33" s="1"/>
      <c r="E33" s="1" t="s">
        <v>7362</v>
      </c>
      <c r="F33" s="1" t="s">
        <v>7426</v>
      </c>
      <c r="G33" s="1">
        <v>56</v>
      </c>
      <c r="H33" s="1" t="str" cm="1">
        <f t="array" ref="H33">VLOOKUP(Table3[[#This Row],[checklist_sort]:[checklist_sort]],checklist[],MATCH(H$1,checklist_of_kenya!$1:$1,0),FALSE)</f>
        <v>Pigeons and Doves</v>
      </c>
      <c r="I33" s="1" t="str" cm="1">
        <f t="array" ref="I33">VLOOKUP(Table3[[#This Row],[checklist_sort]:[checklist_sort]],checklist[],MATCH(I$1,checklist_of_kenya!$1:$1,0),FALSE)</f>
        <v>Lemon Dove</v>
      </c>
      <c r="J33" s="1" t="str" cm="1">
        <f t="array" ref="J33">VLOOKUP(Table3[[#This Row],[checklist_sort]:[checklist_sort]],checklist[],MATCH(J$1,checklist_of_kenya!$1:$1,0),FALSE)</f>
        <v>Aplopelia larvata</v>
      </c>
      <c r="K33" s="1" t="str" cm="1">
        <f t="array" ref="K33">VLOOKUP(Table3[[#This Row],[checklist_sort]:[checklist_sort]],checklist[],MATCH(K$1,checklist_of_kenya!$1:$1,0),FALSE)</f>
        <v>Least Concern</v>
      </c>
      <c r="L33" s="1" t="str" cm="1">
        <f t="array" ref="L33">VLOOKUP(Table3[[#This Row],[checklist_sort]:[checklist_sort]],checklist[],MATCH(L$1,checklist_of_kenya!$1:$1,0),FALSE)</f>
        <v>Stable</v>
      </c>
      <c r="M33" s="1" cm="1">
        <f t="array" ref="M33">VLOOKUP(Table3[[#This Row],[checklist_sort]:[checklist_sort]],checklist[],MATCH(M$1,checklist_of_kenya!$1:$1,0),FALSE)</f>
        <v>322</v>
      </c>
      <c r="N33" s="1" t="str" cm="1">
        <f t="array" ref="N33">VLOOKUP(Table3[[#This Row],[checklist_sort]:[checklist_sort]],checklist[],MATCH(N$1,checklist_of_kenya!$1:$1,0),FALSE)</f>
        <v>avibase-EE40DDB6</v>
      </c>
      <c r="O33" s="1" cm="1">
        <f t="array" ref="O33">VLOOKUP(Table3[[#This Row],[checklist_sort]:[checklist_sort]],checklist[],MATCH(O$1,checklist_of_kenya!$1:$1,0),FALSE)</f>
        <v>144545</v>
      </c>
      <c r="P33" s="1" cm="1">
        <f t="array" ref="P33">VLOOKUP(Table3[[#This Row],[checklist_sort]:[checklist_sort]],checklist[],MATCH(P$1,checklist_of_kenya!$1:$1,0),FALSE)</f>
        <v>22690384</v>
      </c>
      <c r="Q33" s="1" cm="1">
        <f t="array" ref="Q33">VLOOKUP(Table3[[#This Row],[checklist_sort]:[checklist_sort]],checklist[],MATCH(Q$1,checklist_of_kenya!$1:$1,0),FALSE)</f>
        <v>72437</v>
      </c>
      <c r="R33" s="1" cm="1">
        <f t="array" ref="R33">VLOOKUP(Table3[[#This Row],[checklist_sort]:[checklist_sort]],checklist[],MATCH(R$1,checklist_of_kenya!$1:$1,0),FALSE)</f>
        <v>5231853</v>
      </c>
      <c r="S33" s="1" cm="1">
        <f t="array" ref="S33">VLOOKUP(Table3[[#This Row],[checklist_sort]:[checklist_sort]],checklist[],MATCH(S$1,checklist_of_kenya!$1:$1,0),FALSE)</f>
        <v>1953</v>
      </c>
      <c r="T33" s="1" t="str" cm="1">
        <f t="array" ref="T33">VLOOKUP(Table3[[#This Row],[checklist_sort]:[checklist_sort]],checklist[],MATCH(T$1,checklist_of_kenya!$1:$1,0),FALSE)</f>
        <v>lemdov2</v>
      </c>
      <c r="U33" s="1" t="str" cm="1">
        <f t="array" ref="U33">VLOOKUP(Table3[[#This Row],[checklist_sort]:[checklist_sort]],checklist[],MATCH(U$1,checklist_of_kenya!$1:$1,0),FALSE)</f>
        <v>Aplopelia larvata</v>
      </c>
      <c r="V33" s="1" t="str" cm="1">
        <f t="array" ref="V33">VLOOKUP(Table3[[#This Row],[checklist_sort]:[checklist_sort]],checklist[],MATCH(V$1,checklist_of_kenya!$1:$1,0),FALSE)</f>
        <v>Lemon Dove</v>
      </c>
      <c r="W33" s="1" cm="1">
        <f t="array" ref="W33">VLOOKUP(Table3[[#This Row],[checklist_sort]:[checklist_sort]],checklist[],MATCH(W$1,checklist_of_kenya!$1:$1,0),FALSE)</f>
        <v>22690384</v>
      </c>
      <c r="AB33" s="1">
        <v>155</v>
      </c>
      <c r="AC33" s="1" t="s">
        <v>2263</v>
      </c>
      <c r="AD33" s="1">
        <v>2</v>
      </c>
      <c r="AE33" s="1">
        <v>1</v>
      </c>
      <c r="AF33" s="1" t="s">
        <v>2247</v>
      </c>
      <c r="AG33" s="1" t="s">
        <v>2270</v>
      </c>
      <c r="AH33" s="1" t="s">
        <v>2249</v>
      </c>
      <c r="AI33" s="1">
        <v>-34.840000000000003</v>
      </c>
      <c r="AJ33" s="1">
        <v>16.48</v>
      </c>
      <c r="AK33" s="1">
        <v>-5.7</v>
      </c>
      <c r="AL33" s="1">
        <v>27.89</v>
      </c>
      <c r="AM33" s="1">
        <v>2621498.9900000002</v>
      </c>
    </row>
    <row r="34" spans="1:39" x14ac:dyDescent="0.2">
      <c r="A34" s="1">
        <v>403</v>
      </c>
      <c r="B34" s="1" t="s">
        <v>554</v>
      </c>
      <c r="C34" s="1" t="s">
        <v>553</v>
      </c>
      <c r="D34" s="1"/>
      <c r="E34" s="1" t="s">
        <v>7362</v>
      </c>
      <c r="F34" s="1" t="s">
        <v>7437</v>
      </c>
      <c r="G34" s="1">
        <v>123</v>
      </c>
      <c r="H34" s="1" t="str" cm="1">
        <f t="array" ref="H34">VLOOKUP(Table3[[#This Row],[checklist_sort]:[checklist_sort]],checklist[],MATCH(H$1,checklist_of_kenya!$1:$1,0),FALSE)</f>
        <v>Nightjars</v>
      </c>
      <c r="I34" s="1" t="str" cm="1">
        <f t="array" ref="I34">VLOOKUP(Table3[[#This Row],[checklist_sort]:[checklist_sort]],checklist[],MATCH(I$1,checklist_of_kenya!$1:$1,0),FALSE)</f>
        <v>Freckled Nightjar</v>
      </c>
      <c r="J34" s="1" t="str" cm="1">
        <f t="array" ref="J34">VLOOKUP(Table3[[#This Row],[checklist_sort]:[checklist_sort]],checklist[],MATCH(J$1,checklist_of_kenya!$1:$1,0),FALSE)</f>
        <v>Caprimulgus tristigma</v>
      </c>
      <c r="K34" s="1" t="str" cm="1">
        <f t="array" ref="K34">VLOOKUP(Table3[[#This Row],[checklist_sort]:[checklist_sort]],checklist[],MATCH(K$1,checklist_of_kenya!$1:$1,0),FALSE)</f>
        <v>Least Concern</v>
      </c>
      <c r="L34" s="1" t="str" cm="1">
        <f t="array" ref="L34">VLOOKUP(Table3[[#This Row],[checklist_sort]:[checklist_sort]],checklist[],MATCH(L$1,checklist_of_kenya!$1:$1,0),FALSE)</f>
        <v>Stable</v>
      </c>
      <c r="M34" s="1" cm="1">
        <f t="array" ref="M34">VLOOKUP(Table3[[#This Row],[checklist_sort]:[checklist_sort]],checklist[],MATCH(M$1,checklist_of_kenya!$1:$1,0),FALSE)</f>
        <v>374</v>
      </c>
      <c r="N34" s="1" t="str" cm="1">
        <f t="array" ref="N34">VLOOKUP(Table3[[#This Row],[checklist_sort]:[checklist_sort]],checklist[],MATCH(N$1,checklist_of_kenya!$1:$1,0),FALSE)</f>
        <v>avibase-E3C780D6</v>
      </c>
      <c r="O34" s="1" cm="1">
        <f t="array" ref="O34">VLOOKUP(Table3[[#This Row],[checklist_sort]:[checklist_sort]],checklist[],MATCH(O$1,checklist_of_kenya!$1:$1,0),FALSE)</f>
        <v>19519</v>
      </c>
      <c r="P34" s="1" cm="1">
        <f t="array" ref="P34">VLOOKUP(Table3[[#This Row],[checklist_sort]:[checklist_sort]],checklist[],MATCH(P$1,checklist_of_kenya!$1:$1,0),FALSE)</f>
        <v>22689988</v>
      </c>
      <c r="Q34" s="1" cm="1">
        <f t="array" ref="Q34">VLOOKUP(Table3[[#This Row],[checklist_sort]:[checklist_sort]],checklist[],MATCH(Q$1,checklist_of_kenya!$1:$1,0),FALSE)</f>
        <v>72369</v>
      </c>
      <c r="R34" s="1" cm="1">
        <f t="array" ref="R34">VLOOKUP(Table3[[#This Row],[checklist_sort]:[checklist_sort]],checklist[],MATCH(R$1,checklist_of_kenya!$1:$1,0),FALSE)</f>
        <v>2496926</v>
      </c>
      <c r="S34" s="1" cm="1">
        <f t="array" ref="S34">VLOOKUP(Table3[[#This Row],[checklist_sort]:[checklist_sort]],checklist[],MATCH(S$1,checklist_of_kenya!$1:$1,0),FALSE)</f>
        <v>3737</v>
      </c>
      <c r="T34" s="1" t="str" cm="1">
        <f t="array" ref="T34">VLOOKUP(Table3[[#This Row],[checklist_sort]:[checklist_sort]],checklist[],MATCH(T$1,checklist_of_kenya!$1:$1,0),FALSE)</f>
        <v>frenig1</v>
      </c>
      <c r="U34" s="1" t="str" cm="1">
        <f t="array" ref="U34">VLOOKUP(Table3[[#This Row],[checklist_sort]:[checklist_sort]],checklist[],MATCH(U$1,checklist_of_kenya!$1:$1,0),FALSE)</f>
        <v>Caprimulgus tristigma</v>
      </c>
      <c r="V34" s="1" t="str" cm="1">
        <f t="array" ref="V34">VLOOKUP(Table3[[#This Row],[checklist_sort]:[checklist_sort]],checklist[],MATCH(V$1,checklist_of_kenya!$1:$1,0),FALSE)</f>
        <v>Freckled Nightjar</v>
      </c>
      <c r="W34" s="1" cm="1">
        <f t="array" ref="W34">VLOOKUP(Table3[[#This Row],[checklist_sort]:[checklist_sort]],checklist[],MATCH(W$1,checklist_of_kenya!$1:$1,0),FALSE)</f>
        <v>22689988</v>
      </c>
      <c r="AB34" s="1">
        <v>79</v>
      </c>
      <c r="AC34" s="1" t="s">
        <v>2268</v>
      </c>
      <c r="AD34" s="1">
        <v>3</v>
      </c>
      <c r="AE34" s="1">
        <v>1</v>
      </c>
      <c r="AF34" s="1" t="s">
        <v>2251</v>
      </c>
      <c r="AG34" s="1" t="s">
        <v>2257</v>
      </c>
      <c r="AH34" s="1" t="s">
        <v>2256</v>
      </c>
      <c r="AI34" s="1">
        <v>-35.44</v>
      </c>
      <c r="AJ34" s="1">
        <v>15.38</v>
      </c>
      <c r="AK34" s="1">
        <v>-7.06</v>
      </c>
      <c r="AL34" s="1">
        <v>21.08</v>
      </c>
      <c r="AM34" s="1">
        <v>4557630.1500000004</v>
      </c>
    </row>
    <row r="35" spans="1:39" x14ac:dyDescent="0.2">
      <c r="A35" s="1">
        <v>359</v>
      </c>
      <c r="B35" s="1" t="s">
        <v>1498</v>
      </c>
      <c r="C35" s="1" t="s">
        <v>1497</v>
      </c>
      <c r="D35" s="1"/>
      <c r="E35" s="1"/>
      <c r="F35" s="1" t="s">
        <v>7431</v>
      </c>
      <c r="G35" s="1">
        <v>111</v>
      </c>
      <c r="H35" s="1" t="str" cm="1">
        <f t="array" ref="H35">VLOOKUP(Table3[[#This Row],[checklist_sort]:[checklist_sort]],checklist[],MATCH(H$1,checklist_of_kenya!$1:$1,0),FALSE)</f>
        <v>Turacos and Go-Away-Birds</v>
      </c>
      <c r="I35" s="1" t="str" cm="1">
        <f t="array" ref="I35">VLOOKUP(Table3[[#This Row],[checklist_sort]:[checklist_sort]],checklist[],MATCH(I$1,checklist_of_kenya!$1:$1,0),FALSE)</f>
        <v>White-crested Turaco</v>
      </c>
      <c r="J35" s="1" t="str" cm="1">
        <f t="array" ref="J35">VLOOKUP(Table3[[#This Row],[checklist_sort]:[checklist_sort]],checklist[],MATCH(J$1,checklist_of_kenya!$1:$1,0),FALSE)</f>
        <v>Tauraco leucolophus</v>
      </c>
      <c r="K35" s="1" t="str" cm="1">
        <f t="array" ref="K35">VLOOKUP(Table3[[#This Row],[checklist_sort]:[checklist_sort]],checklist[],MATCH(K$1,checklist_of_kenya!$1:$1,0),FALSE)</f>
        <v>Least Concern</v>
      </c>
      <c r="L35" s="1" t="str" cm="1">
        <f t="array" ref="L35">VLOOKUP(Table3[[#This Row],[checklist_sort]:[checklist_sort]],checklist[],MATCH(L$1,checklist_of_kenya!$1:$1,0),FALSE)</f>
        <v>Stable</v>
      </c>
      <c r="M35" s="1" cm="1">
        <f t="array" ref="M35">VLOOKUP(Table3[[#This Row],[checklist_sort]:[checklist_sort]],checklist[],MATCH(M$1,checklist_of_kenya!$1:$1,0),FALSE)</f>
        <v>1720</v>
      </c>
      <c r="N35" s="1" t="str" cm="1">
        <f t="array" ref="N35">VLOOKUP(Table3[[#This Row],[checklist_sort]:[checklist_sort]],checklist[],MATCH(N$1,checklist_of_kenya!$1:$1,0),FALSE)</f>
        <v>avibase-FF2AF138</v>
      </c>
      <c r="O35" s="1" cm="1">
        <f t="array" ref="O35">VLOOKUP(Table3[[#This Row],[checklist_sort]:[checklist_sort]],checklist[],MATCH(O$1,checklist_of_kenya!$1:$1,0),FALSE)</f>
        <v>7211</v>
      </c>
      <c r="P35" s="1" cm="1">
        <f t="array" ref="P35">VLOOKUP(Table3[[#This Row],[checklist_sort]:[checklist_sort]],checklist[],MATCH(P$1,checklist_of_kenya!$1:$1,0),FALSE)</f>
        <v>22688369</v>
      </c>
      <c r="Q35" s="1" cm="1">
        <f t="array" ref="Q35">VLOOKUP(Table3[[#This Row],[checklist_sort]:[checklist_sort]],checklist[],MATCH(Q$1,checklist_of_kenya!$1:$1,0),FALSE)</f>
        <v>72100</v>
      </c>
      <c r="R35" s="1" cm="1">
        <f t="array" ref="R35">VLOOKUP(Table3[[#This Row],[checklist_sort]:[checklist_sort]],checklist[],MATCH(R$1,checklist_of_kenya!$1:$1,0),FALSE)</f>
        <v>2475238</v>
      </c>
      <c r="S35" s="1" cm="1">
        <f t="array" ref="S35">VLOOKUP(Table3[[#This Row],[checklist_sort]:[checklist_sort]],checklist[],MATCH(S$1,checklist_of_kenya!$1:$1,0),FALSE)</f>
        <v>2985</v>
      </c>
      <c r="T35" s="1" t="str" cm="1">
        <f t="array" ref="T35">VLOOKUP(Table3[[#This Row],[checklist_sort]:[checklist_sort]],checklist[],MATCH(T$1,checklist_of_kenya!$1:$1,0),FALSE)</f>
        <v>whctur2</v>
      </c>
      <c r="U35" s="1" t="str" cm="1">
        <f t="array" ref="U35">VLOOKUP(Table3[[#This Row],[checklist_sort]:[checklist_sort]],checklist[],MATCH(U$1,checklist_of_kenya!$1:$1,0),FALSE)</f>
        <v>Tauraco leucolophus</v>
      </c>
      <c r="V35" s="1" t="str" cm="1">
        <f t="array" ref="V35">VLOOKUP(Table3[[#This Row],[checklist_sort]:[checklist_sort]],checklist[],MATCH(V$1,checklist_of_kenya!$1:$1,0),FALSE)</f>
        <v>White-crested Turaco</v>
      </c>
      <c r="W35" s="1" cm="1">
        <f t="array" ref="W35">VLOOKUP(Table3[[#This Row],[checklist_sort]:[checklist_sort]],checklist[],MATCH(W$1,checklist_of_kenya!$1:$1,0),FALSE)</f>
        <v>22688369</v>
      </c>
      <c r="AB35" s="1">
        <v>219</v>
      </c>
      <c r="AC35" s="1" t="s">
        <v>2263</v>
      </c>
      <c r="AD35" s="1">
        <v>2</v>
      </c>
      <c r="AE35" s="1">
        <v>1</v>
      </c>
      <c r="AF35" s="1" t="s">
        <v>2247</v>
      </c>
      <c r="AG35" s="1" t="s">
        <v>2266</v>
      </c>
      <c r="AH35" s="1" t="s">
        <v>2258</v>
      </c>
      <c r="AI35" s="1">
        <v>-1.18</v>
      </c>
      <c r="AJ35" s="1">
        <v>10.43</v>
      </c>
      <c r="AK35" s="1">
        <v>5.95</v>
      </c>
      <c r="AL35" s="1">
        <v>24.23</v>
      </c>
      <c r="AM35" s="1">
        <v>1433202.57</v>
      </c>
    </row>
    <row r="36" spans="1:39" x14ac:dyDescent="0.2">
      <c r="A36" s="1">
        <v>312</v>
      </c>
      <c r="B36" s="1" t="s">
        <v>454</v>
      </c>
      <c r="C36" s="1" t="s">
        <v>453</v>
      </c>
      <c r="D36" s="1"/>
      <c r="E36" s="1" t="s">
        <v>7362</v>
      </c>
      <c r="F36" s="1" t="s">
        <v>7422</v>
      </c>
      <c r="G36" s="1">
        <v>265</v>
      </c>
      <c r="H36" s="1" t="str" cm="1">
        <f t="array" ref="H36">VLOOKUP(Table3[[#This Row],[checklist_sort]:[checklist_sort]],checklist[],MATCH(H$1,checklist_of_kenya!$1:$1,0),FALSE)</f>
        <v>Gulls, Terns and Skimmers</v>
      </c>
      <c r="I36" s="1" t="str" cm="1">
        <f t="array" ref="I36">VLOOKUP(Table3[[#This Row],[checklist_sort]:[checklist_sort]],checklist[],MATCH(I$1,checklist_of_kenya!$1:$1,0),FALSE)</f>
        <v>Whiskered Tern</v>
      </c>
      <c r="J36" s="1" t="str" cm="1">
        <f t="array" ref="J36">VLOOKUP(Table3[[#This Row],[checklist_sort]:[checklist_sort]],checklist[],MATCH(J$1,checklist_of_kenya!$1:$1,0),FALSE)</f>
        <v>Chlidonias hybrida</v>
      </c>
      <c r="K36" s="1" t="str" cm="1">
        <f t="array" ref="K36">VLOOKUP(Table3[[#This Row],[checklist_sort]:[checklist_sort]],checklist[],MATCH(K$1,checklist_of_kenya!$1:$1,0),FALSE)</f>
        <v>Least Concern</v>
      </c>
      <c r="L36" s="1" t="str" cm="1">
        <f t="array" ref="L36">VLOOKUP(Table3[[#This Row],[checklist_sort]:[checklist_sort]],checklist[],MATCH(L$1,checklist_of_kenya!$1:$1,0),FALSE)</f>
        <v>Stable</v>
      </c>
      <c r="M36" s="1" cm="1">
        <f t="array" ref="M36">VLOOKUP(Table3[[#This Row],[checklist_sort]:[checklist_sort]],checklist[],MATCH(M$1,checklist_of_kenya!$1:$1,0),FALSE)</f>
        <v>305</v>
      </c>
      <c r="N36" s="1" t="str" cm="1">
        <f t="array" ref="N36">VLOOKUP(Table3[[#This Row],[checklist_sort]:[checklist_sort]],checklist[],MATCH(N$1,checklist_of_kenya!$1:$1,0),FALSE)</f>
        <v>avibase-7AB4E42B</v>
      </c>
      <c r="O36" s="1" cm="1">
        <f t="array" ref="O36">VLOOKUP(Table3[[#This Row],[checklist_sort]:[checklist_sort]],checklist[],MATCH(O$1,checklist_of_kenya!$1:$1,0),FALSE)</f>
        <v>62148</v>
      </c>
      <c r="P36" s="1" cm="1">
        <f t="array" ref="P36">VLOOKUP(Table3[[#This Row],[checklist_sort]:[checklist_sort]],checklist[],MATCH(P$1,checklist_of_kenya!$1:$1,0),FALSE)</f>
        <v>22694764</v>
      </c>
      <c r="Q36" s="1" cm="1">
        <f t="array" ref="Q36">VLOOKUP(Table3[[#This Row],[checklist_sort]:[checklist_sort]],checklist[],MATCH(Q$1,checklist_of_kenya!$1:$1,0),FALSE)</f>
        <v>762</v>
      </c>
      <c r="R36" s="1" cm="1">
        <f t="array" ref="R36">VLOOKUP(Table3[[#This Row],[checklist_sort]:[checklist_sort]],checklist[],MATCH(R$1,checklist_of_kenya!$1:$1,0),FALSE)</f>
        <v>2481121</v>
      </c>
      <c r="S36" s="1" cm="1">
        <f t="array" ref="S36">VLOOKUP(Table3[[#This Row],[checklist_sort]:[checklist_sort]],checklist[],MATCH(S$1,checklist_of_kenya!$1:$1,0),FALSE)</f>
        <v>6659</v>
      </c>
      <c r="T36" s="1" t="str" cm="1">
        <f t="array" ref="T36">VLOOKUP(Table3[[#This Row],[checklist_sort]:[checklist_sort]],checklist[],MATCH(T$1,checklist_of_kenya!$1:$1,0),FALSE)</f>
        <v>whiter2</v>
      </c>
      <c r="U36" s="1" t="str" cm="1">
        <f t="array" ref="U36">VLOOKUP(Table3[[#This Row],[checklist_sort]:[checklist_sort]],checklist[],MATCH(U$1,checklist_of_kenya!$1:$1,0),FALSE)</f>
        <v>Chlidonias hybrida</v>
      </c>
      <c r="V36" s="1" t="str" cm="1">
        <f t="array" ref="V36">VLOOKUP(Table3[[#This Row],[checklist_sort]:[checklist_sort]],checklist[],MATCH(V$1,checklist_of_kenya!$1:$1,0),FALSE)</f>
        <v>Whiskered Tern</v>
      </c>
      <c r="W36" s="1" cm="1">
        <f t="array" ref="W36">VLOOKUP(Table3[[#This Row],[checklist_sort]:[checklist_sort]],checklist[],MATCH(W$1,checklist_of_kenya!$1:$1,0),FALSE)</f>
        <v>22694764</v>
      </c>
      <c r="AA36" t="b">
        <v>1</v>
      </c>
      <c r="AB36" s="1">
        <v>83.7</v>
      </c>
      <c r="AC36" s="1" t="s">
        <v>2250</v>
      </c>
      <c r="AD36" s="1">
        <v>3</v>
      </c>
      <c r="AE36" s="1">
        <v>3</v>
      </c>
      <c r="AF36" s="1" t="s">
        <v>2251</v>
      </c>
      <c r="AG36" s="1" t="s">
        <v>2252</v>
      </c>
      <c r="AH36" s="1" t="s">
        <v>2256</v>
      </c>
      <c r="AI36" s="1">
        <v>-38.03</v>
      </c>
      <c r="AJ36" s="1">
        <v>55.74</v>
      </c>
      <c r="AK36" s="1">
        <v>13.76</v>
      </c>
      <c r="AL36" s="1">
        <v>62.26</v>
      </c>
      <c r="AM36" s="1">
        <v>10089513.85</v>
      </c>
    </row>
    <row r="37" spans="1:39" x14ac:dyDescent="0.2">
      <c r="A37" s="1">
        <v>460</v>
      </c>
      <c r="B37" s="1" t="s">
        <v>628</v>
      </c>
      <c r="C37" s="1" t="s">
        <v>627</v>
      </c>
      <c r="D37" s="1"/>
      <c r="E37" s="1" t="s">
        <v>7362</v>
      </c>
      <c r="F37" s="1" t="s">
        <v>7443</v>
      </c>
      <c r="G37" s="1">
        <v>434</v>
      </c>
      <c r="H37" s="1" t="str" cm="1">
        <f t="array" ref="H37">VLOOKUP(Table3[[#This Row],[checklist_sort]:[checklist_sort]],checklist[],MATCH(H$1,checklist_of_kenya!$1:$1,0),FALSE)</f>
        <v>Hoopoe</v>
      </c>
      <c r="I37" s="1" t="str" cm="1">
        <f t="array" ref="I37">VLOOKUP(Table3[[#This Row],[checklist_sort]:[checklist_sort]],checklist[],MATCH(I$1,checklist_of_kenya!$1:$1,0),FALSE)</f>
        <v>Violet Wood-Hoopoe</v>
      </c>
      <c r="J37" s="1" t="str" cm="1">
        <f t="array" ref="J37">VLOOKUP(Table3[[#This Row],[checklist_sort]:[checklist_sort]],checklist[],MATCH(J$1,checklist_of_kenya!$1:$1,0),FALSE)</f>
        <v>Phoeniculus damarensis</v>
      </c>
      <c r="K37" s="1" t="str" cm="1">
        <f t="array" ref="K37">VLOOKUP(Table3[[#This Row],[checklist_sort]:[checklist_sort]],checklist[],MATCH(K$1,checklist_of_kenya!$1:$1,0),FALSE)</f>
        <v>Least Concern</v>
      </c>
      <c r="L37" s="1" t="str" cm="1">
        <f t="array" ref="L37">VLOOKUP(Table3[[#This Row],[checklist_sort]:[checklist_sort]],checklist[],MATCH(L$1,checklist_of_kenya!$1:$1,0),FALSE)</f>
        <v>Decreasing</v>
      </c>
      <c r="M37" s="1" cm="1">
        <f t="array" ref="M37">VLOOKUP(Table3[[#This Row],[checklist_sort]:[checklist_sort]],checklist[],MATCH(M$1,checklist_of_kenya!$1:$1,0),FALSE)</f>
        <v>420</v>
      </c>
      <c r="N37" s="1" t="str" cm="1">
        <f t="array" ref="N37">VLOOKUP(Table3[[#This Row],[checklist_sort]:[checklist_sort]],checklist[],MATCH(N$1,checklist_of_kenya!$1:$1,0),FALSE)</f>
        <v>avibase-76FAC9A5</v>
      </c>
      <c r="O37" s="1" cm="1">
        <f t="array" ref="O37">VLOOKUP(Table3[[#This Row],[checklist_sort]:[checklist_sort]],checklist[],MATCH(O$1,checklist_of_kenya!$1:$1,0),FALSE)</f>
        <v>20945</v>
      </c>
      <c r="P37" s="1" cm="1">
        <f t="array" ref="P37">VLOOKUP(Table3[[#This Row],[checklist_sort]:[checklist_sort]],checklist[],MATCH(P$1,checklist_of_kenya!$1:$1,0),FALSE)</f>
        <v>22682673</v>
      </c>
      <c r="Q37" s="1" cm="1">
        <f t="array" ref="Q37">VLOOKUP(Table3[[#This Row],[checklist_sort]:[checklist_sort]],checklist[],MATCH(Q$1,checklist_of_kenya!$1:$1,0),FALSE)</f>
        <v>70991</v>
      </c>
      <c r="R37" s="1" cm="1">
        <f t="array" ref="R37">VLOOKUP(Table3[[#This Row],[checklist_sort]:[checklist_sort]],checklist[],MATCH(R$1,checklist_of_kenya!$1:$1,0),FALSE)</f>
        <v>2498445</v>
      </c>
      <c r="S37" s="1" cm="1">
        <f t="array" ref="S37">VLOOKUP(Table3[[#This Row],[checklist_sort]:[checklist_sort]],checklist[],MATCH(S$1,checklist_of_kenya!$1:$1,0),FALSE)</f>
        <v>9414</v>
      </c>
      <c r="T37" s="1" t="str" cm="1">
        <f t="array" ref="T37">VLOOKUP(Table3[[#This Row],[checklist_sort]:[checklist_sort]],checklist[],MATCH(T$1,checklist_of_kenya!$1:$1,0),FALSE)</f>
        <v>viowoo1</v>
      </c>
      <c r="U37" s="1" t="str" cm="1">
        <f t="array" ref="U37">VLOOKUP(Table3[[#This Row],[checklist_sort]:[checklist_sort]],checklist[],MATCH(U$1,checklist_of_kenya!$1:$1,0),FALSE)</f>
        <v>Phoeniculus damarensis</v>
      </c>
      <c r="V37" s="1" t="str" cm="1">
        <f t="array" ref="V37">VLOOKUP(Table3[[#This Row],[checklist_sort]:[checklist_sort]],checklist[],MATCH(V$1,checklist_of_kenya!$1:$1,0),FALSE)</f>
        <v>Violet Woodhoopoe</v>
      </c>
      <c r="W37" s="1" cm="1">
        <f t="array" ref="W37">VLOOKUP(Table3[[#This Row],[checklist_sort]:[checklist_sort]],checklist[],MATCH(W$1,checklist_of_kenya!$1:$1,0),FALSE)</f>
        <v>22682673</v>
      </c>
      <c r="AB37" s="1">
        <v>81.8</v>
      </c>
      <c r="AC37" s="1" t="s">
        <v>2246</v>
      </c>
      <c r="AD37" s="1">
        <v>2</v>
      </c>
      <c r="AE37" s="1">
        <v>1</v>
      </c>
      <c r="AF37" s="1" t="s">
        <v>2251</v>
      </c>
      <c r="AG37" s="1" t="s">
        <v>2257</v>
      </c>
      <c r="AH37" s="1" t="s">
        <v>2258</v>
      </c>
      <c r="AI37" s="1">
        <v>-24.26</v>
      </c>
      <c r="AJ37" s="1">
        <v>3.59</v>
      </c>
      <c r="AK37" s="1">
        <v>-12.58</v>
      </c>
      <c r="AL37" s="1">
        <v>22.25</v>
      </c>
      <c r="AM37" s="1">
        <v>823036.02</v>
      </c>
    </row>
    <row r="38" spans="1:39" x14ac:dyDescent="0.2">
      <c r="A38" s="1">
        <v>415</v>
      </c>
      <c r="B38" s="1" t="s">
        <v>576</v>
      </c>
      <c r="C38" s="1" t="s">
        <v>575</v>
      </c>
      <c r="D38" s="1"/>
      <c r="E38" s="1"/>
      <c r="F38" s="1" t="s">
        <v>7441</v>
      </c>
      <c r="G38" s="1">
        <v>133</v>
      </c>
      <c r="H38" s="1" t="str" cm="1">
        <f t="array" ref="H38">VLOOKUP(Table3[[#This Row],[checklist_sort]:[checklist_sort]],checklist[],MATCH(H$1,checklist_of_kenya!$1:$1,0),FALSE)</f>
        <v>Swifts</v>
      </c>
      <c r="I38" s="1" t="str" cm="1">
        <f t="array" ref="I38">VLOOKUP(Table3[[#This Row],[checklist_sort]:[checklist_sort]],checklist[],MATCH(I$1,checklist_of_kenya!$1:$1,0),FALSE)</f>
        <v>African Palm Swift</v>
      </c>
      <c r="J38" s="1" t="str" cm="1">
        <f t="array" ref="J38">VLOOKUP(Table3[[#This Row],[checklist_sort]:[checklist_sort]],checklist[],MATCH(J$1,checklist_of_kenya!$1:$1,0),FALSE)</f>
        <v>Cypsiurus parvus</v>
      </c>
      <c r="K38" s="1" t="str" cm="1">
        <f t="array" ref="K38">VLOOKUP(Table3[[#This Row],[checklist_sort]:[checklist_sort]],checklist[],MATCH(K$1,checklist_of_kenya!$1:$1,0),FALSE)</f>
        <v>Least Concern</v>
      </c>
      <c r="L38" s="1" t="str" cm="1">
        <f t="array" ref="L38">VLOOKUP(Table3[[#This Row],[checklist_sort]:[checklist_sort]],checklist[],MATCH(L$1,checklist_of_kenya!$1:$1,0),FALSE)</f>
        <v>Increasing</v>
      </c>
      <c r="M38" s="1" cm="1">
        <f t="array" ref="M38">VLOOKUP(Table3[[#This Row],[checklist_sort]:[checklist_sort]],checklist[],MATCH(M$1,checklist_of_kenya!$1:$1,0),FALSE)</f>
        <v>387</v>
      </c>
      <c r="N38" s="1" t="str" cm="1">
        <f t="array" ref="N38">VLOOKUP(Table3[[#This Row],[checklist_sort]:[checklist_sort]],checklist[],MATCH(N$1,checklist_of_kenya!$1:$1,0),FALSE)</f>
        <v>avibase-DA106373</v>
      </c>
      <c r="O38" s="1" cm="1">
        <f t="array" ref="O38">VLOOKUP(Table3[[#This Row],[checklist_sort]:[checklist_sort]],checklist[],MATCH(O$1,checklist_of_kenya!$1:$1,0),FALSE)</f>
        <v>6681</v>
      </c>
      <c r="P38" s="1" cm="1">
        <f t="array" ref="P38">VLOOKUP(Table3[[#This Row],[checklist_sort]:[checklist_sort]],checklist[],MATCH(P$1,checklist_of_kenya!$1:$1,0),FALSE)</f>
        <v>155257123</v>
      </c>
      <c r="Q38" s="1" cm="1">
        <f t="array" ref="Q38">VLOOKUP(Table3[[#This Row],[checklist_sort]:[checklist_sort]],checklist[],MATCH(Q$1,checklist_of_kenya!$1:$1,0),FALSE)</f>
        <v>71745</v>
      </c>
      <c r="R38" s="1" cm="1">
        <f t="array" ref="R38">VLOOKUP(Table3[[#This Row],[checklist_sort]:[checklist_sort]],checklist[],MATCH(R$1,checklist_of_kenya!$1:$1,0),FALSE)</f>
        <v>2477093</v>
      </c>
      <c r="S38" s="1" cm="1">
        <f t="array" ref="S38">VLOOKUP(Table3[[#This Row],[checklist_sort]:[checklist_sort]],checklist[],MATCH(S$1,checklist_of_kenya!$1:$1,0),FALSE)</f>
        <v>4154</v>
      </c>
      <c r="T38" s="1" t="str" cm="1">
        <f t="array" ref="T38">VLOOKUP(Table3[[#This Row],[checklist_sort]:[checklist_sort]],checklist[],MATCH(T$1,checklist_of_kenya!$1:$1,0),FALSE)</f>
        <v>afpswi1</v>
      </c>
      <c r="U38" s="1" t="str" cm="1">
        <f t="array" ref="U38">VLOOKUP(Table3[[#This Row],[checklist_sort]:[checklist_sort]],checklist[],MATCH(U$1,checklist_of_kenya!$1:$1,0),FALSE)</f>
        <v>Cypsiurus parvus</v>
      </c>
      <c r="V38" s="1" t="str" cm="1">
        <f t="array" ref="V38">VLOOKUP(Table3[[#This Row],[checklist_sort]:[checklist_sort]],checklist[],MATCH(V$1,checklist_of_kenya!$1:$1,0),FALSE)</f>
        <v>African Palm Swift</v>
      </c>
      <c r="W38" s="1" cm="1">
        <f t="array" ref="W38">VLOOKUP(Table3[[#This Row],[checklist_sort]:[checklist_sort]],checklist[],MATCH(W$1,checklist_of_kenya!$1:$1,0),FALSE)</f>
        <v>155257123</v>
      </c>
      <c r="AB38" s="1">
        <v>13.6</v>
      </c>
      <c r="AC38" s="1" t="s">
        <v>2246</v>
      </c>
      <c r="AD38" s="1">
        <v>1</v>
      </c>
      <c r="AE38" s="1">
        <v>1</v>
      </c>
      <c r="AF38" s="1" t="s">
        <v>2251</v>
      </c>
      <c r="AG38" s="1" t="s">
        <v>2257</v>
      </c>
      <c r="AH38" s="1" t="s">
        <v>2256</v>
      </c>
      <c r="AI38" s="1">
        <v>-30.38</v>
      </c>
      <c r="AJ38" s="1">
        <v>20.100000000000001</v>
      </c>
      <c r="AK38" s="1">
        <v>-1.66</v>
      </c>
      <c r="AL38" s="1">
        <v>21.16</v>
      </c>
      <c r="AM38" s="1">
        <v>15963964.24</v>
      </c>
    </row>
    <row r="39" spans="1:39" x14ac:dyDescent="0.2">
      <c r="A39" s="1">
        <v>174</v>
      </c>
      <c r="B39" s="1" t="s">
        <v>266</v>
      </c>
      <c r="C39" s="1" t="s">
        <v>265</v>
      </c>
      <c r="D39" s="1"/>
      <c r="E39" s="1"/>
      <c r="F39" s="1" t="s">
        <v>7403</v>
      </c>
      <c r="G39" s="1">
        <v>32</v>
      </c>
      <c r="H39" s="1" t="str" cm="1">
        <f t="array" ref="H39">VLOOKUP(Table3[[#This Row],[checklist_sort]:[checklist_sort]],checklist[],MATCH(H$1,checklist_of_kenya!$1:$1,0),FALSE)</f>
        <v>Francolins, Spurfowl and Quails</v>
      </c>
      <c r="I39" s="1" t="str" cm="1">
        <f t="array" ref="I39">VLOOKUP(Table3[[#This Row],[checklist_sort]:[checklist_sort]],checklist[],MATCH(I$1,checklist_of_kenya!$1:$1,0),FALSE)</f>
        <v>Harlequin Quail</v>
      </c>
      <c r="J39" s="1" t="str" cm="1">
        <f t="array" ref="J39">VLOOKUP(Table3[[#This Row],[checklist_sort]:[checklist_sort]],checklist[],MATCH(J$1,checklist_of_kenya!$1:$1,0),FALSE)</f>
        <v>Coturnix delegorguei</v>
      </c>
      <c r="K39" s="1" t="str" cm="1">
        <f t="array" ref="K39">VLOOKUP(Table3[[#This Row],[checklist_sort]:[checklist_sort]],checklist[],MATCH(K$1,checklist_of_kenya!$1:$1,0),FALSE)</f>
        <v>Least Concern</v>
      </c>
      <c r="L39" s="1" t="str" cm="1">
        <f t="array" ref="L39">VLOOKUP(Table3[[#This Row],[checklist_sort]:[checklist_sort]],checklist[],MATCH(L$1,checklist_of_kenya!$1:$1,0),FALSE)</f>
        <v>Stable</v>
      </c>
      <c r="M39" s="1" cm="1">
        <f t="array" ref="M39">VLOOKUP(Table3[[#This Row],[checklist_sort]:[checklist_sort]],checklist[],MATCH(M$1,checklist_of_kenya!$1:$1,0),FALSE)</f>
        <v>190</v>
      </c>
      <c r="N39" s="1" t="str" cm="1">
        <f t="array" ref="N39">VLOOKUP(Table3[[#This Row],[checklist_sort]:[checklist_sort]],checklist[],MATCH(N$1,checklist_of_kenya!$1:$1,0),FALSE)</f>
        <v>avibase-0CA903BB</v>
      </c>
      <c r="O39" s="1" cm="1">
        <f t="array" ref="O39">VLOOKUP(Table3[[#This Row],[checklist_sort]:[checklist_sort]],checklist[],MATCH(O$1,checklist_of_kenya!$1:$1,0),FALSE)</f>
        <v>820</v>
      </c>
      <c r="P39" s="1" cm="1">
        <f t="array" ref="P39">VLOOKUP(Table3[[#This Row],[checklist_sort]:[checklist_sort]],checklist[],MATCH(P$1,checklist_of_kenya!$1:$1,0),FALSE)</f>
        <v>22678961</v>
      </c>
      <c r="Q39" s="1" cm="1">
        <f t="array" ref="Q39">VLOOKUP(Table3[[#This Row],[checklist_sort]:[checklist_sort]],checklist[],MATCH(Q$1,checklist_of_kenya!$1:$1,0),FALSE)</f>
        <v>70316</v>
      </c>
      <c r="R39" s="1" cm="1">
        <f t="array" ref="R39">VLOOKUP(Table3[[#This Row],[checklist_sort]:[checklist_sort]],checklist[],MATCH(R$1,checklist_of_kenya!$1:$1,0),FALSE)</f>
        <v>2474141</v>
      </c>
      <c r="S39" s="1" cm="1">
        <f t="array" ref="S39">VLOOKUP(Table3[[#This Row],[checklist_sort]:[checklist_sort]],checklist[],MATCH(S$1,checklist_of_kenya!$1:$1,0),FALSE)</f>
        <v>1679</v>
      </c>
      <c r="T39" s="1" t="str" cm="1">
        <f t="array" ref="T39">VLOOKUP(Table3[[#This Row],[checklist_sort]:[checklist_sort]],checklist[],MATCH(T$1,checklist_of_kenya!$1:$1,0),FALSE)</f>
        <v>harqua1</v>
      </c>
      <c r="U39" s="1" t="str" cm="1">
        <f t="array" ref="U39">VLOOKUP(Table3[[#This Row],[checklist_sort]:[checklist_sort]],checklist[],MATCH(U$1,checklist_of_kenya!$1:$1,0),FALSE)</f>
        <v>Coturnix delegorguei</v>
      </c>
      <c r="V39" s="1" t="str" cm="1">
        <f t="array" ref="V39">VLOOKUP(Table3[[#This Row],[checklist_sort]:[checklist_sort]],checklist[],MATCH(V$1,checklist_of_kenya!$1:$1,0),FALSE)</f>
        <v>Harlequin Quail</v>
      </c>
      <c r="W39" s="1" cm="1">
        <f t="array" ref="W39">VLOOKUP(Table3[[#This Row],[checklist_sort]:[checklist_sort]],checklist[],MATCH(W$1,checklist_of_kenya!$1:$1,0),FALSE)</f>
        <v>22678961</v>
      </c>
      <c r="AB39" s="1">
        <v>76</v>
      </c>
      <c r="AC39" s="1" t="s">
        <v>2261</v>
      </c>
      <c r="AD39" s="1">
        <v>3</v>
      </c>
      <c r="AE39" s="1">
        <v>3</v>
      </c>
      <c r="AF39" s="1" t="s">
        <v>2247</v>
      </c>
      <c r="AG39" s="1" t="s">
        <v>2270</v>
      </c>
      <c r="AH39" s="1" t="s">
        <v>2249</v>
      </c>
      <c r="AI39" s="1">
        <v>-29.54</v>
      </c>
      <c r="AJ39" s="1">
        <v>17.55</v>
      </c>
      <c r="AK39" s="1">
        <v>-6.74</v>
      </c>
      <c r="AL39" s="1">
        <v>28.1</v>
      </c>
      <c r="AM39" s="1">
        <v>9153237.0500000007</v>
      </c>
    </row>
    <row r="40" spans="1:39" x14ac:dyDescent="0.2">
      <c r="A40" s="1">
        <v>179</v>
      </c>
      <c r="B40" s="1" t="s">
        <v>274</v>
      </c>
      <c r="C40" s="1" t="s">
        <v>273</v>
      </c>
      <c r="D40" s="1"/>
      <c r="E40" s="1"/>
      <c r="F40" s="1" t="s">
        <v>7406</v>
      </c>
      <c r="G40">
        <v>29.2</v>
      </c>
      <c r="H40" s="1" t="str" cm="1">
        <f t="array" ref="H40">VLOOKUP(Table3[[#This Row],[checklist_sort]:[checklist_sort]],checklist[],MATCH(H$1,checklist_of_kenya!$1:$1,0),FALSE)</f>
        <v>Guineafowl</v>
      </c>
      <c r="I40" s="1" t="str" cm="1">
        <f t="array" ref="I40">VLOOKUP(Table3[[#This Row],[checklist_sort]:[checklist_sort]],checklist[],MATCH(I$1,checklist_of_kenya!$1:$1,0),FALSE)</f>
        <v>Crested Guineafowl</v>
      </c>
      <c r="J40" s="1" t="str" cm="1">
        <f t="array" ref="J40">VLOOKUP(Table3[[#This Row],[checklist_sort]:[checklist_sort]],checklist[],MATCH(J$1,checklist_of_kenya!$1:$1,0),FALSE)</f>
        <v>Guttera (pucherani) verreauxi</v>
      </c>
      <c r="K40" s="1" cm="1">
        <f t="array" ref="K40">VLOOKUP(Table3[[#This Row],[checklist_sort]:[checklist_sort]],checklist[],MATCH(K$1,checklist_of_kenya!$1:$1,0),FALSE)</f>
        <v>0</v>
      </c>
      <c r="L40" s="1" cm="1">
        <f t="array" ref="L40">VLOOKUP(Table3[[#This Row],[checklist_sort]:[checklist_sort]],checklist[],MATCH(L$1,checklist_of_kenya!$1:$1,0),FALSE)</f>
        <v>0</v>
      </c>
      <c r="M40" s="1" cm="1">
        <f t="array" ref="M40">VLOOKUP(Table3[[#This Row],[checklist_sort]:[checklist_sort]],checklist[],MATCH(M$1,checklist_of_kenya!$1:$1,0),FALSE)</f>
        <v>0</v>
      </c>
      <c r="N40" s="1" t="str" cm="1">
        <f t="array" ref="N40">VLOOKUP(Table3[[#This Row],[checklist_sort]:[checklist_sort]],checklist[],MATCH(N$1,checklist_of_kenya!$1:$1,0),FALSE)</f>
        <v>avibase-9D29C252</v>
      </c>
      <c r="O40" s="1" cm="1">
        <f t="array" ref="O40">VLOOKUP(Table3[[#This Row],[checklist_sort]:[checklist_sort]],checklist[],MATCH(O$1,checklist_of_kenya!$1:$1,0),FALSE)</f>
        <v>0</v>
      </c>
      <c r="P40" s="1" cm="1">
        <f t="array" ref="P40">VLOOKUP(Table3[[#This Row],[checklist_sort]:[checklist_sort]],checklist[],MATCH(P$1,checklist_of_kenya!$1:$1,0),FALSE)</f>
        <v>0</v>
      </c>
      <c r="Q40" s="1" cm="1">
        <f t="array" ref="Q40">VLOOKUP(Table3[[#This Row],[checklist_sort]:[checklist_sort]],checklist[],MATCH(Q$1,checklist_of_kenya!$1:$1,0),FALSE)</f>
        <v>0</v>
      </c>
      <c r="R40" s="1" cm="1">
        <f t="array" ref="R40">VLOOKUP(Table3[[#This Row],[checklist_sort]:[checklist_sort]],checklist[],MATCH(R$1,checklist_of_kenya!$1:$1,0),FALSE)</f>
        <v>0</v>
      </c>
      <c r="S40" s="1" cm="1">
        <f t="array" ref="S40">VLOOKUP(Table3[[#This Row],[checklist_sort]:[checklist_sort]],checklist[],MATCH(S$1,checklist_of_kenya!$1:$1,0),FALSE)</f>
        <v>952</v>
      </c>
      <c r="T40" s="1" t="str" cm="1">
        <f t="array" ref="T40">VLOOKUP(Table3[[#This Row],[checklist_sort]:[checklist_sort]],checklist[],MATCH(T$1,checklist_of_kenya!$1:$1,0),FALSE)</f>
        <v>cregui2</v>
      </c>
      <c r="U40" s="1" t="str" cm="1">
        <f t="array" ref="U40">VLOOKUP(Table3[[#This Row],[checklist_sort]:[checklist_sort]],checklist[],MATCH(U$1,checklist_of_kenya!$1:$1,0),FALSE)</f>
        <v>Guttera verreauxi</v>
      </c>
      <c r="V40" s="1" t="str" cm="1">
        <f t="array" ref="V40">VLOOKUP(Table3[[#This Row],[checklist_sort]:[checklist_sort]],checklist[],MATCH(V$1,checklist_of_kenya!$1:$1,0),FALSE)</f>
        <v>Western Crested Guineafowl</v>
      </c>
      <c r="W40" s="1" cm="1">
        <f t="array" ref="W40">VLOOKUP(Table3[[#This Row],[checklist_sort]:[checklist_sort]],checklist[],MATCH(W$1,checklist_of_kenya!$1:$1,0),FALSE)</f>
        <v>0</v>
      </c>
      <c r="AB40" s="1">
        <v>1149</v>
      </c>
      <c r="AC40" s="1" t="s">
        <v>2263</v>
      </c>
      <c r="AD40" s="1">
        <v>1</v>
      </c>
      <c r="AE40" s="1">
        <v>1</v>
      </c>
      <c r="AF40" s="1" t="s">
        <v>2248</v>
      </c>
      <c r="AG40" s="1" t="s">
        <v>2248</v>
      </c>
      <c r="AH40" s="1" t="s">
        <v>2249</v>
      </c>
      <c r="AI40" s="1">
        <v>-7.33</v>
      </c>
      <c r="AJ40" s="1">
        <v>2.82</v>
      </c>
      <c r="AK40" s="1">
        <v>-2.2799999999999998</v>
      </c>
      <c r="AL40" s="1">
        <v>38.64</v>
      </c>
      <c r="AM40" s="1">
        <v>519919.07</v>
      </c>
    </row>
    <row r="41" spans="1:39" x14ac:dyDescent="0.2">
      <c r="A41" s="1">
        <v>354</v>
      </c>
      <c r="B41" s="1" t="s">
        <v>1488</v>
      </c>
      <c r="C41" s="1" t="s">
        <v>1487</v>
      </c>
      <c r="D41" s="1"/>
      <c r="E41" s="1" t="s">
        <v>7364</v>
      </c>
      <c r="F41" s="1" t="s">
        <v>7429</v>
      </c>
      <c r="G41" s="1">
        <v>104</v>
      </c>
      <c r="H41" s="1" t="str" cm="1">
        <f t="array" ref="H41">VLOOKUP(Table3[[#This Row],[checklist_sort]:[checklist_sort]],checklist[],MATCH(H$1,checklist_of_kenya!$1:$1,0),FALSE)</f>
        <v>Turacos and Go-Away-Birds</v>
      </c>
      <c r="I41" s="1" t="str" cm="1">
        <f t="array" ref="I41">VLOOKUP(Table3[[#This Row],[checklist_sort]:[checklist_sort]],checklist[],MATCH(I$1,checklist_of_kenya!$1:$1,0),FALSE)</f>
        <v>White-bellied Go-away-bird</v>
      </c>
      <c r="J41" s="1" t="str" cm="1">
        <f t="array" ref="J41">VLOOKUP(Table3[[#This Row],[checklist_sort]:[checklist_sort]],checklist[],MATCH(J$1,checklist_of_kenya!$1:$1,0),FALSE)</f>
        <v>Criniferoides leucogaster</v>
      </c>
      <c r="K41" s="1" t="str" cm="1">
        <f t="array" ref="K41">VLOOKUP(Table3[[#This Row],[checklist_sort]:[checklist_sort]],checklist[],MATCH(K$1,checklist_of_kenya!$1:$1,0),FALSE)</f>
        <v>Least Concern</v>
      </c>
      <c r="L41" s="1" t="str" cm="1">
        <f t="array" ref="L41">VLOOKUP(Table3[[#This Row],[checklist_sort]:[checklist_sort]],checklist[],MATCH(L$1,checklist_of_kenya!$1:$1,0),FALSE)</f>
        <v>Stable</v>
      </c>
      <c r="M41" s="1" cm="1">
        <f t="array" ref="M41">VLOOKUP(Table3[[#This Row],[checklist_sort]:[checklist_sort]],checklist[],MATCH(M$1,checklist_of_kenya!$1:$1,0),FALSE)</f>
        <v>1698</v>
      </c>
      <c r="N41" s="1" t="str" cm="1">
        <f t="array" ref="N41">VLOOKUP(Table3[[#This Row],[checklist_sort]:[checklist_sort]],checklist[],MATCH(N$1,checklist_of_kenya!$1:$1,0),FALSE)</f>
        <v>avibase-2AA4BC58</v>
      </c>
      <c r="O41" s="1" cm="1">
        <f t="array" ref="O41">VLOOKUP(Table3[[#This Row],[checklist_sort]:[checklist_sort]],checklist[],MATCH(O$1,checklist_of_kenya!$1:$1,0),FALSE)</f>
        <v>7237</v>
      </c>
      <c r="P41" s="1" cm="1">
        <f t="array" ref="P41">VLOOKUP(Table3[[#This Row],[checklist_sort]:[checklist_sort]],checklist[],MATCH(P$1,checklist_of_kenya!$1:$1,0),FALSE)</f>
        <v>22688410</v>
      </c>
      <c r="Q41" s="1" cm="1">
        <f t="array" ref="Q41">VLOOKUP(Table3[[#This Row],[checklist_sort]:[checklist_sort]],checklist[],MATCH(Q$1,checklist_of_kenya!$1:$1,0),FALSE)</f>
        <v>0</v>
      </c>
      <c r="R41" s="1" cm="1">
        <f t="array" ref="R41">VLOOKUP(Table3[[#This Row],[checklist_sort]:[checklist_sort]],checklist[],MATCH(R$1,checklist_of_kenya!$1:$1,0),FALSE)</f>
        <v>2475264</v>
      </c>
      <c r="S41" s="1" cm="1">
        <f t="array" ref="S41">VLOOKUP(Table3[[#This Row],[checklist_sort]:[checklist_sort]],checklist[],MATCH(S$1,checklist_of_kenya!$1:$1,0),FALSE)</f>
        <v>3018</v>
      </c>
      <c r="T41" s="1" t="str" cm="1">
        <f t="array" ref="T41">VLOOKUP(Table3[[#This Row],[checklist_sort]:[checklist_sort]],checklist[],MATCH(T$1,checklist_of_kenya!$1:$1,0),FALSE)</f>
        <v>wbgbir1</v>
      </c>
      <c r="U41" s="1" t="str" cm="1">
        <f t="array" ref="U41">VLOOKUP(Table3[[#This Row],[checklist_sort]:[checklist_sort]],checklist[],MATCH(U$1,checklist_of_kenya!$1:$1,0),FALSE)</f>
        <v>Crinifer leucogaster</v>
      </c>
      <c r="V41" s="1" t="str" cm="1">
        <f t="array" ref="V41">VLOOKUP(Table3[[#This Row],[checklist_sort]:[checklist_sort]],checklist[],MATCH(V$1,checklist_of_kenya!$1:$1,0),FALSE)</f>
        <v>White-bellied Go-away-bird</v>
      </c>
      <c r="W41" s="1" cm="1">
        <f t="array" ref="W41">VLOOKUP(Table3[[#This Row],[checklist_sort]:[checklist_sort]],checklist[],MATCH(W$1,checklist_of_kenya!$1:$1,0),FALSE)</f>
        <v>22688410</v>
      </c>
      <c r="AB41" s="1">
        <v>216.2</v>
      </c>
      <c r="AC41" s="1" t="s">
        <v>2261</v>
      </c>
      <c r="AD41" s="1">
        <v>2</v>
      </c>
      <c r="AE41" s="1">
        <v>1</v>
      </c>
      <c r="AF41" s="1" t="s">
        <v>2247</v>
      </c>
      <c r="AG41" s="1" t="s">
        <v>2248</v>
      </c>
      <c r="AH41" s="1" t="s">
        <v>2258</v>
      </c>
      <c r="AI41" s="1">
        <v>-8.83</v>
      </c>
      <c r="AJ41" s="1">
        <v>14.91</v>
      </c>
      <c r="AK41" s="1">
        <v>3.09</v>
      </c>
      <c r="AL41" s="1">
        <v>39.51</v>
      </c>
      <c r="AM41" s="1">
        <v>2293621.91</v>
      </c>
    </row>
    <row r="42" spans="1:39" x14ac:dyDescent="0.2">
      <c r="A42" s="1">
        <v>177</v>
      </c>
      <c r="B42" s="1" t="s">
        <v>1366</v>
      </c>
      <c r="C42" s="1" t="s">
        <v>1365</v>
      </c>
      <c r="D42" s="1"/>
      <c r="E42" s="1" t="s">
        <v>7364</v>
      </c>
      <c r="F42" s="1" t="s">
        <v>7405</v>
      </c>
      <c r="G42" s="1">
        <v>28</v>
      </c>
      <c r="H42" s="1" t="str" cm="1">
        <f t="array" ref="H42">VLOOKUP(Table3[[#This Row],[checklist_sort]:[checklist_sort]],checklist[],MATCH(H$1,checklist_of_kenya!$1:$1,0),FALSE)</f>
        <v>Guineafowl</v>
      </c>
      <c r="I42" s="1" t="str" cm="1">
        <f t="array" ref="I42">VLOOKUP(Table3[[#This Row],[checklist_sort]:[checklist_sort]],checklist[],MATCH(I$1,checklist_of_kenya!$1:$1,0),FALSE)</f>
        <v>Vulturine Guineafowl</v>
      </c>
      <c r="J42" s="1" t="str" cm="1">
        <f t="array" ref="J42">VLOOKUP(Table3[[#This Row],[checklist_sort]:[checklist_sort]],checklist[],MATCH(J$1,checklist_of_kenya!$1:$1,0),FALSE)</f>
        <v>Acryllium vulturinum</v>
      </c>
      <c r="K42" s="1" t="str" cm="1">
        <f t="array" ref="K42">VLOOKUP(Table3[[#This Row],[checklist_sort]:[checklist_sort]],checklist[],MATCH(K$1,checklist_of_kenya!$1:$1,0),FALSE)</f>
        <v>Least Concern</v>
      </c>
      <c r="L42" s="1" t="str" cm="1">
        <f t="array" ref="L42">VLOOKUP(Table3[[#This Row],[checklist_sort]:[checklist_sort]],checklist[],MATCH(L$1,checklist_of_kenya!$1:$1,0),FALSE)</f>
        <v>Stable</v>
      </c>
      <c r="M42" s="1" cm="1">
        <f t="array" ref="M42">VLOOKUP(Table3[[#This Row],[checklist_sort]:[checklist_sort]],checklist[],MATCH(M$1,checklist_of_kenya!$1:$1,0),FALSE)</f>
        <v>1260</v>
      </c>
      <c r="N42" s="1" t="str" cm="1">
        <f t="array" ref="N42">VLOOKUP(Table3[[#This Row],[checklist_sort]:[checklist_sort]],checklist[],MATCH(N$1,checklist_of_kenya!$1:$1,0),FALSE)</f>
        <v>avibase-F7A3FA35</v>
      </c>
      <c r="O42" s="1" cm="1">
        <f t="array" ref="O42">VLOOKUP(Table3[[#This Row],[checklist_sort]:[checklist_sort]],checklist[],MATCH(O$1,checklist_of_kenya!$1:$1,0),FALSE)</f>
        <v>1449</v>
      </c>
      <c r="P42" s="1" cm="1">
        <f t="array" ref="P42">VLOOKUP(Table3[[#This Row],[checklist_sort]:[checklist_sort]],checklist[],MATCH(P$1,checklist_of_kenya!$1:$1,0),FALSE)</f>
        <v>22679572</v>
      </c>
      <c r="Q42" s="1" cm="1">
        <f t="array" ref="Q42">VLOOKUP(Table3[[#This Row],[checklist_sort]:[checklist_sort]],checklist[],MATCH(Q$1,checklist_of_kenya!$1:$1,0),FALSE)</f>
        <v>70416</v>
      </c>
      <c r="R42" s="1" cm="1">
        <f t="array" ref="R42">VLOOKUP(Table3[[#This Row],[checklist_sort]:[checklist_sort]],checklist[],MATCH(R$1,checklist_of_kenya!$1:$1,0),FALSE)</f>
        <v>2473339</v>
      </c>
      <c r="S42" s="1" cm="1">
        <f t="array" ref="S42">VLOOKUP(Table3[[#This Row],[checklist_sort]:[checklist_sort]],checklist[],MATCH(S$1,checklist_of_kenya!$1:$1,0),FALSE)</f>
        <v>945</v>
      </c>
      <c r="T42" s="1" t="str" cm="1">
        <f t="array" ref="T42">VLOOKUP(Table3[[#This Row],[checklist_sort]:[checklist_sort]],checklist[],MATCH(T$1,checklist_of_kenya!$1:$1,0),FALSE)</f>
        <v>vulgui1</v>
      </c>
      <c r="U42" s="1" t="str" cm="1">
        <f t="array" ref="U42">VLOOKUP(Table3[[#This Row],[checklist_sort]:[checklist_sort]],checklist[],MATCH(U$1,checklist_of_kenya!$1:$1,0),FALSE)</f>
        <v>Acryllium vulturinum</v>
      </c>
      <c r="V42" s="1" t="str" cm="1">
        <f t="array" ref="V42">VLOOKUP(Table3[[#This Row],[checklist_sort]:[checklist_sort]],checklist[],MATCH(V$1,checklist_of_kenya!$1:$1,0),FALSE)</f>
        <v>Vulturine Guineafowl</v>
      </c>
      <c r="W42" s="1" cm="1">
        <f t="array" ref="W42">VLOOKUP(Table3[[#This Row],[checklist_sort]:[checklist_sort]],checklist[],MATCH(W$1,checklist_of_kenya!$1:$1,0),FALSE)</f>
        <v>22679572</v>
      </c>
      <c r="AB42" s="1">
        <v>1330</v>
      </c>
      <c r="AC42" s="1" t="s">
        <v>2246</v>
      </c>
      <c r="AD42" s="1">
        <v>2</v>
      </c>
      <c r="AE42" s="1">
        <v>1</v>
      </c>
      <c r="AF42" s="1" t="s">
        <v>2247</v>
      </c>
      <c r="AG42" s="1" t="s">
        <v>2248</v>
      </c>
      <c r="AH42" s="1" t="s">
        <v>2249</v>
      </c>
      <c r="AI42" s="1">
        <v>-5.42</v>
      </c>
      <c r="AJ42" s="1">
        <v>9.5500000000000007</v>
      </c>
      <c r="AK42" s="1">
        <v>3.53</v>
      </c>
      <c r="AL42" s="1">
        <v>41.97</v>
      </c>
      <c r="AM42" s="1">
        <v>1226666.24</v>
      </c>
    </row>
    <row r="43" spans="1:39" x14ac:dyDescent="0.2">
      <c r="A43" s="1">
        <v>166</v>
      </c>
      <c r="B43" s="1" t="s">
        <v>1186</v>
      </c>
      <c r="C43" s="1" t="s">
        <v>1185</v>
      </c>
      <c r="D43" s="1"/>
      <c r="E43" s="1"/>
      <c r="F43" s="1" t="s">
        <v>7402</v>
      </c>
      <c r="G43" s="1">
        <v>35</v>
      </c>
      <c r="H43" s="1" t="str" cm="1">
        <f t="array" ref="H43">VLOOKUP(Table3[[#This Row],[checklist_sort]:[checklist_sort]],checklist[],MATCH(H$1,checklist_of_kenya!$1:$1,0),FALSE)</f>
        <v>Francolins, Spurfowl and Quails</v>
      </c>
      <c r="I43" s="1" t="str" cm="1">
        <f t="array" ref="I43">VLOOKUP(Table3[[#This Row],[checklist_sort]:[checklist_sort]],checklist[],MATCH(I$1,checklist_of_kenya!$1:$1,0),FALSE)</f>
        <v>Hildebrandt's Francolin</v>
      </c>
      <c r="J43" s="1" t="str" cm="1">
        <f t="array" ref="J43">VLOOKUP(Table3[[#This Row],[checklist_sort]:[checklist_sort]],checklist[],MATCH(J$1,checklist_of_kenya!$1:$1,0),FALSE)</f>
        <v>Pternistis hildebrandti</v>
      </c>
      <c r="K43" s="1" t="str" cm="1">
        <f t="array" ref="K43">VLOOKUP(Table3[[#This Row],[checklist_sort]:[checklist_sort]],checklist[],MATCH(K$1,checklist_of_kenya!$1:$1,0),FALSE)</f>
        <v>Least Concern</v>
      </c>
      <c r="L43" s="1" t="str" cm="1">
        <f t="array" ref="L43">VLOOKUP(Table3[[#This Row],[checklist_sort]:[checklist_sort]],checklist[],MATCH(L$1,checklist_of_kenya!$1:$1,0),FALSE)</f>
        <v>Stable</v>
      </c>
      <c r="M43" s="1" cm="1">
        <f t="array" ref="M43">VLOOKUP(Table3[[#This Row],[checklist_sort]:[checklist_sort]],checklist[],MATCH(M$1,checklist_of_kenya!$1:$1,0),FALSE)</f>
        <v>954</v>
      </c>
      <c r="N43" s="1" t="str" cm="1">
        <f t="array" ref="N43">VLOOKUP(Table3[[#This Row],[checklist_sort]:[checklist_sort]],checklist[],MATCH(N$1,checklist_of_kenya!$1:$1,0),FALSE)</f>
        <v>avibase-F5A73AAA</v>
      </c>
      <c r="O43" s="1" cm="1">
        <f t="array" ref="O43">VLOOKUP(Table3[[#This Row],[checklist_sort]:[checklist_sort]],checklist[],MATCH(O$1,checklist_of_kenya!$1:$1,0),FALSE)</f>
        <v>495976</v>
      </c>
      <c r="P43" s="1" cm="1">
        <f t="array" ref="P43">VLOOKUP(Table3[[#This Row],[checklist_sort]:[checklist_sort]],checklist[],MATCH(P$1,checklist_of_kenya!$1:$1,0),FALSE)</f>
        <v>22678827</v>
      </c>
      <c r="Q43" s="1" cm="1">
        <f t="array" ref="Q43">VLOOKUP(Table3[[#This Row],[checklist_sort]:[checklist_sort]],checklist[],MATCH(Q$1,checklist_of_kenya!$1:$1,0),FALSE)</f>
        <v>0</v>
      </c>
      <c r="R43" s="1" cm="1">
        <f t="array" ref="R43">VLOOKUP(Table3[[#This Row],[checklist_sort]:[checklist_sort]],checklist[],MATCH(R$1,checklist_of_kenya!$1:$1,0),FALSE)</f>
        <v>2473837</v>
      </c>
      <c r="S43" s="1" cm="1">
        <f t="array" ref="S43">VLOOKUP(Table3[[#This Row],[checklist_sort]:[checklist_sort]],checklist[],MATCH(S$1,checklist_of_kenya!$1:$1,0),FALSE)</f>
        <v>1758</v>
      </c>
      <c r="T43" s="1" t="str" cm="1">
        <f t="array" ref="T43">VLOOKUP(Table3[[#This Row],[checklist_sort]:[checklist_sort]],checklist[],MATCH(T$1,checklist_of_kenya!$1:$1,0),FALSE)</f>
        <v>hilfra2</v>
      </c>
      <c r="U43" s="1" t="str" cm="1">
        <f t="array" ref="U43">VLOOKUP(Table3[[#This Row],[checklist_sort]:[checklist_sort]],checklist[],MATCH(U$1,checklist_of_kenya!$1:$1,0),FALSE)</f>
        <v>Pternistis hildebrandti</v>
      </c>
      <c r="V43" s="1" t="str" cm="1">
        <f t="array" ref="V43">VLOOKUP(Table3[[#This Row],[checklist_sort]:[checklist_sort]],checklist[],MATCH(V$1,checklist_of_kenya!$1:$1,0),FALSE)</f>
        <v>Hildebrandt's Spurfowl</v>
      </c>
      <c r="W43" s="1" cm="1">
        <f t="array" ref="W43">VLOOKUP(Table3[[#This Row],[checklist_sort]:[checklist_sort]],checklist[],MATCH(W$1,checklist_of_kenya!$1:$1,0),FALSE)</f>
        <v>22678827</v>
      </c>
      <c r="AB43" s="1">
        <v>532</v>
      </c>
      <c r="AC43" s="1" t="s">
        <v>2246</v>
      </c>
      <c r="AD43" s="1">
        <v>2</v>
      </c>
      <c r="AE43" s="1">
        <v>1</v>
      </c>
      <c r="AF43" s="1" t="s">
        <v>2247</v>
      </c>
      <c r="AG43" s="1" t="s">
        <v>2269</v>
      </c>
      <c r="AH43" s="1" t="s">
        <v>2249</v>
      </c>
      <c r="AI43" s="1">
        <v>-16.77</v>
      </c>
      <c r="AJ43" s="1">
        <v>1.95</v>
      </c>
      <c r="AK43" s="1">
        <v>-6.12</v>
      </c>
      <c r="AL43" s="1">
        <v>33.85</v>
      </c>
      <c r="AM43" s="1">
        <v>900428.25</v>
      </c>
    </row>
    <row r="44" spans="1:39" x14ac:dyDescent="0.2">
      <c r="A44" s="1">
        <v>362</v>
      </c>
      <c r="B44" s="1" t="s">
        <v>508</v>
      </c>
      <c r="C44" s="1" t="s">
        <v>507</v>
      </c>
      <c r="D44" s="1"/>
      <c r="E44" s="1"/>
      <c r="F44" s="1" t="s">
        <v>7432</v>
      </c>
      <c r="G44" s="1">
        <v>91</v>
      </c>
      <c r="H44" s="1" t="str" cm="1">
        <f t="array" ref="H44">VLOOKUP(Table3[[#This Row],[checklist_sort]:[checklist_sort]],checklist[],MATCH(H$1,checklist_of_kenya!$1:$1,0),FALSE)</f>
        <v>Cuckoos and Coucals</v>
      </c>
      <c r="I44" s="1" t="str" cm="1">
        <f t="array" ref="I44">VLOOKUP(Table3[[#This Row],[checklist_sort]:[checklist_sort]],checklist[],MATCH(I$1,checklist_of_kenya!$1:$1,0),FALSE)</f>
        <v>Great Spotted Cuckoo</v>
      </c>
      <c r="J44" s="1" t="str" cm="1">
        <f t="array" ref="J44">VLOOKUP(Table3[[#This Row],[checklist_sort]:[checklist_sort]],checklist[],MATCH(J$1,checklist_of_kenya!$1:$1,0),FALSE)</f>
        <v>Clamator glandarius</v>
      </c>
      <c r="K44" s="1" t="str" cm="1">
        <f t="array" ref="K44">VLOOKUP(Table3[[#This Row],[checklist_sort]:[checklist_sort]],checklist[],MATCH(K$1,checklist_of_kenya!$1:$1,0),FALSE)</f>
        <v>Least Concern</v>
      </c>
      <c r="L44" s="1" t="str" cm="1">
        <f t="array" ref="L44">VLOOKUP(Table3[[#This Row],[checklist_sort]:[checklist_sort]],checklist[],MATCH(L$1,checklist_of_kenya!$1:$1,0),FALSE)</f>
        <v>Stable</v>
      </c>
      <c r="M44" s="1" cm="1">
        <f t="array" ref="M44">VLOOKUP(Table3[[#This Row],[checklist_sort]:[checklist_sort]],checklist[],MATCH(M$1,checklist_of_kenya!$1:$1,0),FALSE)</f>
        <v>346</v>
      </c>
      <c r="N44" s="1" t="str" cm="1">
        <f t="array" ref="N44">VLOOKUP(Table3[[#This Row],[checklist_sort]:[checklist_sort]],checklist[],MATCH(N$1,checklist_of_kenya!$1:$1,0),FALSE)</f>
        <v>avibase-3D67C56A</v>
      </c>
      <c r="O44" s="1" cm="1">
        <f t="array" ref="O44">VLOOKUP(Table3[[#This Row],[checklist_sort]:[checklist_sort]],checklist[],MATCH(O$1,checklist_of_kenya!$1:$1,0),FALSE)</f>
        <v>1787</v>
      </c>
      <c r="P44" s="1" cm="1">
        <f t="array" ref="P44">VLOOKUP(Table3[[#This Row],[checklist_sort]:[checklist_sort]],checklist[],MATCH(P$1,checklist_of_kenya!$1:$1,0),FALSE)</f>
        <v>22683819</v>
      </c>
      <c r="Q44" s="1" cm="1">
        <f t="array" ref="Q44">VLOOKUP(Table3[[#This Row],[checklist_sort]:[checklist_sort]],checklist[],MATCH(Q$1,checklist_of_kenya!$1:$1,0),FALSE)</f>
        <v>966</v>
      </c>
      <c r="R44" s="1" cm="1">
        <f t="array" ref="R44">VLOOKUP(Table3[[#This Row],[checklist_sort]:[checklist_sort]],checklist[],MATCH(R$1,checklist_of_kenya!$1:$1,0),FALSE)</f>
        <v>2496464</v>
      </c>
      <c r="S44" s="1" cm="1">
        <f t="array" ref="S44">VLOOKUP(Table3[[#This Row],[checklist_sort]:[checklist_sort]],checklist[],MATCH(S$1,checklist_of_kenya!$1:$1,0),FALSE)</f>
        <v>3197</v>
      </c>
      <c r="T44" s="1" t="str" cm="1">
        <f t="array" ref="T44">VLOOKUP(Table3[[#This Row],[checklist_sort]:[checklist_sort]],checklist[],MATCH(T$1,checklist_of_kenya!$1:$1,0),FALSE)</f>
        <v>grscuc1</v>
      </c>
      <c r="U44" s="1" t="str" cm="1">
        <f t="array" ref="U44">VLOOKUP(Table3[[#This Row],[checklist_sort]:[checklist_sort]],checklist[],MATCH(U$1,checklist_of_kenya!$1:$1,0),FALSE)</f>
        <v>Clamator glandarius</v>
      </c>
      <c r="V44" s="1" t="str" cm="1">
        <f t="array" ref="V44">VLOOKUP(Table3[[#This Row],[checklist_sort]:[checklist_sort]],checklist[],MATCH(V$1,checklist_of_kenya!$1:$1,0),FALSE)</f>
        <v>Great Spotted Cuckoo</v>
      </c>
      <c r="W44" s="1" cm="1">
        <f t="array" ref="W44">VLOOKUP(Table3[[#This Row],[checklist_sort]:[checklist_sort]],checklist[],MATCH(W$1,checklist_of_kenya!$1:$1,0),FALSE)</f>
        <v>22683819</v>
      </c>
      <c r="AB44" s="1">
        <v>143</v>
      </c>
      <c r="AC44" s="1" t="s">
        <v>2246</v>
      </c>
      <c r="AD44" s="1">
        <v>2</v>
      </c>
      <c r="AE44" s="1">
        <v>3</v>
      </c>
      <c r="AF44" s="1" t="s">
        <v>2251</v>
      </c>
      <c r="AG44" s="1" t="s">
        <v>2257</v>
      </c>
      <c r="AH44" s="1" t="s">
        <v>2258</v>
      </c>
      <c r="AI44" s="1">
        <v>-34.049999999999997</v>
      </c>
      <c r="AJ44" s="1">
        <v>44.27</v>
      </c>
      <c r="AK44" s="1">
        <v>1.44</v>
      </c>
      <c r="AL44" s="1">
        <v>21.23</v>
      </c>
      <c r="AM44" s="1">
        <v>13672737.210000001</v>
      </c>
    </row>
    <row r="45" spans="1:39" x14ac:dyDescent="0.2">
      <c r="A45" s="1">
        <v>295</v>
      </c>
      <c r="B45" s="1" t="s">
        <v>1168</v>
      </c>
      <c r="C45" s="1" t="s">
        <v>1167</v>
      </c>
      <c r="D45" s="1"/>
      <c r="E45" s="1"/>
      <c r="F45" s="1" t="s">
        <v>7418</v>
      </c>
      <c r="G45" s="1">
        <v>252</v>
      </c>
      <c r="H45" s="1" t="str" cm="1">
        <f t="array" ref="H45">VLOOKUP(Table3[[#This Row],[checklist_sort]:[checklist_sort]],checklist[],MATCH(H$1,checklist_of_kenya!$1:$1,0),FALSE)</f>
        <v>Gulls, Terns and Skimmers</v>
      </c>
      <c r="I45" s="1" t="str" cm="1">
        <f t="array" ref="I45">VLOOKUP(Table3[[#This Row],[checklist_sort]:[checklist_sort]],checklist[],MATCH(I$1,checklist_of_kenya!$1:$1,0),FALSE)</f>
        <v>Black-headed Gull</v>
      </c>
      <c r="J45" s="1" t="str" cm="1">
        <f t="array" ref="J45">VLOOKUP(Table3[[#This Row],[checklist_sort]:[checklist_sort]],checklist[],MATCH(J$1,checklist_of_kenya!$1:$1,0),FALSE)</f>
        <v>Chroicocephalus ridibundus</v>
      </c>
      <c r="K45" s="1" t="str" cm="1">
        <f t="array" ref="K45">VLOOKUP(Table3[[#This Row],[checklist_sort]:[checklist_sort]],checklist[],MATCH(K$1,checklist_of_kenya!$1:$1,0),FALSE)</f>
        <v>Least Concern</v>
      </c>
      <c r="L45" s="1" t="str" cm="1">
        <f t="array" ref="L45">VLOOKUP(Table3[[#This Row],[checklist_sort]:[checklist_sort]],checklist[],MATCH(L$1,checklist_of_kenya!$1:$1,0),FALSE)</f>
        <v>Unknown</v>
      </c>
      <c r="M45" s="1" cm="1">
        <f t="array" ref="M45">VLOOKUP(Table3[[#This Row],[checklist_sort]:[checklist_sort]],checklist[],MATCH(M$1,checklist_of_kenya!$1:$1,0),FALSE)</f>
        <v>933</v>
      </c>
      <c r="N45" s="1" t="str" cm="1">
        <f t="array" ref="N45">VLOOKUP(Table3[[#This Row],[checklist_sort]:[checklist_sort]],checklist[],MATCH(N$1,checklist_of_kenya!$1:$1,0),FALSE)</f>
        <v>avibase-FB02DD96</v>
      </c>
      <c r="O45" s="1" cm="1">
        <f t="array" ref="O45">VLOOKUP(Table3[[#This Row],[checklist_sort]:[checklist_sort]],checklist[],MATCH(O$1,checklist_of_kenya!$1:$1,0),FALSE)</f>
        <v>144510</v>
      </c>
      <c r="P45" s="1" cm="1">
        <f t="array" ref="P45">VLOOKUP(Table3[[#This Row],[checklist_sort]:[checklist_sort]],checklist[],MATCH(P$1,checklist_of_kenya!$1:$1,0),FALSE)</f>
        <v>22694420</v>
      </c>
      <c r="Q45" s="1" cm="1">
        <f t="array" ref="Q45">VLOOKUP(Table3[[#This Row],[checklist_sort]:[checklist_sort]],checklist[],MATCH(Q$1,checklist_of_kenya!$1:$1,0),FALSE)</f>
        <v>138</v>
      </c>
      <c r="R45" s="1" cm="1">
        <f t="array" ref="R45">VLOOKUP(Table3[[#This Row],[checklist_sort]:[checklist_sort]],checklist[],MATCH(R$1,checklist_of_kenya!$1:$1,0),FALSE)</f>
        <v>6065824</v>
      </c>
      <c r="S45" s="1" cm="1">
        <f t="array" ref="S45">VLOOKUP(Table3[[#This Row],[checklist_sort]:[checklist_sort]],checklist[],MATCH(S$1,checklist_of_kenya!$1:$1,0),FALSE)</f>
        <v>6434</v>
      </c>
      <c r="T45" s="1" t="str" cm="1">
        <f t="array" ref="T45">VLOOKUP(Table3[[#This Row],[checklist_sort]:[checklist_sort]],checklist[],MATCH(T$1,checklist_of_kenya!$1:$1,0),FALSE)</f>
        <v>bkhgul</v>
      </c>
      <c r="U45" s="1" t="str" cm="1">
        <f t="array" ref="U45">VLOOKUP(Table3[[#This Row],[checklist_sort]:[checklist_sort]],checklist[],MATCH(U$1,checklist_of_kenya!$1:$1,0),FALSE)</f>
        <v>Chroicocephalus ridibundus</v>
      </c>
      <c r="V45" s="1" t="str" cm="1">
        <f t="array" ref="V45">VLOOKUP(Table3[[#This Row],[checklist_sort]:[checklist_sort]],checklist[],MATCH(V$1,checklist_of_kenya!$1:$1,0),FALSE)</f>
        <v>Black-headed Gull</v>
      </c>
      <c r="W45" s="1" cm="1">
        <f t="array" ref="W45">VLOOKUP(Table3[[#This Row],[checklist_sort]:[checklist_sort]],checklist[],MATCH(W$1,checklist_of_kenya!$1:$1,0),FALSE)</f>
        <v>22694420</v>
      </c>
      <c r="Z45" t="b">
        <v>1</v>
      </c>
      <c r="AA45" t="b">
        <v>1</v>
      </c>
      <c r="AB45" s="1">
        <v>284</v>
      </c>
      <c r="AC45" s="1" t="s">
        <v>2250</v>
      </c>
      <c r="AD45" s="1">
        <v>3</v>
      </c>
      <c r="AE45" s="1">
        <v>2</v>
      </c>
      <c r="AF45" s="1" t="s">
        <v>2251</v>
      </c>
      <c r="AG45" s="1" t="s">
        <v>2252</v>
      </c>
      <c r="AH45" s="1" t="s">
        <v>2255</v>
      </c>
      <c r="AI45" s="1">
        <v>36.49</v>
      </c>
      <c r="AJ45" s="1">
        <v>71.19</v>
      </c>
      <c r="AK45" s="1">
        <v>55.04</v>
      </c>
      <c r="AL45" s="1">
        <v>75.03</v>
      </c>
      <c r="AM45" s="1">
        <v>17767358.5</v>
      </c>
    </row>
    <row r="46" spans="1:39" x14ac:dyDescent="0.2">
      <c r="A46" s="1">
        <v>73</v>
      </c>
      <c r="B46" s="1" t="s">
        <v>1118</v>
      </c>
      <c r="C46" s="1" t="s">
        <v>1117</v>
      </c>
      <c r="D46" s="1"/>
      <c r="E46" s="1"/>
      <c r="F46" s="1" t="s">
        <v>7398</v>
      </c>
      <c r="G46" s="1">
        <v>16</v>
      </c>
      <c r="H46" s="1" t="str" cm="1">
        <f t="array" ref="H46">VLOOKUP(Table3[[#This Row],[checklist_sort]:[checklist_sort]],checklist[],MATCH(H$1,checklist_of_kenya!$1:$1,0),FALSE)</f>
        <v>Ducks and Geese</v>
      </c>
      <c r="I46" s="1" t="str" cm="1">
        <f t="array" ref="I46">VLOOKUP(Table3[[#This Row],[checklist_sort]:[checklist_sort]],checklist[],MATCH(I$1,checklist_of_kenya!$1:$1,0),FALSE)</f>
        <v>Garganey</v>
      </c>
      <c r="J46" s="1" t="str" cm="1">
        <f t="array" ref="J46">VLOOKUP(Table3[[#This Row],[checklist_sort]:[checklist_sort]],checklist[],MATCH(J$1,checklist_of_kenya!$1:$1,0),FALSE)</f>
        <v>Spatula querquedula</v>
      </c>
      <c r="K46" s="1" t="str" cm="1">
        <f t="array" ref="K46">VLOOKUP(Table3[[#This Row],[checklist_sort]:[checklist_sort]],checklist[],MATCH(K$1,checklist_of_kenya!$1:$1,0),FALSE)</f>
        <v>Least Concern</v>
      </c>
      <c r="L46" s="1" t="str" cm="1">
        <f t="array" ref="L46">VLOOKUP(Table3[[#This Row],[checklist_sort]:[checklist_sort]],checklist[],MATCH(L$1,checklist_of_kenya!$1:$1,0),FALSE)</f>
        <v>Decreasing</v>
      </c>
      <c r="M46" s="1" cm="1">
        <f t="array" ref="M46">VLOOKUP(Table3[[#This Row],[checklist_sort]:[checklist_sort]],checklist[],MATCH(M$1,checklist_of_kenya!$1:$1,0),FALSE)</f>
        <v>885</v>
      </c>
      <c r="N46" s="1" t="str" cm="1">
        <f t="array" ref="N46">VLOOKUP(Table3[[#This Row],[checklist_sort]:[checklist_sort]],checklist[],MATCH(N$1,checklist_of_kenya!$1:$1,0),FALSE)</f>
        <v>avibase-F577BA0F</v>
      </c>
      <c r="O46" s="1" cm="1">
        <f t="array" ref="O46">VLOOKUP(Table3[[#This Row],[checklist_sort]:[checklist_sort]],checklist[],MATCH(O$1,checklist_of_kenya!$1:$1,0),FALSE)</f>
        <v>558429</v>
      </c>
      <c r="P46" s="1" cm="1">
        <f t="array" ref="P46">VLOOKUP(Table3[[#This Row],[checklist_sort]:[checklist_sort]],checklist[],MATCH(P$1,checklist_of_kenya!$1:$1,0),FALSE)</f>
        <v>22680313</v>
      </c>
      <c r="Q46" s="1" cm="1">
        <f t="array" ref="Q46">VLOOKUP(Table3[[#This Row],[checklist_sort]:[checklist_sort]],checklist[],MATCH(Q$1,checklist_of_kenya!$1:$1,0),FALSE)</f>
        <v>355</v>
      </c>
      <c r="R46" s="1" cm="1">
        <f t="array" ref="R46">VLOOKUP(Table3[[#This Row],[checklist_sort]:[checklist_sort]],checklist[],MATCH(R$1,checklist_of_kenya!$1:$1,0),FALSE)</f>
        <v>2680976</v>
      </c>
      <c r="S46" s="1" cm="1">
        <f t="array" ref="S46">VLOOKUP(Table3[[#This Row],[checklist_sort]:[checklist_sort]],checklist[],MATCH(S$1,checklist_of_kenya!$1:$1,0),FALSE)</f>
        <v>454</v>
      </c>
      <c r="T46" s="1" t="str" cm="1">
        <f t="array" ref="T46">VLOOKUP(Table3[[#This Row],[checklist_sort]:[checklist_sort]],checklist[],MATCH(T$1,checklist_of_kenya!$1:$1,0),FALSE)</f>
        <v>gargan</v>
      </c>
      <c r="U46" s="1" t="str" cm="1">
        <f t="array" ref="U46">VLOOKUP(Table3[[#This Row],[checklist_sort]:[checklist_sort]],checklist[],MATCH(U$1,checklist_of_kenya!$1:$1,0),FALSE)</f>
        <v>Spatula querquedula</v>
      </c>
      <c r="V46" s="1" t="str" cm="1">
        <f t="array" ref="V46">VLOOKUP(Table3[[#This Row],[checklist_sort]:[checklist_sort]],checklist[],MATCH(V$1,checklist_of_kenya!$1:$1,0),FALSE)</f>
        <v>Garganey</v>
      </c>
      <c r="W46" s="1" cm="1">
        <f t="array" ref="W46">VLOOKUP(Table3[[#This Row],[checklist_sort]:[checklist_sort]],checklist[],MATCH(W$1,checklist_of_kenya!$1:$1,0),FALSE)</f>
        <v>22680313</v>
      </c>
      <c r="Z46" t="b">
        <v>1</v>
      </c>
      <c r="AA46" t="b">
        <v>1</v>
      </c>
      <c r="AB46" s="1">
        <v>325.60000000000002</v>
      </c>
      <c r="AC46" s="1" t="s">
        <v>2250</v>
      </c>
      <c r="AD46" s="1">
        <v>3</v>
      </c>
      <c r="AE46" s="1">
        <v>3</v>
      </c>
      <c r="AF46" s="1" t="s">
        <v>2248</v>
      </c>
      <c r="AG46" s="1" t="s">
        <v>2264</v>
      </c>
      <c r="AH46" s="1" t="s">
        <v>2253</v>
      </c>
      <c r="AI46" s="1">
        <v>36.619999999999997</v>
      </c>
      <c r="AJ46" s="1">
        <v>68.36</v>
      </c>
      <c r="AK46" s="1">
        <v>53.56</v>
      </c>
      <c r="AL46" s="1">
        <v>74.069999999999993</v>
      </c>
      <c r="AM46" s="1">
        <v>16861397.109999999</v>
      </c>
    </row>
    <row r="47" spans="1:39" x14ac:dyDescent="0.2">
      <c r="A47" s="1">
        <v>419</v>
      </c>
      <c r="B47" s="1" t="s">
        <v>564</v>
      </c>
      <c r="C47" s="1" t="s">
        <v>563</v>
      </c>
      <c r="D47" s="1"/>
      <c r="E47" s="1" t="s">
        <v>7362</v>
      </c>
      <c r="F47" s="1" t="s">
        <v>7442</v>
      </c>
      <c r="G47" s="1">
        <v>138</v>
      </c>
      <c r="H47" s="1" t="str" cm="1">
        <f t="array" ref="H47">VLOOKUP(Table3[[#This Row],[checklist_sort]:[checklist_sort]],checklist[],MATCH(H$1,checklist_of_kenya!$1:$1,0),FALSE)</f>
        <v>Swifts</v>
      </c>
      <c r="I47" s="1" t="str" cm="1">
        <f t="array" ref="I47">VLOOKUP(Table3[[#This Row],[checklist_sort]:[checklist_sort]],checklist[],MATCH(I$1,checklist_of_kenya!$1:$1,0),FALSE)</f>
        <v>African Black Swift</v>
      </c>
      <c r="J47" s="1" t="str" cm="1">
        <f t="array" ref="J47">VLOOKUP(Table3[[#This Row],[checklist_sort]:[checklist_sort]],checklist[],MATCH(J$1,checklist_of_kenya!$1:$1,0),FALSE)</f>
        <v>Apus barbatus</v>
      </c>
      <c r="K47" s="1" t="str" cm="1">
        <f t="array" ref="K47">VLOOKUP(Table3[[#This Row],[checklist_sort]:[checklist_sort]],checklist[],MATCH(K$1,checklist_of_kenya!$1:$1,0),FALSE)</f>
        <v>Least Concern</v>
      </c>
      <c r="L47" s="1" t="str" cm="1">
        <f t="array" ref="L47">VLOOKUP(Table3[[#This Row],[checklist_sort]:[checklist_sort]],checklist[],MATCH(L$1,checklist_of_kenya!$1:$1,0),FALSE)</f>
        <v>Decreasing</v>
      </c>
      <c r="M47" s="1" cm="1">
        <f t="array" ref="M47">VLOOKUP(Table3[[#This Row],[checklist_sort]:[checklist_sort]],checklist[],MATCH(M$1,checklist_of_kenya!$1:$1,0),FALSE)</f>
        <v>380</v>
      </c>
      <c r="N47" s="1" t="str" cm="1">
        <f t="array" ref="N47">VLOOKUP(Table3[[#This Row],[checklist_sort]:[checklist_sort]],checklist[],MATCH(N$1,checklist_of_kenya!$1:$1,0),FALSE)</f>
        <v>avibase-DEE4829A</v>
      </c>
      <c r="O47" s="1" cm="1">
        <f t="array" ref="O47">VLOOKUP(Table3[[#This Row],[checklist_sort]:[checklist_sort]],checklist[],MATCH(O$1,checklist_of_kenya!$1:$1,0),FALSE)</f>
        <v>339935</v>
      </c>
      <c r="P47" s="1" cm="1">
        <f t="array" ref="P47">VLOOKUP(Table3[[#This Row],[checklist_sort]:[checklist_sort]],checklist[],MATCH(P$1,checklist_of_kenya!$1:$1,0),FALSE)</f>
        <v>22686819</v>
      </c>
      <c r="Q47" s="1" cm="1">
        <f t="array" ref="Q47">VLOOKUP(Table3[[#This Row],[checklist_sort]:[checklist_sort]],checklist[],MATCH(Q$1,checklist_of_kenya!$1:$1,0),FALSE)</f>
        <v>71752</v>
      </c>
      <c r="R47" s="1" cm="1">
        <f t="array" ref="R47">VLOOKUP(Table3[[#This Row],[checklist_sort]:[checklist_sort]],checklist[],MATCH(R$1,checklist_of_kenya!$1:$1,0),FALSE)</f>
        <v>5228648</v>
      </c>
      <c r="S47" s="1" cm="1">
        <f t="array" ref="S47">VLOOKUP(Table3[[#This Row],[checklist_sort]:[checklist_sort]],checklist[],MATCH(S$1,checklist_of_kenya!$1:$1,0),FALSE)</f>
        <v>4084</v>
      </c>
      <c r="T47" s="1" t="str" cm="1">
        <f t="array" ref="T47">VLOOKUP(Table3[[#This Row],[checklist_sort]:[checklist_sort]],checklist[],MATCH(T$1,checklist_of_kenya!$1:$1,0),FALSE)</f>
        <v>afrswi1</v>
      </c>
      <c r="U47" s="1" t="str" cm="1">
        <f t="array" ref="U47">VLOOKUP(Table3[[#This Row],[checklist_sort]:[checklist_sort]],checklist[],MATCH(U$1,checklist_of_kenya!$1:$1,0),FALSE)</f>
        <v>Apus barbatus</v>
      </c>
      <c r="V47" s="1" t="str" cm="1">
        <f t="array" ref="V47">VLOOKUP(Table3[[#This Row],[checklist_sort]:[checklist_sort]],checklist[],MATCH(V$1,checklist_of_kenya!$1:$1,0),FALSE)</f>
        <v>African Swift</v>
      </c>
      <c r="W47" s="1" cm="1">
        <f t="array" ref="W47">VLOOKUP(Table3[[#This Row],[checklist_sort]:[checklist_sort]],checklist[],MATCH(W$1,checklist_of_kenya!$1:$1,0),FALSE)</f>
        <v>22686819</v>
      </c>
      <c r="AB47" s="1">
        <v>42.8</v>
      </c>
      <c r="AC47" s="1" t="s">
        <v>2268</v>
      </c>
      <c r="AD47" s="1">
        <v>1</v>
      </c>
      <c r="AE47" s="1">
        <v>2</v>
      </c>
      <c r="AF47" s="1" t="s">
        <v>2251</v>
      </c>
      <c r="AG47" s="1" t="s">
        <v>2257</v>
      </c>
      <c r="AH47" s="1" t="s">
        <v>2256</v>
      </c>
      <c r="AI47" s="1">
        <v>-34.840000000000003</v>
      </c>
      <c r="AJ47" s="1">
        <v>9.4</v>
      </c>
      <c r="AK47" s="1">
        <v>-20.21</v>
      </c>
      <c r="AL47" s="1">
        <v>28.63</v>
      </c>
      <c r="AM47" s="1">
        <v>1200605.42</v>
      </c>
    </row>
    <row r="48" spans="1:39" x14ac:dyDescent="0.2">
      <c r="A48" s="1">
        <v>226</v>
      </c>
      <c r="B48" s="1" t="s">
        <v>1188</v>
      </c>
      <c r="C48" s="1" t="s">
        <v>1187</v>
      </c>
      <c r="D48" s="1"/>
      <c r="E48" s="1"/>
      <c r="F48" s="1" t="s">
        <v>7410</v>
      </c>
      <c r="G48" s="1">
        <v>176</v>
      </c>
      <c r="H48" s="1" t="str" cm="1">
        <f t="array" ref="H48">VLOOKUP(Table3[[#This Row],[checklist_sort]:[checklist_sort]],checklist[],MATCH(H$1,checklist_of_kenya!$1:$1,0),FALSE)</f>
        <v>Plovers and Lapwings</v>
      </c>
      <c r="I48" s="1" t="str" cm="1">
        <f t="array" ref="I48">VLOOKUP(Table3[[#This Row],[checklist_sort]:[checklist_sort]],checklist[],MATCH(I$1,checklist_of_kenya!$1:$1,0),FALSE)</f>
        <v>Little Ringed Plover</v>
      </c>
      <c r="J48" s="1" t="str" cm="1">
        <f t="array" ref="J48">VLOOKUP(Table3[[#This Row],[checklist_sort]:[checklist_sort]],checklist[],MATCH(J$1,checklist_of_kenya!$1:$1,0),FALSE)</f>
        <v>Charadrius dubius</v>
      </c>
      <c r="K48" s="1" t="str" cm="1">
        <f t="array" ref="K48">VLOOKUP(Table3[[#This Row],[checklist_sort]:[checklist_sort]],checklist[],MATCH(K$1,checklist_of_kenya!$1:$1,0),FALSE)</f>
        <v>Least Concern</v>
      </c>
      <c r="L48" s="1" t="str" cm="1">
        <f t="array" ref="L48">VLOOKUP(Table3[[#This Row],[checklist_sort]:[checklist_sort]],checklist[],MATCH(L$1,checklist_of_kenya!$1:$1,0),FALSE)</f>
        <v>Stable</v>
      </c>
      <c r="M48" s="1" cm="1">
        <f t="array" ref="M48">VLOOKUP(Table3[[#This Row],[checklist_sort]:[checklist_sort]],checklist[],MATCH(M$1,checklist_of_kenya!$1:$1,0),FALSE)</f>
        <v>955</v>
      </c>
      <c r="N48" s="1" t="str" cm="1">
        <f t="array" ref="N48">VLOOKUP(Table3[[#This Row],[checklist_sort]:[checklist_sort]],checklist[],MATCH(N$1,checklist_of_kenya!$1:$1,0),FALSE)</f>
        <v>avibase-35EC3BBF</v>
      </c>
      <c r="O48" s="1" cm="1">
        <f t="array" ref="O48">VLOOKUP(Table3[[#This Row],[checklist_sort]:[checklist_sort]],checklist[],MATCH(O$1,checklist_of_kenya!$1:$1,0),FALSE)</f>
        <v>4811</v>
      </c>
      <c r="P48" s="1" cm="1">
        <f t="array" ref="P48">VLOOKUP(Table3[[#This Row],[checklist_sort]:[checklist_sort]],checklist[],MATCH(P$1,checklist_of_kenya!$1:$1,0),FALSE)</f>
        <v>22693770</v>
      </c>
      <c r="Q48" s="1" cm="1">
        <f t="array" ref="Q48">VLOOKUP(Table3[[#This Row],[checklist_sort]:[checklist_sort]],checklist[],MATCH(Q$1,checklist_of_kenya!$1:$1,0),FALSE)</f>
        <v>761</v>
      </c>
      <c r="R48" s="1" cm="1">
        <f t="array" ref="R48">VLOOKUP(Table3[[#This Row],[checklist_sort]:[checklist_sort]],checklist[],MATCH(R$1,checklist_of_kenya!$1:$1,0),FALSE)</f>
        <v>2480310</v>
      </c>
      <c r="S48" s="1" cm="1">
        <f t="array" ref="S48">VLOOKUP(Table3[[#This Row],[checklist_sort]:[checklist_sort]],checklist[],MATCH(S$1,checklist_of_kenya!$1:$1,0),FALSE)</f>
        <v>5815</v>
      </c>
      <c r="T48" s="1" t="str" cm="1">
        <f t="array" ref="T48">VLOOKUP(Table3[[#This Row],[checklist_sort]:[checklist_sort]],checklist[],MATCH(T$1,checklist_of_kenya!$1:$1,0),FALSE)</f>
        <v>lirplo</v>
      </c>
      <c r="U48" s="1" t="str" cm="1">
        <f t="array" ref="U48">VLOOKUP(Table3[[#This Row],[checklist_sort]:[checklist_sort]],checklist[],MATCH(U$1,checklist_of_kenya!$1:$1,0),FALSE)</f>
        <v>Charadrius dubius</v>
      </c>
      <c r="V48" s="1" t="str" cm="1">
        <f t="array" ref="V48">VLOOKUP(Table3[[#This Row],[checklist_sort]:[checklist_sort]],checklist[],MATCH(V$1,checklist_of_kenya!$1:$1,0),FALSE)</f>
        <v>Little Ringed Plover</v>
      </c>
      <c r="W48" s="1" cm="1">
        <f t="array" ref="W48">VLOOKUP(Table3[[#This Row],[checklist_sort]:[checklist_sort]],checklist[],MATCH(W$1,checklist_of_kenya!$1:$1,0),FALSE)</f>
        <v>22693770</v>
      </c>
      <c r="Z48" t="b">
        <v>1</v>
      </c>
      <c r="AA48" t="b">
        <v>1</v>
      </c>
      <c r="AB48" s="1">
        <v>38.700000000000003</v>
      </c>
      <c r="AC48" s="1" t="s">
        <v>2250</v>
      </c>
      <c r="AD48" s="1">
        <v>3</v>
      </c>
      <c r="AE48" s="1">
        <v>3</v>
      </c>
      <c r="AF48" s="1" t="s">
        <v>2251</v>
      </c>
      <c r="AG48" s="1" t="s">
        <v>2252</v>
      </c>
      <c r="AH48" s="1" t="s">
        <v>2249</v>
      </c>
      <c r="AI48" s="1">
        <v>-10.44</v>
      </c>
      <c r="AJ48" s="1">
        <v>68.39</v>
      </c>
      <c r="AK48" s="1">
        <v>43.86</v>
      </c>
      <c r="AL48" s="1">
        <v>79.16</v>
      </c>
      <c r="AM48" s="1">
        <v>33641119.869999997</v>
      </c>
    </row>
    <row r="49" spans="1:39" x14ac:dyDescent="0.2">
      <c r="A49" s="1">
        <v>74</v>
      </c>
      <c r="B49" s="1" t="s">
        <v>116</v>
      </c>
      <c r="C49" s="1" t="s">
        <v>115</v>
      </c>
      <c r="D49" s="1"/>
      <c r="E49" s="1"/>
      <c r="F49" s="1" t="s">
        <v>7399</v>
      </c>
      <c r="G49" s="1">
        <v>23</v>
      </c>
      <c r="H49" s="1" t="str" cm="1">
        <f t="array" ref="H49">VLOOKUP(Table3[[#This Row],[checklist_sort]:[checklist_sort]],checklist[],MATCH(H$1,checklist_of_kenya!$1:$1,0),FALSE)</f>
        <v>Ducks and Geese</v>
      </c>
      <c r="I49" s="1" t="str" cm="1">
        <f t="array" ref="I49">VLOOKUP(Table3[[#This Row],[checklist_sort]:[checklist_sort]],checklist[],MATCH(I$1,checklist_of_kenya!$1:$1,0),FALSE)</f>
        <v>Yellow-billed Duck</v>
      </c>
      <c r="J49" s="1" t="str" cm="1">
        <f t="array" ref="J49">VLOOKUP(Table3[[#This Row],[checklist_sort]:[checklist_sort]],checklist[],MATCH(J$1,checklist_of_kenya!$1:$1,0),FALSE)</f>
        <v>Anas undulata</v>
      </c>
      <c r="K49" s="1" t="str" cm="1">
        <f t="array" ref="K49">VLOOKUP(Table3[[#This Row],[checklist_sort]:[checklist_sort]],checklist[],MATCH(K$1,checklist_of_kenya!$1:$1,0),FALSE)</f>
        <v>Least Concern</v>
      </c>
      <c r="L49" s="1" t="str" cm="1">
        <f t="array" ref="L49">VLOOKUP(Table3[[#This Row],[checklist_sort]:[checklist_sort]],checklist[],MATCH(L$1,checklist_of_kenya!$1:$1,0),FALSE)</f>
        <v>Stable</v>
      </c>
      <c r="M49" s="1" cm="1">
        <f t="array" ref="M49">VLOOKUP(Table3[[#This Row],[checklist_sort]:[checklist_sort]],checklist[],MATCH(M$1,checklist_of_kenya!$1:$1,0),FALSE)</f>
        <v>96</v>
      </c>
      <c r="N49" s="1" t="str" cm="1">
        <f t="array" ref="N49">VLOOKUP(Table3[[#This Row],[checklist_sort]:[checklist_sort]],checklist[],MATCH(N$1,checklist_of_kenya!$1:$1,0),FALSE)</f>
        <v>avibase-7F64AD87</v>
      </c>
      <c r="O49" s="1" cm="1">
        <f t="array" ref="O49">VLOOKUP(Table3[[#This Row],[checklist_sort]:[checklist_sort]],checklist[],MATCH(O$1,checklist_of_kenya!$1:$1,0),FALSE)</f>
        <v>6965</v>
      </c>
      <c r="P49" s="1" cm="1">
        <f t="array" ref="P49">VLOOKUP(Table3[[#This Row],[checklist_sort]:[checklist_sort]],checklist[],MATCH(P$1,checklist_of_kenya!$1:$1,0),FALSE)</f>
        <v>22680221</v>
      </c>
      <c r="Q49" s="1" cm="1">
        <f t="array" ref="Q49">VLOOKUP(Table3[[#This Row],[checklist_sort]:[checklist_sort]],checklist[],MATCH(Q$1,checklist_of_kenya!$1:$1,0),FALSE)</f>
        <v>0</v>
      </c>
      <c r="R49" s="1" cm="1">
        <f t="array" ref="R49">VLOOKUP(Table3[[#This Row],[checklist_sort]:[checklist_sort]],checklist[],MATCH(R$1,checklist_of_kenya!$1:$1,0),FALSE)</f>
        <v>2498156</v>
      </c>
      <c r="S49" s="1" cm="1">
        <f t="array" ref="S49">VLOOKUP(Table3[[#This Row],[checklist_sort]:[checklist_sort]],checklist[],MATCH(S$1,checklist_of_kenya!$1:$1,0),FALSE)</f>
        <v>500</v>
      </c>
      <c r="T49" s="1" t="str" cm="1">
        <f t="array" ref="T49">VLOOKUP(Table3[[#This Row],[checklist_sort]:[checklist_sort]],checklist[],MATCH(T$1,checklist_of_kenya!$1:$1,0),FALSE)</f>
        <v>yebduc1</v>
      </c>
      <c r="U49" s="1" t="str" cm="1">
        <f t="array" ref="U49">VLOOKUP(Table3[[#This Row],[checklist_sort]:[checklist_sort]],checklist[],MATCH(U$1,checklist_of_kenya!$1:$1,0),FALSE)</f>
        <v>Anas undulata</v>
      </c>
      <c r="V49" s="1" t="str" cm="1">
        <f t="array" ref="V49">VLOOKUP(Table3[[#This Row],[checklist_sort]:[checklist_sort]],checklist[],MATCH(V$1,checklist_of_kenya!$1:$1,0),FALSE)</f>
        <v>Yellow-billed Duck</v>
      </c>
      <c r="W49" s="1" cm="1">
        <f t="array" ref="W49">VLOOKUP(Table3[[#This Row],[checklist_sort]:[checklist_sort]],checklist[],MATCH(W$1,checklist_of_kenya!$1:$1,0),FALSE)</f>
        <v>22680221</v>
      </c>
      <c r="AA49" t="b">
        <v>1</v>
      </c>
      <c r="AB49" s="1">
        <v>1008</v>
      </c>
      <c r="AC49" s="1" t="s">
        <v>2250</v>
      </c>
      <c r="AD49" s="1">
        <v>3</v>
      </c>
      <c r="AE49" s="1">
        <v>2</v>
      </c>
      <c r="AF49" s="1" t="s">
        <v>2247</v>
      </c>
      <c r="AG49" s="1" t="s">
        <v>2264</v>
      </c>
      <c r="AH49" s="1" t="s">
        <v>2253</v>
      </c>
      <c r="AI49" s="1">
        <v>-34.840000000000003</v>
      </c>
      <c r="AJ49" s="1">
        <v>16.5</v>
      </c>
      <c r="AK49" s="1">
        <v>-10.74</v>
      </c>
      <c r="AL49" s="1">
        <v>28.64</v>
      </c>
      <c r="AM49" s="1">
        <v>8476793.2599999998</v>
      </c>
    </row>
    <row r="50" spans="1:39" x14ac:dyDescent="0.2">
      <c r="A50" s="1">
        <v>71</v>
      </c>
      <c r="B50" s="1" t="s">
        <v>1372</v>
      </c>
      <c r="C50" s="1" t="s">
        <v>1371</v>
      </c>
      <c r="D50" s="1"/>
      <c r="E50" s="1"/>
      <c r="F50" s="1" t="s">
        <v>7397</v>
      </c>
      <c r="G50" s="1">
        <v>18</v>
      </c>
      <c r="H50" s="1" t="str" cm="1">
        <f t="array" ref="H50">VLOOKUP(Table3[[#This Row],[checklist_sort]:[checklist_sort]],checklist[],MATCH(H$1,checklist_of_kenya!$1:$1,0),FALSE)</f>
        <v>Ducks and Geese</v>
      </c>
      <c r="I50" s="1" t="str" cm="1">
        <f t="array" ref="I50">VLOOKUP(Table3[[#This Row],[checklist_sort]:[checklist_sort]],checklist[],MATCH(I$1,checklist_of_kenya!$1:$1,0),FALSE)</f>
        <v>Gadwall</v>
      </c>
      <c r="J50" s="1" t="str" cm="1">
        <f t="array" ref="J50">VLOOKUP(Table3[[#This Row],[checklist_sort]:[checklist_sort]],checklist[],MATCH(J$1,checklist_of_kenya!$1:$1,0),FALSE)</f>
        <v>Mareca strepera</v>
      </c>
      <c r="K50" s="1" t="str" cm="1">
        <f t="array" ref="K50">VLOOKUP(Table3[[#This Row],[checklist_sort]:[checklist_sort]],checklist[],MATCH(K$1,checklist_of_kenya!$1:$1,0),FALSE)</f>
        <v>Least Concern</v>
      </c>
      <c r="L50" s="1" t="str" cm="1">
        <f t="array" ref="L50">VLOOKUP(Table3[[#This Row],[checklist_sort]:[checklist_sort]],checklist[],MATCH(L$1,checklist_of_kenya!$1:$1,0),FALSE)</f>
        <v>Increasing</v>
      </c>
      <c r="M50" s="1" cm="1">
        <f t="array" ref="M50">VLOOKUP(Table3[[#This Row],[checklist_sort]:[checklist_sort]],checklist[],MATCH(M$1,checklist_of_kenya!$1:$1,0),FALSE)</f>
        <v>1282</v>
      </c>
      <c r="N50" s="1" t="str" cm="1">
        <f t="array" ref="N50">VLOOKUP(Table3[[#This Row],[checklist_sort]:[checklist_sort]],checklist[],MATCH(N$1,checklist_of_kenya!$1:$1,0),FALSE)</f>
        <v>avibase-C235A4D7</v>
      </c>
      <c r="O50" s="1" cm="1">
        <f t="array" ref="O50">VLOOKUP(Table3[[#This Row],[checklist_sort]:[checklist_sort]],checklist[],MATCH(O$1,checklist_of_kenya!$1:$1,0),FALSE)</f>
        <v>558439</v>
      </c>
      <c r="P50" s="1" cm="1">
        <f t="array" ref="P50">VLOOKUP(Table3[[#This Row],[checklist_sort]:[checklist_sort]],checklist[],MATCH(P$1,checklist_of_kenya!$1:$1,0),FALSE)</f>
        <v>22680149</v>
      </c>
      <c r="Q50" s="1" cm="1">
        <f t="array" ref="Q50">VLOOKUP(Table3[[#This Row],[checklist_sort]:[checklist_sort]],checklist[],MATCH(Q$1,checklist_of_kenya!$1:$1,0),FALSE)</f>
        <v>142</v>
      </c>
      <c r="R50" s="1" cm="1">
        <f t="array" ref="R50">VLOOKUP(Table3[[#This Row],[checklist_sort]:[checklist_sort]],checklist[],MATCH(R$1,checklist_of_kenya!$1:$1,0),FALSE)</f>
        <v>2680976</v>
      </c>
      <c r="S50" s="1" cm="1">
        <f t="array" ref="S50">VLOOKUP(Table3[[#This Row],[checklist_sort]:[checklist_sort]],checklist[],MATCH(S$1,checklist_of_kenya!$1:$1,0),FALSE)</f>
        <v>478</v>
      </c>
      <c r="T50" s="1" t="str" cm="1">
        <f t="array" ref="T50">VLOOKUP(Table3[[#This Row],[checklist_sort]:[checklist_sort]],checklist[],MATCH(T$1,checklist_of_kenya!$1:$1,0),FALSE)</f>
        <v>gadwal</v>
      </c>
      <c r="U50" s="1" t="str" cm="1">
        <f t="array" ref="U50">VLOOKUP(Table3[[#This Row],[checklist_sort]:[checklist_sort]],checklist[],MATCH(U$1,checklist_of_kenya!$1:$1,0),FALSE)</f>
        <v>Mareca strepera</v>
      </c>
      <c r="V50" s="1" t="str" cm="1">
        <f t="array" ref="V50">VLOOKUP(Table3[[#This Row],[checklist_sort]:[checklist_sort]],checklist[],MATCH(V$1,checklist_of_kenya!$1:$1,0),FALSE)</f>
        <v>Gadwall</v>
      </c>
      <c r="W50" s="1" cm="1">
        <f t="array" ref="W50">VLOOKUP(Table3[[#This Row],[checklist_sort]:[checklist_sort]],checklist[],MATCH(W$1,checklist_of_kenya!$1:$1,0),FALSE)</f>
        <v>22680149</v>
      </c>
      <c r="Z50" t="b">
        <v>1</v>
      </c>
      <c r="AA50" t="b">
        <v>1</v>
      </c>
      <c r="AB50" s="1">
        <v>915.6</v>
      </c>
      <c r="AC50" s="1" t="s">
        <v>2250</v>
      </c>
      <c r="AD50" s="1">
        <v>3</v>
      </c>
      <c r="AE50" s="1">
        <v>2</v>
      </c>
      <c r="AF50" s="1" t="s">
        <v>2247</v>
      </c>
      <c r="AG50" s="1" t="s">
        <v>2264</v>
      </c>
      <c r="AH50" s="1" t="s">
        <v>2253</v>
      </c>
      <c r="AI50" s="1">
        <v>27.64</v>
      </c>
      <c r="AJ50" s="1">
        <v>67.989999999999995</v>
      </c>
      <c r="AK50" s="1">
        <v>49.62</v>
      </c>
      <c r="AL50" s="1">
        <v>29.99</v>
      </c>
      <c r="AM50" s="1">
        <v>18552362.649999999</v>
      </c>
    </row>
    <row r="51" spans="1:39" x14ac:dyDescent="0.2">
      <c r="A51" s="1">
        <v>60</v>
      </c>
      <c r="B51" s="1" t="s">
        <v>102</v>
      </c>
      <c r="C51" s="1" t="s">
        <v>101</v>
      </c>
      <c r="D51" s="1"/>
      <c r="E51" s="1"/>
      <c r="F51" s="1" t="s">
        <v>7396</v>
      </c>
      <c r="G51" s="1">
        <v>51</v>
      </c>
      <c r="H51" s="1" t="str" cm="1">
        <f t="array" ref="H51">VLOOKUP(Table3[[#This Row],[checklist_sort]:[checklist_sort]],checklist[],MATCH(H$1,checklist_of_kenya!$1:$1,0),FALSE)</f>
        <v>Flamingos</v>
      </c>
      <c r="I51" s="1" t="str" cm="1">
        <f t="array" ref="I51">VLOOKUP(Table3[[#This Row],[checklist_sort]:[checklist_sort]],checklist[],MATCH(I$1,checklist_of_kenya!$1:$1,0),FALSE)</f>
        <v>Lesser Flamingo</v>
      </c>
      <c r="J51" s="1" t="str" cm="1">
        <f t="array" ref="J51">VLOOKUP(Table3[[#This Row],[checklist_sort]:[checklist_sort]],checklist[],MATCH(J$1,checklist_of_kenya!$1:$1,0),FALSE)</f>
        <v>Phoeniconaias minor</v>
      </c>
      <c r="K51" s="1" t="str" cm="1">
        <f t="array" ref="K51">VLOOKUP(Table3[[#This Row],[checklist_sort]:[checklist_sort]],checklist[],MATCH(K$1,checklist_of_kenya!$1:$1,0),FALSE)</f>
        <v>Near Threatened</v>
      </c>
      <c r="L51" s="1" t="str" cm="1">
        <f t="array" ref="L51">VLOOKUP(Table3[[#This Row],[checklist_sort]:[checklist_sort]],checklist[],MATCH(L$1,checklist_of_kenya!$1:$1,0),FALSE)</f>
        <v>Decreasing</v>
      </c>
      <c r="M51" s="1" cm="1">
        <f t="array" ref="M51">VLOOKUP(Table3[[#This Row],[checklist_sort]:[checklist_sort]],checklist[],MATCH(M$1,checklist_of_kenya!$1:$1,0),FALSE)</f>
        <v>87</v>
      </c>
      <c r="N51" s="1" t="str" cm="1">
        <f t="array" ref="N51">VLOOKUP(Table3[[#This Row],[checklist_sort]:[checklist_sort]],checklist[],MATCH(N$1,checklist_of_kenya!$1:$1,0),FALSE)</f>
        <v>avibase-B06A9079</v>
      </c>
      <c r="O51" s="1" cm="1">
        <f t="array" ref="O51">VLOOKUP(Table3[[#This Row],[checklist_sort]:[checklist_sort]],checklist[],MATCH(O$1,checklist_of_kenya!$1:$1,0),FALSE)</f>
        <v>4259</v>
      </c>
      <c r="P51" s="1" cm="1">
        <f t="array" ref="P51">VLOOKUP(Table3[[#This Row],[checklist_sort]:[checklist_sort]],checklist[],MATCH(P$1,checklist_of_kenya!$1:$1,0),FALSE)</f>
        <v>22697369</v>
      </c>
      <c r="Q51" s="1" cm="1">
        <f t="array" ref="Q51">VLOOKUP(Table3[[#This Row],[checklist_sort]:[checklist_sort]],checklist[],MATCH(Q$1,checklist_of_kenya!$1:$1,0),FALSE)</f>
        <v>73500</v>
      </c>
      <c r="R51" s="1" cm="1">
        <f t="array" ref="R51">VLOOKUP(Table3[[#This Row],[checklist_sort]:[checklist_sort]],checklist[],MATCH(R$1,checklist_of_kenya!$1:$1,0),FALSE)</f>
        <v>2481104</v>
      </c>
      <c r="S51" s="1" cm="1">
        <f t="array" ref="S51">VLOOKUP(Table3[[#This Row],[checklist_sort]:[checklist_sort]],checklist[],MATCH(S$1,checklist_of_kenya!$1:$1,0),FALSE)</f>
        <v>1792</v>
      </c>
      <c r="T51" s="1" t="str" cm="1">
        <f t="array" ref="T51">VLOOKUP(Table3[[#This Row],[checklist_sort]:[checklist_sort]],checklist[],MATCH(T$1,checklist_of_kenya!$1:$1,0),FALSE)</f>
        <v>lesfla1</v>
      </c>
      <c r="U51" s="1" t="str" cm="1">
        <f t="array" ref="U51">VLOOKUP(Table3[[#This Row],[checklist_sort]:[checklist_sort]],checklist[],MATCH(U$1,checklist_of_kenya!$1:$1,0),FALSE)</f>
        <v>Phoeniconaias minor</v>
      </c>
      <c r="V51" s="1" t="str" cm="1">
        <f t="array" ref="V51">VLOOKUP(Table3[[#This Row],[checklist_sort]:[checklist_sort]],checklist[],MATCH(V$1,checklist_of_kenya!$1:$1,0),FALSE)</f>
        <v>Lesser Flamingo</v>
      </c>
      <c r="W51" s="1" cm="1">
        <f t="array" ref="W51">VLOOKUP(Table3[[#This Row],[checklist_sort]:[checklist_sort]],checklist[],MATCH(W$1,checklist_of_kenya!$1:$1,0),FALSE)</f>
        <v>22697369</v>
      </c>
      <c r="AA51" t="b">
        <v>1</v>
      </c>
      <c r="AB51" s="1">
        <v>1500</v>
      </c>
      <c r="AC51" s="1" t="s">
        <v>2250</v>
      </c>
      <c r="AD51" s="1">
        <v>3</v>
      </c>
      <c r="AE51" s="1">
        <v>1</v>
      </c>
      <c r="AF51" s="1" t="s">
        <v>2247</v>
      </c>
      <c r="AG51" s="1" t="s">
        <v>2264</v>
      </c>
      <c r="AH51" s="1" t="s">
        <v>2249</v>
      </c>
      <c r="AI51" s="1">
        <v>-28.89</v>
      </c>
      <c r="AJ51" s="1">
        <v>24.74</v>
      </c>
      <c r="AK51" s="1">
        <v>-5.2</v>
      </c>
      <c r="AL51" s="1">
        <v>28.55</v>
      </c>
      <c r="AM51" s="1">
        <v>248234.51</v>
      </c>
    </row>
    <row r="52" spans="1:39" x14ac:dyDescent="0.2">
      <c r="A52" s="1">
        <v>1</v>
      </c>
      <c r="B52" s="1" t="s">
        <v>2</v>
      </c>
      <c r="C52" s="1" t="s">
        <v>1</v>
      </c>
      <c r="D52" s="1"/>
      <c r="E52" s="1" t="s">
        <v>7394</v>
      </c>
      <c r="F52" s="1"/>
      <c r="G52">
        <v>2.1</v>
      </c>
      <c r="H52" s="1" t="str" cm="1">
        <f t="array" ref="H52">VLOOKUP(Table3[[#This Row],[checklist_sort]:[checklist_sort]],checklist[],MATCH(H$1,checklist_of_kenya!$1:$1,0),FALSE)</f>
        <v>Ostriches</v>
      </c>
      <c r="I52" s="1" t="str" cm="1">
        <f t="array" ref="I52">VLOOKUP(Table3[[#This Row],[checklist_sort]:[checklist_sort]],checklist[],MATCH(I$1,checklist_of_kenya!$1:$1,0),FALSE)</f>
        <v>Common/Somali Ostrich</v>
      </c>
      <c r="J52" s="1" cm="1">
        <f t="array" ref="J52">VLOOKUP(Table3[[#This Row],[checklist_sort]:[checklist_sort]],checklist[],MATCH(J$1,checklist_of_kenya!$1:$1,0),FALSE)</f>
        <v>0</v>
      </c>
      <c r="K52" s="1" cm="1">
        <f t="array" ref="K52">VLOOKUP(Table3[[#This Row],[checklist_sort]:[checklist_sort]],checklist[],MATCH(K$1,checklist_of_kenya!$1:$1,0),FALSE)</f>
        <v>0</v>
      </c>
      <c r="L52" s="1" cm="1">
        <f t="array" ref="L52">VLOOKUP(Table3[[#This Row],[checklist_sort]:[checklist_sort]],checklist[],MATCH(L$1,checklist_of_kenya!$1:$1,0),FALSE)</f>
        <v>0</v>
      </c>
      <c r="M52" s="1" cm="1">
        <f t="array" ref="M52">VLOOKUP(Table3[[#This Row],[checklist_sort]:[checklist_sort]],checklist[],MATCH(M$1,checklist_of_kenya!$1:$1,0),FALSE)</f>
        <v>0</v>
      </c>
      <c r="N52" s="1" cm="1">
        <f t="array" ref="N52">VLOOKUP(Table3[[#This Row],[checklist_sort]:[checklist_sort]],checklist[],MATCH(N$1,checklist_of_kenya!$1:$1,0),FALSE)</f>
        <v>0</v>
      </c>
      <c r="O52" s="1" cm="1">
        <f t="array" ref="O52">VLOOKUP(Table3[[#This Row],[checklist_sort]:[checklist_sort]],checklist[],MATCH(O$1,checklist_of_kenya!$1:$1,0),FALSE)</f>
        <v>0</v>
      </c>
      <c r="P52" s="1" cm="1">
        <f t="array" ref="P52">VLOOKUP(Table3[[#This Row],[checklist_sort]:[checklist_sort]],checklist[],MATCH(P$1,checklist_of_kenya!$1:$1,0),FALSE)</f>
        <v>0</v>
      </c>
      <c r="Q52" s="1" cm="1">
        <f t="array" ref="Q52">VLOOKUP(Table3[[#This Row],[checklist_sort]:[checklist_sort]],checklist[],MATCH(Q$1,checklist_of_kenya!$1:$1,0),FALSE)</f>
        <v>0</v>
      </c>
      <c r="R52" s="1" cm="1">
        <f t="array" ref="R52">VLOOKUP(Table3[[#This Row],[checklist_sort]:[checklist_sort]],checklist[],MATCH(R$1,checklist_of_kenya!$1:$1,0),FALSE)</f>
        <v>0</v>
      </c>
      <c r="S52" s="1" cm="1">
        <f t="array" ref="S52">VLOOKUP(Table3[[#This Row],[checklist_sort]:[checklist_sort]],checklist[],MATCH(S$1,checklist_of_kenya!$1:$1,0),FALSE)</f>
        <v>2</v>
      </c>
      <c r="T52" s="1" cm="1">
        <f t="array" ref="T52">VLOOKUP(Table3[[#This Row],[checklist_sort]:[checklist_sort]],checklist[],MATCH(T$1,checklist_of_kenya!$1:$1,0),FALSE)</f>
        <v>0</v>
      </c>
      <c r="U52" s="1" t="str" cm="1">
        <f t="array" ref="U52">VLOOKUP(Table3[[#This Row],[checklist_sort]:[checklist_sort]],checklist[],MATCH(U$1,checklist_of_kenya!$1:$1,0),FALSE)</f>
        <v>Struthio camelus/molybdophanes</v>
      </c>
      <c r="V52" s="1" t="str" cm="1">
        <f t="array" ref="V52">VLOOKUP(Table3[[#This Row],[checklist_sort]:[checklist_sort]],checklist[],MATCH(V$1,checklist_of_kenya!$1:$1,0),FALSE)</f>
        <v>Common/Somali Ostrich</v>
      </c>
      <c r="W52" s="1" cm="1">
        <f t="array" ref="W52">VLOOKUP(Table3[[#This Row],[checklist_sort]:[checklist_sort]],checklist[],MATCH(W$1,checklist_of_kenya!$1:$1,0),FALSE)</f>
        <v>0</v>
      </c>
      <c r="AB52" s="1">
        <v>111000</v>
      </c>
      <c r="AC52" s="1" t="s">
        <v>2246</v>
      </c>
      <c r="AD52" s="1">
        <v>3</v>
      </c>
      <c r="AE52" s="1">
        <v>1</v>
      </c>
      <c r="AF52" s="1" t="s">
        <v>2247</v>
      </c>
      <c r="AG52" s="1" t="s">
        <v>2248</v>
      </c>
      <c r="AH52" s="1" t="s">
        <v>2249</v>
      </c>
      <c r="AI52" s="1">
        <v>-30.91</v>
      </c>
      <c r="AJ52" s="1">
        <v>22.47</v>
      </c>
      <c r="AK52" s="1">
        <v>2.5499999999999998</v>
      </c>
      <c r="AL52" s="1">
        <v>19.29</v>
      </c>
      <c r="AM52" s="1">
        <v>8595319.0600000005</v>
      </c>
    </row>
    <row r="53" spans="1:39" x14ac:dyDescent="0.2">
      <c r="A53" s="1">
        <v>2</v>
      </c>
      <c r="B53" s="1" t="s">
        <v>8</v>
      </c>
      <c r="C53" s="1" t="s">
        <v>7</v>
      </c>
      <c r="D53" s="1"/>
      <c r="E53" s="1"/>
      <c r="F53" s="1"/>
      <c r="G53" s="1">
        <v>47</v>
      </c>
      <c r="H53" s="1" t="str" cm="1">
        <f t="array" ref="H53">VLOOKUP(Table3[[#This Row],[checklist_sort]:[checklist_sort]],checklist[],MATCH(H$1,checklist_of_kenya!$1:$1,0),FALSE)</f>
        <v>Grebes</v>
      </c>
      <c r="I53" s="1" t="str" cm="1">
        <f t="array" ref="I53">VLOOKUP(Table3[[#This Row],[checklist_sort]:[checklist_sort]],checklist[],MATCH(I$1,checklist_of_kenya!$1:$1,0),FALSE)</f>
        <v>Little Grebe</v>
      </c>
      <c r="J53" s="1" t="str" cm="1">
        <f t="array" ref="J53">VLOOKUP(Table3[[#This Row],[checklist_sort]:[checklist_sort]],checklist[],MATCH(J$1,checklist_of_kenya!$1:$1,0),FALSE)</f>
        <v>Tachybaptus ruficollis</v>
      </c>
      <c r="K53" s="1" t="str" cm="1">
        <f t="array" ref="K53">VLOOKUP(Table3[[#This Row],[checklist_sort]:[checklist_sort]],checklist[],MATCH(K$1,checklist_of_kenya!$1:$1,0),FALSE)</f>
        <v>Least Concern</v>
      </c>
      <c r="L53" s="1" t="str" cm="1">
        <f t="array" ref="L53">VLOOKUP(Table3[[#This Row],[checklist_sort]:[checklist_sort]],checklist[],MATCH(L$1,checklist_of_kenya!$1:$1,0),FALSE)</f>
        <v>Decreasing</v>
      </c>
      <c r="M53" s="1" cm="1">
        <f t="array" ref="M53">VLOOKUP(Table3[[#This Row],[checklist_sort]:[checklist_sort]],checklist[],MATCH(M$1,checklist_of_kenya!$1:$1,0),FALSE)</f>
        <v>6</v>
      </c>
      <c r="N53" s="1" t="str" cm="1">
        <f t="array" ref="N53">VLOOKUP(Table3[[#This Row],[checklist_sort]:[checklist_sort]],checklist[],MATCH(N$1,checklist_of_kenya!$1:$1,0),FALSE)</f>
        <v>avibase-215FEA89</v>
      </c>
      <c r="O53" s="1" cm="1">
        <f t="array" ref="O53">VLOOKUP(Table3[[#This Row],[checklist_sort]:[checklist_sort]],checklist[],MATCH(O$1,checklist_of_kenya!$1:$1,0),FALSE)</f>
        <v>4237</v>
      </c>
      <c r="P53" s="1" cm="1">
        <f t="array" ref="P53">VLOOKUP(Table3[[#This Row],[checklist_sort]:[checklist_sort]],checklist[],MATCH(P$1,checklist_of_kenya!$1:$1,0),FALSE)</f>
        <v>22696545</v>
      </c>
      <c r="Q53" s="1" cm="1">
        <f t="array" ref="Q53">VLOOKUP(Table3[[#This Row],[checklist_sort]:[checklist_sort]],checklist[],MATCH(Q$1,checklist_of_kenya!$1:$1,0),FALSE)</f>
        <v>2</v>
      </c>
      <c r="R53" s="1" cm="1">
        <f t="array" ref="R53">VLOOKUP(Table3[[#This Row],[checklist_sort]:[checklist_sort]],checklist[],MATCH(R$1,checklist_of_kenya!$1:$1,0),FALSE)</f>
        <v>2482048</v>
      </c>
      <c r="S53" s="1" cm="1">
        <f t="array" ref="S53">VLOOKUP(Table3[[#This Row],[checklist_sort]:[checklist_sort]],checklist[],MATCH(S$1,checklist_of_kenya!$1:$1,0),FALSE)</f>
        <v>1804</v>
      </c>
      <c r="T53" s="1" t="str" cm="1">
        <f t="array" ref="T53">VLOOKUP(Table3[[#This Row],[checklist_sort]:[checklist_sort]],checklist[],MATCH(T$1,checklist_of_kenya!$1:$1,0),FALSE)</f>
        <v>litgre1</v>
      </c>
      <c r="U53" s="1" t="str" cm="1">
        <f t="array" ref="U53">VLOOKUP(Table3[[#This Row],[checklist_sort]:[checklist_sort]],checklist[],MATCH(U$1,checklist_of_kenya!$1:$1,0),FALSE)</f>
        <v>Tachybaptus ruficollis</v>
      </c>
      <c r="V53" s="1" t="str" cm="1">
        <f t="array" ref="V53">VLOOKUP(Table3[[#This Row],[checklist_sort]:[checklist_sort]],checklist[],MATCH(V$1,checklist_of_kenya!$1:$1,0),FALSE)</f>
        <v>Little Grebe</v>
      </c>
      <c r="W53" s="1" cm="1">
        <f t="array" ref="W53">VLOOKUP(Table3[[#This Row],[checklist_sort]:[checklist_sort]],checklist[],MATCH(W$1,checklist_of_kenya!$1:$1,0),FALSE)</f>
        <v>22696545</v>
      </c>
      <c r="AA53" t="b">
        <v>1</v>
      </c>
      <c r="AB53" s="1">
        <v>169.4</v>
      </c>
      <c r="AC53" s="1" t="s">
        <v>2250</v>
      </c>
      <c r="AD53" s="1">
        <v>3</v>
      </c>
      <c r="AE53" s="1">
        <v>1</v>
      </c>
      <c r="AF53" s="1" t="s">
        <v>2251</v>
      </c>
      <c r="AG53" s="1" t="s">
        <v>2252</v>
      </c>
      <c r="AH53" s="1" t="s">
        <v>2253</v>
      </c>
      <c r="AI53" s="1">
        <v>-34.840000000000003</v>
      </c>
      <c r="AJ53" s="1">
        <v>60.85</v>
      </c>
      <c r="AK53" s="1">
        <v>16.91</v>
      </c>
      <c r="AL53" s="1">
        <v>47.36</v>
      </c>
      <c r="AM53" s="1">
        <v>36639881.740000002</v>
      </c>
    </row>
    <row r="54" spans="1:39" x14ac:dyDescent="0.2">
      <c r="A54" s="1">
        <v>3</v>
      </c>
      <c r="B54" t="s">
        <v>6</v>
      </c>
      <c r="C54" s="1" t="s">
        <v>5</v>
      </c>
      <c r="D54" s="1"/>
      <c r="E54" s="1"/>
      <c r="F54" s="1"/>
      <c r="G54" s="1">
        <v>49</v>
      </c>
      <c r="H54" s="1" t="str" cm="1">
        <f t="array" ref="H54">VLOOKUP(Table3[[#This Row],[checklist_sort]:[checklist_sort]],checklist[],MATCH(H$1,checklist_of_kenya!$1:$1,0),FALSE)</f>
        <v>Grebes</v>
      </c>
      <c r="I54" s="1" t="str" cm="1">
        <f t="array" ref="I54">VLOOKUP(Table3[[#This Row],[checklist_sort]:[checklist_sort]],checklist[],MATCH(I$1,checklist_of_kenya!$1:$1,0),FALSE)</f>
        <v>Black-necked Grebe</v>
      </c>
      <c r="J54" s="1" t="str" cm="1">
        <f t="array" ref="J54">VLOOKUP(Table3[[#This Row],[checklist_sort]:[checklist_sort]],checklist[],MATCH(J$1,checklist_of_kenya!$1:$1,0),FALSE)</f>
        <v>Podiceps nigricollis</v>
      </c>
      <c r="K54" s="1" t="str" cm="1">
        <f t="array" ref="K54">VLOOKUP(Table3[[#This Row],[checklist_sort]:[checklist_sort]],checklist[],MATCH(K$1,checklist_of_kenya!$1:$1,0),FALSE)</f>
        <v>Least Concern</v>
      </c>
      <c r="L54" s="1" t="str" cm="1">
        <f t="array" ref="L54">VLOOKUP(Table3[[#This Row],[checklist_sort]:[checklist_sort]],checklist[],MATCH(L$1,checklist_of_kenya!$1:$1,0),FALSE)</f>
        <v>Unknown</v>
      </c>
      <c r="M54" s="1" cm="1">
        <f t="array" ref="M54">VLOOKUP(Table3[[#This Row],[checklist_sort]:[checklist_sort]],checklist[],MATCH(M$1,checklist_of_kenya!$1:$1,0),FALSE)</f>
        <v>5</v>
      </c>
      <c r="N54" s="1" t="str" cm="1">
        <f t="array" ref="N54">VLOOKUP(Table3[[#This Row],[checklist_sort]:[checklist_sort]],checklist[],MATCH(N$1,checklist_of_kenya!$1:$1,0),FALSE)</f>
        <v>avibase-32DCEC14</v>
      </c>
      <c r="O54" s="1" cm="1">
        <f t="array" ref="O54">VLOOKUP(Table3[[#This Row],[checklist_sort]:[checklist_sort]],checklist[],MATCH(O$1,checklist_of_kenya!$1:$1,0),FALSE)</f>
        <v>4205</v>
      </c>
      <c r="P54" s="1" cm="1">
        <f t="array" ref="P54">VLOOKUP(Table3[[#This Row],[checklist_sort]:[checklist_sort]],checklist[],MATCH(P$1,checklist_of_kenya!$1:$1,0),FALSE)</f>
        <v>22696610</v>
      </c>
      <c r="Q54" s="1" cm="1">
        <f t="array" ref="Q54">VLOOKUP(Table3[[#This Row],[checklist_sort]:[checklist_sort]],checklist[],MATCH(Q$1,checklist_of_kenya!$1:$1,0),FALSE)</f>
        <v>3</v>
      </c>
      <c r="R54" s="1" cm="1">
        <f t="array" ref="R54">VLOOKUP(Table3[[#This Row],[checklist_sort]:[checklist_sort]],checklist[],MATCH(R$1,checklist_of_kenya!$1:$1,0),FALSE)</f>
        <v>2482065</v>
      </c>
      <c r="S54" s="1" cm="1">
        <f t="array" ref="S54">VLOOKUP(Table3[[#This Row],[checklist_sort]:[checklist_sort]],checklist[],MATCH(S$1,checklist_of_kenya!$1:$1,0),FALSE)</f>
        <v>1852</v>
      </c>
      <c r="T54" s="1" t="str" cm="1">
        <f t="array" ref="T54">VLOOKUP(Table3[[#This Row],[checklist_sort]:[checklist_sort]],checklist[],MATCH(T$1,checklist_of_kenya!$1:$1,0),FALSE)</f>
        <v>eargre</v>
      </c>
      <c r="U54" s="1" t="str" cm="1">
        <f t="array" ref="U54">VLOOKUP(Table3[[#This Row],[checklist_sort]:[checklist_sort]],checklist[],MATCH(U$1,checklist_of_kenya!$1:$1,0),FALSE)</f>
        <v>Podiceps nigricollis</v>
      </c>
      <c r="V54" s="1" t="str" cm="1">
        <f t="array" ref="V54">VLOOKUP(Table3[[#This Row],[checklist_sort]:[checklist_sort]],checklist[],MATCH(V$1,checklist_of_kenya!$1:$1,0),FALSE)</f>
        <v>Eared Grebe</v>
      </c>
      <c r="W54" s="1" cm="1">
        <f t="array" ref="W54">VLOOKUP(Table3[[#This Row],[checklist_sort]:[checklist_sort]],checklist[],MATCH(W$1,checklist_of_kenya!$1:$1,0),FALSE)</f>
        <v>22696610</v>
      </c>
      <c r="AA54" t="b">
        <v>1</v>
      </c>
      <c r="AB54" s="1">
        <v>412.4</v>
      </c>
      <c r="AC54" s="1" t="s">
        <v>2250</v>
      </c>
      <c r="AD54" s="1">
        <v>3</v>
      </c>
      <c r="AE54" s="1">
        <v>3</v>
      </c>
      <c r="AF54" s="1" t="s">
        <v>2251</v>
      </c>
      <c r="AG54" s="1" t="s">
        <v>2252</v>
      </c>
      <c r="AH54" s="1" t="s">
        <v>2253</v>
      </c>
      <c r="AI54" s="1">
        <v>-34.840000000000003</v>
      </c>
      <c r="AJ54" s="1">
        <v>62</v>
      </c>
      <c r="AK54" s="1">
        <v>41.93</v>
      </c>
      <c r="AL54" s="1">
        <v>13.31</v>
      </c>
      <c r="AM54" s="1">
        <v>16435591.300000001</v>
      </c>
    </row>
    <row r="55" spans="1:39" x14ac:dyDescent="0.2">
      <c r="A55" s="1">
        <v>4</v>
      </c>
      <c r="B55" s="1" t="s">
        <v>4</v>
      </c>
      <c r="C55" s="1" t="s">
        <v>3</v>
      </c>
      <c r="D55" s="1"/>
      <c r="E55" s="1"/>
      <c r="F55" s="1"/>
      <c r="G55" s="1">
        <v>48</v>
      </c>
      <c r="H55" s="1" t="str" cm="1">
        <f t="array" ref="H55">VLOOKUP(Table3[[#This Row],[checklist_sort]:[checklist_sort]],checklist[],MATCH(H$1,checklist_of_kenya!$1:$1,0),FALSE)</f>
        <v>Grebes</v>
      </c>
      <c r="I55" s="1" t="str" cm="1">
        <f t="array" ref="I55">VLOOKUP(Table3[[#This Row],[checklist_sort]:[checklist_sort]],checklist[],MATCH(I$1,checklist_of_kenya!$1:$1,0),FALSE)</f>
        <v>Great Crested Grebe</v>
      </c>
      <c r="J55" s="1" t="str" cm="1">
        <f t="array" ref="J55">VLOOKUP(Table3[[#This Row],[checklist_sort]:[checklist_sort]],checklist[],MATCH(J$1,checklist_of_kenya!$1:$1,0),FALSE)</f>
        <v>Podiceps cristatus</v>
      </c>
      <c r="K55" s="1" t="str" cm="1">
        <f t="array" ref="K55">VLOOKUP(Table3[[#This Row],[checklist_sort]:[checklist_sort]],checklist[],MATCH(K$1,checklist_of_kenya!$1:$1,0),FALSE)</f>
        <v>Least Concern</v>
      </c>
      <c r="L55" s="1" t="str" cm="1">
        <f t="array" ref="L55">VLOOKUP(Table3[[#This Row],[checklist_sort]:[checklist_sort]],checklist[],MATCH(L$1,checklist_of_kenya!$1:$1,0),FALSE)</f>
        <v>Unknown</v>
      </c>
      <c r="M55" s="1" cm="1">
        <f t="array" ref="M55">VLOOKUP(Table3[[#This Row],[checklist_sort]:[checklist_sort]],checklist[],MATCH(M$1,checklist_of_kenya!$1:$1,0),FALSE)</f>
        <v>4</v>
      </c>
      <c r="N55" s="1" t="str" cm="1">
        <f t="array" ref="N55">VLOOKUP(Table3[[#This Row],[checklist_sort]:[checklist_sort]],checklist[],MATCH(N$1,checklist_of_kenya!$1:$1,0),FALSE)</f>
        <v>avibase-8F269702</v>
      </c>
      <c r="O55" s="1" cm="1">
        <f t="array" ref="O55">VLOOKUP(Table3[[#This Row],[checklist_sort]:[checklist_sort]],checklist[],MATCH(O$1,checklist_of_kenya!$1:$1,0),FALSE)</f>
        <v>4208</v>
      </c>
      <c r="P55" s="1" cm="1">
        <f t="array" ref="P55">VLOOKUP(Table3[[#This Row],[checklist_sort]:[checklist_sort]],checklist[],MATCH(P$1,checklist_of_kenya!$1:$1,0),FALSE)</f>
        <v>22696602</v>
      </c>
      <c r="Q55" s="1" cm="1">
        <f t="array" ref="Q55">VLOOKUP(Table3[[#This Row],[checklist_sort]:[checklist_sort]],checklist[],MATCH(Q$1,checklist_of_kenya!$1:$1,0),FALSE)</f>
        <v>91</v>
      </c>
      <c r="R55" s="1" cm="1">
        <f t="array" ref="R55">VLOOKUP(Table3[[#This Row],[checklist_sort]:[checklist_sort]],checklist[],MATCH(R$1,checklist_of_kenya!$1:$1,0),FALSE)</f>
        <v>2482054</v>
      </c>
      <c r="S55" s="1" cm="1">
        <f t="array" ref="S55">VLOOKUP(Table3[[#This Row],[checklist_sort]:[checklist_sort]],checklist[],MATCH(S$1,checklist_of_kenya!$1:$1,0),FALSE)</f>
        <v>1848</v>
      </c>
      <c r="T55" s="1" t="str" cm="1">
        <f t="array" ref="T55">VLOOKUP(Table3[[#This Row],[checklist_sort]:[checklist_sort]],checklist[],MATCH(T$1,checklist_of_kenya!$1:$1,0),FALSE)</f>
        <v>grcgre1</v>
      </c>
      <c r="U55" s="1" t="str" cm="1">
        <f t="array" ref="U55">VLOOKUP(Table3[[#This Row],[checklist_sort]:[checklist_sort]],checklist[],MATCH(U$1,checklist_of_kenya!$1:$1,0),FALSE)</f>
        <v>Podiceps cristatus</v>
      </c>
      <c r="V55" s="1" t="str" cm="1">
        <f t="array" ref="V55">VLOOKUP(Table3[[#This Row],[checklist_sort]:[checklist_sort]],checklist[],MATCH(V$1,checklist_of_kenya!$1:$1,0),FALSE)</f>
        <v>Great Crested Grebe</v>
      </c>
      <c r="W55" s="1" cm="1">
        <f t="array" ref="W55">VLOOKUP(Table3[[#This Row],[checklist_sort]:[checklist_sort]],checklist[],MATCH(W$1,checklist_of_kenya!$1:$1,0),FALSE)</f>
        <v>22696602</v>
      </c>
      <c r="AA55" t="b">
        <v>1</v>
      </c>
      <c r="AB55" s="1">
        <v>731</v>
      </c>
      <c r="AC55" s="1" t="s">
        <v>2250</v>
      </c>
      <c r="AD55" s="1">
        <v>3</v>
      </c>
      <c r="AE55" s="1">
        <v>1</v>
      </c>
      <c r="AF55" s="1" t="s">
        <v>2251</v>
      </c>
      <c r="AG55" s="1" t="s">
        <v>2252</v>
      </c>
      <c r="AH55" s="1" t="s">
        <v>2253</v>
      </c>
      <c r="AI55" s="1">
        <v>-46.18</v>
      </c>
      <c r="AJ55" s="1">
        <v>66.14</v>
      </c>
      <c r="AK55" s="1">
        <v>44.79</v>
      </c>
      <c r="AL55" s="1">
        <v>63.48</v>
      </c>
      <c r="AM55" s="1">
        <v>19812770.449999999</v>
      </c>
    </row>
    <row r="56" spans="1:39" x14ac:dyDescent="0.2">
      <c r="A56" s="1">
        <v>5</v>
      </c>
      <c r="B56" s="1" t="s">
        <v>10</v>
      </c>
      <c r="C56" s="1" t="s">
        <v>9</v>
      </c>
      <c r="D56" s="1"/>
      <c r="E56" s="1" t="s">
        <v>7361</v>
      </c>
      <c r="F56" s="1"/>
      <c r="G56" s="1">
        <v>278</v>
      </c>
      <c r="H56" s="1" t="str" cm="1">
        <f t="array" ref="H56">VLOOKUP(Table3[[#This Row],[checklist_sort]:[checklist_sort]],checklist[],MATCH(H$1,checklist_of_kenya!$1:$1,0),FALSE)</f>
        <v>Albatrosses</v>
      </c>
      <c r="I56" s="1" t="str" cm="1">
        <f t="array" ref="I56">VLOOKUP(Table3[[#This Row],[checklist_sort]:[checklist_sort]],checklist[],MATCH(I$1,checklist_of_kenya!$1:$1,0),FALSE)</f>
        <v>Black-browed Albatross</v>
      </c>
      <c r="J56" s="1" t="str" cm="1">
        <f t="array" ref="J56">VLOOKUP(Table3[[#This Row],[checklist_sort]:[checklist_sort]],checklist[],MATCH(J$1,checklist_of_kenya!$1:$1,0),FALSE)</f>
        <v>Thalassarche melanophris</v>
      </c>
      <c r="K56" s="1" t="str" cm="1">
        <f t="array" ref="K56">VLOOKUP(Table3[[#This Row],[checklist_sort]:[checklist_sort]],checklist[],MATCH(K$1,checklist_of_kenya!$1:$1,0),FALSE)</f>
        <v>Least Concern</v>
      </c>
      <c r="L56" s="1" cm="1">
        <f t="array" ref="L56">VLOOKUP(Table3[[#This Row],[checklist_sort]:[checklist_sort]],checklist[],MATCH(L$1,checklist_of_kenya!$1:$1,0),FALSE)</f>
        <v>0</v>
      </c>
      <c r="M56" s="1" cm="1">
        <f t="array" ref="M56">VLOOKUP(Table3[[#This Row],[checklist_sort]:[checklist_sort]],checklist[],MATCH(M$1,checklist_of_kenya!$1:$1,0),FALSE)</f>
        <v>8</v>
      </c>
      <c r="N56" s="1" t="str" cm="1">
        <f t="array" ref="N56">VLOOKUP(Table3[[#This Row],[checklist_sort]:[checklist_sort]],checklist[],MATCH(N$1,checklist_of_kenya!$1:$1,0),FALSE)</f>
        <v>avibase-F9FCB9FF</v>
      </c>
      <c r="O56" s="1" cm="1">
        <f t="array" ref="O56">VLOOKUP(Table3[[#This Row],[checklist_sort]:[checklist_sort]],checklist[],MATCH(O$1,checklist_of_kenya!$1:$1,0),FALSE)</f>
        <v>144433</v>
      </c>
      <c r="P56" s="1" cm="1">
        <f t="array" ref="P56">VLOOKUP(Table3[[#This Row],[checklist_sort]:[checklist_sort]],checklist[],MATCH(P$1,checklist_of_kenya!$1:$1,0),FALSE)</f>
        <v>22698375</v>
      </c>
      <c r="Q56" s="1" cm="1">
        <f t="array" ref="Q56">VLOOKUP(Table3[[#This Row],[checklist_sort]:[checklist_sort]],checklist[],MATCH(Q$1,checklist_of_kenya!$1:$1,0),FALSE)</f>
        <v>27237</v>
      </c>
      <c r="R56" s="1" cm="1">
        <f t="array" ref="R56">VLOOKUP(Table3[[#This Row],[checklist_sort]:[checklist_sort]],checklist[],MATCH(R$1,checklist_of_kenya!$1:$1,0),FALSE)</f>
        <v>2481410</v>
      </c>
      <c r="S56" s="1" cm="1">
        <f t="array" ref="S56">VLOOKUP(Table3[[#This Row],[checklist_sort]:[checklist_sort]],checklist[],MATCH(S$1,checklist_of_kenya!$1:$1,0),FALSE)</f>
        <v>6846</v>
      </c>
      <c r="T56" s="1" t="str" cm="1">
        <f t="array" ref="T56">VLOOKUP(Table3[[#This Row],[checklist_sort]:[checklist_sort]],checklist[],MATCH(T$1,checklist_of_kenya!$1:$1,0),FALSE)</f>
        <v>bkbalb</v>
      </c>
      <c r="U56" s="1" t="str" cm="1">
        <f t="array" ref="U56">VLOOKUP(Table3[[#This Row],[checklist_sort]:[checklist_sort]],checklist[],MATCH(U$1,checklist_of_kenya!$1:$1,0),FALSE)</f>
        <v>Thalassarche melanophris</v>
      </c>
      <c r="V56" s="1" t="str" cm="1">
        <f t="array" ref="V56">VLOOKUP(Table3[[#This Row],[checklist_sort]:[checklist_sort]],checklist[],MATCH(V$1,checklist_of_kenya!$1:$1,0),FALSE)</f>
        <v>Black-browed Albatross</v>
      </c>
      <c r="W56" s="1" cm="1">
        <f t="array" ref="W56">VLOOKUP(Table3[[#This Row],[checklist_sort]:[checklist_sort]],checklist[],MATCH(W$1,checklist_of_kenya!$1:$1,0),FALSE)</f>
        <v>22698375</v>
      </c>
      <c r="AB56" s="1">
        <v>3202.9</v>
      </c>
      <c r="AC56" s="1" t="s">
        <v>2254</v>
      </c>
      <c r="AD56" s="1">
        <v>3</v>
      </c>
      <c r="AE56" s="1">
        <v>2</v>
      </c>
      <c r="AF56" s="1" t="s">
        <v>2251</v>
      </c>
      <c r="AG56" s="1" t="s">
        <v>2252</v>
      </c>
      <c r="AH56" s="1" t="s">
        <v>2253</v>
      </c>
      <c r="AI56" s="1">
        <v>-71.900000000000006</v>
      </c>
      <c r="AJ56" s="1">
        <v>-7.11</v>
      </c>
      <c r="AK56" s="1">
        <v>-46.46</v>
      </c>
      <c r="AL56" s="1">
        <v>-4.84</v>
      </c>
      <c r="AM56" s="1">
        <v>109981594.81</v>
      </c>
    </row>
    <row r="57" spans="1:39" x14ac:dyDescent="0.2">
      <c r="A57" s="1">
        <v>6</v>
      </c>
      <c r="B57" s="1" t="s">
        <v>12</v>
      </c>
      <c r="C57" s="1" t="s">
        <v>11</v>
      </c>
      <c r="D57" s="1"/>
      <c r="E57" s="1" t="s">
        <v>7361</v>
      </c>
      <c r="F57" s="1"/>
      <c r="G57" s="1">
        <v>281</v>
      </c>
      <c r="H57" s="1" t="str" cm="1">
        <f t="array" ref="H57">VLOOKUP(Table3[[#This Row],[checklist_sort]:[checklist_sort]],checklist[],MATCH(H$1,checklist_of_kenya!$1:$1,0),FALSE)</f>
        <v>Petrels and Shearwaters</v>
      </c>
      <c r="I57" s="1" t="str" cm="1">
        <f t="array" ref="I57">VLOOKUP(Table3[[#This Row],[checklist_sort]:[checklist_sort]],checklist[],MATCH(I$1,checklist_of_kenya!$1:$1,0),FALSE)</f>
        <v>Cape Petrel</v>
      </c>
      <c r="J57" s="1" t="str" cm="1">
        <f t="array" ref="J57">VLOOKUP(Table3[[#This Row],[checklist_sort]:[checklist_sort]],checklist[],MATCH(J$1,checklist_of_kenya!$1:$1,0),FALSE)</f>
        <v>Daption capense</v>
      </c>
      <c r="K57" s="1" t="str" cm="1">
        <f t="array" ref="K57">VLOOKUP(Table3[[#This Row],[checklist_sort]:[checklist_sort]],checklist[],MATCH(K$1,checklist_of_kenya!$1:$1,0),FALSE)</f>
        <v>Least Concern</v>
      </c>
      <c r="L57" s="1" t="str" cm="1">
        <f t="array" ref="L57">VLOOKUP(Table3[[#This Row],[checklist_sort]:[checklist_sort]],checklist[],MATCH(L$1,checklist_of_kenya!$1:$1,0),FALSE)</f>
        <v>Stable</v>
      </c>
      <c r="M57" s="1" cm="1">
        <f t="array" ref="M57">VLOOKUP(Table3[[#This Row],[checklist_sort]:[checklist_sort]],checklist[],MATCH(M$1,checklist_of_kenya!$1:$1,0),FALSE)</f>
        <v>14</v>
      </c>
      <c r="N57" s="1" t="str" cm="1">
        <f t="array" ref="N57">VLOOKUP(Table3[[#This Row],[checklist_sort]:[checklist_sort]],checklist[],MATCH(N$1,checklist_of_kenya!$1:$1,0),FALSE)</f>
        <v>avibase-AAC2D613</v>
      </c>
      <c r="O57" s="1" cm="1">
        <f t="array" ref="O57">VLOOKUP(Table3[[#This Row],[checklist_sort]:[checklist_sort]],checklist[],MATCH(O$1,checklist_of_kenya!$1:$1,0),FALSE)</f>
        <v>4168</v>
      </c>
      <c r="P57" s="1" cm="1">
        <f t="array" ref="P57">VLOOKUP(Table3[[#This Row],[checklist_sort]:[checklist_sort]],checklist[],MATCH(P$1,checklist_of_kenya!$1:$1,0),FALSE)</f>
        <v>22697879</v>
      </c>
      <c r="Q57" s="1" cm="1">
        <f t="array" ref="Q57">VLOOKUP(Table3[[#This Row],[checklist_sort]:[checklist_sort]],checklist[],MATCH(Q$1,checklist_of_kenya!$1:$1,0),FALSE)</f>
        <v>73581</v>
      </c>
      <c r="R57" s="1" cm="1">
        <f t="array" ref="R57">VLOOKUP(Table3[[#This Row],[checklist_sort]:[checklist_sort]],checklist[],MATCH(R$1,checklist_of_kenya!$1:$1,0),FALSE)</f>
        <v>2481545</v>
      </c>
      <c r="S57" s="1" cm="1">
        <f t="array" ref="S57">VLOOKUP(Table3[[#This Row],[checklist_sort]:[checklist_sort]],checklist[],MATCH(S$1,checklist_of_kenya!$1:$1,0),FALSE)</f>
        <v>6935</v>
      </c>
      <c r="T57" s="1" t="str" cm="1">
        <f t="array" ref="T57">VLOOKUP(Table3[[#This Row],[checklist_sort]:[checklist_sort]],checklist[],MATCH(T$1,checklist_of_kenya!$1:$1,0),FALSE)</f>
        <v>cappet</v>
      </c>
      <c r="U57" s="1" t="str" cm="1">
        <f t="array" ref="U57">VLOOKUP(Table3[[#This Row],[checklist_sort]:[checklist_sort]],checklist[],MATCH(U$1,checklist_of_kenya!$1:$1,0),FALSE)</f>
        <v>Daption capense</v>
      </c>
      <c r="V57" s="1" t="str" cm="1">
        <f t="array" ref="V57">VLOOKUP(Table3[[#This Row],[checklist_sort]:[checklist_sort]],checklist[],MATCH(V$1,checklist_of_kenya!$1:$1,0),FALSE)</f>
        <v>Cape Petrel</v>
      </c>
      <c r="W57" s="1" cm="1">
        <f t="array" ref="W57">VLOOKUP(Table3[[#This Row],[checklist_sort]:[checklist_sort]],checklist[],MATCH(W$1,checklist_of_kenya!$1:$1,0),FALSE)</f>
        <v>22697879</v>
      </c>
      <c r="AB57" s="1">
        <v>429.6</v>
      </c>
      <c r="AC57" s="1" t="s">
        <v>2254</v>
      </c>
      <c r="AD57" s="1">
        <v>3</v>
      </c>
      <c r="AE57" s="1">
        <v>2</v>
      </c>
      <c r="AF57" s="1" t="s">
        <v>2251</v>
      </c>
      <c r="AG57" s="1" t="s">
        <v>2252</v>
      </c>
      <c r="AH57" s="1" t="s">
        <v>2255</v>
      </c>
      <c r="AI57" s="1">
        <v>-85.58</v>
      </c>
      <c r="AJ57" s="1">
        <v>-8.36</v>
      </c>
      <c r="AK57" s="1">
        <v>-48.84</v>
      </c>
      <c r="AL57" s="1">
        <v>-12.47</v>
      </c>
      <c r="AM57" s="1">
        <v>136304432.19999999</v>
      </c>
    </row>
    <row r="58" spans="1:39" x14ac:dyDescent="0.2">
      <c r="A58" s="1">
        <v>7</v>
      </c>
      <c r="B58" s="1" t="s">
        <v>1232</v>
      </c>
      <c r="C58" s="1" t="s">
        <v>1231</v>
      </c>
      <c r="D58" s="1">
        <v>0</v>
      </c>
      <c r="E58" s="1"/>
      <c r="F58" s="1" t="s">
        <v>7395</v>
      </c>
      <c r="G58" s="1"/>
      <c r="H58" s="1" t="e" cm="1">
        <f t="array" ref="H58">VLOOKUP(Table3[[#This Row],[checklist_sort]:[checklist_sort]],checklist[],MATCH(H$1,checklist_of_kenya!$1:$1,0),FALSE)</f>
        <v>#N/A</v>
      </c>
      <c r="I58" s="1" t="e" cm="1">
        <f t="array" ref="I58">VLOOKUP(Table3[[#This Row],[checklist_sort]:[checklist_sort]],checklist[],MATCH(I$1,checklist_of_kenya!$1:$1,0),FALSE)</f>
        <v>#N/A</v>
      </c>
      <c r="J58" s="1" t="e" cm="1">
        <f t="array" ref="J58">VLOOKUP(Table3[[#This Row],[checklist_sort]:[checklist_sort]],checklist[],MATCH(J$1,checklist_of_kenya!$1:$1,0),FALSE)</f>
        <v>#N/A</v>
      </c>
      <c r="K58" s="1" t="e" cm="1">
        <f t="array" ref="K58">VLOOKUP(Table3[[#This Row],[checklist_sort]:[checklist_sort]],checklist[],MATCH(K$1,checklist_of_kenya!$1:$1,0),FALSE)</f>
        <v>#N/A</v>
      </c>
      <c r="L58" s="1" t="e" cm="1">
        <f t="array" ref="L58">VLOOKUP(Table3[[#This Row],[checklist_sort]:[checklist_sort]],checklist[],MATCH(L$1,checklist_of_kenya!$1:$1,0),FALSE)</f>
        <v>#N/A</v>
      </c>
      <c r="M58" s="1" t="e" cm="1">
        <f t="array" ref="M58">VLOOKUP(Table3[[#This Row],[checklist_sort]:[checklist_sort]],checklist[],MATCH(M$1,checklist_of_kenya!$1:$1,0),FALSE)</f>
        <v>#N/A</v>
      </c>
      <c r="N58" s="1" t="e" cm="1">
        <f t="array" ref="N58">VLOOKUP(Table3[[#This Row],[checklist_sort]:[checklist_sort]],checklist[],MATCH(N$1,checklist_of_kenya!$1:$1,0),FALSE)</f>
        <v>#N/A</v>
      </c>
      <c r="O58" s="1" t="e" cm="1">
        <f t="array" ref="O58">VLOOKUP(Table3[[#This Row],[checklist_sort]:[checklist_sort]],checklist[],MATCH(O$1,checklist_of_kenya!$1:$1,0),FALSE)</f>
        <v>#N/A</v>
      </c>
      <c r="P58" s="1" t="e" cm="1">
        <f t="array" ref="P58">VLOOKUP(Table3[[#This Row],[checklist_sort]:[checklist_sort]],checklist[],MATCH(P$1,checklist_of_kenya!$1:$1,0),FALSE)</f>
        <v>#N/A</v>
      </c>
      <c r="Q58" s="1" t="e" cm="1">
        <f t="array" ref="Q58">VLOOKUP(Table3[[#This Row],[checklist_sort]:[checklist_sort]],checklist[],MATCH(Q$1,checklist_of_kenya!$1:$1,0),FALSE)</f>
        <v>#N/A</v>
      </c>
      <c r="R58" s="1" t="e" cm="1">
        <f t="array" ref="R58">VLOOKUP(Table3[[#This Row],[checklist_sort]:[checklist_sort]],checklist[],MATCH(R$1,checklist_of_kenya!$1:$1,0),FALSE)</f>
        <v>#N/A</v>
      </c>
      <c r="S58" s="1" t="e" cm="1">
        <f t="array" ref="S58">VLOOKUP(Table3[[#This Row],[checklist_sort]:[checklist_sort]],checklist[],MATCH(S$1,checklist_of_kenya!$1:$1,0),FALSE)</f>
        <v>#N/A</v>
      </c>
      <c r="T58" s="1" t="e" cm="1">
        <f t="array" ref="T58">VLOOKUP(Table3[[#This Row],[checklist_sort]:[checklist_sort]],checklist[],MATCH(T$1,checklist_of_kenya!$1:$1,0),FALSE)</f>
        <v>#N/A</v>
      </c>
      <c r="U58" s="1" t="e" cm="1">
        <f t="array" ref="U58">VLOOKUP(Table3[[#This Row],[checklist_sort]:[checklist_sort]],checklist[],MATCH(U$1,checklist_of_kenya!$1:$1,0),FALSE)</f>
        <v>#N/A</v>
      </c>
      <c r="V58" s="1" t="e" cm="1">
        <f t="array" ref="V58">VLOOKUP(Table3[[#This Row],[checklist_sort]:[checklist_sort]],checklist[],MATCH(V$1,checklist_of_kenya!$1:$1,0),FALSE)</f>
        <v>#N/A</v>
      </c>
      <c r="W58" s="1" t="e" cm="1">
        <f t="array" ref="W58">VLOOKUP(Table3[[#This Row],[checklist_sort]:[checklist_sort]],checklist[],MATCH(W$1,checklist_of_kenya!$1:$1,0),FALSE)</f>
        <v>#N/A</v>
      </c>
      <c r="AB58" s="1">
        <v>196</v>
      </c>
      <c r="AC58" s="1" t="s">
        <v>2254</v>
      </c>
      <c r="AD58" s="1">
        <v>3</v>
      </c>
      <c r="AE58" s="1">
        <v>2</v>
      </c>
      <c r="AF58" s="1" t="s">
        <v>2251</v>
      </c>
      <c r="AG58" s="1" t="s">
        <v>2252</v>
      </c>
      <c r="AH58" s="1" t="s">
        <v>2255</v>
      </c>
      <c r="AI58" s="1">
        <v>-60.72</v>
      </c>
      <c r="AJ58" s="1">
        <v>-6.91</v>
      </c>
      <c r="AK58" s="1">
        <v>-39.380000000000003</v>
      </c>
      <c r="AL58" s="1">
        <v>64.099999999999994</v>
      </c>
      <c r="AM58" s="1">
        <v>50803001.590000004</v>
      </c>
    </row>
    <row r="59" spans="1:39" x14ac:dyDescent="0.2">
      <c r="A59" s="1">
        <v>8</v>
      </c>
      <c r="B59" s="1" t="s">
        <v>1234</v>
      </c>
      <c r="C59" s="1" t="s">
        <v>1233</v>
      </c>
      <c r="D59" s="1"/>
      <c r="E59" s="1" t="s">
        <v>7385</v>
      </c>
      <c r="F59" s="1"/>
      <c r="G59" s="1">
        <v>287</v>
      </c>
      <c r="H59" s="1" t="str" cm="1">
        <f t="array" ref="H59">VLOOKUP(Table3[[#This Row],[checklist_sort]:[checklist_sort]],checklist[],MATCH(H$1,checklist_of_kenya!$1:$1,0),FALSE)</f>
        <v>Petrels and Shearwaters</v>
      </c>
      <c r="I59" s="1" t="str" cm="1">
        <f t="array" ref="I59">VLOOKUP(Table3[[#This Row],[checklist_sort]:[checklist_sort]],checklist[],MATCH(I$1,checklist_of_kenya!$1:$1,0),FALSE)</f>
        <v>Jouanin’s Petrel</v>
      </c>
      <c r="J59" s="1" t="str" cm="1">
        <f t="array" ref="J59">VLOOKUP(Table3[[#This Row],[checklist_sort]:[checklist_sort]],checklist[],MATCH(J$1,checklist_of_kenya!$1:$1,0),FALSE)</f>
        <v>Bulweria fallax</v>
      </c>
      <c r="K59" s="1" t="str" cm="1">
        <f t="array" ref="K59">VLOOKUP(Table3[[#This Row],[checklist_sort]:[checklist_sort]],checklist[],MATCH(K$1,checklist_of_kenya!$1:$1,0),FALSE)</f>
        <v>Near Threatened</v>
      </c>
      <c r="L59" s="1" t="str" cm="1">
        <f t="array" ref="L59">VLOOKUP(Table3[[#This Row],[checklist_sort]:[checklist_sort]],checklist[],MATCH(L$1,checklist_of_kenya!$1:$1,0),FALSE)</f>
        <v>Unknown</v>
      </c>
      <c r="M59" s="1" cm="1">
        <f t="array" ref="M59">VLOOKUP(Table3[[#This Row],[checklist_sort]:[checklist_sort]],checklist[],MATCH(M$1,checklist_of_kenya!$1:$1,0),FALSE)</f>
        <v>1011</v>
      </c>
      <c r="N59" s="1" t="str" cm="1">
        <f t="array" ref="N59">VLOOKUP(Table3[[#This Row],[checklist_sort]:[checklist_sort]],checklist[],MATCH(N$1,checklist_of_kenya!$1:$1,0),FALSE)</f>
        <v>avibase-F501ED18</v>
      </c>
      <c r="O59" s="1" cm="1">
        <f t="array" ref="O59">VLOOKUP(Table3[[#This Row],[checklist_sort]:[checklist_sort]],checklist[],MATCH(O$1,checklist_of_kenya!$1:$1,0),FALSE)</f>
        <v>4132</v>
      </c>
      <c r="P59" s="1" cm="1">
        <f t="array" ref="P59">VLOOKUP(Table3[[#This Row],[checklist_sort]:[checklist_sort]],checklist[],MATCH(P$1,checklist_of_kenya!$1:$1,0),FALSE)</f>
        <v>22698136</v>
      </c>
      <c r="Q59" s="1" cm="1">
        <f t="array" ref="Q59">VLOOKUP(Table3[[#This Row],[checklist_sort]:[checklist_sort]],checklist[],MATCH(Q$1,checklist_of_kenya!$1:$1,0),FALSE)</f>
        <v>0</v>
      </c>
      <c r="R59" s="1" cm="1">
        <f t="array" ref="R59">VLOOKUP(Table3[[#This Row],[checklist_sort]:[checklist_sort]],checklist[],MATCH(R$1,checklist_of_kenya!$1:$1,0),FALSE)</f>
        <v>2481605</v>
      </c>
      <c r="S59" s="1" cm="1">
        <f t="array" ref="S59">VLOOKUP(Table3[[#This Row],[checklist_sort]:[checklist_sort]],checklist[],MATCH(S$1,checklist_of_kenya!$1:$1,0),FALSE)</f>
        <v>7014</v>
      </c>
      <c r="T59" s="1" t="str" cm="1">
        <f t="array" ref="T59">VLOOKUP(Table3[[#This Row],[checklist_sort]:[checklist_sort]],checklist[],MATCH(T$1,checklist_of_kenya!$1:$1,0),FALSE)</f>
        <v>joupet</v>
      </c>
      <c r="U59" s="1" t="str" cm="1">
        <f t="array" ref="U59">VLOOKUP(Table3[[#This Row],[checklist_sort]:[checklist_sort]],checklist[],MATCH(U$1,checklist_of_kenya!$1:$1,0),FALSE)</f>
        <v>Bulweria fallax</v>
      </c>
      <c r="V59" s="1" t="str" cm="1">
        <f t="array" ref="V59">VLOOKUP(Table3[[#This Row],[checklist_sort]:[checklist_sort]],checklist[],MATCH(V$1,checklist_of_kenya!$1:$1,0),FALSE)</f>
        <v>Jouanin's Petrel</v>
      </c>
      <c r="W59" s="1" cm="1">
        <f t="array" ref="W59">VLOOKUP(Table3[[#This Row],[checklist_sort]:[checklist_sort]],checklist[],MATCH(W$1,checklist_of_kenya!$1:$1,0),FALSE)</f>
        <v>22698136</v>
      </c>
      <c r="AB59" s="1">
        <v>173</v>
      </c>
      <c r="AC59" s="1" t="s">
        <v>2254</v>
      </c>
      <c r="AD59" s="1">
        <v>3</v>
      </c>
      <c r="AE59" s="1">
        <v>2</v>
      </c>
      <c r="AF59" s="1" t="s">
        <v>2251</v>
      </c>
      <c r="AG59" s="1" t="s">
        <v>2252</v>
      </c>
      <c r="AH59" s="1" t="s">
        <v>2253</v>
      </c>
      <c r="AI59" s="1">
        <v>-8.52</v>
      </c>
      <c r="AJ59" s="1">
        <v>25.64</v>
      </c>
      <c r="AK59" s="1">
        <v>6.58</v>
      </c>
      <c r="AL59" s="1">
        <v>61.54</v>
      </c>
      <c r="AM59" s="1">
        <v>8090659.1799999997</v>
      </c>
    </row>
    <row r="60" spans="1:39" x14ac:dyDescent="0.2">
      <c r="A60" s="1">
        <v>9</v>
      </c>
      <c r="B60" s="1" t="s">
        <v>260</v>
      </c>
      <c r="C60" s="1" t="s">
        <v>259</v>
      </c>
      <c r="D60" s="1"/>
      <c r="E60" s="1" t="s">
        <v>7361</v>
      </c>
      <c r="F60" s="1"/>
      <c r="G60" s="1">
        <v>285</v>
      </c>
      <c r="H60" s="1" t="str" cm="1">
        <f t="array" ref="H60">VLOOKUP(Table3[[#This Row],[checklist_sort]:[checklist_sort]],checklist[],MATCH(H$1,checklist_of_kenya!$1:$1,0),FALSE)</f>
        <v>Petrels and Shearwaters</v>
      </c>
      <c r="I60" s="1" t="str" cm="1">
        <f t="array" ref="I60">VLOOKUP(Table3[[#This Row],[checklist_sort]:[checklist_sort]],checklist[],MATCH(I$1,checklist_of_kenya!$1:$1,0),FALSE)</f>
        <v>Wedge-tailed Shearwater</v>
      </c>
      <c r="J60" s="1" t="str" cm="1">
        <f t="array" ref="J60">VLOOKUP(Table3[[#This Row],[checklist_sort]:[checklist_sort]],checklist[],MATCH(J$1,checklist_of_kenya!$1:$1,0),FALSE)</f>
        <v>Ardenna pacifica</v>
      </c>
      <c r="K60" s="1" t="str" cm="1">
        <f t="array" ref="K60">VLOOKUP(Table3[[#This Row],[checklist_sort]:[checklist_sort]],checklist[],MATCH(K$1,checklist_of_kenya!$1:$1,0),FALSE)</f>
        <v>Least Concern</v>
      </c>
      <c r="L60" s="1" t="str" cm="1">
        <f t="array" ref="L60">VLOOKUP(Table3[[#This Row],[checklist_sort]:[checklist_sort]],checklist[],MATCH(L$1,checklist_of_kenya!$1:$1,0),FALSE)</f>
        <v>Decreasing</v>
      </c>
      <c r="M60" s="1" cm="1">
        <f t="array" ref="M60">VLOOKUP(Table3[[#This Row],[checklist_sort]:[checklist_sort]],checklist[],MATCH(M$1,checklist_of_kenya!$1:$1,0),FALSE)</f>
        <v>180</v>
      </c>
      <c r="N60" s="1" t="str" cm="1">
        <f t="array" ref="N60">VLOOKUP(Table3[[#This Row],[checklist_sort]:[checklist_sort]],checklist[],MATCH(N$1,checklist_of_kenya!$1:$1,0),FALSE)</f>
        <v>avibase-E94A7272</v>
      </c>
      <c r="O60" s="1" cm="1">
        <f t="array" ref="O60">VLOOKUP(Table3[[#This Row],[checklist_sort]:[checklist_sort]],checklist[],MATCH(O$1,checklist_of_kenya!$1:$1,0),FALSE)</f>
        <v>475125</v>
      </c>
      <c r="P60" s="1" cm="1">
        <f t="array" ref="P60">VLOOKUP(Table3[[#This Row],[checklist_sort]:[checklist_sort]],checklist[],MATCH(P$1,checklist_of_kenya!$1:$1,0),FALSE)</f>
        <v>22698175</v>
      </c>
      <c r="Q60" s="1" cm="1">
        <f t="array" ref="Q60">VLOOKUP(Table3[[#This Row],[checklist_sort]:[checklist_sort]],checklist[],MATCH(Q$1,checklist_of_kenya!$1:$1,0),FALSE)</f>
        <v>73630</v>
      </c>
      <c r="R60" s="1" cm="1">
        <f t="array" ref="R60">VLOOKUP(Table3[[#This Row],[checklist_sort]:[checklist_sort]],checklist[],MATCH(R$1,checklist_of_kenya!$1:$1,0),FALSE)</f>
        <v>2680976</v>
      </c>
      <c r="S60" s="1" cm="1">
        <f t="array" ref="S60">VLOOKUP(Table3[[#This Row],[checklist_sort]:[checklist_sort]],checklist[],MATCH(S$1,checklist_of_kenya!$1:$1,0),FALSE)</f>
        <v>7042</v>
      </c>
      <c r="T60" s="1" t="str" cm="1">
        <f t="array" ref="T60">VLOOKUP(Table3[[#This Row],[checklist_sort]:[checklist_sort]],checklist[],MATCH(T$1,checklist_of_kenya!$1:$1,0),FALSE)</f>
        <v>wetshe</v>
      </c>
      <c r="U60" s="1" t="str" cm="1">
        <f t="array" ref="U60">VLOOKUP(Table3[[#This Row],[checklist_sort]:[checklist_sort]],checklist[],MATCH(U$1,checklist_of_kenya!$1:$1,0),FALSE)</f>
        <v>Ardenna pacifica</v>
      </c>
      <c r="V60" s="1" t="str" cm="1">
        <f t="array" ref="V60">VLOOKUP(Table3[[#This Row],[checklist_sort]:[checklist_sort]],checklist[],MATCH(V$1,checklist_of_kenya!$1:$1,0),FALSE)</f>
        <v>Wedge-tailed Shearwater</v>
      </c>
      <c r="W60" s="1" cm="1">
        <f t="array" ref="W60">VLOOKUP(Table3[[#This Row],[checklist_sort]:[checklist_sort]],checklist[],MATCH(W$1,checklist_of_kenya!$1:$1,0),FALSE)</f>
        <v>22698175</v>
      </c>
      <c r="AB60" s="1">
        <v>388</v>
      </c>
      <c r="AC60" s="1" t="s">
        <v>2254</v>
      </c>
      <c r="AD60" s="1">
        <v>3</v>
      </c>
      <c r="AE60" s="1">
        <v>3</v>
      </c>
      <c r="AF60" s="1" t="s">
        <v>2251</v>
      </c>
      <c r="AG60" s="1" t="s">
        <v>2252</v>
      </c>
      <c r="AH60" s="1" t="s">
        <v>2255</v>
      </c>
      <c r="AI60" s="1">
        <v>-42.04</v>
      </c>
      <c r="AJ60" s="1">
        <v>37.89</v>
      </c>
      <c r="AK60" s="1">
        <v>-0.72</v>
      </c>
      <c r="AL60" s="1">
        <v>13.15</v>
      </c>
      <c r="AM60" s="1">
        <v>119963361.09999999</v>
      </c>
    </row>
    <row r="61" spans="1:39" x14ac:dyDescent="0.2">
      <c r="A61" s="1">
        <v>10</v>
      </c>
      <c r="B61" s="1" t="s">
        <v>14</v>
      </c>
      <c r="C61" s="1" t="s">
        <v>13</v>
      </c>
      <c r="D61" s="1"/>
      <c r="E61" s="1" t="s">
        <v>7361</v>
      </c>
      <c r="F61" s="1"/>
      <c r="G61" s="1">
        <v>286.10000000000002</v>
      </c>
      <c r="H61" s="1" t="str" cm="1">
        <f t="array" ref="H61">VLOOKUP(Table3[[#This Row],[checklist_sort]:[checklist_sort]],checklist[],MATCH(H$1,checklist_of_kenya!$1:$1,0),FALSE)</f>
        <v>Petrels and Shearwaters</v>
      </c>
      <c r="I61" s="1" t="str" cm="1">
        <f t="array" ref="I61">VLOOKUP(Table3[[#This Row],[checklist_sort]:[checklist_sort]],checklist[],MATCH(I$1,checklist_of_kenya!$1:$1,0),FALSE)</f>
        <v>Tropical Shearwater</v>
      </c>
      <c r="J61" s="1" t="str" cm="1">
        <f t="array" ref="J61">VLOOKUP(Table3[[#This Row],[checklist_sort]:[checklist_sort]],checklist[],MATCH(J$1,checklist_of_kenya!$1:$1,0),FALSE)</f>
        <v>Puffinus bailloni</v>
      </c>
      <c r="K61" s="1" t="str" cm="1">
        <f t="array" ref="K61">VLOOKUP(Table3[[#This Row],[checklist_sort]:[checklist_sort]],checklist[],MATCH(K$1,checklist_of_kenya!$1:$1,0),FALSE)</f>
        <v>Least Concern</v>
      </c>
      <c r="L61" s="1" t="str" cm="1">
        <f t="array" ref="L61">VLOOKUP(Table3[[#This Row],[checklist_sort]:[checklist_sort]],checklist[],MATCH(L$1,checklist_of_kenya!$1:$1,0),FALSE)</f>
        <v>Stable</v>
      </c>
      <c r="M61" s="1" cm="1">
        <f t="array" ref="M61">VLOOKUP(Table3[[#This Row],[checklist_sort]:[checklist_sort]],checklist[],MATCH(M$1,checklist_of_kenya!$1:$1,0),FALSE)</f>
        <v>0</v>
      </c>
      <c r="N61" s="1" cm="1">
        <f t="array" ref="N61">VLOOKUP(Table3[[#This Row],[checklist_sort]:[checklist_sort]],checklist[],MATCH(N$1,checklist_of_kenya!$1:$1,0),FALSE)</f>
        <v>0</v>
      </c>
      <c r="O61" s="1" cm="1">
        <f t="array" ref="O61">VLOOKUP(Table3[[#This Row],[checklist_sort]:[checklist_sort]],checklist[],MATCH(O$1,checklist_of_kenya!$1:$1,0),FALSE)</f>
        <v>0</v>
      </c>
      <c r="P61" s="1" cm="1">
        <f t="array" ref="P61">VLOOKUP(Table3[[#This Row],[checklist_sort]:[checklist_sort]],checklist[],MATCH(P$1,checklist_of_kenya!$1:$1,0),FALSE)</f>
        <v>22734070</v>
      </c>
      <c r="Q61" s="1" cm="1">
        <f t="array" ref="Q61">VLOOKUP(Table3[[#This Row],[checklist_sort]:[checklist_sort]],checklist[],MATCH(Q$1,checklist_of_kenya!$1:$1,0),FALSE)</f>
        <v>0</v>
      </c>
      <c r="R61" s="1" cm="1">
        <f t="array" ref="R61">VLOOKUP(Table3[[#This Row],[checklist_sort]:[checklist_sort]],checklist[],MATCH(R$1,checklist_of_kenya!$1:$1,0),FALSE)</f>
        <v>0</v>
      </c>
      <c r="S61" s="1" cm="1">
        <f t="array" ref="S61">VLOOKUP(Table3[[#This Row],[checklist_sort]:[checklist_sort]],checklist[],MATCH(S$1,checklist_of_kenya!$1:$1,0),FALSE)</f>
        <v>7050</v>
      </c>
      <c r="T61" s="1" cm="1">
        <f t="array" ref="T61">VLOOKUP(Table3[[#This Row],[checklist_sort]:[checklist_sort]],checklist[],MATCH(T$1,checklist_of_kenya!$1:$1,0),FALSE)</f>
        <v>0</v>
      </c>
      <c r="U61" s="1" t="str" cm="1">
        <f t="array" ref="U61">VLOOKUP(Table3[[#This Row],[checklist_sort]:[checklist_sort]],checklist[],MATCH(U$1,checklist_of_kenya!$1:$1,0),FALSE)</f>
        <v>Puffinus bailloni/persicus</v>
      </c>
      <c r="V61" s="1" t="str" cm="1">
        <f t="array" ref="V61">VLOOKUP(Table3[[#This Row],[checklist_sort]:[checklist_sort]],checklist[],MATCH(V$1,checklist_of_kenya!$1:$1,0),FALSE)</f>
        <v>Tropical/Persian Shearwater</v>
      </c>
      <c r="W61" s="1" cm="1">
        <f t="array" ref="W61">VLOOKUP(Table3[[#This Row],[checklist_sort]:[checklist_sort]],checklist[],MATCH(W$1,checklist_of_kenya!$1:$1,0),FALSE)</f>
        <v>0</v>
      </c>
      <c r="AB61" s="1">
        <v>214</v>
      </c>
      <c r="AC61" s="1" t="s">
        <v>2254</v>
      </c>
      <c r="AD61" s="1">
        <v>3</v>
      </c>
      <c r="AE61" s="1">
        <v>2</v>
      </c>
      <c r="AF61" s="1" t="s">
        <v>2251</v>
      </c>
      <c r="AG61" s="1" t="s">
        <v>2252</v>
      </c>
      <c r="AH61" s="1" t="s">
        <v>2253</v>
      </c>
      <c r="AI61" s="1">
        <v>-26.28</v>
      </c>
      <c r="AJ61" s="1">
        <v>35.409999999999997</v>
      </c>
      <c r="AK61" s="1">
        <v>-1.79</v>
      </c>
      <c r="AL61" s="1">
        <v>21.13</v>
      </c>
      <c r="AM61" s="1">
        <v>45969798.079999998</v>
      </c>
    </row>
    <row r="62" spans="1:39" x14ac:dyDescent="0.2">
      <c r="A62" s="1">
        <v>11</v>
      </c>
      <c r="B62" s="1" t="s">
        <v>18</v>
      </c>
      <c r="C62" s="1" t="s">
        <v>17</v>
      </c>
      <c r="D62" s="1"/>
      <c r="E62" s="1" t="s">
        <v>7361</v>
      </c>
      <c r="F62" s="1"/>
      <c r="G62" s="1">
        <v>276</v>
      </c>
      <c r="H62" s="1" t="str" cm="1">
        <f t="array" ref="H62">VLOOKUP(Table3[[#This Row],[checklist_sort]:[checklist_sort]],checklist[],MATCH(H$1,checklist_of_kenya!$1:$1,0),FALSE)</f>
        <v>Southern Storm-petrels</v>
      </c>
      <c r="I62" s="1" t="str" cm="1">
        <f t="array" ref="I62">VLOOKUP(Table3[[#This Row],[checklist_sort]:[checklist_sort]],checklist[],MATCH(I$1,checklist_of_kenya!$1:$1,0),FALSE)</f>
        <v xml:space="preserve">Wilson’s Storm-petrel </v>
      </c>
      <c r="J62" s="1" t="str" cm="1">
        <f t="array" ref="J62">VLOOKUP(Table3[[#This Row],[checklist_sort]:[checklist_sort]],checklist[],MATCH(J$1,checklist_of_kenya!$1:$1,0),FALSE)</f>
        <v>Oceanites oceanicus</v>
      </c>
      <c r="K62" s="1" t="str" cm="1">
        <f t="array" ref="K62">VLOOKUP(Table3[[#This Row],[checklist_sort]:[checklist_sort]],checklist[],MATCH(K$1,checklist_of_kenya!$1:$1,0),FALSE)</f>
        <v>Least Concern</v>
      </c>
      <c r="L62" s="1" t="str" cm="1">
        <f t="array" ref="L62">VLOOKUP(Table3[[#This Row],[checklist_sort]:[checklist_sort]],checklist[],MATCH(L$1,checklist_of_kenya!$1:$1,0),FALSE)</f>
        <v>Stable</v>
      </c>
      <c r="M62" s="1" cm="1">
        <f t="array" ref="M62">VLOOKUP(Table3[[#This Row],[checklist_sort]:[checklist_sort]],checklist[],MATCH(M$1,checklist_of_kenya!$1:$1,0),FALSE)</f>
        <v>33</v>
      </c>
      <c r="N62" s="1" t="str" cm="1">
        <f t="array" ref="N62">VLOOKUP(Table3[[#This Row],[checklist_sort]:[checklist_sort]],checklist[],MATCH(N$1,checklist_of_kenya!$1:$1,0),FALSE)</f>
        <v>avibase-D295D249</v>
      </c>
      <c r="O62" s="1" cm="1">
        <f t="array" ref="O62">VLOOKUP(Table3[[#This Row],[checklist_sort]:[checklist_sort]],checklist[],MATCH(O$1,checklist_of_kenya!$1:$1,0),FALSE)</f>
        <v>4146</v>
      </c>
      <c r="P62" s="1" cm="1">
        <f t="array" ref="P62">VLOOKUP(Table3[[#This Row],[checklist_sort]:[checklist_sort]],checklist[],MATCH(P$1,checklist_of_kenya!$1:$1,0),FALSE)</f>
        <v>22698436</v>
      </c>
      <c r="Q62" s="1" cm="1">
        <f t="array" ref="Q62">VLOOKUP(Table3[[#This Row],[checklist_sort]:[checklist_sort]],checklist[],MATCH(Q$1,checklist_of_kenya!$1:$1,0),FALSE)</f>
        <v>27032</v>
      </c>
      <c r="R62" s="1" cm="1">
        <f t="array" ref="R62">VLOOKUP(Table3[[#This Row],[checklist_sort]:[checklist_sort]],checklist[],MATCH(R$1,checklist_of_kenya!$1:$1,0),FALSE)</f>
        <v>5229419</v>
      </c>
      <c r="S62" s="1" cm="1">
        <f t="array" ref="S62">VLOOKUP(Table3[[#This Row],[checklist_sort]:[checklist_sort]],checklist[],MATCH(S$1,checklist_of_kenya!$1:$1,0),FALSE)</f>
        <v>6853</v>
      </c>
      <c r="T62" s="1" t="str" cm="1">
        <f t="array" ref="T62">VLOOKUP(Table3[[#This Row],[checklist_sort]:[checklist_sort]],checklist[],MATCH(T$1,checklist_of_kenya!$1:$1,0),FALSE)</f>
        <v>wispet</v>
      </c>
      <c r="U62" s="1" t="str" cm="1">
        <f t="array" ref="U62">VLOOKUP(Table3[[#This Row],[checklist_sort]:[checklist_sort]],checklist[],MATCH(U$1,checklist_of_kenya!$1:$1,0),FALSE)</f>
        <v>Oceanites oceanicus</v>
      </c>
      <c r="V62" s="1" t="str" cm="1">
        <f t="array" ref="V62">VLOOKUP(Table3[[#This Row],[checklist_sort]:[checklist_sort]],checklist[],MATCH(V$1,checklist_of_kenya!$1:$1,0),FALSE)</f>
        <v>Wilson's Storm-Petrel</v>
      </c>
      <c r="W62" s="1" cm="1">
        <f t="array" ref="W62">VLOOKUP(Table3[[#This Row],[checklist_sort]:[checklist_sort]],checklist[],MATCH(W$1,checklist_of_kenya!$1:$1,0),FALSE)</f>
        <v>22698436</v>
      </c>
      <c r="AB62" s="1">
        <v>30.4</v>
      </c>
      <c r="AC62" s="1" t="s">
        <v>2254</v>
      </c>
      <c r="AD62" s="1">
        <v>3</v>
      </c>
      <c r="AE62" s="1">
        <v>3</v>
      </c>
      <c r="AF62" s="1" t="s">
        <v>2251</v>
      </c>
      <c r="AG62" s="1" t="s">
        <v>2252</v>
      </c>
      <c r="AH62" s="1" t="s">
        <v>2256</v>
      </c>
      <c r="AI62" s="1">
        <v>-73.66</v>
      </c>
      <c r="AJ62" s="1">
        <v>-48.45</v>
      </c>
      <c r="AK62" s="1">
        <v>-54.16</v>
      </c>
      <c r="AL62" s="1">
        <v>-20.88</v>
      </c>
      <c r="AM62" s="1">
        <v>28528.95</v>
      </c>
    </row>
    <row r="63" spans="1:39" x14ac:dyDescent="0.2">
      <c r="A63" s="1">
        <v>12</v>
      </c>
      <c r="B63" s="1" t="s">
        <v>16</v>
      </c>
      <c r="C63" s="1" t="s">
        <v>15</v>
      </c>
      <c r="D63" s="1"/>
      <c r="E63" s="1" t="s">
        <v>7361</v>
      </c>
      <c r="F63" s="1"/>
      <c r="G63" s="1">
        <v>280</v>
      </c>
      <c r="H63" s="1" t="str" cm="1">
        <f t="array" ref="H63">VLOOKUP(Table3[[#This Row],[checklist_sort]:[checklist_sort]],checklist[],MATCH(H$1,checklist_of_kenya!$1:$1,0),FALSE)</f>
        <v>Northern Storm-petrels</v>
      </c>
      <c r="I63" s="1" t="str" cm="1">
        <f t="array" ref="I63">VLOOKUP(Table3[[#This Row],[checklist_sort]:[checklist_sort]],checklist[],MATCH(I$1,checklist_of_kenya!$1:$1,0),FALSE)</f>
        <v>Leach’s Storm-petrel</v>
      </c>
      <c r="J63" s="1" t="str" cm="1">
        <f t="array" ref="J63">VLOOKUP(Table3[[#This Row],[checklist_sort]:[checklist_sort]],checklist[],MATCH(J$1,checklist_of_kenya!$1:$1,0),FALSE)</f>
        <v>Hydrobates leucorhous</v>
      </c>
      <c r="K63" s="1" t="str" cm="1">
        <f t="array" ref="K63">VLOOKUP(Table3[[#This Row],[checklist_sort]:[checklist_sort]],checklist[],MATCH(K$1,checklist_of_kenya!$1:$1,0),FALSE)</f>
        <v>Vulnerable</v>
      </c>
      <c r="L63" s="1" t="str" cm="1">
        <f t="array" ref="L63">VLOOKUP(Table3[[#This Row],[checklist_sort]:[checklist_sort]],checklist[],MATCH(L$1,checklist_of_kenya!$1:$1,0),FALSE)</f>
        <v>Decreasing</v>
      </c>
      <c r="M63" s="1" cm="1">
        <f t="array" ref="M63">VLOOKUP(Table3[[#This Row],[checklist_sort]:[checklist_sort]],checklist[],MATCH(M$1,checklist_of_kenya!$1:$1,0),FALSE)</f>
        <v>31</v>
      </c>
      <c r="N63" s="1" t="str" cm="1">
        <f t="array" ref="N63">VLOOKUP(Table3[[#This Row],[checklist_sort]:[checklist_sort]],checklist[],MATCH(N$1,checklist_of_kenya!$1:$1,0),FALSE)</f>
        <v>avibase-C5FB15C6</v>
      </c>
      <c r="O63" s="1" cm="1">
        <f t="array" ref="O63">VLOOKUP(Table3[[#This Row],[checklist_sort]:[checklist_sort]],checklist[],MATCH(O$1,checklist_of_kenya!$1:$1,0),FALSE)</f>
        <v>4080</v>
      </c>
      <c r="P63" s="1" cm="1">
        <f t="array" ref="P63">VLOOKUP(Table3[[#This Row],[checklist_sort]:[checklist_sort]],checklist[],MATCH(P$1,checklist_of_kenya!$1:$1,0),FALSE)</f>
        <v>132438298</v>
      </c>
      <c r="Q63" s="1" cm="1">
        <f t="array" ref="Q63">VLOOKUP(Table3[[#This Row],[checklist_sort]:[checklist_sort]],checklist[],MATCH(Q$1,checklist_of_kenya!$1:$1,0),FALSE)</f>
        <v>343</v>
      </c>
      <c r="R63" s="1" cm="1">
        <f t="array" ref="R63">VLOOKUP(Table3[[#This Row],[checklist_sort]:[checklist_sort]],checklist[],MATCH(R$1,checklist_of_kenya!$1:$1,0),FALSE)</f>
        <v>2482012</v>
      </c>
      <c r="S63" s="1" cm="1">
        <f t="array" ref="S63">VLOOKUP(Table3[[#This Row],[checklist_sort]:[checklist_sort]],checklist[],MATCH(S$1,checklist_of_kenya!$1:$1,0),FALSE)</f>
        <v>6892</v>
      </c>
      <c r="T63" s="1" t="str" cm="1">
        <f t="array" ref="T63">VLOOKUP(Table3[[#This Row],[checklist_sort]:[checklist_sort]],checklist[],MATCH(T$1,checklist_of_kenya!$1:$1,0),FALSE)</f>
        <v>lcspet</v>
      </c>
      <c r="U63" s="1" t="str" cm="1">
        <f t="array" ref="U63">VLOOKUP(Table3[[#This Row],[checklist_sort]:[checklist_sort]],checklist[],MATCH(U$1,checklist_of_kenya!$1:$1,0),FALSE)</f>
        <v>Hydrobates leucorhous</v>
      </c>
      <c r="V63" s="1" t="str" cm="1">
        <f t="array" ref="V63">VLOOKUP(Table3[[#This Row],[checklist_sort]:[checklist_sort]],checklist[],MATCH(V$1,checklist_of_kenya!$1:$1,0),FALSE)</f>
        <v>Leach's Storm-Petrel</v>
      </c>
      <c r="W63" s="1" cm="1">
        <f t="array" ref="W63">VLOOKUP(Table3[[#This Row],[checklist_sort]:[checklist_sort]],checklist[],MATCH(W$1,checklist_of_kenya!$1:$1,0),FALSE)</f>
        <v>132438298</v>
      </c>
      <c r="AB63" s="1">
        <v>36.700000000000003</v>
      </c>
      <c r="AC63" s="1" t="s">
        <v>2254</v>
      </c>
      <c r="AD63" s="1">
        <v>3</v>
      </c>
      <c r="AE63" s="1">
        <v>3</v>
      </c>
      <c r="AF63" s="1" t="s">
        <v>2251</v>
      </c>
      <c r="AG63" s="1" t="s">
        <v>2252</v>
      </c>
      <c r="AH63" s="1" t="s">
        <v>2256</v>
      </c>
      <c r="AI63" s="1">
        <v>-42.6</v>
      </c>
      <c r="AJ63" s="1">
        <v>71.23</v>
      </c>
      <c r="AK63" s="1">
        <v>24.34</v>
      </c>
      <c r="AL63" s="1">
        <v>-41.1</v>
      </c>
      <c r="AM63" s="1">
        <v>110025337.7</v>
      </c>
    </row>
    <row r="64" spans="1:39" x14ac:dyDescent="0.2">
      <c r="A64" s="1">
        <v>13</v>
      </c>
      <c r="B64" s="1" t="s">
        <v>1236</v>
      </c>
      <c r="C64" s="1" t="s">
        <v>1235</v>
      </c>
      <c r="D64" s="1">
        <v>0</v>
      </c>
      <c r="E64" s="1"/>
      <c r="F64" s="1" t="s">
        <v>2139</v>
      </c>
      <c r="G64" s="1"/>
      <c r="H64" s="1" t="e" cm="1">
        <f t="array" ref="H64">VLOOKUP(Table3[[#This Row],[checklist_sort]:[checklist_sort]],checklist[],MATCH(H$1,checklist_of_kenya!$1:$1,0),FALSE)</f>
        <v>#N/A</v>
      </c>
      <c r="I64" s="1" t="e" cm="1">
        <f t="array" ref="I64">VLOOKUP(Table3[[#This Row],[checklist_sort]:[checklist_sort]],checklist[],MATCH(I$1,checklist_of_kenya!$1:$1,0),FALSE)</f>
        <v>#N/A</v>
      </c>
      <c r="J64" s="1" t="e" cm="1">
        <f t="array" ref="J64">VLOOKUP(Table3[[#This Row],[checklist_sort]:[checklist_sort]],checklist[],MATCH(J$1,checklist_of_kenya!$1:$1,0),FALSE)</f>
        <v>#N/A</v>
      </c>
      <c r="K64" s="1" t="e" cm="1">
        <f t="array" ref="K64">VLOOKUP(Table3[[#This Row],[checklist_sort]:[checklist_sort]],checklist[],MATCH(K$1,checklist_of_kenya!$1:$1,0),FALSE)</f>
        <v>#N/A</v>
      </c>
      <c r="L64" s="1" t="e" cm="1">
        <f t="array" ref="L64">VLOOKUP(Table3[[#This Row],[checklist_sort]:[checklist_sort]],checklist[],MATCH(L$1,checklist_of_kenya!$1:$1,0),FALSE)</f>
        <v>#N/A</v>
      </c>
      <c r="M64" s="1" t="e" cm="1">
        <f t="array" ref="M64">VLOOKUP(Table3[[#This Row],[checklist_sort]:[checklist_sort]],checklist[],MATCH(M$1,checklist_of_kenya!$1:$1,0),FALSE)</f>
        <v>#N/A</v>
      </c>
      <c r="N64" s="1" t="e" cm="1">
        <f t="array" ref="N64">VLOOKUP(Table3[[#This Row],[checklist_sort]:[checklist_sort]],checklist[],MATCH(N$1,checklist_of_kenya!$1:$1,0),FALSE)</f>
        <v>#N/A</v>
      </c>
      <c r="O64" s="1" t="e" cm="1">
        <f t="array" ref="O64">VLOOKUP(Table3[[#This Row],[checklist_sort]:[checklist_sort]],checklist[],MATCH(O$1,checklist_of_kenya!$1:$1,0),FALSE)</f>
        <v>#N/A</v>
      </c>
      <c r="P64" s="1" t="e" cm="1">
        <f t="array" ref="P64">VLOOKUP(Table3[[#This Row],[checklist_sort]:[checklist_sort]],checklist[],MATCH(P$1,checklist_of_kenya!$1:$1,0),FALSE)</f>
        <v>#N/A</v>
      </c>
      <c r="Q64" s="1" t="e" cm="1">
        <f t="array" ref="Q64">VLOOKUP(Table3[[#This Row],[checklist_sort]:[checklist_sort]],checklist[],MATCH(Q$1,checklist_of_kenya!$1:$1,0),FALSE)</f>
        <v>#N/A</v>
      </c>
      <c r="R64" s="1" t="e" cm="1">
        <f t="array" ref="R64">VLOOKUP(Table3[[#This Row],[checklist_sort]:[checklist_sort]],checklist[],MATCH(R$1,checklist_of_kenya!$1:$1,0),FALSE)</f>
        <v>#N/A</v>
      </c>
      <c r="S64" s="1" t="e" cm="1">
        <f t="array" ref="S64">VLOOKUP(Table3[[#This Row],[checklist_sort]:[checklist_sort]],checklist[],MATCH(S$1,checklist_of_kenya!$1:$1,0),FALSE)</f>
        <v>#N/A</v>
      </c>
      <c r="T64" s="1" t="e" cm="1">
        <f t="array" ref="T64">VLOOKUP(Table3[[#This Row],[checklist_sort]:[checklist_sort]],checklist[],MATCH(T$1,checklist_of_kenya!$1:$1,0),FALSE)</f>
        <v>#N/A</v>
      </c>
      <c r="U64" s="1" t="e" cm="1">
        <f t="array" ref="U64">VLOOKUP(Table3[[#This Row],[checklist_sort]:[checklist_sort]],checklist[],MATCH(U$1,checklist_of_kenya!$1:$1,0),FALSE)</f>
        <v>#N/A</v>
      </c>
      <c r="V64" s="1" t="e" cm="1">
        <f t="array" ref="V64">VLOOKUP(Table3[[#This Row],[checklist_sort]:[checklist_sort]],checklist[],MATCH(V$1,checklist_of_kenya!$1:$1,0),FALSE)</f>
        <v>#N/A</v>
      </c>
      <c r="W64" s="1" t="e" cm="1">
        <f t="array" ref="W64">VLOOKUP(Table3[[#This Row],[checklist_sort]:[checklist_sort]],checklist[],MATCH(W$1,checklist_of_kenya!$1:$1,0),FALSE)</f>
        <v>#N/A</v>
      </c>
      <c r="AB64" s="1">
        <v>62</v>
      </c>
      <c r="AC64" s="1" t="s">
        <v>2254</v>
      </c>
      <c r="AD64" s="1">
        <v>3</v>
      </c>
      <c r="AE64" s="1">
        <v>3</v>
      </c>
      <c r="AF64" s="1" t="s">
        <v>2251</v>
      </c>
      <c r="AG64" s="1" t="s">
        <v>2252</v>
      </c>
      <c r="AH64" s="1" t="s">
        <v>2256</v>
      </c>
      <c r="AI64" s="1">
        <v>24.23</v>
      </c>
      <c r="AJ64" s="1">
        <v>25.45</v>
      </c>
      <c r="AK64" s="1">
        <v>24.99</v>
      </c>
      <c r="AL64" s="1">
        <v>141.35</v>
      </c>
      <c r="AM64" s="1">
        <v>8.1199999999999992</v>
      </c>
    </row>
    <row r="65" spans="1:39" ht="18" x14ac:dyDescent="0.2">
      <c r="A65" s="1">
        <v>14</v>
      </c>
      <c r="B65" s="1" t="s">
        <v>20</v>
      </c>
      <c r="C65" s="1" t="s">
        <v>19</v>
      </c>
      <c r="D65" s="1">
        <v>0</v>
      </c>
      <c r="E65" s="1"/>
      <c r="F65" s="1" t="s">
        <v>2136</v>
      </c>
      <c r="G65" s="1"/>
      <c r="H65" s="1" t="e" cm="1">
        <f t="array" ref="H65">VLOOKUP(Table3[[#This Row],[checklist_sort]:[checklist_sort]],checklist[],MATCH(H$1,checklist_of_kenya!$1:$1,0),FALSE)</f>
        <v>#N/A</v>
      </c>
      <c r="I65" s="1" t="e" cm="1">
        <f t="array" ref="I65">VLOOKUP(Table3[[#This Row],[checklist_sort]:[checklist_sort]],checklist[],MATCH(I$1,checklist_of_kenya!$1:$1,0),FALSE)</f>
        <v>#N/A</v>
      </c>
      <c r="J65" s="1" t="e" cm="1">
        <f t="array" ref="J65">VLOOKUP(Table3[[#This Row],[checklist_sort]:[checklist_sort]],checklist[],MATCH(J$1,checklist_of_kenya!$1:$1,0),FALSE)</f>
        <v>#N/A</v>
      </c>
      <c r="K65" s="1" t="e" cm="1">
        <f t="array" ref="K65">VLOOKUP(Table3[[#This Row],[checklist_sort]:[checklist_sort]],checklist[],MATCH(K$1,checklist_of_kenya!$1:$1,0),FALSE)</f>
        <v>#N/A</v>
      </c>
      <c r="L65" s="1" t="e" cm="1">
        <f t="array" ref="L65">VLOOKUP(Table3[[#This Row],[checklist_sort]:[checklist_sort]],checklist[],MATCH(L$1,checklist_of_kenya!$1:$1,0),FALSE)</f>
        <v>#N/A</v>
      </c>
      <c r="M65" s="1" t="e" cm="1">
        <f t="array" ref="M65">VLOOKUP(Table3[[#This Row],[checklist_sort]:[checklist_sort]],checklist[],MATCH(M$1,checklist_of_kenya!$1:$1,0),FALSE)</f>
        <v>#N/A</v>
      </c>
      <c r="N65" s="1" t="e" cm="1">
        <f t="array" ref="N65">VLOOKUP(Table3[[#This Row],[checklist_sort]:[checklist_sort]],checklist[],MATCH(N$1,checklist_of_kenya!$1:$1,0),FALSE)</f>
        <v>#N/A</v>
      </c>
      <c r="O65" s="1" t="e" cm="1">
        <f t="array" ref="O65">VLOOKUP(Table3[[#This Row],[checklist_sort]:[checklist_sort]],checklist[],MATCH(O$1,checklist_of_kenya!$1:$1,0),FALSE)</f>
        <v>#N/A</v>
      </c>
      <c r="P65" s="1" t="e" cm="1">
        <f t="array" ref="P65">VLOOKUP(Table3[[#This Row],[checklist_sort]:[checklist_sort]],checklist[],MATCH(P$1,checklist_of_kenya!$1:$1,0),FALSE)</f>
        <v>#N/A</v>
      </c>
      <c r="Q65" s="1" t="e" cm="1">
        <f t="array" ref="Q65">VLOOKUP(Table3[[#This Row],[checklist_sort]:[checklist_sort]],checklist[],MATCH(Q$1,checklist_of_kenya!$1:$1,0),FALSE)</f>
        <v>#N/A</v>
      </c>
      <c r="R65" s="1" t="e" cm="1">
        <f t="array" ref="R65">VLOOKUP(Table3[[#This Row],[checklist_sort]:[checklist_sort]],checklist[],MATCH(R$1,checklist_of_kenya!$1:$1,0),FALSE)</f>
        <v>#N/A</v>
      </c>
      <c r="S65" s="1" t="e" cm="1">
        <f t="array" ref="S65">VLOOKUP(Table3[[#This Row],[checklist_sort]:[checklist_sort]],checklist[],MATCH(S$1,checklist_of_kenya!$1:$1,0),FALSE)</f>
        <v>#N/A</v>
      </c>
      <c r="T65" s="1" t="e" cm="1">
        <f t="array" ref="T65">VLOOKUP(Table3[[#This Row],[checklist_sort]:[checklist_sort]],checklist[],MATCH(T$1,checklist_of_kenya!$1:$1,0),FALSE)</f>
        <v>#N/A</v>
      </c>
      <c r="U65" s="1" t="e" cm="1">
        <f t="array" ref="U65">VLOOKUP(Table3[[#This Row],[checklist_sort]:[checklist_sort]],checklist[],MATCH(U$1,checklist_of_kenya!$1:$1,0),FALSE)</f>
        <v>#N/A</v>
      </c>
      <c r="V65" s="1" t="e" cm="1">
        <f t="array" ref="V65">VLOOKUP(Table3[[#This Row],[checklist_sort]:[checklist_sort]],checklist[],MATCH(V$1,checklist_of_kenya!$1:$1,0),FALSE)</f>
        <v>#N/A</v>
      </c>
      <c r="W65" s="1" t="e" cm="1">
        <f t="array" ref="W65">VLOOKUP(Table3[[#This Row],[checklist_sort]:[checklist_sort]],checklist[],MATCH(W$1,checklist_of_kenya!$1:$1,0),FALSE)</f>
        <v>#N/A</v>
      </c>
      <c r="Z65" s="8"/>
      <c r="AB65" s="1">
        <v>671.9</v>
      </c>
      <c r="AC65" s="1" t="s">
        <v>2254</v>
      </c>
      <c r="AD65" s="1">
        <v>3</v>
      </c>
      <c r="AE65" s="1">
        <v>3</v>
      </c>
      <c r="AF65" s="1" t="s">
        <v>2251</v>
      </c>
      <c r="AG65" s="1" t="s">
        <v>2252</v>
      </c>
      <c r="AH65" s="1" t="s">
        <v>2256</v>
      </c>
      <c r="AI65" s="1">
        <v>-35.14</v>
      </c>
      <c r="AJ65" s="1">
        <v>25.96</v>
      </c>
      <c r="AK65" s="1">
        <v>-19.440000000000001</v>
      </c>
      <c r="AL65" s="1">
        <v>101.16</v>
      </c>
      <c r="AM65" s="1">
        <v>187720.42</v>
      </c>
    </row>
    <row r="66" spans="1:39" x14ac:dyDescent="0.2">
      <c r="A66" s="1">
        <v>15</v>
      </c>
      <c r="B66" s="1" t="s">
        <v>22</v>
      </c>
      <c r="C66" s="1" t="s">
        <v>21</v>
      </c>
      <c r="D66" s="1"/>
      <c r="E66" s="1"/>
      <c r="F66" s="1"/>
      <c r="G66" s="1">
        <v>275</v>
      </c>
      <c r="H66" s="1" t="str" cm="1">
        <f t="array" ref="H66">VLOOKUP(Table3[[#This Row],[checklist_sort]:[checklist_sort]],checklist[],MATCH(H$1,checklist_of_kenya!$1:$1,0),FALSE)</f>
        <v>Tropicbirds</v>
      </c>
      <c r="I66" s="1" t="str" cm="1">
        <f t="array" ref="I66">VLOOKUP(Table3[[#This Row],[checklist_sort]:[checklist_sort]],checklist[],MATCH(I$1,checklist_of_kenya!$1:$1,0),FALSE)</f>
        <v>White-tailed Tropicbird</v>
      </c>
      <c r="J66" s="1" t="str" cm="1">
        <f t="array" ref="J66">VLOOKUP(Table3[[#This Row],[checklist_sort]:[checklist_sort]],checklist[],MATCH(J$1,checklist_of_kenya!$1:$1,0),FALSE)</f>
        <v>Phaethon lepturus</v>
      </c>
      <c r="K66" s="1" t="str" cm="1">
        <f t="array" ref="K66">VLOOKUP(Table3[[#This Row],[checklist_sort]:[checklist_sort]],checklist[],MATCH(K$1,checklist_of_kenya!$1:$1,0),FALSE)</f>
        <v>Least Concern</v>
      </c>
      <c r="L66" s="1" t="str" cm="1">
        <f t="array" ref="L66">VLOOKUP(Table3[[#This Row],[checklist_sort]:[checklist_sort]],checklist[],MATCH(L$1,checklist_of_kenya!$1:$1,0),FALSE)</f>
        <v>Decreasing</v>
      </c>
      <c r="M66" s="1" cm="1">
        <f t="array" ref="M66">VLOOKUP(Table3[[#This Row],[checklist_sort]:[checklist_sort]],checklist[],MATCH(M$1,checklist_of_kenya!$1:$1,0),FALSE)</f>
        <v>40</v>
      </c>
      <c r="N66" s="1" t="str" cm="1">
        <f t="array" ref="N66">VLOOKUP(Table3[[#This Row],[checklist_sort]:[checklist_sort]],checklist[],MATCH(N$1,checklist_of_kenya!$1:$1,0),FALSE)</f>
        <v>avibase-1D07B501</v>
      </c>
      <c r="O66" s="1" cm="1">
        <f t="array" ref="O66">VLOOKUP(Table3[[#This Row],[checklist_sort]:[checklist_sort]],checklist[],MATCH(O$1,checklist_of_kenya!$1:$1,0),FALSE)</f>
        <v>4314</v>
      </c>
      <c r="P66" s="1" cm="1">
        <f t="array" ref="P66">VLOOKUP(Table3[[#This Row],[checklist_sort]:[checklist_sort]],checklist[],MATCH(P$1,checklist_of_kenya!$1:$1,0),FALSE)</f>
        <v>22696645</v>
      </c>
      <c r="Q66" s="1" cm="1">
        <f t="array" ref="Q66">VLOOKUP(Table3[[#This Row],[checklist_sort]:[checklist_sort]],checklist[],MATCH(Q$1,checklist_of_kenya!$1:$1,0),FALSE)</f>
        <v>73397</v>
      </c>
      <c r="R66" s="1" cm="1">
        <f t="array" ref="R66">VLOOKUP(Table3[[#This Row],[checklist_sort]:[checklist_sort]],checklist[],MATCH(R$1,checklist_of_kenya!$1:$1,0),FALSE)</f>
        <v>2481364</v>
      </c>
      <c r="S66" s="1" cm="1">
        <f t="array" ref="S66">VLOOKUP(Table3[[#This Row],[checklist_sort]:[checklist_sort]],checklist[],MATCH(S$1,checklist_of_kenya!$1:$1,0),FALSE)</f>
        <v>6749</v>
      </c>
      <c r="T66" s="1" t="str" cm="1">
        <f t="array" ref="T66">VLOOKUP(Table3[[#This Row],[checklist_sort]:[checklist_sort]],checklist[],MATCH(T$1,checklist_of_kenya!$1:$1,0),FALSE)</f>
        <v>whttro</v>
      </c>
      <c r="U66" s="1" t="str" cm="1">
        <f t="array" ref="U66">VLOOKUP(Table3[[#This Row],[checklist_sort]:[checklist_sort]],checklist[],MATCH(U$1,checklist_of_kenya!$1:$1,0),FALSE)</f>
        <v>Phaethon lepturus</v>
      </c>
      <c r="V66" s="1" t="str" cm="1">
        <f t="array" ref="V66">VLOOKUP(Table3[[#This Row],[checklist_sort]:[checklist_sort]],checklist[],MATCH(V$1,checklist_of_kenya!$1:$1,0),FALSE)</f>
        <v>White-tailed Tropicbird</v>
      </c>
      <c r="W66" s="1" cm="1">
        <f t="array" ref="W66">VLOOKUP(Table3[[#This Row],[checklist_sort]:[checklist_sort]],checklist[],MATCH(W$1,checklist_of_kenya!$1:$1,0),FALSE)</f>
        <v>22696645</v>
      </c>
      <c r="AA66" t="b">
        <v>1</v>
      </c>
      <c r="AB66" s="1">
        <v>328</v>
      </c>
      <c r="AC66" s="1" t="s">
        <v>2254</v>
      </c>
      <c r="AD66" s="1">
        <v>3</v>
      </c>
      <c r="AE66" s="1">
        <v>3</v>
      </c>
      <c r="AF66" s="1" t="s">
        <v>2251</v>
      </c>
      <c r="AG66" s="1" t="s">
        <v>2252</v>
      </c>
      <c r="AH66" s="1" t="s">
        <v>2256</v>
      </c>
      <c r="AI66" s="1">
        <v>-27.65</v>
      </c>
      <c r="AJ66" s="1">
        <v>32.39</v>
      </c>
      <c r="AK66" s="1">
        <v>-9</v>
      </c>
      <c r="AL66" s="1">
        <v>57.91</v>
      </c>
      <c r="AM66" s="1">
        <v>88168.39</v>
      </c>
    </row>
    <row r="67" spans="1:39" x14ac:dyDescent="0.2">
      <c r="A67" s="1">
        <v>16</v>
      </c>
      <c r="B67" s="1" t="s">
        <v>26</v>
      </c>
      <c r="C67" s="1" t="s">
        <v>25</v>
      </c>
      <c r="D67" s="1"/>
      <c r="E67" s="1"/>
      <c r="F67" s="1"/>
      <c r="G67" s="1">
        <v>296</v>
      </c>
      <c r="H67" s="1" t="str" cm="1">
        <f t="array" ref="H67">VLOOKUP(Table3[[#This Row],[checklist_sort]:[checklist_sort]],checklist[],MATCH(H$1,checklist_of_kenya!$1:$1,0),FALSE)</f>
        <v>Pelicans</v>
      </c>
      <c r="I67" s="1" t="str" cm="1">
        <f t="array" ref="I67">VLOOKUP(Table3[[#This Row],[checklist_sort]:[checklist_sort]],checklist[],MATCH(I$1,checklist_of_kenya!$1:$1,0),FALSE)</f>
        <v>Great White Pelican</v>
      </c>
      <c r="J67" s="1" t="str" cm="1">
        <f t="array" ref="J67">VLOOKUP(Table3[[#This Row],[checklist_sort]:[checklist_sort]],checklist[],MATCH(J$1,checklist_of_kenya!$1:$1,0),FALSE)</f>
        <v>Pelecanus onocrotalus</v>
      </c>
      <c r="K67" s="1" t="str" cm="1">
        <f t="array" ref="K67">VLOOKUP(Table3[[#This Row],[checklist_sort]:[checklist_sort]],checklist[],MATCH(K$1,checklist_of_kenya!$1:$1,0),FALSE)</f>
        <v>Least Concern</v>
      </c>
      <c r="L67" s="1" t="str" cm="1">
        <f t="array" ref="L67">VLOOKUP(Table3[[#This Row],[checklist_sort]:[checklist_sort]],checklist[],MATCH(L$1,checklist_of_kenya!$1:$1,0),FALSE)</f>
        <v>Unknown</v>
      </c>
      <c r="M67" s="1" cm="1">
        <f t="array" ref="M67">VLOOKUP(Table3[[#This Row],[checklist_sort]:[checklist_sort]],checklist[],MATCH(M$1,checklist_of_kenya!$1:$1,0),FALSE)</f>
        <v>42</v>
      </c>
      <c r="N67" s="1" t="str" cm="1">
        <f t="array" ref="N67">VLOOKUP(Table3[[#This Row],[checklist_sort]:[checklist_sort]],checklist[],MATCH(N$1,checklist_of_kenya!$1:$1,0),FALSE)</f>
        <v>avibase-8BAFB01E</v>
      </c>
      <c r="O67" s="1" cm="1">
        <f t="array" ref="O67">VLOOKUP(Table3[[#This Row],[checklist_sort]:[checklist_sort]],checklist[],MATCH(O$1,checklist_of_kenya!$1:$1,0),FALSE)</f>
        <v>4327</v>
      </c>
      <c r="P67" s="1" cm="1">
        <f t="array" ref="P67">VLOOKUP(Table3[[#This Row],[checklist_sort]:[checklist_sort]],checklist[],MATCH(P$1,checklist_of_kenya!$1:$1,0),FALSE)</f>
        <v>22697590</v>
      </c>
      <c r="Q67" s="1" cm="1">
        <f t="array" ref="Q67">VLOOKUP(Table3[[#This Row],[checklist_sort]:[checklist_sort]],checklist[],MATCH(Q$1,checklist_of_kenya!$1:$1,0),FALSE)</f>
        <v>841</v>
      </c>
      <c r="R67" s="1" cm="1">
        <f t="array" ref="R67">VLOOKUP(Table3[[#This Row],[checklist_sort]:[checklist_sort]],checklist[],MATCH(R$1,checklist_of_kenya!$1:$1,0),FALSE)</f>
        <v>2480350</v>
      </c>
      <c r="S67" s="1" cm="1">
        <f t="array" ref="S67">VLOOKUP(Table3[[#This Row],[checklist_sort]:[checklist_sort]],checklist[],MATCH(S$1,checklist_of_kenya!$1:$1,0),FALSE)</f>
        <v>7297</v>
      </c>
      <c r="T67" s="1" t="str" cm="1">
        <f t="array" ref="T67">VLOOKUP(Table3[[#This Row],[checklist_sort]:[checklist_sort]],checklist[],MATCH(T$1,checklist_of_kenya!$1:$1,0),FALSE)</f>
        <v>grwpel1</v>
      </c>
      <c r="U67" s="1" t="str" cm="1">
        <f t="array" ref="U67">VLOOKUP(Table3[[#This Row],[checklist_sort]:[checklist_sort]],checklist[],MATCH(U$1,checklist_of_kenya!$1:$1,0),FALSE)</f>
        <v>Pelecanus onocrotalus</v>
      </c>
      <c r="V67" s="1" t="str" cm="1">
        <f t="array" ref="V67">VLOOKUP(Table3[[#This Row],[checklist_sort]:[checklist_sort]],checklist[],MATCH(V$1,checklist_of_kenya!$1:$1,0),FALSE)</f>
        <v>Great White Pelican</v>
      </c>
      <c r="W67" s="1" cm="1">
        <f t="array" ref="W67">VLOOKUP(Table3[[#This Row],[checklist_sort]:[checklist_sort]],checklist[],MATCH(W$1,checklist_of_kenya!$1:$1,0),FALSE)</f>
        <v>22697590</v>
      </c>
      <c r="AA67" t="b">
        <v>1</v>
      </c>
      <c r="AB67" s="1">
        <v>9322.2999999999993</v>
      </c>
      <c r="AC67" s="1" t="s">
        <v>2250</v>
      </c>
      <c r="AD67" s="1">
        <v>3</v>
      </c>
      <c r="AE67" s="1">
        <v>2</v>
      </c>
      <c r="AF67" s="1" t="s">
        <v>2251</v>
      </c>
      <c r="AG67" s="1" t="s">
        <v>2252</v>
      </c>
      <c r="AH67" s="1" t="s">
        <v>2253</v>
      </c>
      <c r="AI67" s="1">
        <v>-34.840000000000003</v>
      </c>
      <c r="AJ67" s="1">
        <v>54.73</v>
      </c>
      <c r="AK67" s="1">
        <v>27.38</v>
      </c>
      <c r="AL67" s="1">
        <v>40.85</v>
      </c>
      <c r="AM67" s="1">
        <v>810182.64</v>
      </c>
    </row>
    <row r="68" spans="1:39" x14ac:dyDescent="0.2">
      <c r="A68" s="1">
        <v>17</v>
      </c>
      <c r="B68" s="1" t="s">
        <v>24</v>
      </c>
      <c r="C68" s="1" t="s">
        <v>23</v>
      </c>
      <c r="D68" s="1"/>
      <c r="E68" s="1"/>
      <c r="F68" s="1"/>
      <c r="G68" s="1">
        <v>297</v>
      </c>
      <c r="H68" s="1" t="str" cm="1">
        <f t="array" ref="H68">VLOOKUP(Table3[[#This Row],[checklist_sort]:[checklist_sort]],checklist[],MATCH(H$1,checklist_of_kenya!$1:$1,0),FALSE)</f>
        <v>Pelicans</v>
      </c>
      <c r="I68" s="1" t="str" cm="1">
        <f t="array" ref="I68">VLOOKUP(Table3[[#This Row],[checklist_sort]:[checklist_sort]],checklist[],MATCH(I$1,checklist_of_kenya!$1:$1,0),FALSE)</f>
        <v>Pink-backed Pelican</v>
      </c>
      <c r="J68" s="1" t="str" cm="1">
        <f t="array" ref="J68">VLOOKUP(Table3[[#This Row],[checklist_sort]:[checklist_sort]],checklist[],MATCH(J$1,checklist_of_kenya!$1:$1,0),FALSE)</f>
        <v>Pelecanus rufescens</v>
      </c>
      <c r="K68" s="1" t="str" cm="1">
        <f t="array" ref="K68">VLOOKUP(Table3[[#This Row],[checklist_sort]:[checklist_sort]],checklist[],MATCH(K$1,checklist_of_kenya!$1:$1,0),FALSE)</f>
        <v>Least Concern</v>
      </c>
      <c r="L68" s="1" t="str" cm="1">
        <f t="array" ref="L68">VLOOKUP(Table3[[#This Row],[checklist_sort]:[checklist_sort]],checklist[],MATCH(L$1,checklist_of_kenya!$1:$1,0),FALSE)</f>
        <v>Stable</v>
      </c>
      <c r="M68" s="1" cm="1">
        <f t="array" ref="M68">VLOOKUP(Table3[[#This Row],[checklist_sort]:[checklist_sort]],checklist[],MATCH(M$1,checklist_of_kenya!$1:$1,0),FALSE)</f>
        <v>41</v>
      </c>
      <c r="N68" s="1" t="str" cm="1">
        <f t="array" ref="N68">VLOOKUP(Table3[[#This Row],[checklist_sort]:[checklist_sort]],checklist[],MATCH(N$1,checklist_of_kenya!$1:$1,0),FALSE)</f>
        <v>avibase-8D24E93C</v>
      </c>
      <c r="O68" s="1" cm="1">
        <f t="array" ref="O68">VLOOKUP(Table3[[#This Row],[checklist_sort]:[checklist_sort]],checklist[],MATCH(O$1,checklist_of_kenya!$1:$1,0),FALSE)</f>
        <v>4335</v>
      </c>
      <c r="P68" s="1" cm="1">
        <f t="array" ref="P68">VLOOKUP(Table3[[#This Row],[checklist_sort]:[checklist_sort]],checklist[],MATCH(P$1,checklist_of_kenya!$1:$1,0),FALSE)</f>
        <v>22697595</v>
      </c>
      <c r="Q68" s="1" cm="1">
        <f t="array" ref="Q68">VLOOKUP(Table3[[#This Row],[checklist_sort]:[checklist_sort]],checklist[],MATCH(Q$1,checklist_of_kenya!$1:$1,0),FALSE)</f>
        <v>843</v>
      </c>
      <c r="R68" s="1" cm="1">
        <f t="array" ref="R68">VLOOKUP(Table3[[#This Row],[checklist_sort]:[checklist_sort]],checklist[],MATCH(R$1,checklist_of_kenya!$1:$1,0),FALSE)</f>
        <v>2480352</v>
      </c>
      <c r="S68" s="1" cm="1">
        <f t="array" ref="S68">VLOOKUP(Table3[[#This Row],[checklist_sort]:[checklist_sort]],checklist[],MATCH(S$1,checklist_of_kenya!$1:$1,0),FALSE)</f>
        <v>7299</v>
      </c>
      <c r="T68" s="1" t="str" cm="1">
        <f t="array" ref="T68">VLOOKUP(Table3[[#This Row],[checklist_sort]:[checklist_sort]],checklist[],MATCH(T$1,checklist_of_kenya!$1:$1,0),FALSE)</f>
        <v>pibpel1</v>
      </c>
      <c r="U68" s="1" t="str" cm="1">
        <f t="array" ref="U68">VLOOKUP(Table3[[#This Row],[checklist_sort]:[checklist_sort]],checklist[],MATCH(U$1,checklist_of_kenya!$1:$1,0),FALSE)</f>
        <v>Pelecanus rufescens</v>
      </c>
      <c r="V68" s="1" t="str" cm="1">
        <f t="array" ref="V68">VLOOKUP(Table3[[#This Row],[checklist_sort]:[checklist_sort]],checklist[],MATCH(V$1,checklist_of_kenya!$1:$1,0),FALSE)</f>
        <v>Pink-backed Pelican</v>
      </c>
      <c r="W68" s="1" cm="1">
        <f t="array" ref="W68">VLOOKUP(Table3[[#This Row],[checklist_sort]:[checklist_sort]],checklist[],MATCH(W$1,checklist_of_kenya!$1:$1,0),FALSE)</f>
        <v>22697595</v>
      </c>
      <c r="AA68" t="b">
        <v>1</v>
      </c>
      <c r="AB68" s="1">
        <v>5419.6</v>
      </c>
      <c r="AC68" s="1" t="s">
        <v>2250</v>
      </c>
      <c r="AD68" s="1">
        <v>3</v>
      </c>
      <c r="AE68" s="1">
        <v>1</v>
      </c>
      <c r="AF68" s="1" t="s">
        <v>2251</v>
      </c>
      <c r="AG68" s="1" t="s">
        <v>2252</v>
      </c>
      <c r="AH68" s="1" t="s">
        <v>2253</v>
      </c>
      <c r="AI68" s="1">
        <v>-31.42</v>
      </c>
      <c r="AJ68" s="1">
        <v>25.29</v>
      </c>
      <c r="AK68" s="1">
        <v>0.35</v>
      </c>
      <c r="AL68" s="1">
        <v>26.38</v>
      </c>
      <c r="AM68" s="1">
        <v>14141336.630000001</v>
      </c>
    </row>
    <row r="69" spans="1:39" x14ac:dyDescent="0.2">
      <c r="A69" s="1">
        <v>18</v>
      </c>
      <c r="B69" s="1" t="s">
        <v>1240</v>
      </c>
      <c r="C69" s="1" t="s">
        <v>1239</v>
      </c>
      <c r="D69" s="1"/>
      <c r="E69" s="1"/>
      <c r="F69" s="1"/>
      <c r="G69" s="1">
        <v>328</v>
      </c>
      <c r="H69" s="1" t="str" cm="1">
        <f t="array" ref="H69">VLOOKUP(Table3[[#This Row],[checklist_sort]:[checklist_sort]],checklist[],MATCH(H$1,checklist_of_kenya!$1:$1,0),FALSE)</f>
        <v>Boobies</v>
      </c>
      <c r="I69" s="1" t="str" cm="1">
        <f t="array" ref="I69">VLOOKUP(Table3[[#This Row],[checklist_sort]:[checklist_sort]],checklist[],MATCH(I$1,checklist_of_kenya!$1:$1,0),FALSE)</f>
        <v>Red-footed Booby</v>
      </c>
      <c r="J69" s="1" t="str" cm="1">
        <f t="array" ref="J69">VLOOKUP(Table3[[#This Row],[checklist_sort]:[checklist_sort]],checklist[],MATCH(J$1,checklist_of_kenya!$1:$1,0),FALSE)</f>
        <v>Sula sula</v>
      </c>
      <c r="K69" s="1" t="str" cm="1">
        <f t="array" ref="K69">VLOOKUP(Table3[[#This Row],[checklist_sort]:[checklist_sort]],checklist[],MATCH(K$1,checklist_of_kenya!$1:$1,0),FALSE)</f>
        <v>Least Concern</v>
      </c>
      <c r="L69" s="1" t="str" cm="1">
        <f t="array" ref="L69">VLOOKUP(Table3[[#This Row],[checklist_sort]:[checklist_sort]],checklist[],MATCH(L$1,checklist_of_kenya!$1:$1,0),FALSE)</f>
        <v>Decreasing</v>
      </c>
      <c r="M69" s="1" cm="1">
        <f t="array" ref="M69">VLOOKUP(Table3[[#This Row],[checklist_sort]:[checklist_sort]],checklist[],MATCH(M$1,checklist_of_kenya!$1:$1,0),FALSE)</f>
        <v>1027</v>
      </c>
      <c r="N69" s="1" t="str" cm="1">
        <f t="array" ref="N69">VLOOKUP(Table3[[#This Row],[checklist_sort]:[checklist_sort]],checklist[],MATCH(N$1,checklist_of_kenya!$1:$1,0),FALSE)</f>
        <v>avibase-0A4609D1</v>
      </c>
      <c r="O69" s="1" cm="1">
        <f t="array" ref="O69">VLOOKUP(Table3[[#This Row],[checklist_sort]:[checklist_sort]],checklist[],MATCH(O$1,checklist_of_kenya!$1:$1,0),FALSE)</f>
        <v>3793</v>
      </c>
      <c r="P69" s="1" cm="1">
        <f t="array" ref="P69">VLOOKUP(Table3[[#This Row],[checklist_sort]:[checklist_sort]],checklist[],MATCH(P$1,checklist_of_kenya!$1:$1,0),FALSE)</f>
        <v>22696694</v>
      </c>
      <c r="Q69" s="1" cm="1">
        <f t="array" ref="Q69">VLOOKUP(Table3[[#This Row],[checklist_sort]:[checklist_sort]],checklist[],MATCH(Q$1,checklist_of_kenya!$1:$1,0),FALSE)</f>
        <v>0</v>
      </c>
      <c r="R69" s="1" cm="1">
        <f t="array" ref="R69">VLOOKUP(Table3[[#This Row],[checklist_sort]:[checklist_sort]],checklist[],MATCH(R$1,checklist_of_kenya!$1:$1,0),FALSE)</f>
        <v>2480972</v>
      </c>
      <c r="S69" s="1" cm="1">
        <f t="array" ref="S69">VLOOKUP(Table3[[#This Row],[checklist_sort]:[checklist_sort]],checklist[],MATCH(S$1,checklist_of_kenya!$1:$1,0),FALSE)</f>
        <v>7168</v>
      </c>
      <c r="T69" s="1" t="str" cm="1">
        <f t="array" ref="T69">VLOOKUP(Table3[[#This Row],[checklist_sort]:[checklist_sort]],checklist[],MATCH(T$1,checklist_of_kenya!$1:$1,0),FALSE)</f>
        <v>refboo</v>
      </c>
      <c r="U69" s="1" t="str" cm="1">
        <f t="array" ref="U69">VLOOKUP(Table3[[#This Row],[checklist_sort]:[checklist_sort]],checklist[],MATCH(U$1,checklist_of_kenya!$1:$1,0),FALSE)</f>
        <v>Sula sula</v>
      </c>
      <c r="V69" s="1" t="str" cm="1">
        <f t="array" ref="V69">VLOOKUP(Table3[[#This Row],[checklist_sort]:[checklist_sort]],checklist[],MATCH(V$1,checklist_of_kenya!$1:$1,0),FALSE)</f>
        <v>Red-footed Booby</v>
      </c>
      <c r="W69" s="1" cm="1">
        <f t="array" ref="W69">VLOOKUP(Table3[[#This Row],[checklist_sort]:[checklist_sort]],checklist[],MATCH(W$1,checklist_of_kenya!$1:$1,0),FALSE)</f>
        <v>22696694</v>
      </c>
      <c r="AB69" s="1">
        <v>1031.0999999999999</v>
      </c>
      <c r="AC69" s="1" t="s">
        <v>2254</v>
      </c>
      <c r="AD69" s="1">
        <v>3</v>
      </c>
      <c r="AE69" s="1">
        <v>2</v>
      </c>
      <c r="AF69" s="1" t="s">
        <v>2251</v>
      </c>
      <c r="AG69" s="1" t="s">
        <v>2252</v>
      </c>
      <c r="AH69" s="1" t="s">
        <v>2256</v>
      </c>
      <c r="AI69" s="1">
        <v>-29.43</v>
      </c>
      <c r="AJ69" s="1">
        <v>29.12</v>
      </c>
      <c r="AK69" s="1">
        <v>-1.92</v>
      </c>
      <c r="AL69" s="1">
        <v>-3.71</v>
      </c>
      <c r="AM69" s="1">
        <v>122459893.2</v>
      </c>
    </row>
    <row r="70" spans="1:39" x14ac:dyDescent="0.2">
      <c r="A70" s="1">
        <v>19</v>
      </c>
      <c r="B70" s="1" t="s">
        <v>28</v>
      </c>
      <c r="C70" s="1" t="s">
        <v>27</v>
      </c>
      <c r="D70" s="1"/>
      <c r="E70" s="1"/>
      <c r="F70" s="1"/>
      <c r="G70" s="1">
        <v>327</v>
      </c>
      <c r="H70" s="1" t="str" cm="1">
        <f t="array" ref="H70">VLOOKUP(Table3[[#This Row],[checklist_sort]:[checklist_sort]],checklist[],MATCH(H$1,checklist_of_kenya!$1:$1,0),FALSE)</f>
        <v>Boobies</v>
      </c>
      <c r="I70" s="1" t="str" cm="1">
        <f t="array" ref="I70">VLOOKUP(Table3[[#This Row],[checklist_sort]:[checklist_sort]],checklist[],MATCH(I$1,checklist_of_kenya!$1:$1,0),FALSE)</f>
        <v>Masked Booby</v>
      </c>
      <c r="J70" s="1" t="str" cm="1">
        <f t="array" ref="J70">VLOOKUP(Table3[[#This Row],[checklist_sort]:[checklist_sort]],checklist[],MATCH(J$1,checklist_of_kenya!$1:$1,0),FALSE)</f>
        <v>Sula dactylatra</v>
      </c>
      <c r="K70" s="1" t="str" cm="1">
        <f t="array" ref="K70">VLOOKUP(Table3[[#This Row],[checklist_sort]:[checklist_sort]],checklist[],MATCH(K$1,checklist_of_kenya!$1:$1,0),FALSE)</f>
        <v>Least Concern</v>
      </c>
      <c r="L70" s="1" t="str" cm="1">
        <f t="array" ref="L70">VLOOKUP(Table3[[#This Row],[checklist_sort]:[checklist_sort]],checklist[],MATCH(L$1,checklist_of_kenya!$1:$1,0),FALSE)</f>
        <v>Decreasing</v>
      </c>
      <c r="M70" s="1" cm="1">
        <f t="array" ref="M70">VLOOKUP(Table3[[#This Row],[checklist_sort]:[checklist_sort]],checklist[],MATCH(M$1,checklist_of_kenya!$1:$1,0),FALSE)</f>
        <v>45</v>
      </c>
      <c r="N70" s="1" t="str" cm="1">
        <f t="array" ref="N70">VLOOKUP(Table3[[#This Row],[checklist_sort]:[checklist_sort]],checklist[],MATCH(N$1,checklist_of_kenya!$1:$1,0),FALSE)</f>
        <v>avibase-22D1B4A2</v>
      </c>
      <c r="O70" s="1" cm="1">
        <f t="array" ref="O70">VLOOKUP(Table3[[#This Row],[checklist_sort]:[checklist_sort]],checklist[],MATCH(O$1,checklist_of_kenya!$1:$1,0),FALSE)</f>
        <v>3788</v>
      </c>
      <c r="P70" s="1" cm="1">
        <f t="array" ref="P70">VLOOKUP(Table3[[#This Row],[checklist_sort]:[checklist_sort]],checklist[],MATCH(P$1,checklist_of_kenya!$1:$1,0),FALSE)</f>
        <v>22736173</v>
      </c>
      <c r="Q70" s="1" cm="1">
        <f t="array" ref="Q70">VLOOKUP(Table3[[#This Row],[checklist_sort]:[checklist_sort]],checklist[],MATCH(Q$1,checklist_of_kenya!$1:$1,0),FALSE)</f>
        <v>73403</v>
      </c>
      <c r="R70" s="1" cm="1">
        <f t="array" ref="R70">VLOOKUP(Table3[[#This Row],[checklist_sort]:[checklist_sort]],checklist[],MATCH(R$1,checklist_of_kenya!$1:$1,0),FALSE)</f>
        <v>2480967</v>
      </c>
      <c r="S70" s="1" cm="1">
        <f t="array" ref="S70">VLOOKUP(Table3[[#This Row],[checklist_sort]:[checklist_sort]],checklist[],MATCH(S$1,checklist_of_kenya!$1:$1,0),FALSE)</f>
        <v>7177</v>
      </c>
      <c r="T70" s="1" t="str" cm="1">
        <f t="array" ref="T70">VLOOKUP(Table3[[#This Row],[checklist_sort]:[checklist_sort]],checklist[],MATCH(T$1,checklist_of_kenya!$1:$1,0),FALSE)</f>
        <v>masboo</v>
      </c>
      <c r="U70" s="1" t="str" cm="1">
        <f t="array" ref="U70">VLOOKUP(Table3[[#This Row],[checklist_sort]:[checklist_sort]],checklist[],MATCH(U$1,checklist_of_kenya!$1:$1,0),FALSE)</f>
        <v>Sula dactylatra</v>
      </c>
      <c r="V70" s="1" t="str" cm="1">
        <f t="array" ref="V70">VLOOKUP(Table3[[#This Row],[checklist_sort]:[checklist_sort]],checklist[],MATCH(V$1,checklist_of_kenya!$1:$1,0),FALSE)</f>
        <v>Masked Booby</v>
      </c>
      <c r="W70" s="1" cm="1">
        <f t="array" ref="W70">VLOOKUP(Table3[[#This Row],[checklist_sort]:[checklist_sort]],checklist[],MATCH(W$1,checklist_of_kenya!$1:$1,0),FALSE)</f>
        <v>22736173</v>
      </c>
      <c r="AA70" t="b">
        <v>1</v>
      </c>
      <c r="AB70" s="1">
        <v>1732.1</v>
      </c>
      <c r="AC70" s="1" t="s">
        <v>2254</v>
      </c>
      <c r="AD70" s="1">
        <v>3</v>
      </c>
      <c r="AE70" s="1">
        <v>2</v>
      </c>
      <c r="AF70" s="1" t="s">
        <v>2251</v>
      </c>
      <c r="AG70" s="1" t="s">
        <v>2252</v>
      </c>
      <c r="AH70" s="1" t="s">
        <v>2256</v>
      </c>
      <c r="AI70" s="1">
        <v>-36.61</v>
      </c>
      <c r="AJ70" s="1">
        <v>31.54</v>
      </c>
      <c r="AK70" s="1">
        <v>-1.77</v>
      </c>
      <c r="AL70" s="1">
        <v>-9.4600000000000009</v>
      </c>
      <c r="AM70" s="1">
        <v>130196617.90000001</v>
      </c>
    </row>
    <row r="71" spans="1:39" x14ac:dyDescent="0.2">
      <c r="A71" s="1">
        <v>20</v>
      </c>
      <c r="B71" s="1" t="s">
        <v>30</v>
      </c>
      <c r="C71" s="1" t="s">
        <v>29</v>
      </c>
      <c r="D71" s="1"/>
      <c r="E71" s="1"/>
      <c r="F71" s="1"/>
      <c r="G71" s="1">
        <v>329</v>
      </c>
      <c r="H71" s="1" t="str" cm="1">
        <f t="array" ref="H71">VLOOKUP(Table3[[#This Row],[checklist_sort]:[checklist_sort]],checklist[],MATCH(H$1,checklist_of_kenya!$1:$1,0),FALSE)</f>
        <v>Boobies</v>
      </c>
      <c r="I71" s="1" t="str" cm="1">
        <f t="array" ref="I71">VLOOKUP(Table3[[#This Row],[checklist_sort]:[checklist_sort]],checklist[],MATCH(I$1,checklist_of_kenya!$1:$1,0),FALSE)</f>
        <v>Brown Booby</v>
      </c>
      <c r="J71" s="1" t="str" cm="1">
        <f t="array" ref="J71">VLOOKUP(Table3[[#This Row],[checklist_sort]:[checklist_sort]],checklist[],MATCH(J$1,checklist_of_kenya!$1:$1,0),FALSE)</f>
        <v>Sula leucogaster</v>
      </c>
      <c r="K71" s="1" t="str" cm="1">
        <f t="array" ref="K71">VLOOKUP(Table3[[#This Row],[checklist_sort]:[checklist_sort]],checklist[],MATCH(K$1,checklist_of_kenya!$1:$1,0),FALSE)</f>
        <v>Least Concern</v>
      </c>
      <c r="L71" s="1" t="str" cm="1">
        <f t="array" ref="L71">VLOOKUP(Table3[[#This Row],[checklist_sort]:[checklist_sort]],checklist[],MATCH(L$1,checklist_of_kenya!$1:$1,0),FALSE)</f>
        <v>Decreasing</v>
      </c>
      <c r="M71" s="1" cm="1">
        <f t="array" ref="M71">VLOOKUP(Table3[[#This Row],[checklist_sort]:[checklist_sort]],checklist[],MATCH(M$1,checklist_of_kenya!$1:$1,0),FALSE)</f>
        <v>46</v>
      </c>
      <c r="N71" s="1" t="str" cm="1">
        <f t="array" ref="N71">VLOOKUP(Table3[[#This Row],[checklist_sort]:[checklist_sort]],checklist[],MATCH(N$1,checklist_of_kenya!$1:$1,0),FALSE)</f>
        <v>avibase-5EC21767</v>
      </c>
      <c r="O71" s="1" cm="1">
        <f t="array" ref="O71">VLOOKUP(Table3[[#This Row],[checklist_sort]:[checklist_sort]],checklist[],MATCH(O$1,checklist_of_kenya!$1:$1,0),FALSE)</f>
        <v>3797</v>
      </c>
      <c r="P71" s="1" cm="1">
        <f t="array" ref="P71">VLOOKUP(Table3[[#This Row],[checklist_sort]:[checklist_sort]],checklist[],MATCH(P$1,checklist_of_kenya!$1:$1,0),FALSE)</f>
        <v>22696698</v>
      </c>
      <c r="Q71" s="1" cm="1">
        <f t="array" ref="Q71">VLOOKUP(Table3[[#This Row],[checklist_sort]:[checklist_sort]],checklist[],MATCH(Q$1,checklist_of_kenya!$1:$1,0),FALSE)</f>
        <v>73405</v>
      </c>
      <c r="R71" s="1" cm="1">
        <f t="array" ref="R71">VLOOKUP(Table3[[#This Row],[checklist_sort]:[checklist_sort]],checklist[],MATCH(R$1,checklist_of_kenya!$1:$1,0),FALSE)</f>
        <v>2480975</v>
      </c>
      <c r="S71" s="1" cm="1">
        <f t="array" ref="S71">VLOOKUP(Table3[[#This Row],[checklist_sort]:[checklist_sort]],checklist[],MATCH(S$1,checklist_of_kenya!$1:$1,0),FALSE)</f>
        <v>7172</v>
      </c>
      <c r="T71" s="1" t="str" cm="1">
        <f t="array" ref="T71">VLOOKUP(Table3[[#This Row],[checklist_sort]:[checklist_sort]],checklist[],MATCH(T$1,checklist_of_kenya!$1:$1,0),FALSE)</f>
        <v>brnboo</v>
      </c>
      <c r="U71" s="1" t="str" cm="1">
        <f t="array" ref="U71">VLOOKUP(Table3[[#This Row],[checklist_sort]:[checklist_sort]],checklist[],MATCH(U$1,checklist_of_kenya!$1:$1,0),FALSE)</f>
        <v>Sula leucogaster</v>
      </c>
      <c r="V71" s="1" t="str" cm="1">
        <f t="array" ref="V71">VLOOKUP(Table3[[#This Row],[checklist_sort]:[checklist_sort]],checklist[],MATCH(V$1,checklist_of_kenya!$1:$1,0),FALSE)</f>
        <v>Brown Booby</v>
      </c>
      <c r="W71" s="1" cm="1">
        <f t="array" ref="W71">VLOOKUP(Table3[[#This Row],[checklist_sort]:[checklist_sort]],checklist[],MATCH(W$1,checklist_of_kenya!$1:$1,0),FALSE)</f>
        <v>22696698</v>
      </c>
      <c r="AA71" t="b">
        <v>1</v>
      </c>
      <c r="AB71" s="1">
        <v>1288.8</v>
      </c>
      <c r="AC71" s="1" t="s">
        <v>2254</v>
      </c>
      <c r="AD71" s="1">
        <v>3</v>
      </c>
      <c r="AE71" s="1">
        <v>2</v>
      </c>
      <c r="AF71" s="1" t="s">
        <v>2251</v>
      </c>
      <c r="AG71" s="1" t="s">
        <v>2252</v>
      </c>
      <c r="AH71" s="1" t="s">
        <v>2256</v>
      </c>
      <c r="AI71" s="1">
        <v>-30.4</v>
      </c>
      <c r="AJ71" s="1">
        <v>34.99</v>
      </c>
      <c r="AK71" s="1">
        <v>-0.85</v>
      </c>
      <c r="AL71" s="1">
        <v>-32.92</v>
      </c>
      <c r="AM71" s="1">
        <v>26818777.48</v>
      </c>
    </row>
    <row r="72" spans="1:39" x14ac:dyDescent="0.2">
      <c r="A72" s="1">
        <v>21</v>
      </c>
      <c r="B72" s="1" t="s">
        <v>32</v>
      </c>
      <c r="C72" s="1" t="s">
        <v>31</v>
      </c>
      <c r="D72" s="1"/>
      <c r="E72" s="1"/>
      <c r="F72" s="1"/>
      <c r="G72" s="1">
        <v>331</v>
      </c>
      <c r="H72" s="1" t="str" cm="1">
        <f t="array" ref="H72">VLOOKUP(Table3[[#This Row],[checklist_sort]:[checklist_sort]],checklist[],MATCH(H$1,checklist_of_kenya!$1:$1,0),FALSE)</f>
        <v>Cormorants</v>
      </c>
      <c r="I72" s="1" t="str" cm="1">
        <f t="array" ref="I72">VLOOKUP(Table3[[#This Row],[checklist_sort]:[checklist_sort]],checklist[],MATCH(I$1,checklist_of_kenya!$1:$1,0),FALSE)</f>
        <v>Great Cormorant</v>
      </c>
      <c r="J72" s="1" t="str" cm="1">
        <f t="array" ref="J72">VLOOKUP(Table3[[#This Row],[checklist_sort]:[checklist_sort]],checklist[],MATCH(J$1,checklist_of_kenya!$1:$1,0),FALSE)</f>
        <v>Phalacrocorax carbo</v>
      </c>
      <c r="K72" s="1" t="str" cm="1">
        <f t="array" ref="K72">VLOOKUP(Table3[[#This Row],[checklist_sort]:[checklist_sort]],checklist[],MATCH(K$1,checklist_of_kenya!$1:$1,0),FALSE)</f>
        <v>Least Concern</v>
      </c>
      <c r="L72" s="1" t="str" cm="1">
        <f t="array" ref="L72">VLOOKUP(Table3[[#This Row],[checklist_sort]:[checklist_sort]],checklist[],MATCH(L$1,checklist_of_kenya!$1:$1,0),FALSE)</f>
        <v>Increasing</v>
      </c>
      <c r="M72" s="1" cm="1">
        <f t="array" ref="M72">VLOOKUP(Table3[[#This Row],[checklist_sort]:[checklist_sort]],checklist[],MATCH(M$1,checklist_of_kenya!$1:$1,0),FALSE)</f>
        <v>9638</v>
      </c>
      <c r="N72" s="1" t="str" cm="1">
        <f t="array" ref="N72">VLOOKUP(Table3[[#This Row],[checklist_sort]:[checklist_sort]],checklist[],MATCH(N$1,checklist_of_kenya!$1:$1,0),FALSE)</f>
        <v>avibase-3DF5C587</v>
      </c>
      <c r="O72" s="1" cm="1">
        <f t="array" ref="O72">VLOOKUP(Table3[[#This Row],[checklist_sort]:[checklist_sort]],checklist[],MATCH(O$1,checklist_of_kenya!$1:$1,0),FALSE)</f>
        <v>0</v>
      </c>
      <c r="P72" s="1" cm="1">
        <f t="array" ref="P72">VLOOKUP(Table3[[#This Row],[checklist_sort]:[checklist_sort]],checklist[],MATCH(P$1,checklist_of_kenya!$1:$1,0),FALSE)</f>
        <v>22696792</v>
      </c>
      <c r="Q72" s="1" cm="1">
        <f t="array" ref="Q72">VLOOKUP(Table3[[#This Row],[checklist_sort]:[checklist_sort]],checklist[],MATCH(Q$1,checklist_of_kenya!$1:$1,0),FALSE)</f>
        <v>0</v>
      </c>
      <c r="R72" s="1" cm="1">
        <f t="array" ref="R72">VLOOKUP(Table3[[#This Row],[checklist_sort]:[checklist_sort]],checklist[],MATCH(R$1,checklist_of_kenya!$1:$1,0),FALSE)</f>
        <v>0</v>
      </c>
      <c r="S72" s="1" cm="1">
        <f t="array" ref="S72">VLOOKUP(Table3[[#This Row],[checklist_sort]:[checklist_sort]],checklist[],MATCH(S$1,checklist_of_kenya!$1:$1,0),FALSE)</f>
        <v>7224</v>
      </c>
      <c r="T72" s="1" t="str" cm="1">
        <f t="array" ref="T72">VLOOKUP(Table3[[#This Row],[checklist_sort]:[checklist_sort]],checklist[],MATCH(T$1,checklist_of_kenya!$1:$1,0),FALSE)</f>
        <v>grecor</v>
      </c>
      <c r="U72" s="1" t="str" cm="1">
        <f t="array" ref="U72">VLOOKUP(Table3[[#This Row],[checklist_sort]:[checklist_sort]],checklist[],MATCH(U$1,checklist_of_kenya!$1:$1,0),FALSE)</f>
        <v>Phalacrocorax carbo</v>
      </c>
      <c r="V72" s="1" t="str" cm="1">
        <f t="array" ref="V72">VLOOKUP(Table3[[#This Row],[checklist_sort]:[checklist_sort]],checklist[],MATCH(V$1,checklist_of_kenya!$1:$1,0),FALSE)</f>
        <v>Great Cormorant</v>
      </c>
      <c r="W72" s="1" cm="1">
        <f t="array" ref="W72">VLOOKUP(Table3[[#This Row],[checklist_sort]:[checklist_sort]],checklist[],MATCH(W$1,checklist_of_kenya!$1:$1,0),FALSE)</f>
        <v>0</v>
      </c>
      <c r="AA72" t="b">
        <v>1</v>
      </c>
      <c r="AB72" s="1">
        <v>2529</v>
      </c>
      <c r="AC72" s="1" t="s">
        <v>2250</v>
      </c>
      <c r="AD72" s="1">
        <v>3</v>
      </c>
      <c r="AE72" s="1">
        <v>2</v>
      </c>
      <c r="AF72" s="1" t="s">
        <v>2251</v>
      </c>
      <c r="AG72" s="1" t="s">
        <v>2252</v>
      </c>
      <c r="AH72" s="1" t="s">
        <v>2253</v>
      </c>
      <c r="AI72" s="1">
        <v>-47.29</v>
      </c>
      <c r="AJ72" s="1">
        <v>76.41</v>
      </c>
      <c r="AK72" s="1">
        <v>11.89</v>
      </c>
      <c r="AL72" s="1">
        <v>76.819999999999993</v>
      </c>
      <c r="AM72" s="1">
        <v>24540701.98</v>
      </c>
    </row>
    <row r="73" spans="1:39" x14ac:dyDescent="0.2">
      <c r="A73" s="1">
        <v>22</v>
      </c>
      <c r="B73" s="1" t="s">
        <v>34</v>
      </c>
      <c r="C73" s="1" t="s">
        <v>33</v>
      </c>
      <c r="D73" s="1"/>
      <c r="E73" s="1"/>
      <c r="F73" s="1"/>
      <c r="G73" s="1">
        <v>330</v>
      </c>
      <c r="H73" s="1" t="str" cm="1">
        <f t="array" ref="H73">VLOOKUP(Table3[[#This Row],[checklist_sort]:[checklist_sort]],checklist[],MATCH(H$1,checklist_of_kenya!$1:$1,0),FALSE)</f>
        <v>Cormorants</v>
      </c>
      <c r="I73" s="1" t="str" cm="1">
        <f t="array" ref="I73">VLOOKUP(Table3[[#This Row],[checklist_sort]:[checklist_sort]],checklist[],MATCH(I$1,checklist_of_kenya!$1:$1,0),FALSE)</f>
        <v xml:space="preserve">Long-tailed (Reed) Cormorant </v>
      </c>
      <c r="J73" s="1" t="str" cm="1">
        <f t="array" ref="J73">VLOOKUP(Table3[[#This Row],[checklist_sort]:[checklist_sort]],checklist[],MATCH(J$1,checklist_of_kenya!$1:$1,0),FALSE)</f>
        <v>Microcarbo africanus</v>
      </c>
      <c r="K73" s="1" t="str" cm="1">
        <f t="array" ref="K73">VLOOKUP(Table3[[#This Row],[checklist_sort]:[checklist_sort]],checklist[],MATCH(K$1,checklist_of_kenya!$1:$1,0),FALSE)</f>
        <v>Least Concern</v>
      </c>
      <c r="L73" s="1" t="str" cm="1">
        <f t="array" ref="L73">VLOOKUP(Table3[[#This Row],[checklist_sort]:[checklist_sort]],checklist[],MATCH(L$1,checklist_of_kenya!$1:$1,0),FALSE)</f>
        <v>Decreasing</v>
      </c>
      <c r="M73" s="1" cm="1">
        <f t="array" ref="M73">VLOOKUP(Table3[[#This Row],[checklist_sort]:[checklist_sort]],checklist[],MATCH(M$1,checklist_of_kenya!$1:$1,0),FALSE)</f>
        <v>50</v>
      </c>
      <c r="N73" s="1" t="str" cm="1">
        <f t="array" ref="N73">VLOOKUP(Table3[[#This Row],[checklist_sort]:[checklist_sort]],checklist[],MATCH(N$1,checklist_of_kenya!$1:$1,0),FALSE)</f>
        <v>avibase-E255DCE1</v>
      </c>
      <c r="O73" s="1" cm="1">
        <f t="array" ref="O73">VLOOKUP(Table3[[#This Row],[checklist_sort]:[checklist_sort]],checklist[],MATCH(O$1,checklist_of_kenya!$1:$1,0),FALSE)</f>
        <v>73198</v>
      </c>
      <c r="P73" s="1" cm="1">
        <f t="array" ref="P73">VLOOKUP(Table3[[#This Row],[checklist_sort]:[checklist_sort]],checklist[],MATCH(P$1,checklist_of_kenya!$1:$1,0),FALSE)</f>
        <v>22696725</v>
      </c>
      <c r="Q73" s="1" cm="1">
        <f t="array" ref="Q73">VLOOKUP(Table3[[#This Row],[checklist_sort]:[checklist_sort]],checklist[],MATCH(Q$1,checklist_of_kenya!$1:$1,0),FALSE)</f>
        <v>79937</v>
      </c>
      <c r="R73" s="1" cm="1">
        <f t="array" ref="R73">VLOOKUP(Table3[[#This Row],[checklist_sort]:[checklist_sort]],checklist[],MATCH(R$1,checklist_of_kenya!$1:$1,0),FALSE)</f>
        <v>6066519</v>
      </c>
      <c r="S73" s="1" cm="1">
        <f t="array" ref="S73">VLOOKUP(Table3[[#This Row],[checklist_sort]:[checklist_sort]],checklist[],MATCH(S$1,checklist_of_kenya!$1:$1,0),FALSE)</f>
        <v>7209</v>
      </c>
      <c r="T73" s="1" t="str" cm="1">
        <f t="array" ref="T73">VLOOKUP(Table3[[#This Row],[checklist_sort]:[checklist_sort]],checklist[],MATCH(T$1,checklist_of_kenya!$1:$1,0),FALSE)</f>
        <v>lotcor1</v>
      </c>
      <c r="U73" s="1" t="str" cm="1">
        <f t="array" ref="U73">VLOOKUP(Table3[[#This Row],[checklist_sort]:[checklist_sort]],checklist[],MATCH(U$1,checklist_of_kenya!$1:$1,0),FALSE)</f>
        <v>Microcarbo africanus</v>
      </c>
      <c r="V73" s="1" t="str" cm="1">
        <f t="array" ref="V73">VLOOKUP(Table3[[#This Row],[checklist_sort]:[checklist_sort]],checklist[],MATCH(V$1,checklist_of_kenya!$1:$1,0),FALSE)</f>
        <v>Long-tailed Cormorant</v>
      </c>
      <c r="W73" s="1" cm="1">
        <f t="array" ref="W73">VLOOKUP(Table3[[#This Row],[checklist_sort]:[checklist_sort]],checklist[],MATCH(W$1,checklist_of_kenya!$1:$1,0),FALSE)</f>
        <v>22696725</v>
      </c>
      <c r="AA73" t="b">
        <v>1</v>
      </c>
      <c r="AB73" s="1">
        <v>47.3</v>
      </c>
      <c r="AC73" s="1" t="s">
        <v>2250</v>
      </c>
      <c r="AD73" s="1">
        <v>2</v>
      </c>
      <c r="AE73" s="1">
        <v>1</v>
      </c>
      <c r="AF73" s="1" t="s">
        <v>2251</v>
      </c>
      <c r="AG73" s="1" t="s">
        <v>2257</v>
      </c>
      <c r="AH73" s="1" t="s">
        <v>2258</v>
      </c>
      <c r="AI73" s="1">
        <v>-4.53</v>
      </c>
      <c r="AJ73" s="1">
        <v>11.69</v>
      </c>
      <c r="AK73" s="1">
        <v>4.9000000000000004</v>
      </c>
      <c r="AL73" s="1">
        <v>38.11</v>
      </c>
      <c r="AM73" s="1">
        <v>595112.59</v>
      </c>
    </row>
    <row r="74" spans="1:39" x14ac:dyDescent="0.2">
      <c r="A74" s="1">
        <v>23</v>
      </c>
      <c r="B74" s="1" t="s">
        <v>36</v>
      </c>
      <c r="C74" s="1" t="s">
        <v>35</v>
      </c>
      <c r="D74" s="1"/>
      <c r="E74" s="1"/>
      <c r="F74" s="1"/>
      <c r="G74" s="1">
        <v>332</v>
      </c>
      <c r="H74" s="1" t="str" cm="1">
        <f t="array" ref="H74">VLOOKUP(Table3[[#This Row],[checklist_sort]:[checklist_sort]],checklist[],MATCH(H$1,checklist_of_kenya!$1:$1,0),FALSE)</f>
        <v>Darters</v>
      </c>
      <c r="I74" s="1" t="str" cm="1">
        <f t="array" ref="I74">VLOOKUP(Table3[[#This Row],[checklist_sort]:[checklist_sort]],checklist[],MATCH(I$1,checklist_of_kenya!$1:$1,0),FALSE)</f>
        <v>African Darter</v>
      </c>
      <c r="J74" s="1" t="str" cm="1">
        <f t="array" ref="J74">VLOOKUP(Table3[[#This Row],[checklist_sort]:[checklist_sort]],checklist[],MATCH(J$1,checklist_of_kenya!$1:$1,0),FALSE)</f>
        <v>Anhinga rufa</v>
      </c>
      <c r="K74" s="1" t="str" cm="1">
        <f t="array" ref="K74">VLOOKUP(Table3[[#This Row],[checklist_sort]:[checklist_sort]],checklist[],MATCH(K$1,checklist_of_kenya!$1:$1,0),FALSE)</f>
        <v>Least Concern</v>
      </c>
      <c r="L74" s="1" t="str" cm="1">
        <f t="array" ref="L74">VLOOKUP(Table3[[#This Row],[checklist_sort]:[checklist_sort]],checklist[],MATCH(L$1,checklist_of_kenya!$1:$1,0),FALSE)</f>
        <v>Decreasing</v>
      </c>
      <c r="M74" s="1" cm="1">
        <f t="array" ref="M74">VLOOKUP(Table3[[#This Row],[checklist_sort]:[checklist_sort]],checklist[],MATCH(M$1,checklist_of_kenya!$1:$1,0),FALSE)</f>
        <v>52</v>
      </c>
      <c r="N74" s="1" t="str" cm="1">
        <f t="array" ref="N74">VLOOKUP(Table3[[#This Row],[checklist_sort]:[checklist_sort]],checklist[],MATCH(N$1,checklist_of_kenya!$1:$1,0),FALSE)</f>
        <v>avibase-5C7936A7</v>
      </c>
      <c r="O74" s="1" cm="1">
        <f t="array" ref="O74">VLOOKUP(Table3[[#This Row],[checklist_sort]:[checklist_sort]],checklist[],MATCH(O$1,checklist_of_kenya!$1:$1,0),FALSE)</f>
        <v>5066</v>
      </c>
      <c r="P74" s="1" cm="1">
        <f t="array" ref="P74">VLOOKUP(Table3[[#This Row],[checklist_sort]:[checklist_sort]],checklist[],MATCH(P$1,checklist_of_kenya!$1:$1,0),FALSE)</f>
        <v>22696705</v>
      </c>
      <c r="Q74" s="1" cm="1">
        <f t="array" ref="Q74">VLOOKUP(Table3[[#This Row],[checklist_sort]:[checklist_sort]],checklist[],MATCH(Q$1,checklist_of_kenya!$1:$1,0),FALSE)</f>
        <v>73407</v>
      </c>
      <c r="R74" s="1" cm="1">
        <f t="array" ref="R74">VLOOKUP(Table3[[#This Row],[checklist_sort]:[checklist_sort]],checklist[],MATCH(R$1,checklist_of_kenya!$1:$1,0),FALSE)</f>
        <v>2482080</v>
      </c>
      <c r="S74" s="1" cm="1">
        <f t="array" ref="S74">VLOOKUP(Table3[[#This Row],[checklist_sort]:[checklist_sort]],checklist[],MATCH(S$1,checklist_of_kenya!$1:$1,0),FALSE)</f>
        <v>7198</v>
      </c>
      <c r="T74" s="1" t="str" cm="1">
        <f t="array" ref="T74">VLOOKUP(Table3[[#This Row],[checklist_sort]:[checklist_sort]],checklist[],MATCH(T$1,checklist_of_kenya!$1:$1,0),FALSE)</f>
        <v>darter3</v>
      </c>
      <c r="U74" s="1" t="str" cm="1">
        <f t="array" ref="U74">VLOOKUP(Table3[[#This Row],[checklist_sort]:[checklist_sort]],checklist[],MATCH(U$1,checklist_of_kenya!$1:$1,0),FALSE)</f>
        <v>Anhinga rufa</v>
      </c>
      <c r="V74" s="1" t="str" cm="1">
        <f t="array" ref="V74">VLOOKUP(Table3[[#This Row],[checklist_sort]:[checklist_sort]],checklist[],MATCH(V$1,checklist_of_kenya!$1:$1,0),FALSE)</f>
        <v>African Darter</v>
      </c>
      <c r="W74" s="1" cm="1">
        <f t="array" ref="W74">VLOOKUP(Table3[[#This Row],[checklist_sort]:[checklist_sort]],checklist[],MATCH(W$1,checklist_of_kenya!$1:$1,0),FALSE)</f>
        <v>22696705</v>
      </c>
      <c r="AA74" t="b">
        <v>1</v>
      </c>
      <c r="AB74" s="1">
        <v>1480.1</v>
      </c>
      <c r="AC74" s="1" t="s">
        <v>2250</v>
      </c>
      <c r="AD74" s="1">
        <v>3</v>
      </c>
      <c r="AE74" s="1">
        <v>1</v>
      </c>
      <c r="AF74" s="1" t="s">
        <v>2251</v>
      </c>
      <c r="AG74" s="1" t="s">
        <v>2252</v>
      </c>
      <c r="AH74" s="1" t="s">
        <v>2253</v>
      </c>
      <c r="AI74" s="1">
        <v>-34.840000000000003</v>
      </c>
      <c r="AJ74" s="1">
        <v>32.07</v>
      </c>
      <c r="AK74" s="1">
        <v>-2.89</v>
      </c>
      <c r="AL74" s="1">
        <v>21.54</v>
      </c>
      <c r="AM74" s="1">
        <v>17976599.629999999</v>
      </c>
    </row>
    <row r="75" spans="1:39" x14ac:dyDescent="0.2">
      <c r="A75" s="1">
        <v>24</v>
      </c>
      <c r="B75" s="1" t="s">
        <v>38</v>
      </c>
      <c r="C75" s="1" t="s">
        <v>37</v>
      </c>
      <c r="D75" s="1"/>
      <c r="E75" s="1" t="s">
        <v>7362</v>
      </c>
      <c r="F75" s="1"/>
      <c r="G75" s="1">
        <v>324</v>
      </c>
      <c r="H75" s="1" t="str" cm="1">
        <f t="array" ref="H75">VLOOKUP(Table3[[#This Row],[checklist_sort]:[checklist_sort]],checklist[],MATCH(H$1,checklist_of_kenya!$1:$1,0),FALSE)</f>
        <v>Frigatebirds</v>
      </c>
      <c r="I75" s="1" t="str" cm="1">
        <f t="array" ref="I75">VLOOKUP(Table3[[#This Row],[checklist_sort]:[checklist_sort]],checklist[],MATCH(I$1,checklist_of_kenya!$1:$1,0),FALSE)</f>
        <v>Great Frigatebird</v>
      </c>
      <c r="J75" s="1" t="str" cm="1">
        <f t="array" ref="J75">VLOOKUP(Table3[[#This Row],[checklist_sort]:[checklist_sort]],checklist[],MATCH(J$1,checklist_of_kenya!$1:$1,0),FALSE)</f>
        <v>Fregata minor</v>
      </c>
      <c r="K75" s="1" t="str" cm="1">
        <f t="array" ref="K75">VLOOKUP(Table3[[#This Row],[checklist_sort]:[checklist_sort]],checklist[],MATCH(K$1,checklist_of_kenya!$1:$1,0),FALSE)</f>
        <v>Least Concern</v>
      </c>
      <c r="L75" s="1" t="str" cm="1">
        <f t="array" ref="L75">VLOOKUP(Table3[[#This Row],[checklist_sort]:[checklist_sort]],checklist[],MATCH(L$1,checklist_of_kenya!$1:$1,0),FALSE)</f>
        <v>Decreasing</v>
      </c>
      <c r="M75" s="1" cm="1">
        <f t="array" ref="M75">VLOOKUP(Table3[[#This Row],[checklist_sort]:[checklist_sort]],checklist[],MATCH(M$1,checklist_of_kenya!$1:$1,0),FALSE)</f>
        <v>53</v>
      </c>
      <c r="N75" s="1" t="str" cm="1">
        <f t="array" ref="N75">VLOOKUP(Table3[[#This Row],[checklist_sort]:[checklist_sort]],checklist[],MATCH(N$1,checklist_of_kenya!$1:$1,0),FALSE)</f>
        <v>avibase-788EBCAB</v>
      </c>
      <c r="O75" s="1" cm="1">
        <f t="array" ref="O75">VLOOKUP(Table3[[#This Row],[checklist_sort]:[checklist_sort]],checklist[],MATCH(O$1,checklist_of_kenya!$1:$1,0),FALSE)</f>
        <v>4636</v>
      </c>
      <c r="P75" s="1" cm="1">
        <f t="array" ref="P75">VLOOKUP(Table3[[#This Row],[checklist_sort]:[checklist_sort]],checklist[],MATCH(P$1,checklist_of_kenya!$1:$1,0),FALSE)</f>
        <v>22697733</v>
      </c>
      <c r="Q75" s="1" cm="1">
        <f t="array" ref="Q75">VLOOKUP(Table3[[#This Row],[checklist_sort]:[checklist_sort]],checklist[],MATCH(Q$1,checklist_of_kenya!$1:$1,0),FALSE)</f>
        <v>73556</v>
      </c>
      <c r="R75" s="1" cm="1">
        <f t="array" ref="R75">VLOOKUP(Table3[[#This Row],[checklist_sort]:[checklist_sort]],checklist[],MATCH(R$1,checklist_of_kenya!$1:$1,0),FALSE)</f>
        <v>2480187</v>
      </c>
      <c r="S75" s="1" cm="1">
        <f t="array" ref="S75">VLOOKUP(Table3[[#This Row],[checklist_sort]:[checklist_sort]],checklist[],MATCH(S$1,checklist_of_kenya!$1:$1,0),FALSE)</f>
        <v>7155</v>
      </c>
      <c r="T75" s="1" t="str" cm="1">
        <f t="array" ref="T75">VLOOKUP(Table3[[#This Row],[checklist_sort]:[checklist_sort]],checklist[],MATCH(T$1,checklist_of_kenya!$1:$1,0),FALSE)</f>
        <v>grefri</v>
      </c>
      <c r="U75" s="1" t="str" cm="1">
        <f t="array" ref="U75">VLOOKUP(Table3[[#This Row],[checklist_sort]:[checklist_sort]],checklist[],MATCH(U$1,checklist_of_kenya!$1:$1,0),FALSE)</f>
        <v>Fregata minor</v>
      </c>
      <c r="V75" s="1" t="str" cm="1">
        <f t="array" ref="V75">VLOOKUP(Table3[[#This Row],[checklist_sort]:[checklist_sort]],checklist[],MATCH(V$1,checklist_of_kenya!$1:$1,0),FALSE)</f>
        <v>Great Frigatebird</v>
      </c>
      <c r="W75" s="1" cm="1">
        <f t="array" ref="W75">VLOOKUP(Table3[[#This Row],[checklist_sort]:[checklist_sort]],checklist[],MATCH(W$1,checklist_of_kenya!$1:$1,0),FALSE)</f>
        <v>22697733</v>
      </c>
      <c r="AA75" t="b">
        <v>1</v>
      </c>
      <c r="AB75" s="1">
        <v>1274.7</v>
      </c>
      <c r="AC75" s="1" t="s">
        <v>2254</v>
      </c>
      <c r="AD75" s="1">
        <v>3</v>
      </c>
      <c r="AE75" s="1">
        <v>3</v>
      </c>
      <c r="AF75" s="1" t="s">
        <v>2251</v>
      </c>
      <c r="AG75" s="1" t="s">
        <v>2252</v>
      </c>
      <c r="AH75" s="1" t="s">
        <v>2256</v>
      </c>
      <c r="AI75" s="1">
        <v>-27.65</v>
      </c>
      <c r="AJ75" s="1">
        <v>28.22</v>
      </c>
      <c r="AK75" s="1">
        <v>-1.46</v>
      </c>
      <c r="AL75" s="1">
        <v>-94.34</v>
      </c>
      <c r="AM75" s="1">
        <v>24816.16</v>
      </c>
    </row>
    <row r="76" spans="1:39" x14ac:dyDescent="0.2">
      <c r="A76" s="1">
        <v>25</v>
      </c>
      <c r="B76" s="1" t="s">
        <v>40</v>
      </c>
      <c r="C76" s="1" t="s">
        <v>39</v>
      </c>
      <c r="D76" s="1"/>
      <c r="E76" s="1" t="s">
        <v>7362</v>
      </c>
      <c r="F76" s="1"/>
      <c r="G76" s="1">
        <v>325</v>
      </c>
      <c r="H76" s="1" t="str" cm="1">
        <f t="array" ref="H76">VLOOKUP(Table3[[#This Row],[checklist_sort]:[checklist_sort]],checklist[],MATCH(H$1,checklist_of_kenya!$1:$1,0),FALSE)</f>
        <v>Frigatebirds</v>
      </c>
      <c r="I76" s="1" t="str" cm="1">
        <f t="array" ref="I76">VLOOKUP(Table3[[#This Row],[checklist_sort]:[checklist_sort]],checklist[],MATCH(I$1,checklist_of_kenya!$1:$1,0),FALSE)</f>
        <v>Lesser Frigatebird</v>
      </c>
      <c r="J76" s="1" t="str" cm="1">
        <f t="array" ref="J76">VLOOKUP(Table3[[#This Row],[checklist_sort]:[checklist_sort]],checklist[],MATCH(J$1,checklist_of_kenya!$1:$1,0),FALSE)</f>
        <v>Fregata ariel</v>
      </c>
      <c r="K76" s="1" t="str" cm="1">
        <f t="array" ref="K76">VLOOKUP(Table3[[#This Row],[checklist_sort]:[checklist_sort]],checklist[],MATCH(K$1,checklist_of_kenya!$1:$1,0),FALSE)</f>
        <v>Least Concern</v>
      </c>
      <c r="L76" s="1" t="str" cm="1">
        <f t="array" ref="L76">VLOOKUP(Table3[[#This Row],[checklist_sort]:[checklist_sort]],checklist[],MATCH(L$1,checklist_of_kenya!$1:$1,0),FALSE)</f>
        <v>Decreasing</v>
      </c>
      <c r="M76" s="1" cm="1">
        <f t="array" ref="M76">VLOOKUP(Table3[[#This Row],[checklist_sort]:[checklist_sort]],checklist[],MATCH(M$1,checklist_of_kenya!$1:$1,0),FALSE)</f>
        <v>1013</v>
      </c>
      <c r="N76" s="1" t="str" cm="1">
        <f t="array" ref="N76">VLOOKUP(Table3[[#This Row],[checklist_sort]:[checklist_sort]],checklist[],MATCH(N$1,checklist_of_kenya!$1:$1,0),FALSE)</f>
        <v>avibase-09ED7E92</v>
      </c>
      <c r="O76" s="1" cm="1">
        <f t="array" ref="O76">VLOOKUP(Table3[[#This Row],[checklist_sort]:[checklist_sort]],checklist[],MATCH(O$1,checklist_of_kenya!$1:$1,0),FALSE)</f>
        <v>4634</v>
      </c>
      <c r="P76" s="1" cm="1">
        <f t="array" ref="P76">VLOOKUP(Table3[[#This Row],[checklist_sort]:[checklist_sort]],checklist[],MATCH(P$1,checklist_of_kenya!$1:$1,0),FALSE)</f>
        <v>22697738</v>
      </c>
      <c r="Q76" s="1" cm="1">
        <f t="array" ref="Q76">VLOOKUP(Table3[[#This Row],[checklist_sort]:[checklist_sort]],checklist[],MATCH(Q$1,checklist_of_kenya!$1:$1,0),FALSE)</f>
        <v>73557</v>
      </c>
      <c r="R76" s="1" cm="1">
        <f t="array" ref="R76">VLOOKUP(Table3[[#This Row],[checklist_sort]:[checklist_sort]],checklist[],MATCH(R$1,checklist_of_kenya!$1:$1,0),FALSE)</f>
        <v>2480186</v>
      </c>
      <c r="S76" s="1" cm="1">
        <f t="array" ref="S76">VLOOKUP(Table3[[#This Row],[checklist_sort]:[checklist_sort]],checklist[],MATCH(S$1,checklist_of_kenya!$1:$1,0),FALSE)</f>
        <v>7150</v>
      </c>
      <c r="T76" s="1" t="str" cm="1">
        <f t="array" ref="T76">VLOOKUP(Table3[[#This Row],[checklist_sort]:[checklist_sort]],checklist[],MATCH(T$1,checklist_of_kenya!$1:$1,0),FALSE)</f>
        <v>lesfri</v>
      </c>
      <c r="U76" s="1" t="str" cm="1">
        <f t="array" ref="U76">VLOOKUP(Table3[[#This Row],[checklist_sort]:[checklist_sort]],checklist[],MATCH(U$1,checklist_of_kenya!$1:$1,0),FALSE)</f>
        <v>Fregata ariel</v>
      </c>
      <c r="V76" s="1" t="str" cm="1">
        <f t="array" ref="V76">VLOOKUP(Table3[[#This Row],[checklist_sort]:[checklist_sort]],checklist[],MATCH(V$1,checklist_of_kenya!$1:$1,0),FALSE)</f>
        <v>Lesser Frigatebird</v>
      </c>
      <c r="W76" s="1" cm="1">
        <f t="array" ref="W76">VLOOKUP(Table3[[#This Row],[checklist_sort]:[checklist_sort]],checklist[],MATCH(W$1,checklist_of_kenya!$1:$1,0),FALSE)</f>
        <v>22697738</v>
      </c>
      <c r="AB76" s="1">
        <v>804.3</v>
      </c>
      <c r="AC76" s="1" t="s">
        <v>2254</v>
      </c>
      <c r="AD76" s="1">
        <v>3</v>
      </c>
      <c r="AE76" s="1">
        <v>3</v>
      </c>
      <c r="AF76" s="1" t="s">
        <v>2251</v>
      </c>
      <c r="AG76" s="1" t="s">
        <v>2252</v>
      </c>
      <c r="AH76" s="1" t="s">
        <v>2256</v>
      </c>
      <c r="AI76" s="1">
        <v>-33.44</v>
      </c>
      <c r="AJ76" s="1">
        <v>31.84</v>
      </c>
      <c r="AK76" s="1">
        <v>-2.33</v>
      </c>
      <c r="AL76" s="1">
        <v>28</v>
      </c>
      <c r="AM76" s="1">
        <v>94658392.519999996</v>
      </c>
    </row>
    <row r="77" spans="1:39" x14ac:dyDescent="0.2">
      <c r="A77" s="1">
        <v>26</v>
      </c>
      <c r="B77" s="1" t="s">
        <v>66</v>
      </c>
      <c r="C77" s="1" t="s">
        <v>65</v>
      </c>
      <c r="D77" s="1"/>
      <c r="E77" s="1"/>
      <c r="F77" s="1"/>
      <c r="G77" s="1">
        <v>302</v>
      </c>
      <c r="H77" s="1" t="str" cm="1">
        <f t="array" ref="H77">VLOOKUP(Table3[[#This Row],[checklist_sort]:[checklist_sort]],checklist[],MATCH(H$1,checklist_of_kenya!$1:$1,0),FALSE)</f>
        <v>Herons, Egrets and Bitterns</v>
      </c>
      <c r="I77" s="1" t="str" cm="1">
        <f t="array" ref="I77">VLOOKUP(Table3[[#This Row],[checklist_sort]:[checklist_sort]],checklist[],MATCH(I$1,checklist_of_kenya!$1:$1,0),FALSE)</f>
        <v>Dwarf Bittern</v>
      </c>
      <c r="J77" s="1" t="str" cm="1">
        <f t="array" ref="J77">VLOOKUP(Table3[[#This Row],[checklist_sort]:[checklist_sort]],checklist[],MATCH(J$1,checklist_of_kenya!$1:$1,0),FALSE)</f>
        <v>Ixobrychus sturmii</v>
      </c>
      <c r="K77" s="1" t="str" cm="1">
        <f t="array" ref="K77">VLOOKUP(Table3[[#This Row],[checklist_sort]:[checklist_sort]],checklist[],MATCH(K$1,checklist_of_kenya!$1:$1,0),FALSE)</f>
        <v>Least Concern</v>
      </c>
      <c r="L77" s="1" t="str" cm="1">
        <f t="array" ref="L77">VLOOKUP(Table3[[#This Row],[checklist_sort]:[checklist_sort]],checklist[],MATCH(L$1,checklist_of_kenya!$1:$1,0),FALSE)</f>
        <v>Unknown</v>
      </c>
      <c r="M77" s="1" cm="1">
        <f t="array" ref="M77">VLOOKUP(Table3[[#This Row],[checklist_sort]:[checklist_sort]],checklist[],MATCH(M$1,checklist_of_kenya!$1:$1,0),FALSE)</f>
        <v>66</v>
      </c>
      <c r="N77" s="1" t="str" cm="1">
        <f t="array" ref="N77">VLOOKUP(Table3[[#This Row],[checklist_sort]:[checklist_sort]],checklist[],MATCH(N$1,checklist_of_kenya!$1:$1,0),FALSE)</f>
        <v>avibase-87EEBD3E</v>
      </c>
      <c r="O77" s="1" cm="1">
        <f t="array" ref="O77">VLOOKUP(Table3[[#This Row],[checklist_sort]:[checklist_sort]],checklist[],MATCH(O$1,checklist_of_kenya!$1:$1,0),FALSE)</f>
        <v>5004</v>
      </c>
      <c r="P77" s="1" cm="1">
        <f t="array" ref="P77">VLOOKUP(Table3[[#This Row],[checklist_sort]:[checklist_sort]],checklist[],MATCH(P$1,checklist_of_kenya!$1:$1,0),FALSE)</f>
        <v>22697327</v>
      </c>
      <c r="Q77" s="1" cm="1">
        <f t="array" ref="Q77">VLOOKUP(Table3[[#This Row],[checklist_sort]:[checklist_sort]],checklist[],MATCH(Q$1,checklist_of_kenya!$1:$1,0),FALSE)</f>
        <v>73496</v>
      </c>
      <c r="R77" s="1" cm="1">
        <f t="array" ref="R77">VLOOKUP(Table3[[#This Row],[checklist_sort]:[checklist_sort]],checklist[],MATCH(R$1,checklist_of_kenya!$1:$1,0),FALSE)</f>
        <v>2480845</v>
      </c>
      <c r="S77" s="1" cm="1">
        <f t="array" ref="S77">VLOOKUP(Table3[[#This Row],[checklist_sort]:[checklist_sort]],checklist[],MATCH(S$1,checklist_of_kenya!$1:$1,0),FALSE)</f>
        <v>7354</v>
      </c>
      <c r="T77" s="1" t="str" cm="1">
        <f t="array" ref="T77">VLOOKUP(Table3[[#This Row],[checklist_sort]:[checklist_sort]],checklist[],MATCH(T$1,checklist_of_kenya!$1:$1,0),FALSE)</f>
        <v>dwabit1</v>
      </c>
      <c r="U77" s="1" t="str" cm="1">
        <f t="array" ref="U77">VLOOKUP(Table3[[#This Row],[checklist_sort]:[checklist_sort]],checklist[],MATCH(U$1,checklist_of_kenya!$1:$1,0),FALSE)</f>
        <v>Ixobrychus sturmii</v>
      </c>
      <c r="V77" s="1" t="str" cm="1">
        <f t="array" ref="V77">VLOOKUP(Table3[[#This Row],[checklist_sort]:[checklist_sort]],checklist[],MATCH(V$1,checklist_of_kenya!$1:$1,0),FALSE)</f>
        <v>Dwarf Bittern</v>
      </c>
      <c r="W77" s="1" cm="1">
        <f t="array" ref="W77">VLOOKUP(Table3[[#This Row],[checklist_sort]:[checklist_sort]],checklist[],MATCH(W$1,checklist_of_kenya!$1:$1,0),FALSE)</f>
        <v>22697327</v>
      </c>
      <c r="AA77" t="b">
        <v>1</v>
      </c>
      <c r="AB77" s="1">
        <v>140</v>
      </c>
      <c r="AC77" s="1" t="s">
        <v>2250</v>
      </c>
      <c r="AD77" s="1">
        <v>1</v>
      </c>
      <c r="AE77" s="1">
        <v>1</v>
      </c>
      <c r="AF77" s="1" t="s">
        <v>2251</v>
      </c>
      <c r="AG77" s="1" t="s">
        <v>2252</v>
      </c>
      <c r="AH77" s="1" t="s">
        <v>2249</v>
      </c>
      <c r="AI77" s="1">
        <v>-34.340000000000003</v>
      </c>
      <c r="AJ77" s="1">
        <v>17.02</v>
      </c>
      <c r="AK77" s="1">
        <v>-2.48</v>
      </c>
      <c r="AL77" s="1">
        <v>20.45</v>
      </c>
      <c r="AM77" s="1">
        <v>12872490.529999999</v>
      </c>
    </row>
    <row r="78" spans="1:39" x14ac:dyDescent="0.2">
      <c r="A78" s="1">
        <v>27</v>
      </c>
      <c r="B78" s="1" t="s">
        <v>68</v>
      </c>
      <c r="C78" s="1" t="s">
        <v>67</v>
      </c>
      <c r="D78" s="1"/>
      <c r="E78" s="1"/>
      <c r="F78" s="1"/>
      <c r="G78" s="1">
        <v>301</v>
      </c>
      <c r="H78" s="1" t="str" cm="1">
        <f t="array" ref="H78">VLOOKUP(Table3[[#This Row],[checklist_sort]:[checklist_sort]],checklist[],MATCH(H$1,checklist_of_kenya!$1:$1,0),FALSE)</f>
        <v>Herons, Egrets and Bitterns</v>
      </c>
      <c r="I78" s="1" t="str" cm="1">
        <f t="array" ref="I78">VLOOKUP(Table3[[#This Row],[checklist_sort]:[checklist_sort]],checklist[],MATCH(I$1,checklist_of_kenya!$1:$1,0),FALSE)</f>
        <v>Little Bittern</v>
      </c>
      <c r="J78" s="1" t="str" cm="1">
        <f t="array" ref="J78">VLOOKUP(Table3[[#This Row],[checklist_sort]:[checklist_sort]],checklist[],MATCH(J$1,checklist_of_kenya!$1:$1,0),FALSE)</f>
        <v>Ixobrychus minutus</v>
      </c>
      <c r="K78" s="1" t="str" cm="1">
        <f t="array" ref="K78">VLOOKUP(Table3[[#This Row],[checklist_sort]:[checklist_sort]],checklist[],MATCH(K$1,checklist_of_kenya!$1:$1,0),FALSE)</f>
        <v>Least Concern</v>
      </c>
      <c r="L78" s="1" t="str" cm="1">
        <f t="array" ref="L78">VLOOKUP(Table3[[#This Row],[checklist_sort]:[checklist_sort]],checklist[],MATCH(L$1,checklist_of_kenya!$1:$1,0),FALSE)</f>
        <v>Decreasing</v>
      </c>
      <c r="M78" s="1" cm="1">
        <f t="array" ref="M78">VLOOKUP(Table3[[#This Row],[checklist_sort]:[checklist_sort]],checklist[],MATCH(M$1,checklist_of_kenya!$1:$1,0),FALSE)</f>
        <v>67</v>
      </c>
      <c r="N78" s="1" t="str" cm="1">
        <f t="array" ref="N78">VLOOKUP(Table3[[#This Row],[checklist_sort]:[checklist_sort]],checklist[],MATCH(N$1,checklist_of_kenya!$1:$1,0),FALSE)</f>
        <v>avibase-7AAD57AC</v>
      </c>
      <c r="O78" s="1" cm="1">
        <f t="array" ref="O78">VLOOKUP(Table3[[#This Row],[checklist_sort]:[checklist_sort]],checklist[],MATCH(O$1,checklist_of_kenya!$1:$1,0),FALSE)</f>
        <v>204527</v>
      </c>
      <c r="P78" s="1" cm="1">
        <f t="array" ref="P78">VLOOKUP(Table3[[#This Row],[checklist_sort]:[checklist_sort]],checklist[],MATCH(P$1,checklist_of_kenya!$1:$1,0),FALSE)</f>
        <v>22735766</v>
      </c>
      <c r="Q78" s="1" cm="1">
        <f t="array" ref="Q78">VLOOKUP(Table3[[#This Row],[checklist_sort]:[checklist_sort]],checklist[],MATCH(Q$1,checklist_of_kenya!$1:$1,0),FALSE)</f>
        <v>4</v>
      </c>
      <c r="R78" s="1" cm="1">
        <f t="array" ref="R78">VLOOKUP(Table3[[#This Row],[checklist_sort]:[checklist_sort]],checklist[],MATCH(R$1,checklist_of_kenya!$1:$1,0),FALSE)</f>
        <v>2480850</v>
      </c>
      <c r="S78" s="1" cm="1">
        <f t="array" ref="S78">VLOOKUP(Table3[[#This Row],[checklist_sort]:[checklist_sort]],checklist[],MATCH(S$1,checklist_of_kenya!$1:$1,0),FALSE)</f>
        <v>7355</v>
      </c>
      <c r="T78" s="1" t="str" cm="1">
        <f t="array" ref="T78">VLOOKUP(Table3[[#This Row],[checklist_sort]:[checklist_sort]],checklist[],MATCH(T$1,checklist_of_kenya!$1:$1,0),FALSE)</f>
        <v>litbit1</v>
      </c>
      <c r="U78" s="1" t="str" cm="1">
        <f t="array" ref="U78">VLOOKUP(Table3[[#This Row],[checklist_sort]:[checklist_sort]],checklist[],MATCH(U$1,checklist_of_kenya!$1:$1,0),FALSE)</f>
        <v>Ixobrychus minutus</v>
      </c>
      <c r="V78" s="1" t="str" cm="1">
        <f t="array" ref="V78">VLOOKUP(Table3[[#This Row],[checklist_sort]:[checklist_sort]],checklist[],MATCH(V$1,checklist_of_kenya!$1:$1,0),FALSE)</f>
        <v>Little Bittern</v>
      </c>
      <c r="W78" s="1" cm="1">
        <f t="array" ref="W78">VLOOKUP(Table3[[#This Row],[checklist_sort]:[checklist_sort]],checklist[],MATCH(W$1,checklist_of_kenya!$1:$1,0),FALSE)</f>
        <v>22735766</v>
      </c>
      <c r="AA78" t="b">
        <v>1</v>
      </c>
      <c r="AB78" s="1">
        <v>99.5</v>
      </c>
      <c r="AC78" s="1" t="s">
        <v>2250</v>
      </c>
      <c r="AD78" s="1">
        <v>1</v>
      </c>
      <c r="AE78" s="1">
        <v>3</v>
      </c>
      <c r="AF78" s="1" t="s">
        <v>2251</v>
      </c>
      <c r="AG78" s="1" t="s">
        <v>2252</v>
      </c>
      <c r="AH78" s="1" t="s">
        <v>2249</v>
      </c>
      <c r="AI78" s="1">
        <v>-34.840000000000003</v>
      </c>
      <c r="AJ78" s="1">
        <v>60.12</v>
      </c>
      <c r="AK78" s="1">
        <v>22.56</v>
      </c>
      <c r="AL78" s="1">
        <v>36.36</v>
      </c>
      <c r="AM78" s="1">
        <v>27683039.02</v>
      </c>
    </row>
    <row r="79" spans="1:39" x14ac:dyDescent="0.2">
      <c r="A79" s="1">
        <v>28</v>
      </c>
      <c r="B79" s="1" t="s">
        <v>72</v>
      </c>
      <c r="C79" s="1" t="s">
        <v>71</v>
      </c>
      <c r="D79" s="1"/>
      <c r="E79" s="1"/>
      <c r="F79" s="1"/>
      <c r="G79" s="1">
        <v>303</v>
      </c>
      <c r="H79" s="1" t="str" cm="1">
        <f t="array" ref="H79">VLOOKUP(Table3[[#This Row],[checklist_sort]:[checklist_sort]],checklist[],MATCH(H$1,checklist_of_kenya!$1:$1,0),FALSE)</f>
        <v>Herons, Egrets and Bitterns</v>
      </c>
      <c r="I79" s="1" t="str" cm="1">
        <f t="array" ref="I79">VLOOKUP(Table3[[#This Row],[checklist_sort]:[checklist_sort]],checklist[],MATCH(I$1,checklist_of_kenya!$1:$1,0),FALSE)</f>
        <v>White-backed Night Heron</v>
      </c>
      <c r="J79" s="1" t="str" cm="1">
        <f t="array" ref="J79">VLOOKUP(Table3[[#This Row],[checklist_sort]:[checklist_sort]],checklist[],MATCH(J$1,checklist_of_kenya!$1:$1,0),FALSE)</f>
        <v>Gorsachius leuconotus</v>
      </c>
      <c r="K79" s="1" t="str" cm="1">
        <f t="array" ref="K79">VLOOKUP(Table3[[#This Row],[checklist_sort]:[checklist_sort]],checklist[],MATCH(K$1,checklist_of_kenya!$1:$1,0),FALSE)</f>
        <v>Least Concern</v>
      </c>
      <c r="L79" s="1" t="str" cm="1">
        <f t="array" ref="L79">VLOOKUP(Table3[[#This Row],[checklist_sort]:[checklist_sort]],checklist[],MATCH(L$1,checklist_of_kenya!$1:$1,0),FALSE)</f>
        <v>Decreasing</v>
      </c>
      <c r="M79" s="1" cm="1">
        <f t="array" ref="M79">VLOOKUP(Table3[[#This Row],[checklist_sort]:[checklist_sort]],checklist[],MATCH(M$1,checklist_of_kenya!$1:$1,0),FALSE)</f>
        <v>70</v>
      </c>
      <c r="N79" s="1" t="str" cm="1">
        <f t="array" ref="N79">VLOOKUP(Table3[[#This Row],[checklist_sort]:[checklist_sort]],checklist[],MATCH(N$1,checklist_of_kenya!$1:$1,0),FALSE)</f>
        <v>avibase-3C12AA44</v>
      </c>
      <c r="O79" s="1" cm="1">
        <f t="array" ref="O79">VLOOKUP(Table3[[#This Row],[checklist_sort]:[checklist_sort]],checklist[],MATCH(O$1,checklist_of_kenya!$1:$1,0),FALSE)</f>
        <v>5040</v>
      </c>
      <c r="P79" s="1" cm="1">
        <f t="array" ref="P79">VLOOKUP(Table3[[#This Row],[checklist_sort]:[checklist_sort]],checklist[],MATCH(P$1,checklist_of_kenya!$1:$1,0),FALSE)</f>
        <v>22697226</v>
      </c>
      <c r="Q79" s="1" cm="1">
        <f t="array" ref="Q79">VLOOKUP(Table3[[#This Row],[checklist_sort]:[checklist_sort]],checklist[],MATCH(Q$1,checklist_of_kenya!$1:$1,0),FALSE)</f>
        <v>0</v>
      </c>
      <c r="R79" s="1" cm="1">
        <f t="array" ref="R79">VLOOKUP(Table3[[#This Row],[checklist_sort]:[checklist_sort]],checklist[],MATCH(R$1,checklist_of_kenya!$1:$1,0),FALSE)</f>
        <v>2480840</v>
      </c>
      <c r="S79" s="1" cm="1">
        <f t="array" ref="S79">VLOOKUP(Table3[[#This Row],[checklist_sort]:[checklist_sort]],checklist[],MATCH(S$1,checklist_of_kenya!$1:$1,0),FALSE)</f>
        <v>7435</v>
      </c>
      <c r="T79" s="1" t="str" cm="1">
        <f t="array" ref="T79">VLOOKUP(Table3[[#This Row],[checklist_sort]:[checklist_sort]],checklist[],MATCH(T$1,checklist_of_kenya!$1:$1,0),FALSE)</f>
        <v>wbnher1</v>
      </c>
      <c r="U79" s="1" t="str" cm="1">
        <f t="array" ref="U79">VLOOKUP(Table3[[#This Row],[checklist_sort]:[checklist_sort]],checklist[],MATCH(U$1,checklist_of_kenya!$1:$1,0),FALSE)</f>
        <v>Calherodius leuconotus</v>
      </c>
      <c r="V79" s="1" t="str" cm="1">
        <f t="array" ref="V79">VLOOKUP(Table3[[#This Row],[checklist_sort]:[checklist_sort]],checklist[],MATCH(V$1,checklist_of_kenya!$1:$1,0),FALSE)</f>
        <v>White-backed Night Heron</v>
      </c>
      <c r="W79" s="1" cm="1">
        <f t="array" ref="W79">VLOOKUP(Table3[[#This Row],[checklist_sort]:[checklist_sort]],checklist[],MATCH(W$1,checklist_of_kenya!$1:$1,0),FALSE)</f>
        <v>22697226</v>
      </c>
      <c r="AA79" t="b">
        <v>1</v>
      </c>
      <c r="AB79" s="1">
        <v>440</v>
      </c>
      <c r="AC79" s="1" t="s">
        <v>2250</v>
      </c>
      <c r="AD79" s="1">
        <v>2</v>
      </c>
      <c r="AE79" s="1">
        <v>2</v>
      </c>
      <c r="AF79" s="1" t="s">
        <v>2251</v>
      </c>
      <c r="AG79" s="1" t="s">
        <v>2252</v>
      </c>
      <c r="AH79" s="1" t="s">
        <v>2249</v>
      </c>
      <c r="AI79" s="1">
        <v>-34.21</v>
      </c>
      <c r="AJ79" s="1">
        <v>16.27</v>
      </c>
      <c r="AK79" s="1">
        <v>-2.09</v>
      </c>
      <c r="AL79" s="1">
        <v>16.850000000000001</v>
      </c>
      <c r="AM79" s="1">
        <v>7860889.2999999998</v>
      </c>
    </row>
    <row r="80" spans="1:39" x14ac:dyDescent="0.2">
      <c r="A80" s="1">
        <v>29</v>
      </c>
      <c r="B80" s="1" t="s">
        <v>70</v>
      </c>
      <c r="C80" s="1" t="s">
        <v>69</v>
      </c>
      <c r="D80" s="1"/>
      <c r="E80" s="1"/>
      <c r="F80" s="1"/>
      <c r="G80" s="1">
        <v>304</v>
      </c>
      <c r="H80" s="1" t="str" cm="1">
        <f t="array" ref="H80">VLOOKUP(Table3[[#This Row],[checklist_sort]:[checklist_sort]],checklist[],MATCH(H$1,checklist_of_kenya!$1:$1,0),FALSE)</f>
        <v>Herons, Egrets and Bitterns</v>
      </c>
      <c r="I80" s="1" t="str" cm="1">
        <f t="array" ref="I80">VLOOKUP(Table3[[#This Row],[checklist_sort]:[checklist_sort]],checklist[],MATCH(I$1,checklist_of_kenya!$1:$1,0),FALSE)</f>
        <v>Black-crowned Night Heron</v>
      </c>
      <c r="J80" s="1" t="str" cm="1">
        <f t="array" ref="J80">VLOOKUP(Table3[[#This Row],[checklist_sort]:[checklist_sort]],checklist[],MATCH(J$1,checklist_of_kenya!$1:$1,0),FALSE)</f>
        <v>Nycticorax nycticorax</v>
      </c>
      <c r="K80" s="1" t="str" cm="1">
        <f t="array" ref="K80">VLOOKUP(Table3[[#This Row],[checklist_sort]:[checklist_sort]],checklist[],MATCH(K$1,checklist_of_kenya!$1:$1,0),FALSE)</f>
        <v>Least Concern</v>
      </c>
      <c r="L80" s="1" t="str" cm="1">
        <f t="array" ref="L80">VLOOKUP(Table3[[#This Row],[checklist_sort]:[checklist_sort]],checklist[],MATCH(L$1,checklist_of_kenya!$1:$1,0),FALSE)</f>
        <v>Decreasing</v>
      </c>
      <c r="M80" s="1" cm="1">
        <f t="array" ref="M80">VLOOKUP(Table3[[#This Row],[checklist_sort]:[checklist_sort]],checklist[],MATCH(M$1,checklist_of_kenya!$1:$1,0),FALSE)</f>
        <v>69</v>
      </c>
      <c r="N80" s="1" t="str" cm="1">
        <f t="array" ref="N80">VLOOKUP(Table3[[#This Row],[checklist_sort]:[checklist_sort]],checklist[],MATCH(N$1,checklist_of_kenya!$1:$1,0),FALSE)</f>
        <v>avibase-6BB94D7E</v>
      </c>
      <c r="O80" s="1" cm="1">
        <f t="array" ref="O80">VLOOKUP(Table3[[#This Row],[checklist_sort]:[checklist_sort]],checklist[],MATCH(O$1,checklist_of_kenya!$1:$1,0),FALSE)</f>
        <v>4981</v>
      </c>
      <c r="P80" s="1" cm="1">
        <f t="array" ref="P80">VLOOKUP(Table3[[#This Row],[checklist_sort]:[checklist_sort]],checklist[],MATCH(P$1,checklist_of_kenya!$1:$1,0),FALSE)</f>
        <v>22697211</v>
      </c>
      <c r="Q80" s="1" cm="1">
        <f t="array" ref="Q80">VLOOKUP(Table3[[#This Row],[checklist_sort]:[checklist_sort]],checklist[],MATCH(Q$1,checklist_of_kenya!$1:$1,0),FALSE)</f>
        <v>5</v>
      </c>
      <c r="R80" s="1" cm="1">
        <f t="array" ref="R80">VLOOKUP(Table3[[#This Row],[checklist_sort]:[checklist_sort]],checklist[],MATCH(R$1,checklist_of_kenya!$1:$1,0),FALSE)</f>
        <v>2480863</v>
      </c>
      <c r="S80" s="1" cm="1">
        <f t="array" ref="S80">VLOOKUP(Table3[[#This Row],[checklist_sort]:[checklist_sort]],checklist[],MATCH(S$1,checklist_of_kenya!$1:$1,0),FALSE)</f>
        <v>7373</v>
      </c>
      <c r="T80" s="1" t="str" cm="1">
        <f t="array" ref="T80">VLOOKUP(Table3[[#This Row],[checklist_sort]:[checklist_sort]],checklist[],MATCH(T$1,checklist_of_kenya!$1:$1,0),FALSE)</f>
        <v>bcnher</v>
      </c>
      <c r="U80" s="1" t="str" cm="1">
        <f t="array" ref="U80">VLOOKUP(Table3[[#This Row],[checklist_sort]:[checklist_sort]],checklist[],MATCH(U$1,checklist_of_kenya!$1:$1,0),FALSE)</f>
        <v>Nycticorax nycticorax</v>
      </c>
      <c r="V80" s="1" t="str" cm="1">
        <f t="array" ref="V80">VLOOKUP(Table3[[#This Row],[checklist_sort]:[checklist_sort]],checklist[],MATCH(V$1,checklist_of_kenya!$1:$1,0),FALSE)</f>
        <v>Black-crowned Night Heron</v>
      </c>
      <c r="W80" s="1" cm="1">
        <f t="array" ref="W80">VLOOKUP(Table3[[#This Row],[checklist_sort]:[checklist_sort]],checklist[],MATCH(W$1,checklist_of_kenya!$1:$1,0),FALSE)</f>
        <v>22697211</v>
      </c>
      <c r="AA80" t="b">
        <v>1</v>
      </c>
      <c r="AB80" s="1">
        <v>810</v>
      </c>
      <c r="AC80" s="1" t="s">
        <v>2250</v>
      </c>
      <c r="AD80" s="1">
        <v>3</v>
      </c>
      <c r="AE80" s="1">
        <v>3</v>
      </c>
      <c r="AF80" s="1" t="s">
        <v>2251</v>
      </c>
      <c r="AG80" s="1" t="s">
        <v>2252</v>
      </c>
      <c r="AH80" s="1" t="s">
        <v>2249</v>
      </c>
      <c r="AI80" s="1">
        <v>-53.89</v>
      </c>
      <c r="AJ80" s="1">
        <v>55.45</v>
      </c>
      <c r="AK80" s="1">
        <v>11.6</v>
      </c>
      <c r="AL80" s="1">
        <v>-6.01</v>
      </c>
      <c r="AM80" s="1">
        <v>50345275.030000001</v>
      </c>
    </row>
    <row r="81" spans="1:39" x14ac:dyDescent="0.2">
      <c r="A81" s="1">
        <v>30</v>
      </c>
      <c r="B81" s="1" t="s">
        <v>56</v>
      </c>
      <c r="C81" s="1" t="s">
        <v>55</v>
      </c>
      <c r="D81" s="1"/>
      <c r="E81" s="1"/>
      <c r="F81" s="1"/>
      <c r="G81" s="1">
        <v>309</v>
      </c>
      <c r="H81" s="1" t="str" cm="1">
        <f t="array" ref="H81">VLOOKUP(Table3[[#This Row],[checklist_sort]:[checklist_sort]],checklist[],MATCH(H$1,checklist_of_kenya!$1:$1,0),FALSE)</f>
        <v>Herons, Egrets and Bitterns</v>
      </c>
      <c r="I81" s="1" t="str" cm="1">
        <f t="array" ref="I81">VLOOKUP(Table3[[#This Row],[checklist_sort]:[checklist_sort]],checklist[],MATCH(I$1,checklist_of_kenya!$1:$1,0),FALSE)</f>
        <v>Cattle Egret</v>
      </c>
      <c r="J81" s="1" t="str" cm="1">
        <f t="array" ref="J81">VLOOKUP(Table3[[#This Row],[checklist_sort]:[checklist_sort]],checklist[],MATCH(J$1,checklist_of_kenya!$1:$1,0),FALSE)</f>
        <v>Bubulcus ibis</v>
      </c>
      <c r="K81" s="1" t="str" cm="1">
        <f t="array" ref="K81">VLOOKUP(Table3[[#This Row],[checklist_sort]:[checklist_sort]],checklist[],MATCH(K$1,checklist_of_kenya!$1:$1,0),FALSE)</f>
        <v>Least Concern</v>
      </c>
      <c r="L81" s="1" t="str" cm="1">
        <f t="array" ref="L81">VLOOKUP(Table3[[#This Row],[checklist_sort]:[checklist_sort]],checklist[],MATCH(L$1,checklist_of_kenya!$1:$1,0),FALSE)</f>
        <v>Increasing</v>
      </c>
      <c r="M81" s="1" cm="1">
        <f t="array" ref="M81">VLOOKUP(Table3[[#This Row],[checklist_sort]:[checklist_sort]],checklist[],MATCH(M$1,checklist_of_kenya!$1:$1,0),FALSE)</f>
        <v>61</v>
      </c>
      <c r="N81" s="1" t="str" cm="1">
        <f t="array" ref="N81">VLOOKUP(Table3[[#This Row],[checklist_sort]:[checklist_sort]],checklist[],MATCH(N$1,checklist_of_kenya!$1:$1,0),FALSE)</f>
        <v>avibase-AB1CB216</v>
      </c>
      <c r="O81" s="1" cm="1">
        <f t="array" ref="O81">VLOOKUP(Table3[[#This Row],[checklist_sort]:[checklist_sort]],checklist[],MATCH(O$1,checklist_of_kenya!$1:$1,0),FALSE)</f>
        <v>5017</v>
      </c>
      <c r="P81" s="1" cm="1">
        <f t="array" ref="P81">VLOOKUP(Table3[[#This Row],[checklist_sort]:[checklist_sort]],checklist[],MATCH(P$1,checklist_of_kenya!$1:$1,0),FALSE)</f>
        <v>22697109</v>
      </c>
      <c r="Q81" s="1" cm="1">
        <f t="array" ref="Q81">VLOOKUP(Table3[[#This Row],[checklist_sort]:[checklist_sort]],checklist[],MATCH(Q$1,checklist_of_kenya!$1:$1,0),FALSE)</f>
        <v>360</v>
      </c>
      <c r="R81" s="1" cm="1">
        <f t="array" ref="R81">VLOOKUP(Table3[[#This Row],[checklist_sort]:[checklist_sort]],checklist[],MATCH(R$1,checklist_of_kenya!$1:$1,0),FALSE)</f>
        <v>2480830</v>
      </c>
      <c r="S81" s="1" cm="1">
        <f t="array" ref="S81">VLOOKUP(Table3[[#This Row],[checklist_sort]:[checklist_sort]],checklist[],MATCH(S$1,checklist_of_kenya!$1:$1,0),FALSE)</f>
        <v>7487</v>
      </c>
      <c r="T81" s="1" t="str" cm="1">
        <f t="array" ref="T81">VLOOKUP(Table3[[#This Row],[checklist_sort]:[checklist_sort]],checklist[],MATCH(T$1,checklist_of_kenya!$1:$1,0),FALSE)</f>
        <v>categr1</v>
      </c>
      <c r="U81" s="1" t="str" cm="1">
        <f t="array" ref="U81">VLOOKUP(Table3[[#This Row],[checklist_sort]:[checklist_sort]],checklist[],MATCH(U$1,checklist_of_kenya!$1:$1,0),FALSE)</f>
        <v>Bubulcus ibis</v>
      </c>
      <c r="V81" s="1" t="str" cm="1">
        <f t="array" ref="V81">VLOOKUP(Table3[[#This Row],[checklist_sort]:[checklist_sort]],checklist[],MATCH(V$1,checklist_of_kenya!$1:$1,0),FALSE)</f>
        <v>Western Cattle Egret</v>
      </c>
      <c r="W81" s="1" cm="1">
        <f t="array" ref="W81">VLOOKUP(Table3[[#This Row],[checklist_sort]:[checklist_sort]],checklist[],MATCH(W$1,checklist_of_kenya!$1:$1,0),FALSE)</f>
        <v>22697109</v>
      </c>
      <c r="AA81" t="b">
        <v>1</v>
      </c>
      <c r="AB81" s="1">
        <v>366</v>
      </c>
      <c r="AC81" s="1" t="s">
        <v>2259</v>
      </c>
      <c r="AD81" s="1">
        <v>3</v>
      </c>
      <c r="AE81" s="1">
        <v>2</v>
      </c>
      <c r="AF81" s="1" t="s">
        <v>2251</v>
      </c>
      <c r="AG81" s="1" t="s">
        <v>2248</v>
      </c>
      <c r="AH81" s="1" t="s">
        <v>2249</v>
      </c>
      <c r="AI81" s="1">
        <v>-55.98</v>
      </c>
      <c r="AJ81" s="1">
        <v>58.29</v>
      </c>
      <c r="AK81" s="1">
        <v>5.0999999999999996</v>
      </c>
      <c r="AL81" s="1">
        <v>-2.69</v>
      </c>
      <c r="AM81" s="1">
        <v>62451101.719999999</v>
      </c>
    </row>
    <row r="82" spans="1:39" x14ac:dyDescent="0.2">
      <c r="A82" s="1">
        <v>31</v>
      </c>
      <c r="B82" s="1" t="s">
        <v>58</v>
      </c>
      <c r="C82" s="1" t="s">
        <v>57</v>
      </c>
      <c r="D82" s="1"/>
      <c r="E82" s="1"/>
      <c r="F82" s="1"/>
      <c r="G82" s="1">
        <v>306</v>
      </c>
      <c r="H82" s="1" t="str" cm="1">
        <f t="array" ref="H82">VLOOKUP(Table3[[#This Row],[checklist_sort]:[checklist_sort]],checklist[],MATCH(H$1,checklist_of_kenya!$1:$1,0),FALSE)</f>
        <v>Herons, Egrets and Bitterns</v>
      </c>
      <c r="I82" s="1" t="str" cm="1">
        <f t="array" ref="I82">VLOOKUP(Table3[[#This Row],[checklist_sort]:[checklist_sort]],checklist[],MATCH(I$1,checklist_of_kenya!$1:$1,0),FALSE)</f>
        <v>Squacco Heron</v>
      </c>
      <c r="J82" s="1" t="str" cm="1">
        <f t="array" ref="J82">VLOOKUP(Table3[[#This Row],[checklist_sort]:[checklist_sort]],checklist[],MATCH(J$1,checklist_of_kenya!$1:$1,0),FALSE)</f>
        <v>Ardeola ralloides</v>
      </c>
      <c r="K82" s="1" t="str" cm="1">
        <f t="array" ref="K82">VLOOKUP(Table3[[#This Row],[checklist_sort]:[checklist_sort]],checklist[],MATCH(K$1,checklist_of_kenya!$1:$1,0),FALSE)</f>
        <v>Least Concern</v>
      </c>
      <c r="L82" s="1" t="str" cm="1">
        <f t="array" ref="L82">VLOOKUP(Table3[[#This Row],[checklist_sort]:[checklist_sort]],checklist[],MATCH(L$1,checklist_of_kenya!$1:$1,0),FALSE)</f>
        <v>Unknown</v>
      </c>
      <c r="M82" s="1" cm="1">
        <f t="array" ref="M82">VLOOKUP(Table3[[#This Row],[checklist_sort]:[checklist_sort]],checklist[],MATCH(M$1,checklist_of_kenya!$1:$1,0),FALSE)</f>
        <v>62</v>
      </c>
      <c r="N82" s="1" t="str" cm="1">
        <f t="array" ref="N82">VLOOKUP(Table3[[#This Row],[checklist_sort]:[checklist_sort]],checklist[],MATCH(N$1,checklist_of_kenya!$1:$1,0),FALSE)</f>
        <v>avibase-CE73EBD7</v>
      </c>
      <c r="O82" s="1" cm="1">
        <f t="array" ref="O82">VLOOKUP(Table3[[#This Row],[checklist_sort]:[checklist_sort]],checklist[],MATCH(O$1,checklist_of_kenya!$1:$1,0),FALSE)</f>
        <v>4994</v>
      </c>
      <c r="P82" s="1" cm="1">
        <f t="array" ref="P82">VLOOKUP(Table3[[#This Row],[checklist_sort]:[checklist_sort]],checklist[],MATCH(P$1,checklist_of_kenya!$1:$1,0),FALSE)</f>
        <v>22697123</v>
      </c>
      <c r="Q82" s="1" cm="1">
        <f t="array" ref="Q82">VLOOKUP(Table3[[#This Row],[checklist_sort]:[checklist_sort]],checklist[],MATCH(Q$1,checklist_of_kenya!$1:$1,0),FALSE)</f>
        <v>309</v>
      </c>
      <c r="R82" s="1" cm="1">
        <f t="array" ref="R82">VLOOKUP(Table3[[#This Row],[checklist_sort]:[checklist_sort]],checklist[],MATCH(R$1,checklist_of_kenya!$1:$1,0),FALSE)</f>
        <v>2480906</v>
      </c>
      <c r="S82" s="1" cm="1">
        <f t="array" ref="S82">VLOOKUP(Table3[[#This Row],[checklist_sort]:[checklist_sort]],checklist[],MATCH(S$1,checklist_of_kenya!$1:$1,0),FALSE)</f>
        <v>7479</v>
      </c>
      <c r="T82" s="1" t="str" cm="1">
        <f t="array" ref="T82">VLOOKUP(Table3[[#This Row],[checklist_sort]:[checklist_sort]],checklist[],MATCH(T$1,checklist_of_kenya!$1:$1,0),FALSE)</f>
        <v>squher1</v>
      </c>
      <c r="U82" s="1" t="str" cm="1">
        <f t="array" ref="U82">VLOOKUP(Table3[[#This Row],[checklist_sort]:[checklist_sort]],checklist[],MATCH(U$1,checklist_of_kenya!$1:$1,0),FALSE)</f>
        <v>Ardeola ralloides</v>
      </c>
      <c r="V82" s="1" t="str" cm="1">
        <f t="array" ref="V82">VLOOKUP(Table3[[#This Row],[checklist_sort]:[checklist_sort]],checklist[],MATCH(V$1,checklist_of_kenya!$1:$1,0),FALSE)</f>
        <v>Squacco Heron</v>
      </c>
      <c r="W82" s="1" cm="1">
        <f t="array" ref="W82">VLOOKUP(Table3[[#This Row],[checklist_sort]:[checklist_sort]],checklist[],MATCH(W$1,checklist_of_kenya!$1:$1,0),FALSE)</f>
        <v>22697123</v>
      </c>
      <c r="AA82" t="b">
        <v>1</v>
      </c>
      <c r="AB82" s="1">
        <v>287</v>
      </c>
      <c r="AC82" s="1" t="s">
        <v>2250</v>
      </c>
      <c r="AD82" s="1">
        <v>3</v>
      </c>
      <c r="AE82" s="1">
        <v>3</v>
      </c>
      <c r="AF82" s="1" t="s">
        <v>2251</v>
      </c>
      <c r="AG82" s="1" t="s">
        <v>2252</v>
      </c>
      <c r="AH82" s="1" t="s">
        <v>2249</v>
      </c>
      <c r="AI82" s="1">
        <v>-34.840000000000003</v>
      </c>
      <c r="AJ82" s="1">
        <v>49.8</v>
      </c>
      <c r="AK82" s="1">
        <v>0.92</v>
      </c>
      <c r="AL82" s="1">
        <v>24.68</v>
      </c>
      <c r="AM82" s="1">
        <v>20358790</v>
      </c>
    </row>
    <row r="83" spans="1:39" x14ac:dyDescent="0.2">
      <c r="A83" s="1">
        <v>32</v>
      </c>
      <c r="B83" s="1" t="s">
        <v>1116</v>
      </c>
      <c r="C83" s="1" t="s">
        <v>1115</v>
      </c>
      <c r="D83" s="1"/>
      <c r="E83" s="1" t="s">
        <v>7362</v>
      </c>
      <c r="F83" s="1"/>
      <c r="G83" s="1">
        <v>307</v>
      </c>
      <c r="H83" s="1" t="str" cm="1">
        <f t="array" ref="H83">VLOOKUP(Table3[[#This Row],[checklist_sort]:[checklist_sort]],checklist[],MATCH(H$1,checklist_of_kenya!$1:$1,0),FALSE)</f>
        <v>Herons, Egrets and Bitterns</v>
      </c>
      <c r="I83" s="1" t="str" cm="1">
        <f t="array" ref="I83">VLOOKUP(Table3[[#This Row],[checklist_sort]:[checklist_sort]],checklist[],MATCH(I$1,checklist_of_kenya!$1:$1,0),FALSE)</f>
        <v>Madagascar Pond Heron</v>
      </c>
      <c r="J83" s="1" t="str" cm="1">
        <f t="array" ref="J83">VLOOKUP(Table3[[#This Row],[checklist_sort]:[checklist_sort]],checklist[],MATCH(J$1,checklist_of_kenya!$1:$1,0),FALSE)</f>
        <v>Ardeola idae</v>
      </c>
      <c r="K83" s="1" t="str" cm="1">
        <f t="array" ref="K83">VLOOKUP(Table3[[#This Row],[checklist_sort]:[checklist_sort]],checklist[],MATCH(K$1,checklist_of_kenya!$1:$1,0),FALSE)</f>
        <v>Endangered</v>
      </c>
      <c r="L83" s="1" t="str" cm="1">
        <f t="array" ref="L83">VLOOKUP(Table3[[#This Row],[checklist_sort]:[checklist_sort]],checklist[],MATCH(L$1,checklist_of_kenya!$1:$1,0),FALSE)</f>
        <v>Decreasing</v>
      </c>
      <c r="M83" s="1" cm="1">
        <f t="array" ref="M83">VLOOKUP(Table3[[#This Row],[checklist_sort]:[checklist_sort]],checklist[],MATCH(M$1,checklist_of_kenya!$1:$1,0),FALSE)</f>
        <v>883</v>
      </c>
      <c r="N83" s="1" t="str" cm="1">
        <f t="array" ref="N83">VLOOKUP(Table3[[#This Row],[checklist_sort]:[checklist_sort]],checklist[],MATCH(N$1,checklist_of_kenya!$1:$1,0),FALSE)</f>
        <v>avibase-EA2C460A</v>
      </c>
      <c r="O83" s="1" cm="1">
        <f t="array" ref="O83">VLOOKUP(Table3[[#This Row],[checklist_sort]:[checklist_sort]],checklist[],MATCH(O$1,checklist_of_kenya!$1:$1,0),FALSE)</f>
        <v>4992</v>
      </c>
      <c r="P83" s="1" cm="1">
        <f t="array" ref="P83">VLOOKUP(Table3[[#This Row],[checklist_sort]:[checklist_sort]],checklist[],MATCH(P$1,checklist_of_kenya!$1:$1,0),FALSE)</f>
        <v>22697143</v>
      </c>
      <c r="Q83" s="1" cm="1">
        <f t="array" ref="Q83">VLOOKUP(Table3[[#This Row],[checklist_sort]:[checklist_sort]],checklist[],MATCH(Q$1,checklist_of_kenya!$1:$1,0),FALSE)</f>
        <v>73472</v>
      </c>
      <c r="R83" s="1" cm="1">
        <f t="array" ref="R83">VLOOKUP(Table3[[#This Row],[checklist_sort]:[checklist_sort]],checklist[],MATCH(R$1,checklist_of_kenya!$1:$1,0),FALSE)</f>
        <v>2480903</v>
      </c>
      <c r="S83" s="1" cm="1">
        <f t="array" ref="S83">VLOOKUP(Table3[[#This Row],[checklist_sort]:[checklist_sort]],checklist[],MATCH(S$1,checklist_of_kenya!$1:$1,0),FALSE)</f>
        <v>7480</v>
      </c>
      <c r="T83" s="1" t="str" cm="1">
        <f t="array" ref="T83">VLOOKUP(Table3[[#This Row],[checklist_sort]:[checklist_sort]],checklist[],MATCH(T$1,checklist_of_kenya!$1:$1,0),FALSE)</f>
        <v>mapher1</v>
      </c>
      <c r="U83" s="1" t="str" cm="1">
        <f t="array" ref="U83">VLOOKUP(Table3[[#This Row],[checklist_sort]:[checklist_sort]],checklist[],MATCH(U$1,checklist_of_kenya!$1:$1,0),FALSE)</f>
        <v>Ardeola idae</v>
      </c>
      <c r="V83" s="1" t="str" cm="1">
        <f t="array" ref="V83">VLOOKUP(Table3[[#This Row],[checklist_sort]:[checklist_sort]],checklist[],MATCH(V$1,checklist_of_kenya!$1:$1,0),FALSE)</f>
        <v>Malagasy Pond-Heron</v>
      </c>
      <c r="W83" s="1" cm="1">
        <f t="array" ref="W83">VLOOKUP(Table3[[#This Row],[checklist_sort]:[checklist_sort]],checklist[],MATCH(W$1,checklist_of_kenya!$1:$1,0),FALSE)</f>
        <v>22697143</v>
      </c>
      <c r="AA83" t="b">
        <v>1</v>
      </c>
      <c r="AB83" s="1">
        <v>253</v>
      </c>
      <c r="AC83" s="1" t="s">
        <v>2250</v>
      </c>
      <c r="AD83" s="1">
        <v>3</v>
      </c>
      <c r="AE83" s="1">
        <v>1</v>
      </c>
      <c r="AF83" s="1" t="s">
        <v>2251</v>
      </c>
      <c r="AG83" s="1" t="s">
        <v>2252</v>
      </c>
      <c r="AH83" s="1" t="s">
        <v>2249</v>
      </c>
      <c r="AI83" s="1">
        <v>-25.09</v>
      </c>
      <c r="AJ83" s="1">
        <v>-9.34</v>
      </c>
      <c r="AK83" s="1">
        <v>-19.02</v>
      </c>
      <c r="AL83" s="1">
        <v>46.84</v>
      </c>
      <c r="AM83" s="1">
        <v>551800.88</v>
      </c>
    </row>
    <row r="84" spans="1:39" x14ac:dyDescent="0.2">
      <c r="A84" s="1">
        <v>33</v>
      </c>
      <c r="B84" s="1" t="s">
        <v>64</v>
      </c>
      <c r="C84" s="1" t="s">
        <v>63</v>
      </c>
      <c r="D84" s="1"/>
      <c r="E84" s="1"/>
      <c r="F84" s="1"/>
      <c r="G84" s="1">
        <v>308</v>
      </c>
      <c r="H84" s="1" t="str" cm="1">
        <f t="array" ref="H84">VLOOKUP(Table3[[#This Row],[checklist_sort]:[checklist_sort]],checklist[],MATCH(H$1,checklist_of_kenya!$1:$1,0),FALSE)</f>
        <v>Herons, Egrets and Bitterns</v>
      </c>
      <c r="I84" s="1" t="str" cm="1">
        <f t="array" ref="I84">VLOOKUP(Table3[[#This Row],[checklist_sort]:[checklist_sort]],checklist[],MATCH(I$1,checklist_of_kenya!$1:$1,0),FALSE)</f>
        <v>Rufous-bellied Heron</v>
      </c>
      <c r="J84" s="1" t="str" cm="1">
        <f t="array" ref="J84">VLOOKUP(Table3[[#This Row],[checklist_sort]:[checklist_sort]],checklist[],MATCH(J$1,checklist_of_kenya!$1:$1,0),FALSE)</f>
        <v>Ardeola rufiventris</v>
      </c>
      <c r="K84" s="1" t="str" cm="1">
        <f t="array" ref="K84">VLOOKUP(Table3[[#This Row],[checklist_sort]:[checklist_sort]],checklist[],MATCH(K$1,checklist_of_kenya!$1:$1,0),FALSE)</f>
        <v>Least Concern</v>
      </c>
      <c r="L84" s="1" t="str" cm="1">
        <f t="array" ref="L84">VLOOKUP(Table3[[#This Row],[checklist_sort]:[checklist_sort]],checklist[],MATCH(L$1,checklist_of_kenya!$1:$1,0),FALSE)</f>
        <v>Unknown</v>
      </c>
      <c r="M84" s="1" cm="1">
        <f t="array" ref="M84">VLOOKUP(Table3[[#This Row],[checklist_sort]:[checklist_sort]],checklist[],MATCH(M$1,checklist_of_kenya!$1:$1,0),FALSE)</f>
        <v>65</v>
      </c>
      <c r="N84" s="1" t="str" cm="1">
        <f t="array" ref="N84">VLOOKUP(Table3[[#This Row],[checklist_sort]:[checklist_sort]],checklist[],MATCH(N$1,checklist_of_kenya!$1:$1,0),FALSE)</f>
        <v>avibase-AEB2DA9B</v>
      </c>
      <c r="O84" s="1" cm="1">
        <f t="array" ref="O84">VLOOKUP(Table3[[#This Row],[checklist_sort]:[checklist_sort]],checklist[],MATCH(O$1,checklist_of_kenya!$1:$1,0),FALSE)</f>
        <v>4995</v>
      </c>
      <c r="P84" s="1" cm="1">
        <f t="array" ref="P84">VLOOKUP(Table3[[#This Row],[checklist_sort]:[checklist_sort]],checklist[],MATCH(P$1,checklist_of_kenya!$1:$1,0),FALSE)</f>
        <v>22697150</v>
      </c>
      <c r="Q84" s="1" cm="1">
        <f t="array" ref="Q84">VLOOKUP(Table3[[#This Row],[checklist_sort]:[checklist_sort]],checklist[],MATCH(Q$1,checklist_of_kenya!$1:$1,0),FALSE)</f>
        <v>0</v>
      </c>
      <c r="R84" s="1" cm="1">
        <f t="array" ref="R84">VLOOKUP(Table3[[#This Row],[checklist_sort]:[checklist_sort]],checklist[],MATCH(R$1,checklist_of_kenya!$1:$1,0),FALSE)</f>
        <v>2480902</v>
      </c>
      <c r="S84" s="1" cm="1">
        <f t="array" ref="S84">VLOOKUP(Table3[[#This Row],[checklist_sort]:[checklist_sort]],checklist[],MATCH(S$1,checklist_of_kenya!$1:$1,0),FALSE)</f>
        <v>7478</v>
      </c>
      <c r="T84" s="1" t="str" cm="1">
        <f t="array" ref="T84">VLOOKUP(Table3[[#This Row],[checklist_sort]:[checklist_sort]],checklist[],MATCH(T$1,checklist_of_kenya!$1:$1,0),FALSE)</f>
        <v>rubher2</v>
      </c>
      <c r="U84" s="1" t="str" cm="1">
        <f t="array" ref="U84">VLOOKUP(Table3[[#This Row],[checklist_sort]:[checklist_sort]],checklist[],MATCH(U$1,checklist_of_kenya!$1:$1,0),FALSE)</f>
        <v>Ardeola rufiventris</v>
      </c>
      <c r="V84" s="1" t="str" cm="1">
        <f t="array" ref="V84">VLOOKUP(Table3[[#This Row],[checklist_sort]:[checklist_sort]],checklist[],MATCH(V$1,checklist_of_kenya!$1:$1,0),FALSE)</f>
        <v>Rufous-bellied Heron</v>
      </c>
      <c r="W84" s="1" cm="1">
        <f t="array" ref="W84">VLOOKUP(Table3[[#This Row],[checklist_sort]:[checklist_sort]],checklist[],MATCH(W$1,checklist_of_kenya!$1:$1,0),FALSE)</f>
        <v>22697150</v>
      </c>
      <c r="AA84" t="b">
        <v>1</v>
      </c>
      <c r="AB84" s="1">
        <v>201.5</v>
      </c>
      <c r="AC84" s="1" t="s">
        <v>2250</v>
      </c>
      <c r="AD84" s="1">
        <v>3</v>
      </c>
      <c r="AE84" s="1">
        <v>1</v>
      </c>
      <c r="AF84" s="1" t="s">
        <v>2251</v>
      </c>
      <c r="AG84" s="1" t="s">
        <v>2252</v>
      </c>
      <c r="AH84" s="1" t="s">
        <v>2249</v>
      </c>
      <c r="AI84" s="1">
        <v>-33.450000000000003</v>
      </c>
      <c r="AJ84" s="1">
        <v>1.3</v>
      </c>
      <c r="AK84" s="1">
        <v>-11.89</v>
      </c>
      <c r="AL84" s="1">
        <v>27.86</v>
      </c>
      <c r="AM84" s="1">
        <v>5546086.4800000004</v>
      </c>
    </row>
    <row r="85" spans="1:39" x14ac:dyDescent="0.2">
      <c r="A85" s="1">
        <v>34</v>
      </c>
      <c r="B85" s="1" t="s">
        <v>60</v>
      </c>
      <c r="C85" s="1" t="s">
        <v>59</v>
      </c>
      <c r="D85" s="1"/>
      <c r="E85" s="1"/>
      <c r="F85" s="1"/>
      <c r="G85" s="1">
        <v>305</v>
      </c>
      <c r="H85" s="1" t="str" cm="1">
        <f t="array" ref="H85">VLOOKUP(Table3[[#This Row],[checklist_sort]:[checklist_sort]],checklist[],MATCH(H$1,checklist_of_kenya!$1:$1,0),FALSE)</f>
        <v>Herons, Egrets and Bitterns</v>
      </c>
      <c r="I85" s="1" t="str" cm="1">
        <f t="array" ref="I85">VLOOKUP(Table3[[#This Row],[checklist_sort]:[checklist_sort]],checklist[],MATCH(I$1,checklist_of_kenya!$1:$1,0),FALSE)</f>
        <v>Striated Heron</v>
      </c>
      <c r="J85" s="1" t="str" cm="1">
        <f t="array" ref="J85">VLOOKUP(Table3[[#This Row],[checklist_sort]:[checklist_sort]],checklist[],MATCH(J$1,checklist_of_kenya!$1:$1,0),FALSE)</f>
        <v>Butorides striata</v>
      </c>
      <c r="K85" s="1" t="str" cm="1">
        <f t="array" ref="K85">VLOOKUP(Table3[[#This Row],[checklist_sort]:[checklist_sort]],checklist[],MATCH(K$1,checklist_of_kenya!$1:$1,0),FALSE)</f>
        <v>Least Concern</v>
      </c>
      <c r="L85" s="1" t="str" cm="1">
        <f t="array" ref="L85">VLOOKUP(Table3[[#This Row],[checklist_sort]:[checklist_sort]],checklist[],MATCH(L$1,checklist_of_kenya!$1:$1,0),FALSE)</f>
        <v>Stable</v>
      </c>
      <c r="M85" s="1" cm="1">
        <f t="array" ref="M85">VLOOKUP(Table3[[#This Row],[checklist_sort]:[checklist_sort]],checklist[],MATCH(M$1,checklist_of_kenya!$1:$1,0),FALSE)</f>
        <v>63</v>
      </c>
      <c r="N85" s="1" t="str" cm="1">
        <f t="array" ref="N85">VLOOKUP(Table3[[#This Row],[checklist_sort]:[checklist_sort]],checklist[],MATCH(N$1,checklist_of_kenya!$1:$1,0),FALSE)</f>
        <v>avibase-36DF115B</v>
      </c>
      <c r="O85" s="1" cm="1">
        <f t="array" ref="O85">VLOOKUP(Table3[[#This Row],[checklist_sort]:[checklist_sort]],checklist[],MATCH(O$1,checklist_of_kenya!$1:$1,0),FALSE)</f>
        <v>62528</v>
      </c>
      <c r="P85" s="1" cm="1">
        <f t="array" ref="P85">VLOOKUP(Table3[[#This Row],[checklist_sort]:[checklist_sort]],checklist[],MATCH(P$1,checklist_of_kenya!$1:$1,0),FALSE)</f>
        <v>22728182</v>
      </c>
      <c r="Q85" s="1" cm="1">
        <f t="array" ref="Q85">VLOOKUP(Table3[[#This Row],[checklist_sort]:[checklist_sort]],checklist[],MATCH(Q$1,checklist_of_kenya!$1:$1,0),FALSE)</f>
        <v>73474</v>
      </c>
      <c r="R85" s="1" cm="1">
        <f t="array" ref="R85">VLOOKUP(Table3[[#This Row],[checklist_sort]:[checklist_sort]],checklist[],MATCH(R$1,checklist_of_kenya!$1:$1,0),FALSE)</f>
        <v>2480824</v>
      </c>
      <c r="S85" s="1" cm="1">
        <f t="array" ref="S85">VLOOKUP(Table3[[#This Row],[checklist_sort]:[checklist_sort]],checklist[],MATCH(S$1,checklist_of_kenya!$1:$1,0),FALSE)</f>
        <v>7439</v>
      </c>
      <c r="T85" s="1" t="str" cm="1">
        <f t="array" ref="T85">VLOOKUP(Table3[[#This Row],[checklist_sort]:[checklist_sort]],checklist[],MATCH(T$1,checklist_of_kenya!$1:$1,0),FALSE)</f>
        <v>strher</v>
      </c>
      <c r="U85" s="1" t="str" cm="1">
        <f t="array" ref="U85">VLOOKUP(Table3[[#This Row],[checklist_sort]:[checklist_sort]],checklist[],MATCH(U$1,checklist_of_kenya!$1:$1,0),FALSE)</f>
        <v>Butorides striata</v>
      </c>
      <c r="V85" s="1" t="str" cm="1">
        <f t="array" ref="V85">VLOOKUP(Table3[[#This Row],[checklist_sort]:[checklist_sort]],checklist[],MATCH(V$1,checklist_of_kenya!$1:$1,0),FALSE)</f>
        <v>Striated Heron</v>
      </c>
      <c r="W85" s="1" cm="1">
        <f t="array" ref="W85">VLOOKUP(Table3[[#This Row],[checklist_sort]:[checklist_sort]],checklist[],MATCH(W$1,checklist_of_kenya!$1:$1,0),FALSE)</f>
        <v>22728182</v>
      </c>
      <c r="AA85" t="b">
        <v>1</v>
      </c>
      <c r="AB85" s="1">
        <v>201.5</v>
      </c>
      <c r="AC85" s="1" t="s">
        <v>2250</v>
      </c>
      <c r="AD85" s="1">
        <v>3</v>
      </c>
      <c r="AE85" s="1">
        <v>1</v>
      </c>
      <c r="AF85" s="1" t="s">
        <v>2251</v>
      </c>
      <c r="AG85" s="1" t="s">
        <v>2252</v>
      </c>
      <c r="AH85" s="1" t="s">
        <v>2249</v>
      </c>
      <c r="AI85" s="1">
        <v>-41.16</v>
      </c>
      <c r="AJ85" s="1">
        <v>54.29</v>
      </c>
      <c r="AK85" s="1">
        <v>7.56</v>
      </c>
      <c r="AL85" s="1">
        <v>7.37</v>
      </c>
      <c r="AM85" s="1">
        <v>53556698.289999999</v>
      </c>
    </row>
    <row r="86" spans="1:39" x14ac:dyDescent="0.2">
      <c r="A86" s="1">
        <v>35</v>
      </c>
      <c r="B86" s="1" t="s">
        <v>52</v>
      </c>
      <c r="C86" s="1" t="s">
        <v>51</v>
      </c>
      <c r="D86" s="1"/>
      <c r="E86" s="1"/>
      <c r="F86" s="1"/>
      <c r="G86" s="1">
        <v>317.10000000000002</v>
      </c>
      <c r="H86" s="1" t="str" cm="1">
        <f t="array" ref="H86">VLOOKUP(Table3[[#This Row],[checklist_sort]:[checklist_sort]],checklist[],MATCH(H$1,checklist_of_kenya!$1:$1,0),FALSE)</f>
        <v>Herons, Egrets and Bitterns</v>
      </c>
      <c r="I86" s="1" t="str" cm="1">
        <f t="array" ref="I86">VLOOKUP(Table3[[#This Row],[checklist_sort]:[checklist_sort]],checklist[],MATCH(I$1,checklist_of_kenya!$1:$1,0),FALSE)</f>
        <v>Little Egret</v>
      </c>
      <c r="J86" s="1" t="str" cm="1">
        <f t="array" ref="J86">VLOOKUP(Table3[[#This Row],[checklist_sort]:[checklist_sort]],checklist[],MATCH(J$1,checklist_of_kenya!$1:$1,0),FALSE)</f>
        <v>Egretta garzetta</v>
      </c>
      <c r="K86" s="1" t="str" cm="1">
        <f t="array" ref="K86">VLOOKUP(Table3[[#This Row],[checklist_sort]:[checklist_sort]],checklist[],MATCH(K$1,checklist_of_kenya!$1:$1,0),FALSE)</f>
        <v>Least Concern</v>
      </c>
      <c r="L86" s="1" t="str" cm="1">
        <f t="array" ref="L86">VLOOKUP(Table3[[#This Row],[checklist_sort]:[checklist_sort]],checklist[],MATCH(L$1,checklist_of_kenya!$1:$1,0),FALSE)</f>
        <v>Increasing</v>
      </c>
      <c r="M86" s="1" cm="1">
        <f t="array" ref="M86">VLOOKUP(Table3[[#This Row],[checklist_sort]:[checklist_sort]],checklist[],MATCH(M$1,checklist_of_kenya!$1:$1,0),FALSE)</f>
        <v>59</v>
      </c>
      <c r="N86" s="1" t="str" cm="1">
        <f t="array" ref="N86">VLOOKUP(Table3[[#This Row],[checklist_sort]:[checklist_sort]],checklist[],MATCH(N$1,checklist_of_kenya!$1:$1,0),FALSE)</f>
        <v>avibase-F2858F9F</v>
      </c>
      <c r="O86" s="1" cm="1">
        <f t="array" ref="O86">VLOOKUP(Table3[[#This Row],[checklist_sort]:[checklist_sort]],checklist[],MATCH(O$1,checklist_of_kenya!$1:$1,0),FALSE)</f>
        <v>4943</v>
      </c>
      <c r="P86" s="1" cm="1">
        <f t="array" ref="P86">VLOOKUP(Table3[[#This Row],[checklist_sort]:[checklist_sort]],checklist[],MATCH(P$1,checklist_of_kenya!$1:$1,0),FALSE)</f>
        <v>62774969</v>
      </c>
      <c r="Q86" s="1" cm="1">
        <f t="array" ref="Q86">VLOOKUP(Table3[[#This Row],[checklist_sort]:[checklist_sort]],checklist[],MATCH(Q$1,checklist_of_kenya!$1:$1,0),FALSE)</f>
        <v>132</v>
      </c>
      <c r="R86" s="1" cm="1">
        <f t="array" ref="R86">VLOOKUP(Table3[[#This Row],[checklist_sort]:[checklist_sort]],checklist[],MATCH(R$1,checklist_of_kenya!$1:$1,0),FALSE)</f>
        <v>2480876</v>
      </c>
      <c r="S86" s="1" cm="1">
        <f t="array" ref="S86">VLOOKUP(Table3[[#This Row],[checklist_sort]:[checklist_sort]],checklist[],MATCH(S$1,checklist_of_kenya!$1:$1,0),FALSE)</f>
        <v>7421</v>
      </c>
      <c r="T86" s="1" t="str" cm="1">
        <f t="array" ref="T86">VLOOKUP(Table3[[#This Row],[checklist_sort]:[checklist_sort]],checklist[],MATCH(T$1,checklist_of_kenya!$1:$1,0),FALSE)</f>
        <v>litegr</v>
      </c>
      <c r="U86" s="1" t="str" cm="1">
        <f t="array" ref="U86">VLOOKUP(Table3[[#This Row],[checklist_sort]:[checklist_sort]],checklist[],MATCH(U$1,checklist_of_kenya!$1:$1,0),FALSE)</f>
        <v>Egretta garzetta</v>
      </c>
      <c r="V86" s="1" t="str" cm="1">
        <f t="array" ref="V86">VLOOKUP(Table3[[#This Row],[checklist_sort]:[checklist_sort]],checklist[],MATCH(V$1,checklist_of_kenya!$1:$1,0),FALSE)</f>
        <v>Little Egret</v>
      </c>
      <c r="W86" s="1" cm="1">
        <f t="array" ref="W86">VLOOKUP(Table3[[#This Row],[checklist_sort]:[checklist_sort]],checklist[],MATCH(W$1,checklist_of_kenya!$1:$1,0),FALSE)</f>
        <v>62774969</v>
      </c>
      <c r="AA86" t="b">
        <v>1</v>
      </c>
      <c r="AB86" s="1">
        <v>312</v>
      </c>
      <c r="AC86" s="1" t="s">
        <v>2250</v>
      </c>
      <c r="AD86" s="1">
        <v>3</v>
      </c>
      <c r="AE86" s="1">
        <v>2</v>
      </c>
      <c r="AF86" s="1" t="s">
        <v>2251</v>
      </c>
      <c r="AG86" s="1" t="s">
        <v>2252</v>
      </c>
      <c r="AH86" s="1" t="s">
        <v>2249</v>
      </c>
      <c r="AI86" s="1">
        <v>-43.64</v>
      </c>
      <c r="AJ86" s="1">
        <v>55.12</v>
      </c>
      <c r="AK86" s="1">
        <v>5.46</v>
      </c>
      <c r="AL86" s="1">
        <v>70.680000000000007</v>
      </c>
      <c r="AM86" s="1">
        <v>34141787.350000001</v>
      </c>
    </row>
    <row r="87" spans="1:39" x14ac:dyDescent="0.2">
      <c r="A87" s="1">
        <v>36</v>
      </c>
      <c r="B87" s="1" t="s">
        <v>1602</v>
      </c>
      <c r="C87" s="1" t="s">
        <v>1601</v>
      </c>
      <c r="D87" s="1"/>
      <c r="E87" s="1" t="s">
        <v>7362</v>
      </c>
      <c r="F87" s="1"/>
      <c r="G87" s="1">
        <v>317.2</v>
      </c>
      <c r="H87" s="1" t="str" cm="1">
        <f t="array" ref="H87">VLOOKUP(Table3[[#This Row],[checklist_sort]:[checklist_sort]],checklist[],MATCH(H$1,checklist_of_kenya!$1:$1,0),FALSE)</f>
        <v>Herons, Egrets and Bitterns</v>
      </c>
      <c r="I87" s="1" t="str" cm="1">
        <f t="array" ref="I87">VLOOKUP(Table3[[#This Row],[checklist_sort]:[checklist_sort]],checklist[],MATCH(I$1,checklist_of_kenya!$1:$1,0),FALSE)</f>
        <v>Western Reef Egret</v>
      </c>
      <c r="J87" s="1" t="str" cm="1">
        <f t="array" ref="J87">VLOOKUP(Table3[[#This Row],[checklist_sort]:[checklist_sort]],checklist[],MATCH(J$1,checklist_of_kenya!$1:$1,0),FALSE)</f>
        <v>Egretta (garzetta) gularis</v>
      </c>
      <c r="K87" s="1" t="str" cm="1">
        <f t="array" ref="K87">VLOOKUP(Table3[[#This Row],[checklist_sort]:[checklist_sort]],checklist[],MATCH(K$1,checklist_of_kenya!$1:$1,0),FALSE)</f>
        <v>Least Concern</v>
      </c>
      <c r="L87" s="1" t="str" cm="1">
        <f t="array" ref="L87">VLOOKUP(Table3[[#This Row],[checklist_sort]:[checklist_sort]],checklist[],MATCH(L$1,checklist_of_kenya!$1:$1,0),FALSE)</f>
        <v>Stable</v>
      </c>
      <c r="M87" s="1" cm="1">
        <f t="array" ref="M87">VLOOKUP(Table3[[#This Row],[checklist_sort]:[checklist_sort]],checklist[],MATCH(M$1,checklist_of_kenya!$1:$1,0),FALSE)</f>
        <v>2190</v>
      </c>
      <c r="N87" s="1" t="str" cm="1">
        <f t="array" ref="N87">VLOOKUP(Table3[[#This Row],[checklist_sort]:[checklist_sort]],checklist[],MATCH(N$1,checklist_of_kenya!$1:$1,0),FALSE)</f>
        <v>avibase-DF32B1F9</v>
      </c>
      <c r="O87" s="1" cm="1">
        <f t="array" ref="O87">VLOOKUP(Table3[[#This Row],[checklist_sort]:[checklist_sort]],checklist[],MATCH(O$1,checklist_of_kenya!$1:$1,0),FALSE)</f>
        <v>4935</v>
      </c>
      <c r="P87" s="1" cm="1">
        <f t="array" ref="P87">VLOOKUP(Table3[[#This Row],[checklist_sort]:[checklist_sort]],checklist[],MATCH(P$1,checklist_of_kenya!$1:$1,0),FALSE)</f>
        <v>22729692</v>
      </c>
      <c r="Q87" s="1" cm="1">
        <f t="array" ref="Q87">VLOOKUP(Table3[[#This Row],[checklist_sort]:[checklist_sort]],checklist[],MATCH(Q$1,checklist_of_kenya!$1:$1,0),FALSE)</f>
        <v>73453</v>
      </c>
      <c r="R87" s="1" cm="1">
        <f t="array" ref="R87">VLOOKUP(Table3[[#This Row],[checklist_sort]:[checklist_sort]],checklist[],MATCH(R$1,checklist_of_kenya!$1:$1,0),FALSE)</f>
        <v>2480898</v>
      </c>
      <c r="S87" s="1" cm="1">
        <f t="array" ref="S87">VLOOKUP(Table3[[#This Row],[checklist_sort]:[checklist_sort]],checklist[],MATCH(S$1,checklist_of_kenya!$1:$1,0),FALSE)</f>
        <v>7426</v>
      </c>
      <c r="T87" s="1" t="str" cm="1">
        <f t="array" ref="T87">VLOOKUP(Table3[[#This Row],[checklist_sort]:[checklist_sort]],checklist[],MATCH(T$1,checklist_of_kenya!$1:$1,0),FALSE)</f>
        <v>werher</v>
      </c>
      <c r="U87" s="1" t="str" cm="1">
        <f t="array" ref="U87">VLOOKUP(Table3[[#This Row],[checklist_sort]:[checklist_sort]],checklist[],MATCH(U$1,checklist_of_kenya!$1:$1,0),FALSE)</f>
        <v>Egretta gularis</v>
      </c>
      <c r="V87" s="1" t="str" cm="1">
        <f t="array" ref="V87">VLOOKUP(Table3[[#This Row],[checklist_sort]:[checklist_sort]],checklist[],MATCH(V$1,checklist_of_kenya!$1:$1,0),FALSE)</f>
        <v>Western Reef-Heron</v>
      </c>
      <c r="W87" s="1" cm="1">
        <f t="array" ref="W87">VLOOKUP(Table3[[#This Row],[checklist_sort]:[checklist_sort]],checklist[],MATCH(W$1,checklist_of_kenya!$1:$1,0),FALSE)</f>
        <v>22729692</v>
      </c>
      <c r="X87" t="b">
        <v>1</v>
      </c>
      <c r="AA87" t="b">
        <v>1</v>
      </c>
      <c r="AB87" s="1">
        <v>312</v>
      </c>
      <c r="AC87" s="1" t="s">
        <v>2260</v>
      </c>
      <c r="AD87" s="1">
        <v>3</v>
      </c>
      <c r="AE87" s="1">
        <v>2</v>
      </c>
      <c r="AF87" s="1" t="s">
        <v>2251</v>
      </c>
      <c r="AG87" s="1" t="s">
        <v>2252</v>
      </c>
      <c r="AH87" s="1" t="s">
        <v>2249</v>
      </c>
      <c r="AI87" s="1">
        <v>-25.61</v>
      </c>
      <c r="AJ87" s="1">
        <v>41.32</v>
      </c>
      <c r="AK87" s="1">
        <v>4.08</v>
      </c>
      <c r="AL87" s="1">
        <v>29.97</v>
      </c>
      <c r="AM87" s="1">
        <v>2265036.6</v>
      </c>
    </row>
    <row r="88" spans="1:39" x14ac:dyDescent="0.2">
      <c r="A88" s="1">
        <v>37</v>
      </c>
      <c r="B88" s="1" t="s">
        <v>62</v>
      </c>
      <c r="C88" s="1" t="s">
        <v>61</v>
      </c>
      <c r="D88" s="1"/>
      <c r="E88" s="1"/>
      <c r="F88" s="1"/>
      <c r="G88" s="1">
        <v>316</v>
      </c>
      <c r="H88" s="1" t="str" cm="1">
        <f t="array" ref="H88">VLOOKUP(Table3[[#This Row],[checklist_sort]:[checklist_sort]],checklist[],MATCH(H$1,checklist_of_kenya!$1:$1,0),FALSE)</f>
        <v>Herons, Egrets and Bitterns</v>
      </c>
      <c r="I88" s="1" t="str" cm="1">
        <f t="array" ref="I88">VLOOKUP(Table3[[#This Row],[checklist_sort]:[checklist_sort]],checklist[],MATCH(I$1,checklist_of_kenya!$1:$1,0),FALSE)</f>
        <v>Black Heron</v>
      </c>
      <c r="J88" s="1" t="str" cm="1">
        <f t="array" ref="J88">VLOOKUP(Table3[[#This Row],[checklist_sort]:[checklist_sort]],checklist[],MATCH(J$1,checklist_of_kenya!$1:$1,0),FALSE)</f>
        <v>Egretta ardesiaca</v>
      </c>
      <c r="K88" s="1" t="str" cm="1">
        <f t="array" ref="K88">VLOOKUP(Table3[[#This Row],[checklist_sort]:[checklist_sort]],checklist[],MATCH(K$1,checklist_of_kenya!$1:$1,0),FALSE)</f>
        <v>Least Concern</v>
      </c>
      <c r="L88" s="1" t="str" cm="1">
        <f t="array" ref="L88">VLOOKUP(Table3[[#This Row],[checklist_sort]:[checklist_sort]],checklist[],MATCH(L$1,checklist_of_kenya!$1:$1,0),FALSE)</f>
        <v>Stable</v>
      </c>
      <c r="M88" s="1" cm="1">
        <f t="array" ref="M88">VLOOKUP(Table3[[#This Row],[checklist_sort]:[checklist_sort]],checklist[],MATCH(M$1,checklist_of_kenya!$1:$1,0),FALSE)</f>
        <v>64</v>
      </c>
      <c r="N88" s="1" t="str" cm="1">
        <f t="array" ref="N88">VLOOKUP(Table3[[#This Row],[checklist_sort]:[checklist_sort]],checklist[],MATCH(N$1,checklist_of_kenya!$1:$1,0),FALSE)</f>
        <v>avibase-74853F89</v>
      </c>
      <c r="O88" s="1" cm="1">
        <f t="array" ref="O88">VLOOKUP(Table3[[#This Row],[checklist_sort]:[checklist_sort]],checklist[],MATCH(O$1,checklist_of_kenya!$1:$1,0),FALSE)</f>
        <v>4934</v>
      </c>
      <c r="P88" s="1" cm="1">
        <f t="array" ref="P88">VLOOKUP(Table3[[#This Row],[checklist_sort]:[checklist_sort]],checklist[],MATCH(P$1,checklist_of_kenya!$1:$1,0),FALSE)</f>
        <v>22696926</v>
      </c>
      <c r="Q88" s="1" cm="1">
        <f t="array" ref="Q88">VLOOKUP(Table3[[#This Row],[checklist_sort]:[checklist_sort]],checklist[],MATCH(Q$1,checklist_of_kenya!$1:$1,0),FALSE)</f>
        <v>73449</v>
      </c>
      <c r="R88" s="1" cm="1">
        <f t="array" ref="R88">VLOOKUP(Table3[[#This Row],[checklist_sort]:[checklist_sort]],checklist[],MATCH(R$1,checklist_of_kenya!$1:$1,0),FALSE)</f>
        <v>2480878</v>
      </c>
      <c r="S88" s="1" cm="1">
        <f t="array" ref="S88">VLOOKUP(Table3[[#This Row],[checklist_sort]:[checklist_sort]],checklist[],MATCH(S$1,checklist_of_kenya!$1:$1,0),FALSE)</f>
        <v>7411</v>
      </c>
      <c r="T88" s="1" t="str" cm="1">
        <f t="array" ref="T88">VLOOKUP(Table3[[#This Row],[checklist_sort]:[checklist_sort]],checklist[],MATCH(T$1,checklist_of_kenya!$1:$1,0),FALSE)</f>
        <v>blaher1</v>
      </c>
      <c r="U88" s="1" t="str" cm="1">
        <f t="array" ref="U88">VLOOKUP(Table3[[#This Row],[checklist_sort]:[checklist_sort]],checklist[],MATCH(U$1,checklist_of_kenya!$1:$1,0),FALSE)</f>
        <v>Egretta ardesiaca</v>
      </c>
      <c r="V88" s="1" t="str" cm="1">
        <f t="array" ref="V88">VLOOKUP(Table3[[#This Row],[checklist_sort]:[checklist_sort]],checklist[],MATCH(V$1,checklist_of_kenya!$1:$1,0),FALSE)</f>
        <v>Black Heron</v>
      </c>
      <c r="W88" s="1" cm="1">
        <f t="array" ref="W88">VLOOKUP(Table3[[#This Row],[checklist_sort]:[checklist_sort]],checklist[],MATCH(W$1,checklist_of_kenya!$1:$1,0),FALSE)</f>
        <v>22696926</v>
      </c>
      <c r="AA88" t="b">
        <v>1</v>
      </c>
      <c r="AB88" s="1">
        <v>324</v>
      </c>
      <c r="AC88" s="1" t="s">
        <v>2250</v>
      </c>
      <c r="AD88" s="1">
        <v>3</v>
      </c>
      <c r="AE88" s="1">
        <v>1</v>
      </c>
      <c r="AF88" s="1" t="s">
        <v>2251</v>
      </c>
      <c r="AG88" s="1" t="s">
        <v>2252</v>
      </c>
      <c r="AH88" s="1" t="s">
        <v>2249</v>
      </c>
      <c r="AI88" s="1">
        <v>-31.66</v>
      </c>
      <c r="AJ88" s="1">
        <v>17.8</v>
      </c>
      <c r="AK88" s="1">
        <v>-6.39</v>
      </c>
      <c r="AL88" s="1">
        <v>27.6</v>
      </c>
      <c r="AM88" s="1">
        <v>8505004.7899999991</v>
      </c>
    </row>
    <row r="89" spans="1:39" x14ac:dyDescent="0.2">
      <c r="A89" s="1">
        <v>38</v>
      </c>
      <c r="B89" s="1" t="s">
        <v>53</v>
      </c>
      <c r="C89" s="1" t="s">
        <v>54</v>
      </c>
      <c r="D89" s="1"/>
      <c r="E89" s="1"/>
      <c r="F89" s="1"/>
      <c r="G89" s="1">
        <v>315</v>
      </c>
      <c r="H89" s="1" t="str" cm="1">
        <f t="array" ref="H89">VLOOKUP(Table3[[#This Row],[checklist_sort]:[checklist_sort]],checklist[],MATCH(H$1,checklist_of_kenya!$1:$1,0),FALSE)</f>
        <v>Herons, Egrets and Bitterns</v>
      </c>
      <c r="I89" s="1" t="str" cm="1">
        <f t="array" ref="I89">VLOOKUP(Table3[[#This Row],[checklist_sort]:[checklist_sort]],checklist[],MATCH(I$1,checklist_of_kenya!$1:$1,0),FALSE)</f>
        <v>Yellow-billed Egret</v>
      </c>
      <c r="J89" s="1" t="str" cm="1">
        <f t="array" ref="J89">VLOOKUP(Table3[[#This Row],[checklist_sort]:[checklist_sort]],checklist[],MATCH(J$1,checklist_of_kenya!$1:$1,0),FALSE)</f>
        <v>Egretta intermedia</v>
      </c>
      <c r="K89" s="1" t="str" cm="1">
        <f t="array" ref="K89">VLOOKUP(Table3[[#This Row],[checklist_sort]:[checklist_sort]],checklist[],MATCH(K$1,checklist_of_kenya!$1:$1,0),FALSE)</f>
        <v>Least Concern</v>
      </c>
      <c r="L89" s="1" cm="1">
        <f t="array" ref="L89">VLOOKUP(Table3[[#This Row],[checklist_sort]:[checklist_sort]],checklist[],MATCH(L$1,checklist_of_kenya!$1:$1,0),FALSE)</f>
        <v>0</v>
      </c>
      <c r="M89" s="1" cm="1">
        <f t="array" ref="M89">VLOOKUP(Table3[[#This Row],[checklist_sort]:[checklist_sort]],checklist[],MATCH(M$1,checklist_of_kenya!$1:$1,0),FALSE)</f>
        <v>60</v>
      </c>
      <c r="N89" s="1" t="str" cm="1">
        <f t="array" ref="N89">VLOOKUP(Table3[[#This Row],[checklist_sort]:[checklist_sort]],checklist[],MATCH(N$1,checklist_of_kenya!$1:$1,0),FALSE)</f>
        <v>avibase-C3ABF863</v>
      </c>
      <c r="O89" s="1" cm="1">
        <f t="array" ref="O89">VLOOKUP(Table3[[#This Row],[checklist_sort]:[checklist_sort]],checklist[],MATCH(O$1,checklist_of_kenya!$1:$1,0),FALSE)</f>
        <v>558445</v>
      </c>
      <c r="P89" s="1" cm="1">
        <f t="array" ref="P89">VLOOKUP(Table3[[#This Row],[checklist_sort]:[checklist_sort]],checklist[],MATCH(P$1,checklist_of_kenya!$1:$1,0),FALSE)</f>
        <v>22727668</v>
      </c>
      <c r="Q89" s="1" cm="1">
        <f t="array" ref="Q89">VLOOKUP(Table3[[#This Row],[checklist_sort]:[checklist_sort]],checklist[],MATCH(Q$1,checklist_of_kenya!$1:$1,0),FALSE)</f>
        <v>73468</v>
      </c>
      <c r="R89" s="1" cm="1">
        <f t="array" ref="R89">VLOOKUP(Table3[[#This Row],[checklist_sort]:[checklist_sort]],checklist[],MATCH(R$1,checklist_of_kenya!$1:$1,0),FALSE)</f>
        <v>4352345</v>
      </c>
      <c r="S89" s="1" cm="1">
        <f t="array" ref="S89">VLOOKUP(Table3[[#This Row],[checklist_sort]:[checklist_sort]],checklist[],MATCH(S$1,checklist_of_kenya!$1:$1,0),FALSE)</f>
        <v>7496</v>
      </c>
      <c r="T89" s="1" t="str" cm="1">
        <f t="array" ref="T89">VLOOKUP(Table3[[#This Row],[checklist_sort]:[checklist_sort]],checklist[],MATCH(T$1,checklist_of_kenya!$1:$1,0),FALSE)</f>
        <v>integr3</v>
      </c>
      <c r="U89" s="1" t="str" cm="1">
        <f t="array" ref="U89">VLOOKUP(Table3[[#This Row],[checklist_sort]:[checklist_sort]],checklist[],MATCH(U$1,checklist_of_kenya!$1:$1,0),FALSE)</f>
        <v>Ardea brachyrhyncha</v>
      </c>
      <c r="V89" s="1" t="str" cm="1">
        <f t="array" ref="V89">VLOOKUP(Table3[[#This Row],[checklist_sort]:[checklist_sort]],checklist[],MATCH(V$1,checklist_of_kenya!$1:$1,0),FALSE)</f>
        <v>Yellow-billed Egret</v>
      </c>
      <c r="W89" s="1" cm="1">
        <f t="array" ref="W89">VLOOKUP(Table3[[#This Row],[checklist_sort]:[checklist_sort]],checklist[],MATCH(W$1,checklist_of_kenya!$1:$1,0),FALSE)</f>
        <v>22727668</v>
      </c>
      <c r="AA89" t="b">
        <v>1</v>
      </c>
      <c r="AB89" s="1">
        <v>458.8</v>
      </c>
      <c r="AC89" s="1" t="s">
        <v>2250</v>
      </c>
      <c r="AD89" s="1">
        <v>3</v>
      </c>
      <c r="AE89" s="1">
        <v>2</v>
      </c>
      <c r="AF89" s="1" t="s">
        <v>2251</v>
      </c>
      <c r="AG89" s="1" t="s">
        <v>2252</v>
      </c>
      <c r="AH89" s="1" t="s">
        <v>2249</v>
      </c>
      <c r="AI89" s="1">
        <v>-8.85</v>
      </c>
      <c r="AJ89" s="1">
        <v>39.29</v>
      </c>
      <c r="AK89" s="1">
        <v>21.5</v>
      </c>
      <c r="AL89" s="1">
        <v>99.46</v>
      </c>
      <c r="AM89" s="1">
        <v>5469087.0099999998</v>
      </c>
    </row>
    <row r="90" spans="1:39" x14ac:dyDescent="0.2">
      <c r="A90" s="1">
        <v>39</v>
      </c>
      <c r="B90" s="1" t="s">
        <v>50</v>
      </c>
      <c r="C90" s="1" t="s">
        <v>49</v>
      </c>
      <c r="D90" s="1"/>
      <c r="E90" s="1"/>
      <c r="F90" s="1"/>
      <c r="G90" s="1">
        <v>314</v>
      </c>
      <c r="H90" s="1" t="str" cm="1">
        <f t="array" ref="H90">VLOOKUP(Table3[[#This Row],[checklist_sort]:[checklist_sort]],checklist[],MATCH(H$1,checklist_of_kenya!$1:$1,0),FALSE)</f>
        <v>Herons, Egrets and Bitterns</v>
      </c>
      <c r="I90" s="1" t="str" cm="1">
        <f t="array" ref="I90">VLOOKUP(Table3[[#This Row],[checklist_sort]:[checklist_sort]],checklist[],MATCH(I$1,checklist_of_kenya!$1:$1,0),FALSE)</f>
        <v>Great White Egret</v>
      </c>
      <c r="J90" s="1" t="str" cm="1">
        <f t="array" ref="J90">VLOOKUP(Table3[[#This Row],[checklist_sort]:[checklist_sort]],checklist[],MATCH(J$1,checklist_of_kenya!$1:$1,0),FALSE)</f>
        <v>Ardea alba</v>
      </c>
      <c r="K90" s="1" t="str" cm="1">
        <f t="array" ref="K90">VLOOKUP(Table3[[#This Row],[checklist_sort]:[checklist_sort]],checklist[],MATCH(K$1,checklist_of_kenya!$1:$1,0),FALSE)</f>
        <v>Least Concern</v>
      </c>
      <c r="L90" s="1" t="str" cm="1">
        <f t="array" ref="L90">VLOOKUP(Table3[[#This Row],[checklist_sort]:[checklist_sort]],checklist[],MATCH(L$1,checklist_of_kenya!$1:$1,0),FALSE)</f>
        <v>Unknown</v>
      </c>
      <c r="M90" s="1" cm="1">
        <f t="array" ref="M90">VLOOKUP(Table3[[#This Row],[checklist_sort]:[checklist_sort]],checklist[],MATCH(M$1,checklist_of_kenya!$1:$1,0),FALSE)</f>
        <v>58</v>
      </c>
      <c r="N90" s="1" t="str" cm="1">
        <f t="array" ref="N90">VLOOKUP(Table3[[#This Row],[checklist_sort]:[checklist_sort]],checklist[],MATCH(N$1,checklist_of_kenya!$1:$1,0),FALSE)</f>
        <v>avibase-49D9148A</v>
      </c>
      <c r="O90" s="1" cm="1">
        <f t="array" ref="O90">VLOOKUP(Table3[[#This Row],[checklist_sort]:[checklist_sort]],checklist[],MATCH(O$1,checklist_of_kenya!$1:$1,0),FALSE)</f>
        <v>144455</v>
      </c>
      <c r="P90" s="1" cm="1">
        <f t="array" ref="P90">VLOOKUP(Table3[[#This Row],[checklist_sort]:[checklist_sort]],checklist[],MATCH(P$1,checklist_of_kenya!$1:$1,0),FALSE)</f>
        <v>22697043</v>
      </c>
      <c r="Q90" s="1" cm="1">
        <f t="array" ref="Q90">VLOOKUP(Table3[[#This Row],[checklist_sort]:[checklist_sort]],checklist[],MATCH(Q$1,checklist_of_kenya!$1:$1,0),FALSE)</f>
        <v>115</v>
      </c>
      <c r="R90" s="1" cm="1">
        <f t="array" ref="R90">VLOOKUP(Table3[[#This Row],[checklist_sort]:[checklist_sort]],checklist[],MATCH(R$1,checklist_of_kenya!$1:$1,0),FALSE)</f>
        <v>2480943</v>
      </c>
      <c r="S90" s="1" cm="1">
        <f t="array" ref="S90">VLOOKUP(Table3[[#This Row],[checklist_sort]:[checklist_sort]],checklist[],MATCH(S$1,checklist_of_kenya!$1:$1,0),FALSE)</f>
        <v>7491</v>
      </c>
      <c r="T90" s="1" t="str" cm="1">
        <f t="array" ref="T90">VLOOKUP(Table3[[#This Row],[checklist_sort]:[checklist_sort]],checklist[],MATCH(T$1,checklist_of_kenya!$1:$1,0),FALSE)</f>
        <v>greegr</v>
      </c>
      <c r="U90" s="1" t="str" cm="1">
        <f t="array" ref="U90">VLOOKUP(Table3[[#This Row],[checklist_sort]:[checklist_sort]],checklist[],MATCH(U$1,checklist_of_kenya!$1:$1,0),FALSE)</f>
        <v>Ardea alba</v>
      </c>
      <c r="V90" s="1" t="str" cm="1">
        <f t="array" ref="V90">VLOOKUP(Table3[[#This Row],[checklist_sort]:[checklist_sort]],checklist[],MATCH(V$1,checklist_of_kenya!$1:$1,0),FALSE)</f>
        <v>Great Egret</v>
      </c>
      <c r="W90" s="1" cm="1">
        <f t="array" ref="W90">VLOOKUP(Table3[[#This Row],[checklist_sort]:[checklist_sort]],checklist[],MATCH(W$1,checklist_of_kenya!$1:$1,0),FALSE)</f>
        <v>22697043</v>
      </c>
      <c r="AA90" t="b">
        <v>1</v>
      </c>
      <c r="AB90" s="1">
        <v>871.3</v>
      </c>
      <c r="AC90" s="1" t="s">
        <v>2250</v>
      </c>
      <c r="AD90" s="1">
        <v>3</v>
      </c>
      <c r="AE90" s="1">
        <v>2</v>
      </c>
      <c r="AF90" s="1" t="s">
        <v>2251</v>
      </c>
      <c r="AG90" s="1" t="s">
        <v>2252</v>
      </c>
      <c r="AH90" s="1" t="s">
        <v>2249</v>
      </c>
      <c r="AI90" s="1">
        <v>-52.61</v>
      </c>
      <c r="AJ90" s="1">
        <v>57.34</v>
      </c>
      <c r="AK90" s="1">
        <v>10.02</v>
      </c>
      <c r="AL90" s="1">
        <v>28.87</v>
      </c>
      <c r="AM90" s="1">
        <v>74898555.489999995</v>
      </c>
    </row>
    <row r="91" spans="1:39" x14ac:dyDescent="0.2">
      <c r="A91" s="1">
        <v>40</v>
      </c>
      <c r="B91" s="1" t="s">
        <v>42</v>
      </c>
      <c r="C91" s="1" t="s">
        <v>41</v>
      </c>
      <c r="D91" s="1"/>
      <c r="E91" s="1"/>
      <c r="F91" s="1"/>
      <c r="G91" s="1">
        <v>310</v>
      </c>
      <c r="H91" s="1" t="str" cm="1">
        <f t="array" ref="H91">VLOOKUP(Table3[[#This Row],[checklist_sort]:[checklist_sort]],checklist[],MATCH(H$1,checklist_of_kenya!$1:$1,0),FALSE)</f>
        <v>Herons, Egrets and Bitterns</v>
      </c>
      <c r="I91" s="1" t="str" cm="1">
        <f t="array" ref="I91">VLOOKUP(Table3[[#This Row],[checklist_sort]:[checklist_sort]],checklist[],MATCH(I$1,checklist_of_kenya!$1:$1,0),FALSE)</f>
        <v>Grey Heron</v>
      </c>
      <c r="J91" s="1" t="str" cm="1">
        <f t="array" ref="J91">VLOOKUP(Table3[[#This Row],[checklist_sort]:[checklist_sort]],checklist[],MATCH(J$1,checklist_of_kenya!$1:$1,0),FALSE)</f>
        <v>Ardea cinerea</v>
      </c>
      <c r="K91" s="1" t="str" cm="1">
        <f t="array" ref="K91">VLOOKUP(Table3[[#This Row],[checklist_sort]:[checklist_sort]],checklist[],MATCH(K$1,checklist_of_kenya!$1:$1,0),FALSE)</f>
        <v>Least Concern</v>
      </c>
      <c r="L91" s="1" t="str" cm="1">
        <f t="array" ref="L91">VLOOKUP(Table3[[#This Row],[checklist_sort]:[checklist_sort]],checklist[],MATCH(L$1,checklist_of_kenya!$1:$1,0),FALSE)</f>
        <v>Unknown</v>
      </c>
      <c r="M91" s="1" cm="1">
        <f t="array" ref="M91">VLOOKUP(Table3[[#This Row],[checklist_sort]:[checklist_sort]],checklist[],MATCH(M$1,checklist_of_kenya!$1:$1,0),FALSE)</f>
        <v>54</v>
      </c>
      <c r="N91" s="1" t="str" cm="1">
        <f t="array" ref="N91">VLOOKUP(Table3[[#This Row],[checklist_sort]:[checklist_sort]],checklist[],MATCH(N$1,checklist_of_kenya!$1:$1,0),FALSE)</f>
        <v>avibase-6429024D</v>
      </c>
      <c r="O91" s="1" cm="1">
        <f t="array" ref="O91">VLOOKUP(Table3[[#This Row],[checklist_sort]:[checklist_sort]],checklist[],MATCH(O$1,checklist_of_kenya!$1:$1,0),FALSE)</f>
        <v>4954</v>
      </c>
      <c r="P91" s="1" cm="1">
        <f t="array" ref="P91">VLOOKUP(Table3[[#This Row],[checklist_sort]:[checklist_sort]],checklist[],MATCH(P$1,checklist_of_kenya!$1:$1,0),FALSE)</f>
        <v>22696993</v>
      </c>
      <c r="Q91" s="1" cm="1">
        <f t="array" ref="Q91">VLOOKUP(Table3[[#This Row],[checklist_sort]:[checklist_sort]],checklist[],MATCH(Q$1,checklist_of_kenya!$1:$1,0),FALSE)</f>
        <v>64</v>
      </c>
      <c r="R91" s="1" cm="1">
        <f t="array" ref="R91">VLOOKUP(Table3[[#This Row],[checklist_sort]:[checklist_sort]],checklist[],MATCH(R$1,checklist_of_kenya!$1:$1,0),FALSE)</f>
        <v>2480925</v>
      </c>
      <c r="S91" s="1" cm="1">
        <f t="array" ref="S91">VLOOKUP(Table3[[#This Row],[checklist_sort]:[checklist_sort]],checklist[],MATCH(S$1,checklist_of_kenya!$1:$1,0),FALSE)</f>
        <v>7507</v>
      </c>
      <c r="T91" s="1" t="str" cm="1">
        <f t="array" ref="T91">VLOOKUP(Table3[[#This Row],[checklist_sort]:[checklist_sort]],checklist[],MATCH(T$1,checklist_of_kenya!$1:$1,0),FALSE)</f>
        <v>graher1</v>
      </c>
      <c r="U91" s="1" t="str" cm="1">
        <f t="array" ref="U91">VLOOKUP(Table3[[#This Row],[checklist_sort]:[checklist_sort]],checklist[],MATCH(U$1,checklist_of_kenya!$1:$1,0),FALSE)</f>
        <v>Ardea cinerea</v>
      </c>
      <c r="V91" s="1" t="str" cm="1">
        <f t="array" ref="V91">VLOOKUP(Table3[[#This Row],[checklist_sort]:[checklist_sort]],checklist[],MATCH(V$1,checklist_of_kenya!$1:$1,0),FALSE)</f>
        <v>Gray Heron</v>
      </c>
      <c r="W91" s="1" cm="1">
        <f t="array" ref="W91">VLOOKUP(Table3[[#This Row],[checklist_sort]:[checklist_sort]],checklist[],MATCH(W$1,checklist_of_kenya!$1:$1,0),FALSE)</f>
        <v>22696993</v>
      </c>
      <c r="AA91" t="b">
        <v>1</v>
      </c>
      <c r="AB91" s="1">
        <v>1443</v>
      </c>
      <c r="AC91" s="1" t="s">
        <v>2250</v>
      </c>
      <c r="AD91" s="1">
        <v>3</v>
      </c>
      <c r="AE91" s="1">
        <v>1</v>
      </c>
      <c r="AF91" s="1" t="s">
        <v>2251</v>
      </c>
      <c r="AG91" s="1" t="s">
        <v>2252</v>
      </c>
      <c r="AH91" s="1" t="s">
        <v>2249</v>
      </c>
      <c r="AI91" s="1">
        <v>-34.840000000000003</v>
      </c>
      <c r="AJ91" s="1">
        <v>70.430000000000007</v>
      </c>
      <c r="AK91" s="1">
        <v>27.14</v>
      </c>
      <c r="AL91" s="1">
        <v>60.83</v>
      </c>
      <c r="AM91" s="1">
        <v>46421646.289999999</v>
      </c>
    </row>
    <row r="92" spans="1:39" x14ac:dyDescent="0.2">
      <c r="A92" s="1">
        <v>41</v>
      </c>
      <c r="B92" s="1" t="s">
        <v>48</v>
      </c>
      <c r="C92" s="1" t="s">
        <v>47</v>
      </c>
      <c r="D92" s="1"/>
      <c r="E92" s="1"/>
      <c r="F92" s="1"/>
      <c r="G92" s="1">
        <v>313</v>
      </c>
      <c r="H92" s="1" t="str" cm="1">
        <f t="array" ref="H92">VLOOKUP(Table3[[#This Row],[checklist_sort]:[checklist_sort]],checklist[],MATCH(H$1,checklist_of_kenya!$1:$1,0),FALSE)</f>
        <v>Herons, Egrets and Bitterns</v>
      </c>
      <c r="I92" s="1" t="str" cm="1">
        <f t="array" ref="I92">VLOOKUP(Table3[[#This Row],[checklist_sort]:[checklist_sort]],checklist[],MATCH(I$1,checklist_of_kenya!$1:$1,0),FALSE)</f>
        <v>Purple Heron</v>
      </c>
      <c r="J92" s="1" t="str" cm="1">
        <f t="array" ref="J92">VLOOKUP(Table3[[#This Row],[checklist_sort]:[checklist_sort]],checklist[],MATCH(J$1,checklist_of_kenya!$1:$1,0),FALSE)</f>
        <v>Ardea purpurea</v>
      </c>
      <c r="K92" s="1" t="str" cm="1">
        <f t="array" ref="K92">VLOOKUP(Table3[[#This Row],[checklist_sort]:[checklist_sort]],checklist[],MATCH(K$1,checklist_of_kenya!$1:$1,0),FALSE)</f>
        <v>Least Concern</v>
      </c>
      <c r="L92" s="1" t="str" cm="1">
        <f t="array" ref="L92">VLOOKUP(Table3[[#This Row],[checklist_sort]:[checklist_sort]],checklist[],MATCH(L$1,checklist_of_kenya!$1:$1,0),FALSE)</f>
        <v>Decreasing</v>
      </c>
      <c r="M92" s="1" cm="1">
        <f t="array" ref="M92">VLOOKUP(Table3[[#This Row],[checklist_sort]:[checklist_sort]],checklist[],MATCH(M$1,checklist_of_kenya!$1:$1,0),FALSE)</f>
        <v>57</v>
      </c>
      <c r="N92" s="1" t="str" cm="1">
        <f t="array" ref="N92">VLOOKUP(Table3[[#This Row],[checklist_sort]:[checklist_sort]],checklist[],MATCH(N$1,checklist_of_kenya!$1:$1,0),FALSE)</f>
        <v>avibase-3395DCF1</v>
      </c>
      <c r="O92" s="1" cm="1">
        <f t="array" ref="O92">VLOOKUP(Table3[[#This Row],[checklist_sort]:[checklist_sort]],checklist[],MATCH(O$1,checklist_of_kenya!$1:$1,0),FALSE)</f>
        <v>4951</v>
      </c>
      <c r="P92" s="1" cm="1">
        <f t="array" ref="P92">VLOOKUP(Table3[[#This Row],[checklist_sort]:[checklist_sort]],checklist[],MATCH(P$1,checklist_of_kenya!$1:$1,0),FALSE)</f>
        <v>22697031</v>
      </c>
      <c r="Q92" s="1" cm="1">
        <f t="array" ref="Q92">VLOOKUP(Table3[[#This Row],[checklist_sort]:[checklist_sort]],checklist[],MATCH(Q$1,checklist_of_kenya!$1:$1,0),FALSE)</f>
        <v>6</v>
      </c>
      <c r="R92" s="1" cm="1">
        <f t="array" ref="R92">VLOOKUP(Table3[[#This Row],[checklist_sort]:[checklist_sort]],checklist[],MATCH(R$1,checklist_of_kenya!$1:$1,0),FALSE)</f>
        <v>2480934</v>
      </c>
      <c r="S92" s="1" cm="1">
        <f t="array" ref="S92">VLOOKUP(Table3[[#This Row],[checklist_sort]:[checklist_sort]],checklist[],MATCH(S$1,checklist_of_kenya!$1:$1,0),FALSE)</f>
        <v>7527</v>
      </c>
      <c r="T92" s="1" t="str" cm="1">
        <f t="array" ref="T92">VLOOKUP(Table3[[#This Row],[checklist_sort]:[checklist_sort]],checklist[],MATCH(T$1,checklist_of_kenya!$1:$1,0),FALSE)</f>
        <v>purher1</v>
      </c>
      <c r="U92" s="1" t="str" cm="1">
        <f t="array" ref="U92">VLOOKUP(Table3[[#This Row],[checklist_sort]:[checklist_sort]],checklist[],MATCH(U$1,checklist_of_kenya!$1:$1,0),FALSE)</f>
        <v>Ardea purpurea</v>
      </c>
      <c r="V92" s="1" t="str" cm="1">
        <f t="array" ref="V92">VLOOKUP(Table3[[#This Row],[checklist_sort]:[checklist_sort]],checklist[],MATCH(V$1,checklist_of_kenya!$1:$1,0),FALSE)</f>
        <v>Purple Heron</v>
      </c>
      <c r="W92" s="1" cm="1">
        <f t="array" ref="W92">VLOOKUP(Table3[[#This Row],[checklist_sort]:[checklist_sort]],checklist[],MATCH(W$1,checklist_of_kenya!$1:$1,0),FALSE)</f>
        <v>22697031</v>
      </c>
      <c r="AA92" t="b">
        <v>1</v>
      </c>
      <c r="AB92" s="1">
        <v>1064.5</v>
      </c>
      <c r="AC92" s="1" t="s">
        <v>2250</v>
      </c>
      <c r="AD92" s="1">
        <v>3</v>
      </c>
      <c r="AE92" s="1">
        <v>3</v>
      </c>
      <c r="AF92" s="1" t="s">
        <v>2251</v>
      </c>
      <c r="AG92" s="1" t="s">
        <v>2252</v>
      </c>
      <c r="AH92" s="1" t="s">
        <v>2249</v>
      </c>
      <c r="AI92" s="1">
        <v>-34.840000000000003</v>
      </c>
      <c r="AJ92" s="1">
        <v>53.18</v>
      </c>
      <c r="AK92" s="1">
        <v>14.68</v>
      </c>
      <c r="AL92" s="1">
        <v>50.93</v>
      </c>
      <c r="AM92" s="1">
        <v>34922824.770000003</v>
      </c>
    </row>
    <row r="93" spans="1:39" x14ac:dyDescent="0.2">
      <c r="A93" s="1">
        <v>42</v>
      </c>
      <c r="B93" s="1" t="s">
        <v>46</v>
      </c>
      <c r="C93" s="1" t="s">
        <v>45</v>
      </c>
      <c r="D93" s="1"/>
      <c r="E93" s="1"/>
      <c r="F93" s="1"/>
      <c r="G93" s="1">
        <v>312</v>
      </c>
      <c r="H93" s="1" t="str" cm="1">
        <f t="array" ref="H93">VLOOKUP(Table3[[#This Row],[checklist_sort]:[checklist_sort]],checklist[],MATCH(H$1,checklist_of_kenya!$1:$1,0),FALSE)</f>
        <v>Herons, Egrets and Bitterns</v>
      </c>
      <c r="I93" s="1" t="str" cm="1">
        <f t="array" ref="I93">VLOOKUP(Table3[[#This Row],[checklist_sort]:[checklist_sort]],checklist[],MATCH(I$1,checklist_of_kenya!$1:$1,0),FALSE)</f>
        <v>Goliath Heron</v>
      </c>
      <c r="J93" s="1" t="str" cm="1">
        <f t="array" ref="J93">VLOOKUP(Table3[[#This Row],[checklist_sort]:[checklist_sort]],checklist[],MATCH(J$1,checklist_of_kenya!$1:$1,0),FALSE)</f>
        <v>Ardea goliath</v>
      </c>
      <c r="K93" s="1" t="str" cm="1">
        <f t="array" ref="K93">VLOOKUP(Table3[[#This Row],[checklist_sort]:[checklist_sort]],checklist[],MATCH(K$1,checklist_of_kenya!$1:$1,0),FALSE)</f>
        <v>Least Concern</v>
      </c>
      <c r="L93" s="1" t="str" cm="1">
        <f t="array" ref="L93">VLOOKUP(Table3[[#This Row],[checklist_sort]:[checklist_sort]],checklist[],MATCH(L$1,checklist_of_kenya!$1:$1,0),FALSE)</f>
        <v>Stable</v>
      </c>
      <c r="M93" s="1" cm="1">
        <f t="array" ref="M93">VLOOKUP(Table3[[#This Row],[checklist_sort]:[checklist_sort]],checklist[],MATCH(M$1,checklist_of_kenya!$1:$1,0),FALSE)</f>
        <v>56</v>
      </c>
      <c r="N93" s="1" t="str" cm="1">
        <f t="array" ref="N93">VLOOKUP(Table3[[#This Row],[checklist_sort]:[checklist_sort]],checklist[],MATCH(N$1,checklist_of_kenya!$1:$1,0),FALSE)</f>
        <v>avibase-C7888A15</v>
      </c>
      <c r="O93" s="1" cm="1">
        <f t="array" ref="O93">VLOOKUP(Table3[[#This Row],[checklist_sort]:[checklist_sort]],checklist[],MATCH(O$1,checklist_of_kenya!$1:$1,0),FALSE)</f>
        <v>4969</v>
      </c>
      <c r="P93" s="1" cm="1">
        <f t="array" ref="P93">VLOOKUP(Table3[[#This Row],[checklist_sort]:[checklist_sort]],checklist[],MATCH(P$1,checklist_of_kenya!$1:$1,0),FALSE)</f>
        <v>22697017</v>
      </c>
      <c r="Q93" s="1" cm="1">
        <f t="array" ref="Q93">VLOOKUP(Table3[[#This Row],[checklist_sort]:[checklist_sort]],checklist[],MATCH(Q$1,checklist_of_kenya!$1:$1,0),FALSE)</f>
        <v>73464</v>
      </c>
      <c r="R93" s="1" cm="1">
        <f t="array" ref="R93">VLOOKUP(Table3[[#This Row],[checklist_sort]:[checklist_sort]],checklist[],MATCH(R$1,checklist_of_kenya!$1:$1,0),FALSE)</f>
        <v>2480927</v>
      </c>
      <c r="S93" s="1" cm="1">
        <f t="array" ref="S93">VLOOKUP(Table3[[#This Row],[checklist_sort]:[checklist_sort]],checklist[],MATCH(S$1,checklist_of_kenya!$1:$1,0),FALSE)</f>
        <v>7541</v>
      </c>
      <c r="T93" s="1" t="str" cm="1">
        <f t="array" ref="T93">VLOOKUP(Table3[[#This Row],[checklist_sort]:[checklist_sort]],checklist[],MATCH(T$1,checklist_of_kenya!$1:$1,0),FALSE)</f>
        <v>golher1</v>
      </c>
      <c r="U93" s="1" t="str" cm="1">
        <f t="array" ref="U93">VLOOKUP(Table3[[#This Row],[checklist_sort]:[checklist_sort]],checklist[],MATCH(U$1,checklist_of_kenya!$1:$1,0),FALSE)</f>
        <v>Ardea goliath</v>
      </c>
      <c r="V93" s="1" t="str" cm="1">
        <f t="array" ref="V93">VLOOKUP(Table3[[#This Row],[checklist_sort]:[checklist_sort]],checklist[],MATCH(V$1,checklist_of_kenya!$1:$1,0),FALSE)</f>
        <v>Goliath Heron</v>
      </c>
      <c r="W93" s="1" cm="1">
        <f t="array" ref="W93">VLOOKUP(Table3[[#This Row],[checklist_sort]:[checklist_sort]],checklist[],MATCH(W$1,checklist_of_kenya!$1:$1,0),FALSE)</f>
        <v>22697017</v>
      </c>
      <c r="AA93" t="b">
        <v>1</v>
      </c>
      <c r="AB93" s="1">
        <v>4468</v>
      </c>
      <c r="AC93" s="1" t="s">
        <v>2250</v>
      </c>
      <c r="AD93" s="1">
        <v>3</v>
      </c>
      <c r="AE93" s="1">
        <v>1</v>
      </c>
      <c r="AF93" s="1" t="s">
        <v>2251</v>
      </c>
      <c r="AG93" s="1" t="s">
        <v>2252</v>
      </c>
      <c r="AH93" s="1" t="s">
        <v>2249</v>
      </c>
      <c r="AI93" s="1">
        <v>-32.6</v>
      </c>
      <c r="AJ93" s="1">
        <v>31.92</v>
      </c>
      <c r="AK93" s="1">
        <v>0.66</v>
      </c>
      <c r="AL93" s="1">
        <v>22.32</v>
      </c>
      <c r="AM93" s="1">
        <v>17833051.09</v>
      </c>
    </row>
    <row r="94" spans="1:39" x14ac:dyDescent="0.2">
      <c r="A94" s="1">
        <v>43</v>
      </c>
      <c r="B94" s="1" t="s">
        <v>44</v>
      </c>
      <c r="C94" s="1" t="s">
        <v>43</v>
      </c>
      <c r="D94" s="1"/>
      <c r="E94" s="1"/>
      <c r="F94" s="1"/>
      <c r="G94" s="1">
        <v>311</v>
      </c>
      <c r="H94" s="1" t="str" cm="1">
        <f t="array" ref="H94">VLOOKUP(Table3[[#This Row],[checklist_sort]:[checklist_sort]],checklist[],MATCH(H$1,checklist_of_kenya!$1:$1,0),FALSE)</f>
        <v>Herons, Egrets and Bitterns</v>
      </c>
      <c r="I94" s="1" t="str" cm="1">
        <f t="array" ref="I94">VLOOKUP(Table3[[#This Row],[checklist_sort]:[checklist_sort]],checklist[],MATCH(I$1,checklist_of_kenya!$1:$1,0),FALSE)</f>
        <v>Black-headed Heron</v>
      </c>
      <c r="J94" s="1" t="str" cm="1">
        <f t="array" ref="J94">VLOOKUP(Table3[[#This Row],[checklist_sort]:[checklist_sort]],checklist[],MATCH(J$1,checklist_of_kenya!$1:$1,0),FALSE)</f>
        <v>Ardea melanocephala</v>
      </c>
      <c r="K94" s="1" t="str" cm="1">
        <f t="array" ref="K94">VLOOKUP(Table3[[#This Row],[checklist_sort]:[checklist_sort]],checklist[],MATCH(K$1,checklist_of_kenya!$1:$1,0),FALSE)</f>
        <v>Least Concern</v>
      </c>
      <c r="L94" s="1" t="str" cm="1">
        <f t="array" ref="L94">VLOOKUP(Table3[[#This Row],[checklist_sort]:[checklist_sort]],checklist[],MATCH(L$1,checklist_of_kenya!$1:$1,0),FALSE)</f>
        <v>Increasing</v>
      </c>
      <c r="M94" s="1" cm="1">
        <f t="array" ref="M94">VLOOKUP(Table3[[#This Row],[checklist_sort]:[checklist_sort]],checklist[],MATCH(M$1,checklist_of_kenya!$1:$1,0),FALSE)</f>
        <v>55</v>
      </c>
      <c r="N94" s="1" t="str" cm="1">
        <f t="array" ref="N94">VLOOKUP(Table3[[#This Row],[checklist_sort]:[checklist_sort]],checklist[],MATCH(N$1,checklist_of_kenya!$1:$1,0),FALSE)</f>
        <v>avibase-25A648FE</v>
      </c>
      <c r="O94" s="1" cm="1">
        <f t="array" ref="O94">VLOOKUP(Table3[[#This Row],[checklist_sort]:[checklist_sort]],checklist[],MATCH(O$1,checklist_of_kenya!$1:$1,0),FALSE)</f>
        <v>4972</v>
      </c>
      <c r="P94" s="1" cm="1">
        <f t="array" ref="P94">VLOOKUP(Table3[[#This Row],[checklist_sort]:[checklist_sort]],checklist[],MATCH(P$1,checklist_of_kenya!$1:$1,0),FALSE)</f>
        <v>22697008</v>
      </c>
      <c r="Q94" s="1" cm="1">
        <f t="array" ref="Q94">VLOOKUP(Table3[[#This Row],[checklist_sort]:[checklist_sort]],checklist[],MATCH(Q$1,checklist_of_kenya!$1:$1,0),FALSE)</f>
        <v>0</v>
      </c>
      <c r="R94" s="1" cm="1">
        <f t="array" ref="R94">VLOOKUP(Table3[[#This Row],[checklist_sort]:[checklist_sort]],checklist[],MATCH(R$1,checklist_of_kenya!$1:$1,0),FALSE)</f>
        <v>2480923</v>
      </c>
      <c r="S94" s="1" cm="1">
        <f t="array" ref="S94">VLOOKUP(Table3[[#This Row],[checklist_sort]:[checklist_sort]],checklist[],MATCH(S$1,checklist_of_kenya!$1:$1,0),FALSE)</f>
        <v>7540</v>
      </c>
      <c r="T94" s="1" t="str" cm="1">
        <f t="array" ref="T94">VLOOKUP(Table3[[#This Row],[checklist_sort]:[checklist_sort]],checklist[],MATCH(T$1,checklist_of_kenya!$1:$1,0),FALSE)</f>
        <v>blhher1</v>
      </c>
      <c r="U94" s="1" t="str" cm="1">
        <f t="array" ref="U94">VLOOKUP(Table3[[#This Row],[checklist_sort]:[checklist_sort]],checklist[],MATCH(U$1,checklist_of_kenya!$1:$1,0),FALSE)</f>
        <v>Ardea melanocephala</v>
      </c>
      <c r="V94" s="1" t="str" cm="1">
        <f t="array" ref="V94">VLOOKUP(Table3[[#This Row],[checklist_sort]:[checklist_sort]],checklist[],MATCH(V$1,checklist_of_kenya!$1:$1,0),FALSE)</f>
        <v>Black-headed Heron</v>
      </c>
      <c r="W94" s="1" cm="1">
        <f t="array" ref="W94">VLOOKUP(Table3[[#This Row],[checklist_sort]:[checklist_sort]],checklist[],MATCH(W$1,checklist_of_kenya!$1:$1,0),FALSE)</f>
        <v>22697008</v>
      </c>
      <c r="AA94" t="b">
        <v>1</v>
      </c>
      <c r="AB94" s="1">
        <v>1060</v>
      </c>
      <c r="AC94" s="1" t="s">
        <v>2250</v>
      </c>
      <c r="AD94" s="1">
        <v>3</v>
      </c>
      <c r="AE94" s="1">
        <v>1</v>
      </c>
      <c r="AF94" s="1" t="s">
        <v>2251</v>
      </c>
      <c r="AG94" s="1" t="s">
        <v>2248</v>
      </c>
      <c r="AH94" s="1" t="s">
        <v>2249</v>
      </c>
      <c r="AI94" s="1">
        <v>-34.840000000000003</v>
      </c>
      <c r="AJ94" s="1">
        <v>18.84</v>
      </c>
      <c r="AK94" s="1">
        <v>-2.31</v>
      </c>
      <c r="AL94" s="1">
        <v>21.75</v>
      </c>
      <c r="AM94" s="1">
        <v>19067243.579999998</v>
      </c>
    </row>
    <row r="95" spans="1:39" x14ac:dyDescent="0.2">
      <c r="A95" s="1">
        <v>44</v>
      </c>
      <c r="B95" s="1" t="s">
        <v>74</v>
      </c>
      <c r="C95" s="1" t="s">
        <v>73</v>
      </c>
      <c r="D95" s="1"/>
      <c r="E95" s="1"/>
      <c r="F95" s="1"/>
      <c r="G95" s="1">
        <v>298</v>
      </c>
      <c r="H95" s="1" t="str" cm="1">
        <f t="array" ref="H95">VLOOKUP(Table3[[#This Row],[checklist_sort]:[checklist_sort]],checklist[],MATCH(H$1,checklist_of_kenya!$1:$1,0),FALSE)</f>
        <v>Hamerkop</v>
      </c>
      <c r="I95" s="1" t="str" cm="1">
        <f t="array" ref="I95">VLOOKUP(Table3[[#This Row],[checklist_sort]:[checklist_sort]],checklist[],MATCH(I$1,checklist_of_kenya!$1:$1,0),FALSE)</f>
        <v>Hamerkop</v>
      </c>
      <c r="J95" s="1" t="str" cm="1">
        <f t="array" ref="J95">VLOOKUP(Table3[[#This Row],[checklist_sort]:[checklist_sort]],checklist[],MATCH(J$1,checklist_of_kenya!$1:$1,0),FALSE)</f>
        <v>Scopus umbretta</v>
      </c>
      <c r="K95" s="1" t="str" cm="1">
        <f t="array" ref="K95">VLOOKUP(Table3[[#This Row],[checklist_sort]:[checklist_sort]],checklist[],MATCH(K$1,checklist_of_kenya!$1:$1,0),FALSE)</f>
        <v>Least Concern</v>
      </c>
      <c r="L95" s="1" t="str" cm="1">
        <f t="array" ref="L95">VLOOKUP(Table3[[#This Row],[checklist_sort]:[checklist_sort]],checklist[],MATCH(L$1,checklist_of_kenya!$1:$1,0),FALSE)</f>
        <v>Stable</v>
      </c>
      <c r="M95" s="1" cm="1">
        <f t="array" ref="M95">VLOOKUP(Table3[[#This Row],[checklist_sort]:[checklist_sort]],checklist[],MATCH(M$1,checklist_of_kenya!$1:$1,0),FALSE)</f>
        <v>72</v>
      </c>
      <c r="N95" s="1" t="str" cm="1">
        <f t="array" ref="N95">VLOOKUP(Table3[[#This Row],[checklist_sort]:[checklist_sort]],checklist[],MATCH(N$1,checklist_of_kenya!$1:$1,0),FALSE)</f>
        <v>avibase-FC10F6ED</v>
      </c>
      <c r="O95" s="1" cm="1">
        <f t="array" ref="O95">VLOOKUP(Table3[[#This Row],[checklist_sort]:[checklist_sort]],checklist[],MATCH(O$1,checklist_of_kenya!$1:$1,0),FALSE)</f>
        <v>3834</v>
      </c>
      <c r="P95" s="1" cm="1">
        <f t="array" ref="P95">VLOOKUP(Table3[[#This Row],[checklist_sort]:[checklist_sort]],checklist[],MATCH(P$1,checklist_of_kenya!$1:$1,0),FALSE)</f>
        <v>22697356</v>
      </c>
      <c r="Q95" s="1" cm="1">
        <f t="array" ref="Q95">VLOOKUP(Table3[[#This Row],[checklist_sort]:[checklist_sort]],checklist[],MATCH(Q$1,checklist_of_kenya!$1:$1,0),FALSE)</f>
        <v>2025</v>
      </c>
      <c r="R95" s="1" cm="1">
        <f t="array" ref="R95">VLOOKUP(Table3[[#This Row],[checklist_sort]:[checklist_sort]],checklist[],MATCH(R$1,checklist_of_kenya!$1:$1,0),FALSE)</f>
        <v>5229154</v>
      </c>
      <c r="S95" s="1" cm="1">
        <f t="array" ref="S95">VLOOKUP(Table3[[#This Row],[checklist_sort]:[checklist_sort]],checklist[],MATCH(S$1,checklist_of_kenya!$1:$1,0),FALSE)</f>
        <v>7307</v>
      </c>
      <c r="T95" s="1" t="str" cm="1">
        <f t="array" ref="T95">VLOOKUP(Table3[[#This Row],[checklist_sort]:[checklist_sort]],checklist[],MATCH(T$1,checklist_of_kenya!$1:$1,0),FALSE)</f>
        <v>hamerk1</v>
      </c>
      <c r="U95" s="1" t="str" cm="1">
        <f t="array" ref="U95">VLOOKUP(Table3[[#This Row],[checklist_sort]:[checklist_sort]],checklist[],MATCH(U$1,checklist_of_kenya!$1:$1,0),FALSE)</f>
        <v>Scopus umbretta</v>
      </c>
      <c r="V95" s="1" t="str" cm="1">
        <f t="array" ref="V95">VLOOKUP(Table3[[#This Row],[checklist_sort]:[checklist_sort]],checklist[],MATCH(V$1,checklist_of_kenya!$1:$1,0),FALSE)</f>
        <v>Hamerkop</v>
      </c>
      <c r="W95" s="1" cm="1">
        <f t="array" ref="W95">VLOOKUP(Table3[[#This Row],[checklist_sort]:[checklist_sort]],checklist[],MATCH(W$1,checklist_of_kenya!$1:$1,0),FALSE)</f>
        <v>22697356</v>
      </c>
      <c r="AA95" t="b">
        <v>1</v>
      </c>
      <c r="AB95" s="1">
        <v>472</v>
      </c>
      <c r="AC95" s="1" t="s">
        <v>2250</v>
      </c>
      <c r="AD95" s="1">
        <v>3</v>
      </c>
      <c r="AE95" s="1">
        <v>2</v>
      </c>
      <c r="AF95" s="1" t="s">
        <v>2251</v>
      </c>
      <c r="AG95" s="1" t="s">
        <v>2248</v>
      </c>
      <c r="AH95" s="1" t="s">
        <v>2249</v>
      </c>
      <c r="AI95" s="1">
        <v>-34.840000000000003</v>
      </c>
      <c r="AJ95" s="1">
        <v>20.89</v>
      </c>
      <c r="AK95" s="1">
        <v>-2.88</v>
      </c>
      <c r="AL95" s="1">
        <v>23.04</v>
      </c>
      <c r="AM95" s="1">
        <v>19881333.449999999</v>
      </c>
    </row>
    <row r="96" spans="1:39" x14ac:dyDescent="0.2">
      <c r="A96" s="1">
        <v>45</v>
      </c>
      <c r="B96" s="1" t="s">
        <v>90</v>
      </c>
      <c r="C96" s="1" t="s">
        <v>89</v>
      </c>
      <c r="D96" s="1"/>
      <c r="E96" s="1"/>
      <c r="F96" s="1"/>
      <c r="G96" s="1">
        <v>294</v>
      </c>
      <c r="H96" s="1" t="str" cm="1">
        <f t="array" ref="H96">VLOOKUP(Table3[[#This Row],[checklist_sort]:[checklist_sort]],checklist[],MATCH(H$1,checklist_of_kenya!$1:$1,0),FALSE)</f>
        <v>Storks</v>
      </c>
      <c r="I96" s="1" t="str" cm="1">
        <f t="array" ref="I96">VLOOKUP(Table3[[#This Row],[checklist_sort]:[checklist_sort]],checklist[],MATCH(I$1,checklist_of_kenya!$1:$1,0),FALSE)</f>
        <v>White Stork</v>
      </c>
      <c r="J96" s="1" t="str" cm="1">
        <f t="array" ref="J96">VLOOKUP(Table3[[#This Row],[checklist_sort]:[checklist_sort]],checklist[],MATCH(J$1,checklist_of_kenya!$1:$1,0),FALSE)</f>
        <v>Ciconia ciconia</v>
      </c>
      <c r="K96" s="1" t="str" cm="1">
        <f t="array" ref="K96">VLOOKUP(Table3[[#This Row],[checklist_sort]:[checklist_sort]],checklist[],MATCH(K$1,checklist_of_kenya!$1:$1,0),FALSE)</f>
        <v>Least Concern</v>
      </c>
      <c r="L96" s="1" t="str" cm="1">
        <f t="array" ref="L96">VLOOKUP(Table3[[#This Row],[checklist_sort]:[checklist_sort]],checklist[],MATCH(L$1,checklist_of_kenya!$1:$1,0),FALSE)</f>
        <v>Increasing</v>
      </c>
      <c r="M96" s="1" cm="1">
        <f t="array" ref="M96">VLOOKUP(Table3[[#This Row],[checklist_sort]:[checklist_sort]],checklist[],MATCH(M$1,checklist_of_kenya!$1:$1,0),FALSE)</f>
        <v>80</v>
      </c>
      <c r="N96" s="1" t="str" cm="1">
        <f t="array" ref="N96">VLOOKUP(Table3[[#This Row],[checklist_sort]:[checklist_sort]],checklist[],MATCH(N$1,checklist_of_kenya!$1:$1,0),FALSE)</f>
        <v>avibase-28825494</v>
      </c>
      <c r="O96" s="1" cm="1">
        <f t="array" ref="O96">VLOOKUP(Table3[[#This Row],[checklist_sort]:[checklist_sort]],checklist[],MATCH(O$1,checklist_of_kenya!$1:$1,0),FALSE)</f>
        <v>4733</v>
      </c>
      <c r="P96" s="1" cm="1">
        <f t="array" ref="P96">VLOOKUP(Table3[[#This Row],[checklist_sort]:[checklist_sort]],checklist[],MATCH(P$1,checklist_of_kenya!$1:$1,0),FALSE)</f>
        <v>22697691</v>
      </c>
      <c r="Q96" s="1" cm="1">
        <f t="array" ref="Q96">VLOOKUP(Table3[[#This Row],[checklist_sort]:[checklist_sort]],checklist[],MATCH(Q$1,checklist_of_kenya!$1:$1,0),FALSE)</f>
        <v>7</v>
      </c>
      <c r="R96" s="1" cm="1">
        <f t="array" ref="R96">VLOOKUP(Table3[[#This Row],[checklist_sort]:[checklist_sort]],checklist[],MATCH(R$1,checklist_of_kenya!$1:$1,0),FALSE)</f>
        <v>2481912</v>
      </c>
      <c r="S96" s="1" cm="1">
        <f t="array" ref="S96">VLOOKUP(Table3[[#This Row],[checklist_sort]:[checklist_sort]],checklist[],MATCH(S$1,checklist_of_kenya!$1:$1,0),FALSE)</f>
        <v>7123</v>
      </c>
      <c r="T96" s="1" t="str" cm="1">
        <f t="array" ref="T96">VLOOKUP(Table3[[#This Row],[checklist_sort]:[checklist_sort]],checklist[],MATCH(T$1,checklist_of_kenya!$1:$1,0),FALSE)</f>
        <v>whisto1</v>
      </c>
      <c r="U96" s="1" t="str" cm="1">
        <f t="array" ref="U96">VLOOKUP(Table3[[#This Row],[checklist_sort]:[checklist_sort]],checklist[],MATCH(U$1,checklist_of_kenya!$1:$1,0),FALSE)</f>
        <v>Ciconia ciconia</v>
      </c>
      <c r="V96" s="1" t="str" cm="1">
        <f t="array" ref="V96">VLOOKUP(Table3[[#This Row],[checklist_sort]:[checklist_sort]],checklist[],MATCH(V$1,checklist_of_kenya!$1:$1,0),FALSE)</f>
        <v>White Stork</v>
      </c>
      <c r="W96" s="1" cm="1">
        <f t="array" ref="W96">VLOOKUP(Table3[[#This Row],[checklist_sort]:[checklist_sort]],checklist[],MATCH(W$1,checklist_of_kenya!$1:$1,0),FALSE)</f>
        <v>22697691</v>
      </c>
      <c r="Z96" t="b">
        <v>1</v>
      </c>
      <c r="AA96" t="b">
        <v>1</v>
      </c>
      <c r="AB96" s="1">
        <v>3445.8</v>
      </c>
      <c r="AC96" s="1" t="s">
        <v>2261</v>
      </c>
      <c r="AD96" s="1">
        <v>3</v>
      </c>
      <c r="AE96" s="1">
        <v>3</v>
      </c>
      <c r="AF96" s="1" t="s">
        <v>2251</v>
      </c>
      <c r="AG96" s="1" t="s">
        <v>2248</v>
      </c>
      <c r="AH96" s="1" t="s">
        <v>2249</v>
      </c>
      <c r="AI96" s="1">
        <v>-34.840000000000003</v>
      </c>
      <c r="AJ96" s="1">
        <v>60.04</v>
      </c>
      <c r="AK96" s="1">
        <v>44.94</v>
      </c>
      <c r="AL96" s="1">
        <v>24.63</v>
      </c>
      <c r="AM96" s="1">
        <v>5196114</v>
      </c>
    </row>
    <row r="97" spans="1:39" x14ac:dyDescent="0.2">
      <c r="A97" s="1">
        <v>46</v>
      </c>
      <c r="B97" s="1" t="s">
        <v>88</v>
      </c>
      <c r="C97" s="1" t="s">
        <v>87</v>
      </c>
      <c r="D97" s="1"/>
      <c r="E97" s="1"/>
      <c r="F97" s="1"/>
      <c r="G97" s="1">
        <v>291</v>
      </c>
      <c r="H97" s="1" t="str" cm="1">
        <f t="array" ref="H97">VLOOKUP(Table3[[#This Row],[checklist_sort]:[checklist_sort]],checklist[],MATCH(H$1,checklist_of_kenya!$1:$1,0),FALSE)</f>
        <v>Storks</v>
      </c>
      <c r="I97" s="1" t="str" cm="1">
        <f t="array" ref="I97">VLOOKUP(Table3[[#This Row],[checklist_sort]:[checklist_sort]],checklist[],MATCH(I$1,checklist_of_kenya!$1:$1,0),FALSE)</f>
        <v>Black Stork</v>
      </c>
      <c r="J97" s="1" t="str" cm="1">
        <f t="array" ref="J97">VLOOKUP(Table3[[#This Row],[checklist_sort]:[checklist_sort]],checklist[],MATCH(J$1,checklist_of_kenya!$1:$1,0),FALSE)</f>
        <v>Ciconia nigra</v>
      </c>
      <c r="K97" s="1" t="str" cm="1">
        <f t="array" ref="K97">VLOOKUP(Table3[[#This Row],[checklist_sort]:[checklist_sort]],checklist[],MATCH(K$1,checklist_of_kenya!$1:$1,0),FALSE)</f>
        <v>Least Concern</v>
      </c>
      <c r="L97" s="1" t="str" cm="1">
        <f t="array" ref="L97">VLOOKUP(Table3[[#This Row],[checklist_sort]:[checklist_sort]],checklist[],MATCH(L$1,checklist_of_kenya!$1:$1,0),FALSE)</f>
        <v>Unknown</v>
      </c>
      <c r="M97" s="1" cm="1">
        <f t="array" ref="M97">VLOOKUP(Table3[[#This Row],[checklist_sort]:[checklist_sort]],checklist[],MATCH(M$1,checklist_of_kenya!$1:$1,0),FALSE)</f>
        <v>79</v>
      </c>
      <c r="N97" s="1" t="str" cm="1">
        <f t="array" ref="N97">VLOOKUP(Table3[[#This Row],[checklist_sort]:[checklist_sort]],checklist[],MATCH(N$1,checklist_of_kenya!$1:$1,0),FALSE)</f>
        <v>avibase-E2817DAE</v>
      </c>
      <c r="O97" s="1" cm="1">
        <f t="array" ref="O97">VLOOKUP(Table3[[#This Row],[checklist_sort]:[checklist_sort]],checklist[],MATCH(O$1,checklist_of_kenya!$1:$1,0),FALSE)</f>
        <v>4736</v>
      </c>
      <c r="P97" s="1" cm="1">
        <f t="array" ref="P97">VLOOKUP(Table3[[#This Row],[checklist_sort]:[checklist_sort]],checklist[],MATCH(P$1,checklist_of_kenya!$1:$1,0),FALSE)</f>
        <v>22697669</v>
      </c>
      <c r="Q97" s="1" cm="1">
        <f t="array" ref="Q97">VLOOKUP(Table3[[#This Row],[checklist_sort]:[checklist_sort]],checklist[],MATCH(Q$1,checklist_of_kenya!$1:$1,0),FALSE)</f>
        <v>362</v>
      </c>
      <c r="R97" s="1" cm="1">
        <f t="array" ref="R97">VLOOKUP(Table3[[#This Row],[checklist_sort]:[checklist_sort]],checklist[],MATCH(R$1,checklist_of_kenya!$1:$1,0),FALSE)</f>
        <v>2481909</v>
      </c>
      <c r="S97" s="1" cm="1">
        <f t="array" ref="S97">VLOOKUP(Table3[[#This Row],[checklist_sort]:[checklist_sort]],checklist[],MATCH(S$1,checklist_of_kenya!$1:$1,0),FALSE)</f>
        <v>7115</v>
      </c>
      <c r="T97" s="1" t="str" cm="1">
        <f t="array" ref="T97">VLOOKUP(Table3[[#This Row],[checklist_sort]:[checklist_sort]],checklist[],MATCH(T$1,checklist_of_kenya!$1:$1,0),FALSE)</f>
        <v>blasto1</v>
      </c>
      <c r="U97" s="1" t="str" cm="1">
        <f t="array" ref="U97">VLOOKUP(Table3[[#This Row],[checklist_sort]:[checklist_sort]],checklist[],MATCH(U$1,checklist_of_kenya!$1:$1,0),FALSE)</f>
        <v>Ciconia nigra</v>
      </c>
      <c r="V97" s="1" t="str" cm="1">
        <f t="array" ref="V97">VLOOKUP(Table3[[#This Row],[checklist_sort]:[checklist_sort]],checklist[],MATCH(V$1,checklist_of_kenya!$1:$1,0),FALSE)</f>
        <v>Black Stork</v>
      </c>
      <c r="W97" s="1" cm="1">
        <f t="array" ref="W97">VLOOKUP(Table3[[#This Row],[checklist_sort]:[checklist_sort]],checklist[],MATCH(W$1,checklist_of_kenya!$1:$1,0),FALSE)</f>
        <v>22697669</v>
      </c>
      <c r="Z97" t="b">
        <v>1</v>
      </c>
      <c r="AA97" t="b">
        <v>1</v>
      </c>
      <c r="AB97" s="1">
        <v>2926</v>
      </c>
      <c r="AC97" s="1" t="s">
        <v>2262</v>
      </c>
      <c r="AD97" s="1">
        <v>2</v>
      </c>
      <c r="AE97" s="1">
        <v>3</v>
      </c>
      <c r="AF97" s="1" t="s">
        <v>2251</v>
      </c>
      <c r="AG97" s="1" t="s">
        <v>2252</v>
      </c>
      <c r="AH97" s="1" t="s">
        <v>2249</v>
      </c>
      <c r="AI97" s="1">
        <v>-34.840000000000003</v>
      </c>
      <c r="AJ97" s="1">
        <v>63.08</v>
      </c>
      <c r="AK97" s="1">
        <v>42.16</v>
      </c>
      <c r="AL97" s="1">
        <v>78.069999999999993</v>
      </c>
      <c r="AM97" s="1">
        <v>18362407.300000001</v>
      </c>
    </row>
    <row r="98" spans="1:39" x14ac:dyDescent="0.2">
      <c r="A98" s="1">
        <v>47</v>
      </c>
      <c r="B98" s="1" t="s">
        <v>86</v>
      </c>
      <c r="C98" s="1" t="s">
        <v>85</v>
      </c>
      <c r="D98" s="1"/>
      <c r="E98" s="1"/>
      <c r="F98" s="1"/>
      <c r="G98" s="1">
        <v>292</v>
      </c>
      <c r="H98" s="1" t="str" cm="1">
        <f t="array" ref="H98">VLOOKUP(Table3[[#This Row],[checklist_sort]:[checklist_sort]],checklist[],MATCH(H$1,checklist_of_kenya!$1:$1,0),FALSE)</f>
        <v>Storks</v>
      </c>
      <c r="I98" s="1" t="str" cm="1">
        <f t="array" ref="I98">VLOOKUP(Table3[[#This Row],[checklist_sort]:[checklist_sort]],checklist[],MATCH(I$1,checklist_of_kenya!$1:$1,0),FALSE)</f>
        <v>Abdim's Stork</v>
      </c>
      <c r="J98" s="1" t="str" cm="1">
        <f t="array" ref="J98">VLOOKUP(Table3[[#This Row],[checklist_sort]:[checklist_sort]],checklist[],MATCH(J$1,checklist_of_kenya!$1:$1,0),FALSE)</f>
        <v>Ciconia abdimii</v>
      </c>
      <c r="K98" s="1" t="str" cm="1">
        <f t="array" ref="K98">VLOOKUP(Table3[[#This Row],[checklist_sort]:[checklist_sort]],checklist[],MATCH(K$1,checklist_of_kenya!$1:$1,0),FALSE)</f>
        <v>Least Concern</v>
      </c>
      <c r="L98" s="1" t="str" cm="1">
        <f t="array" ref="L98">VLOOKUP(Table3[[#This Row],[checklist_sort]:[checklist_sort]],checklist[],MATCH(L$1,checklist_of_kenya!$1:$1,0),FALSE)</f>
        <v>Decreasing</v>
      </c>
      <c r="M98" s="1" cm="1">
        <f t="array" ref="M98">VLOOKUP(Table3[[#This Row],[checklist_sort]:[checklist_sort]],checklist[],MATCH(M$1,checklist_of_kenya!$1:$1,0),FALSE)</f>
        <v>78</v>
      </c>
      <c r="N98" s="1" t="str" cm="1">
        <f t="array" ref="N98">VLOOKUP(Table3[[#This Row],[checklist_sort]:[checklist_sort]],checklist[],MATCH(N$1,checklist_of_kenya!$1:$1,0),FALSE)</f>
        <v>avibase-26CD0319</v>
      </c>
      <c r="O98" s="1" cm="1">
        <f t="array" ref="O98">VLOOKUP(Table3[[#This Row],[checklist_sort]:[checklist_sort]],checklist[],MATCH(O$1,checklist_of_kenya!$1:$1,0),FALSE)</f>
        <v>4732</v>
      </c>
      <c r="P98" s="1" cm="1">
        <f t="array" ref="P98">VLOOKUP(Table3[[#This Row],[checklist_sort]:[checklist_sort]],checklist[],MATCH(P$1,checklist_of_kenya!$1:$1,0),FALSE)</f>
        <v>22697673</v>
      </c>
      <c r="Q98" s="1" cm="1">
        <f t="array" ref="Q98">VLOOKUP(Table3[[#This Row],[checklist_sort]:[checklist_sort]],checklist[],MATCH(Q$1,checklist_of_kenya!$1:$1,0),FALSE)</f>
        <v>0</v>
      </c>
      <c r="R98" s="1" cm="1">
        <f t="array" ref="R98">VLOOKUP(Table3[[#This Row],[checklist_sort]:[checklist_sort]],checklist[],MATCH(R$1,checklist_of_kenya!$1:$1,0),FALSE)</f>
        <v>2481915</v>
      </c>
      <c r="S98" s="1" cm="1">
        <f t="array" ref="S98">VLOOKUP(Table3[[#This Row],[checklist_sort]:[checklist_sort]],checklist[],MATCH(S$1,checklist_of_kenya!$1:$1,0),FALSE)</f>
        <v>7116</v>
      </c>
      <c r="T98" s="1" t="str" cm="1">
        <f t="array" ref="T98">VLOOKUP(Table3[[#This Row],[checklist_sort]:[checklist_sort]],checklist[],MATCH(T$1,checklist_of_kenya!$1:$1,0),FALSE)</f>
        <v>abdsto1</v>
      </c>
      <c r="U98" s="1" t="str" cm="1">
        <f t="array" ref="U98">VLOOKUP(Table3[[#This Row],[checklist_sort]:[checklist_sort]],checklist[],MATCH(U$1,checklist_of_kenya!$1:$1,0),FALSE)</f>
        <v>Ciconia abdimii</v>
      </c>
      <c r="V98" s="1" t="str" cm="1">
        <f t="array" ref="V98">VLOOKUP(Table3[[#This Row],[checklist_sort]:[checklist_sort]],checklist[],MATCH(V$1,checklist_of_kenya!$1:$1,0),FALSE)</f>
        <v>Abdim's Stork</v>
      </c>
      <c r="W98" s="1" cm="1">
        <f t="array" ref="W98">VLOOKUP(Table3[[#This Row],[checklist_sort]:[checklist_sort]],checklist[],MATCH(W$1,checklist_of_kenya!$1:$1,0),FALSE)</f>
        <v>22697673</v>
      </c>
      <c r="X98" t="b">
        <v>1</v>
      </c>
      <c r="AA98" t="b">
        <v>1</v>
      </c>
      <c r="AB98" s="1">
        <v>1398</v>
      </c>
      <c r="AC98" s="1" t="s">
        <v>2261</v>
      </c>
      <c r="AD98" s="1">
        <v>3</v>
      </c>
      <c r="AE98" s="1">
        <v>1</v>
      </c>
      <c r="AF98" s="1" t="s">
        <v>2251</v>
      </c>
      <c r="AG98" s="1" t="s">
        <v>2257</v>
      </c>
      <c r="AH98" s="1" t="s">
        <v>2249</v>
      </c>
      <c r="AI98" s="1">
        <v>5.91</v>
      </c>
      <c r="AJ98" s="1">
        <v>20.76</v>
      </c>
      <c r="AK98" s="1">
        <v>12.48</v>
      </c>
      <c r="AL98" s="1">
        <v>15.57</v>
      </c>
      <c r="AM98" s="1">
        <v>6486422.9100000001</v>
      </c>
    </row>
    <row r="99" spans="1:39" x14ac:dyDescent="0.2">
      <c r="A99" s="1">
        <v>48</v>
      </c>
      <c r="B99" s="1" t="s">
        <v>84</v>
      </c>
      <c r="C99" s="1" t="s">
        <v>83</v>
      </c>
      <c r="D99" s="1"/>
      <c r="E99" s="1"/>
      <c r="F99" s="1"/>
      <c r="G99" s="1">
        <v>293</v>
      </c>
      <c r="H99" s="1" t="str" cm="1">
        <f t="array" ref="H99">VLOOKUP(Table3[[#This Row],[checklist_sort]:[checklist_sort]],checklist[],MATCH(H$1,checklist_of_kenya!$1:$1,0),FALSE)</f>
        <v>Storks</v>
      </c>
      <c r="I99" s="1" t="str" cm="1">
        <f t="array" ref="I99">VLOOKUP(Table3[[#This Row],[checklist_sort]:[checklist_sort]],checklist[],MATCH(I$1,checklist_of_kenya!$1:$1,0),FALSE)</f>
        <v>Woolly-necked Stork</v>
      </c>
      <c r="J99" s="1" t="str" cm="1">
        <f t="array" ref="J99">VLOOKUP(Table3[[#This Row],[checklist_sort]:[checklist_sort]],checklist[],MATCH(J$1,checklist_of_kenya!$1:$1,0),FALSE)</f>
        <v>Ciconia episcopus</v>
      </c>
      <c r="K99" s="1" t="str" cm="1">
        <f t="array" ref="K99">VLOOKUP(Table3[[#This Row],[checklist_sort]:[checklist_sort]],checklist[],MATCH(K$1,checklist_of_kenya!$1:$1,0),FALSE)</f>
        <v>Least Concern</v>
      </c>
      <c r="L99" s="1" t="str" cm="1">
        <f t="array" ref="L99">VLOOKUP(Table3[[#This Row],[checklist_sort]:[checklist_sort]],checklist[],MATCH(L$1,checklist_of_kenya!$1:$1,0),FALSE)</f>
        <v>Stable</v>
      </c>
      <c r="M99" s="1" cm="1">
        <f t="array" ref="M99">VLOOKUP(Table3[[#This Row],[checklist_sort]:[checklist_sort]],checklist[],MATCH(M$1,checklist_of_kenya!$1:$1,0),FALSE)</f>
        <v>77</v>
      </c>
      <c r="N99" s="1" t="str" cm="1">
        <f t="array" ref="N99">VLOOKUP(Table3[[#This Row],[checklist_sort]:[checklist_sort]],checklist[],MATCH(N$1,checklist_of_kenya!$1:$1,0),FALSE)</f>
        <v>avibase-F76E7B80</v>
      </c>
      <c r="O99" s="1" cm="1">
        <f t="array" ref="O99">VLOOKUP(Table3[[#This Row],[checklist_sort]:[checklist_sort]],checklist[],MATCH(O$1,checklist_of_kenya!$1:$1,0),FALSE)</f>
        <v>4738</v>
      </c>
      <c r="P99" s="1" cm="1">
        <f t="array" ref="P99">VLOOKUP(Table3[[#This Row],[checklist_sort]:[checklist_sort]],checklist[],MATCH(P$1,checklist_of_kenya!$1:$1,0),FALSE)</f>
        <v>22727265</v>
      </c>
      <c r="Q99" s="1" cm="1">
        <f t="array" ref="Q99">VLOOKUP(Table3[[#This Row],[checklist_sort]:[checklist_sort]],checklist[],MATCH(Q$1,checklist_of_kenya!$1:$1,0),FALSE)</f>
        <v>0</v>
      </c>
      <c r="R99" s="1" cm="1">
        <f t="array" ref="R99">VLOOKUP(Table3[[#This Row],[checklist_sort]:[checklist_sort]],checklist[],MATCH(R$1,checklist_of_kenya!$1:$1,0),FALSE)</f>
        <v>2481918</v>
      </c>
      <c r="S99" s="1" cm="1">
        <f t="array" ref="S99">VLOOKUP(Table3[[#This Row],[checklist_sort]:[checklist_sort]],checklist[],MATCH(S$1,checklist_of_kenya!$1:$1,0),FALSE)</f>
        <v>7118</v>
      </c>
      <c r="T99" s="1" t="str" cm="1">
        <f t="array" ref="T99">VLOOKUP(Table3[[#This Row],[checklist_sort]:[checklist_sort]],checklist[],MATCH(T$1,checklist_of_kenya!$1:$1,0),FALSE)</f>
        <v>wonsto2</v>
      </c>
      <c r="U99" s="1" t="str" cm="1">
        <f t="array" ref="U99">VLOOKUP(Table3[[#This Row],[checklist_sort]:[checklist_sort]],checklist[],MATCH(U$1,checklist_of_kenya!$1:$1,0),FALSE)</f>
        <v>Ciconia microscelis</v>
      </c>
      <c r="V99" s="1" t="str" cm="1">
        <f t="array" ref="V99">VLOOKUP(Table3[[#This Row],[checklist_sort]:[checklist_sort]],checklist[],MATCH(V$1,checklist_of_kenya!$1:$1,0),FALSE)</f>
        <v>African Woolly-necked Stork</v>
      </c>
      <c r="W99" s="1" cm="1">
        <f t="array" ref="W99">VLOOKUP(Table3[[#This Row],[checklist_sort]:[checklist_sort]],checklist[],MATCH(W$1,checklist_of_kenya!$1:$1,0),FALSE)</f>
        <v>22727255</v>
      </c>
      <c r="AA99" t="b">
        <v>1</v>
      </c>
      <c r="AB99" s="1">
        <v>2061</v>
      </c>
      <c r="AC99" s="1" t="s">
        <v>2250</v>
      </c>
      <c r="AD99" s="1">
        <v>3</v>
      </c>
      <c r="AE99" s="1">
        <v>1</v>
      </c>
      <c r="AF99" s="1" t="s">
        <v>2251</v>
      </c>
      <c r="AG99" s="1" t="s">
        <v>2252</v>
      </c>
      <c r="AH99" s="1" t="s">
        <v>2249</v>
      </c>
      <c r="AI99" s="1">
        <v>-10.94</v>
      </c>
      <c r="AJ99" s="1">
        <v>35.68</v>
      </c>
      <c r="AK99" s="1">
        <v>17.45</v>
      </c>
      <c r="AL99" s="1">
        <v>91.11</v>
      </c>
      <c r="AM99" s="1">
        <v>3858090.35</v>
      </c>
    </row>
    <row r="100" spans="1:39" x14ac:dyDescent="0.2">
      <c r="A100" s="1">
        <v>49</v>
      </c>
      <c r="B100" s="1" t="s">
        <v>80</v>
      </c>
      <c r="C100" s="1" t="s">
        <v>79</v>
      </c>
      <c r="D100" s="1"/>
      <c r="E100" s="1"/>
      <c r="F100" s="1"/>
      <c r="G100" s="1">
        <v>295</v>
      </c>
      <c r="H100" s="1" t="str" cm="1">
        <f t="array" ref="H100">VLOOKUP(Table3[[#This Row],[checklist_sort]:[checklist_sort]],checklist[],MATCH(H$1,checklist_of_kenya!$1:$1,0),FALSE)</f>
        <v>Storks</v>
      </c>
      <c r="I100" s="1" t="str" cm="1">
        <f t="array" ref="I100">VLOOKUP(Table3[[#This Row],[checklist_sort]:[checklist_sort]],checklist[],MATCH(I$1,checklist_of_kenya!$1:$1,0),FALSE)</f>
        <v>Saddle-billed Stork</v>
      </c>
      <c r="J100" s="1" t="str" cm="1">
        <f t="array" ref="J100">VLOOKUP(Table3[[#This Row],[checklist_sort]:[checklist_sort]],checklist[],MATCH(J$1,checklist_of_kenya!$1:$1,0),FALSE)</f>
        <v>Ephippiorhynchus senegalensis</v>
      </c>
      <c r="K100" s="1" t="str" cm="1">
        <f t="array" ref="K100">VLOOKUP(Table3[[#This Row],[checklist_sort]:[checklist_sort]],checklist[],MATCH(K$1,checklist_of_kenya!$1:$1,0),FALSE)</f>
        <v>Least Concern</v>
      </c>
      <c r="L100" s="1" t="str" cm="1">
        <f t="array" ref="L100">VLOOKUP(Table3[[#This Row],[checklist_sort]:[checklist_sort]],checklist[],MATCH(L$1,checklist_of_kenya!$1:$1,0),FALSE)</f>
        <v>Decreasing</v>
      </c>
      <c r="M100" s="1" cm="1">
        <f t="array" ref="M100">VLOOKUP(Table3[[#This Row],[checklist_sort]:[checklist_sort]],checklist[],MATCH(M$1,checklist_of_kenya!$1:$1,0),FALSE)</f>
        <v>75</v>
      </c>
      <c r="N100" s="1" t="str" cm="1">
        <f t="array" ref="N100">VLOOKUP(Table3[[#This Row],[checklist_sort]:[checklist_sort]],checklist[],MATCH(N$1,checklist_of_kenya!$1:$1,0),FALSE)</f>
        <v>avibase-3D155653</v>
      </c>
      <c r="O100" s="1" cm="1">
        <f t="array" ref="O100">VLOOKUP(Table3[[#This Row],[checklist_sort]:[checklist_sort]],checklist[],MATCH(O$1,checklist_of_kenya!$1:$1,0),FALSE)</f>
        <v>4754</v>
      </c>
      <c r="P100" s="1" cm="1">
        <f t="array" ref="P100">VLOOKUP(Table3[[#This Row],[checklist_sort]:[checklist_sort]],checklist[],MATCH(P$1,checklist_of_kenya!$1:$1,0),FALSE)</f>
        <v>22697706</v>
      </c>
      <c r="Q100" s="1" cm="1">
        <f t="array" ref="Q100">VLOOKUP(Table3[[#This Row],[checklist_sort]:[checklist_sort]],checklist[],MATCH(Q$1,checklist_of_kenya!$1:$1,0),FALSE)</f>
        <v>0</v>
      </c>
      <c r="R100" s="1" cm="1">
        <f t="array" ref="R100">VLOOKUP(Table3[[#This Row],[checklist_sort]:[checklist_sort]],checklist[],MATCH(R$1,checklist_of_kenya!$1:$1,0),FALSE)</f>
        <v>2481904</v>
      </c>
      <c r="S100" s="1" cm="1">
        <f t="array" ref="S100">VLOOKUP(Table3[[#This Row],[checklist_sort]:[checklist_sort]],checklist[],MATCH(S$1,checklist_of_kenya!$1:$1,0),FALSE)</f>
        <v>7132</v>
      </c>
      <c r="T100" s="1" t="str" cm="1">
        <f t="array" ref="T100">VLOOKUP(Table3[[#This Row],[checklist_sort]:[checklist_sort]],checklist[],MATCH(T$1,checklist_of_kenya!$1:$1,0),FALSE)</f>
        <v>sabsto1</v>
      </c>
      <c r="U100" s="1" t="str" cm="1">
        <f t="array" ref="U100">VLOOKUP(Table3[[#This Row],[checklist_sort]:[checklist_sort]],checklist[],MATCH(U$1,checklist_of_kenya!$1:$1,0),FALSE)</f>
        <v>Ephippiorhynchus senegalensis</v>
      </c>
      <c r="V100" s="1" t="str" cm="1">
        <f t="array" ref="V100">VLOOKUP(Table3[[#This Row],[checklist_sort]:[checklist_sort]],checklist[],MATCH(V$1,checklist_of_kenya!$1:$1,0),FALSE)</f>
        <v>Saddle-billed Stork</v>
      </c>
      <c r="W100" s="1" cm="1">
        <f t="array" ref="W100">VLOOKUP(Table3[[#This Row],[checklist_sort]:[checklist_sort]],checklist[],MATCH(W$1,checklist_of_kenya!$1:$1,0),FALSE)</f>
        <v>22697706</v>
      </c>
      <c r="AA100" t="b">
        <v>1</v>
      </c>
      <c r="AB100" s="1">
        <v>6158.7</v>
      </c>
      <c r="AC100" s="1" t="s">
        <v>2250</v>
      </c>
      <c r="AD100" s="1">
        <v>3</v>
      </c>
      <c r="AE100" s="1">
        <v>1</v>
      </c>
      <c r="AF100" s="1" t="s">
        <v>2251</v>
      </c>
      <c r="AG100" s="1" t="s">
        <v>2252</v>
      </c>
      <c r="AH100" s="1" t="s">
        <v>2249</v>
      </c>
      <c r="AI100" s="1">
        <v>-30.52</v>
      </c>
      <c r="AJ100" s="1">
        <v>17.57</v>
      </c>
      <c r="AK100" s="1">
        <v>-3.28</v>
      </c>
      <c r="AL100" s="1">
        <v>23.67</v>
      </c>
      <c r="AM100" s="1">
        <v>11071552.529999999</v>
      </c>
    </row>
    <row r="101" spans="1:39" x14ac:dyDescent="0.2">
      <c r="A101" s="1">
        <v>50</v>
      </c>
      <c r="B101" s="1" t="s">
        <v>76</v>
      </c>
      <c r="C101" s="1" t="s">
        <v>75</v>
      </c>
      <c r="D101" s="1"/>
      <c r="E101" s="1"/>
      <c r="F101" s="1"/>
      <c r="G101" s="1">
        <v>288</v>
      </c>
      <c r="H101" s="1" t="str" cm="1">
        <f t="array" ref="H101">VLOOKUP(Table3[[#This Row],[checklist_sort]:[checklist_sort]],checklist[],MATCH(H$1,checklist_of_kenya!$1:$1,0),FALSE)</f>
        <v>Storks</v>
      </c>
      <c r="I101" s="1" t="str" cm="1">
        <f t="array" ref="I101">VLOOKUP(Table3[[#This Row],[checklist_sort]:[checklist_sort]],checklist[],MATCH(I$1,checklist_of_kenya!$1:$1,0),FALSE)</f>
        <v>Marabou Stork</v>
      </c>
      <c r="J101" s="1" t="str" cm="1">
        <f t="array" ref="J101">VLOOKUP(Table3[[#This Row],[checklist_sort]:[checklist_sort]],checklist[],MATCH(J$1,checklist_of_kenya!$1:$1,0),FALSE)</f>
        <v>Leptoptilos crumenifer</v>
      </c>
      <c r="K101" s="1" t="str" cm="1">
        <f t="array" ref="K101">VLOOKUP(Table3[[#This Row],[checklist_sort]:[checklist_sort]],checklist[],MATCH(K$1,checklist_of_kenya!$1:$1,0),FALSE)</f>
        <v>Least Concern</v>
      </c>
      <c r="L101" s="1" t="str" cm="1">
        <f t="array" ref="L101">VLOOKUP(Table3[[#This Row],[checklist_sort]:[checklist_sort]],checklist[],MATCH(L$1,checklist_of_kenya!$1:$1,0),FALSE)</f>
        <v>Increasing</v>
      </c>
      <c r="M101" s="1" cm="1">
        <f t="array" ref="M101">VLOOKUP(Table3[[#This Row],[checklist_sort]:[checklist_sort]],checklist[],MATCH(M$1,checklist_of_kenya!$1:$1,0),FALSE)</f>
        <v>73</v>
      </c>
      <c r="N101" s="1" t="str" cm="1">
        <f t="array" ref="N101">VLOOKUP(Table3[[#This Row],[checklist_sort]:[checklist_sort]],checklist[],MATCH(N$1,checklist_of_kenya!$1:$1,0),FALSE)</f>
        <v>avibase-03C0F97C</v>
      </c>
      <c r="O101" s="1" cm="1">
        <f t="array" ref="O101">VLOOKUP(Table3[[#This Row],[checklist_sort]:[checklist_sort]],checklist[],MATCH(O$1,checklist_of_kenya!$1:$1,0),FALSE)</f>
        <v>201031</v>
      </c>
      <c r="P101" s="1" cm="1">
        <f t="array" ref="P101">VLOOKUP(Table3[[#This Row],[checklist_sort]:[checklist_sort]],checklist[],MATCH(P$1,checklist_of_kenya!$1:$1,0),FALSE)</f>
        <v>22697716</v>
      </c>
      <c r="Q101" s="1" cm="1">
        <f t="array" ref="Q101">VLOOKUP(Table3[[#This Row],[checklist_sort]:[checklist_sort]],checklist[],MATCH(Q$1,checklist_of_kenya!$1:$1,0),FALSE)</f>
        <v>2020</v>
      </c>
      <c r="R101" s="1" cm="1">
        <f t="array" ref="R101">VLOOKUP(Table3[[#This Row],[checklist_sort]:[checklist_sort]],checklist[],MATCH(R$1,checklist_of_kenya!$1:$1,0),FALSE)</f>
        <v>2481946</v>
      </c>
      <c r="S101" s="1" cm="1">
        <f t="array" ref="S101">VLOOKUP(Table3[[#This Row],[checklist_sort]:[checklist_sort]],checklist[],MATCH(S$1,checklist_of_kenya!$1:$1,0),FALSE)</f>
        <v>7135</v>
      </c>
      <c r="T101" s="1" t="str" cm="1">
        <f t="array" ref="T101">VLOOKUP(Table3[[#This Row],[checklist_sort]:[checklist_sort]],checklist[],MATCH(T$1,checklist_of_kenya!$1:$1,0),FALSE)</f>
        <v>marsto1</v>
      </c>
      <c r="U101" s="1" t="str" cm="1">
        <f t="array" ref="U101">VLOOKUP(Table3[[#This Row],[checklist_sort]:[checklist_sort]],checklist[],MATCH(U$1,checklist_of_kenya!$1:$1,0),FALSE)</f>
        <v>Leptoptilos crumenifer</v>
      </c>
      <c r="V101" s="1" t="str" cm="1">
        <f t="array" ref="V101">VLOOKUP(Table3[[#This Row],[checklist_sort]:[checklist_sort]],checklist[],MATCH(V$1,checklist_of_kenya!$1:$1,0),FALSE)</f>
        <v>Marabou Stork</v>
      </c>
      <c r="W101" s="1" cm="1">
        <f t="array" ref="W101">VLOOKUP(Table3[[#This Row],[checklist_sort]:[checklist_sort]],checklist[],MATCH(W$1,checklist_of_kenya!$1:$1,0),FALSE)</f>
        <v>22697716</v>
      </c>
      <c r="AA101" t="b">
        <v>1</v>
      </c>
      <c r="AB101" s="1">
        <v>6067.9</v>
      </c>
      <c r="AC101" s="1" t="s">
        <v>2261</v>
      </c>
      <c r="AD101" s="1">
        <v>3</v>
      </c>
      <c r="AE101" s="1">
        <v>1</v>
      </c>
      <c r="AF101" s="1" t="s">
        <v>2248</v>
      </c>
      <c r="AG101" s="1" t="s">
        <v>2248</v>
      </c>
      <c r="AH101" s="1" t="s">
        <v>2249</v>
      </c>
      <c r="AI101" s="1">
        <v>-32.01</v>
      </c>
      <c r="AJ101" s="1">
        <v>16.940000000000001</v>
      </c>
      <c r="AK101" s="1">
        <v>-3.07</v>
      </c>
      <c r="AL101" s="1">
        <v>25.26</v>
      </c>
      <c r="AM101" s="1">
        <v>12361408.84</v>
      </c>
    </row>
    <row r="102" spans="1:39" x14ac:dyDescent="0.2">
      <c r="A102" s="1">
        <v>51</v>
      </c>
      <c r="B102" s="1" t="s">
        <v>78</v>
      </c>
      <c r="C102" s="1" t="s">
        <v>77</v>
      </c>
      <c r="D102" s="1"/>
      <c r="E102" s="1"/>
      <c r="F102" s="1"/>
      <c r="G102" s="1">
        <v>290</v>
      </c>
      <c r="H102" s="1" t="str" cm="1">
        <f t="array" ref="H102">VLOOKUP(Table3[[#This Row],[checklist_sort]:[checklist_sort]],checklist[],MATCH(H$1,checklist_of_kenya!$1:$1,0),FALSE)</f>
        <v>Storks</v>
      </c>
      <c r="I102" s="1" t="str" cm="1">
        <f t="array" ref="I102">VLOOKUP(Table3[[#This Row],[checklist_sort]:[checklist_sort]],checklist[],MATCH(I$1,checklist_of_kenya!$1:$1,0),FALSE)</f>
        <v>African Open-billed Stork</v>
      </c>
      <c r="J102" s="1" t="str" cm="1">
        <f t="array" ref="J102">VLOOKUP(Table3[[#This Row],[checklist_sort]:[checklist_sort]],checklist[],MATCH(J$1,checklist_of_kenya!$1:$1,0),FALSE)</f>
        <v>Anastomus lamelligerus</v>
      </c>
      <c r="K102" s="1" t="str" cm="1">
        <f t="array" ref="K102">VLOOKUP(Table3[[#This Row],[checklist_sort]:[checklist_sort]],checklist[],MATCH(K$1,checklist_of_kenya!$1:$1,0),FALSE)</f>
        <v>Least Concern</v>
      </c>
      <c r="L102" s="1" t="str" cm="1">
        <f t="array" ref="L102">VLOOKUP(Table3[[#This Row],[checklist_sort]:[checklist_sort]],checklist[],MATCH(L$1,checklist_of_kenya!$1:$1,0),FALSE)</f>
        <v>Stable</v>
      </c>
      <c r="M102" s="1" cm="1">
        <f t="array" ref="M102">VLOOKUP(Table3[[#This Row],[checklist_sort]:[checklist_sort]],checklist[],MATCH(M$1,checklist_of_kenya!$1:$1,0),FALSE)</f>
        <v>74</v>
      </c>
      <c r="N102" s="1" t="str" cm="1">
        <f t="array" ref="N102">VLOOKUP(Table3[[#This Row],[checklist_sort]:[checklist_sort]],checklist[],MATCH(N$1,checklist_of_kenya!$1:$1,0),FALSE)</f>
        <v>avibase-0F14ECE4</v>
      </c>
      <c r="O102" s="1" cm="1">
        <f t="array" ref="O102">VLOOKUP(Table3[[#This Row],[checklist_sort]:[checklist_sort]],checklist[],MATCH(O$1,checklist_of_kenya!$1:$1,0),FALSE)</f>
        <v>4776</v>
      </c>
      <c r="P102" s="1" cm="1">
        <f t="array" ref="P102">VLOOKUP(Table3[[#This Row],[checklist_sort]:[checklist_sort]],checklist[],MATCH(P$1,checklist_of_kenya!$1:$1,0),FALSE)</f>
        <v>22697664</v>
      </c>
      <c r="Q102" s="1" cm="1">
        <f t="array" ref="Q102">VLOOKUP(Table3[[#This Row],[checklist_sort]:[checklist_sort]],checklist[],MATCH(Q$1,checklist_of_kenya!$1:$1,0),FALSE)</f>
        <v>73545</v>
      </c>
      <c r="R102" s="1" cm="1">
        <f t="array" ref="R102">VLOOKUP(Table3[[#This Row],[checklist_sort]:[checklist_sort]],checklist[],MATCH(R$1,checklist_of_kenya!$1:$1,0),FALSE)</f>
        <v>5229411</v>
      </c>
      <c r="S102" s="1" cm="1">
        <f t="array" ref="S102">VLOOKUP(Table3[[#This Row],[checklist_sort]:[checklist_sort]],checklist[],MATCH(S$1,checklist_of_kenya!$1:$1,0),FALSE)</f>
        <v>7112</v>
      </c>
      <c r="T102" s="1" t="str" cm="1">
        <f t="array" ref="T102">VLOOKUP(Table3[[#This Row],[checklist_sort]:[checklist_sort]],checklist[],MATCH(T$1,checklist_of_kenya!$1:$1,0),FALSE)</f>
        <v>afrope1</v>
      </c>
      <c r="U102" s="1" t="str" cm="1">
        <f t="array" ref="U102">VLOOKUP(Table3[[#This Row],[checklist_sort]:[checklist_sort]],checklist[],MATCH(U$1,checklist_of_kenya!$1:$1,0),FALSE)</f>
        <v>Anastomus lamelligerus</v>
      </c>
      <c r="V102" s="1" t="str" cm="1">
        <f t="array" ref="V102">VLOOKUP(Table3[[#This Row],[checklist_sort]:[checklist_sort]],checklist[],MATCH(V$1,checklist_of_kenya!$1:$1,0),FALSE)</f>
        <v>African Openbill</v>
      </c>
      <c r="W102" s="1" cm="1">
        <f t="array" ref="W102">VLOOKUP(Table3[[#This Row],[checklist_sort]:[checklist_sort]],checklist[],MATCH(W$1,checklist_of_kenya!$1:$1,0),FALSE)</f>
        <v>22697664</v>
      </c>
      <c r="AA102" t="b">
        <v>1</v>
      </c>
      <c r="AB102" s="1">
        <v>1081</v>
      </c>
      <c r="AC102" s="1" t="s">
        <v>2250</v>
      </c>
      <c r="AD102" s="1">
        <v>3</v>
      </c>
      <c r="AE102" s="1">
        <v>2</v>
      </c>
      <c r="AF102" s="1" t="s">
        <v>2251</v>
      </c>
      <c r="AG102" s="1" t="s">
        <v>2252</v>
      </c>
      <c r="AH102" s="1" t="s">
        <v>2249</v>
      </c>
      <c r="AI102" s="1">
        <v>-29.37</v>
      </c>
      <c r="AJ102" s="1">
        <v>18.43</v>
      </c>
      <c r="AK102" s="1">
        <v>-1.06</v>
      </c>
      <c r="AL102" s="1">
        <v>24.35</v>
      </c>
      <c r="AM102" s="1">
        <v>13409712.689999999</v>
      </c>
    </row>
    <row r="103" spans="1:39" x14ac:dyDescent="0.2">
      <c r="A103" s="1">
        <v>52</v>
      </c>
      <c r="B103" s="1" t="s">
        <v>82</v>
      </c>
      <c r="C103" s="1" t="s">
        <v>81</v>
      </c>
      <c r="D103" s="1"/>
      <c r="E103" s="1"/>
      <c r="F103" s="1"/>
      <c r="G103" s="1">
        <v>289</v>
      </c>
      <c r="H103" s="1" t="str" cm="1">
        <f t="array" ref="H103">VLOOKUP(Table3[[#This Row],[checklist_sort]:[checklist_sort]],checklist[],MATCH(H$1,checklist_of_kenya!$1:$1,0),FALSE)</f>
        <v>Storks</v>
      </c>
      <c r="I103" s="1" t="str" cm="1">
        <f t="array" ref="I103">VLOOKUP(Table3[[#This Row],[checklist_sort]:[checklist_sort]],checklist[],MATCH(I$1,checklist_of_kenya!$1:$1,0),FALSE)</f>
        <v>Yellow-billed Stork</v>
      </c>
      <c r="J103" s="1" t="str" cm="1">
        <f t="array" ref="J103">VLOOKUP(Table3[[#This Row],[checklist_sort]:[checklist_sort]],checklist[],MATCH(J$1,checklist_of_kenya!$1:$1,0),FALSE)</f>
        <v>Mycteria ibis</v>
      </c>
      <c r="K103" s="1" t="str" cm="1">
        <f t="array" ref="K103">VLOOKUP(Table3[[#This Row],[checklist_sort]:[checklist_sort]],checklist[],MATCH(K$1,checklist_of_kenya!$1:$1,0),FALSE)</f>
        <v>Least Concern</v>
      </c>
      <c r="L103" s="1" t="str" cm="1">
        <f t="array" ref="L103">VLOOKUP(Table3[[#This Row],[checklist_sort]:[checklist_sort]],checklist[],MATCH(L$1,checklist_of_kenya!$1:$1,0),FALSE)</f>
        <v>Decreasing</v>
      </c>
      <c r="M103" s="1" cm="1">
        <f t="array" ref="M103">VLOOKUP(Table3[[#This Row],[checklist_sort]:[checklist_sort]],checklist[],MATCH(M$1,checklist_of_kenya!$1:$1,0),FALSE)</f>
        <v>76</v>
      </c>
      <c r="N103" s="1" t="str" cm="1">
        <f t="array" ref="N103">VLOOKUP(Table3[[#This Row],[checklist_sort]:[checklist_sort]],checklist[],MATCH(N$1,checklist_of_kenya!$1:$1,0),FALSE)</f>
        <v>avibase-4F92C892</v>
      </c>
      <c r="O103" s="1" cm="1">
        <f t="array" ref="O103">VLOOKUP(Table3[[#This Row],[checklist_sort]:[checklist_sort]],checklist[],MATCH(O$1,checklist_of_kenya!$1:$1,0),FALSE)</f>
        <v>4744</v>
      </c>
      <c r="P103" s="1" cm="1">
        <f t="array" ref="P103">VLOOKUP(Table3[[#This Row],[checklist_sort]:[checklist_sort]],checklist[],MATCH(P$1,checklist_of_kenya!$1:$1,0),FALSE)</f>
        <v>22697654</v>
      </c>
      <c r="Q103" s="1" cm="1">
        <f t="array" ref="Q103">VLOOKUP(Table3[[#This Row],[checklist_sort]:[checklist_sort]],checklist[],MATCH(Q$1,checklist_of_kenya!$1:$1,0),FALSE)</f>
        <v>18680</v>
      </c>
      <c r="R103" s="1" cm="1">
        <f t="array" ref="R103">VLOOKUP(Table3[[#This Row],[checklist_sort]:[checklist_sort]],checklist[],MATCH(R$1,checklist_of_kenya!$1:$1,0),FALSE)</f>
        <v>2481936</v>
      </c>
      <c r="S103" s="1" cm="1">
        <f t="array" ref="S103">VLOOKUP(Table3[[#This Row],[checklist_sort]:[checklist_sort]],checklist[],MATCH(S$1,checklist_of_kenya!$1:$1,0),FALSE)</f>
        <v>7140</v>
      </c>
      <c r="T103" s="1" t="str" cm="1">
        <f t="array" ref="T103">VLOOKUP(Table3[[#This Row],[checklist_sort]:[checklist_sort]],checklist[],MATCH(T$1,checklist_of_kenya!$1:$1,0),FALSE)</f>
        <v>yebsto1</v>
      </c>
      <c r="U103" s="1" t="str" cm="1">
        <f t="array" ref="U103">VLOOKUP(Table3[[#This Row],[checklist_sort]:[checklist_sort]],checklist[],MATCH(U$1,checklist_of_kenya!$1:$1,0),FALSE)</f>
        <v>Mycteria ibis</v>
      </c>
      <c r="V103" s="1" t="str" cm="1">
        <f t="array" ref="V103">VLOOKUP(Table3[[#This Row],[checklist_sort]:[checklist_sort]],checklist[],MATCH(V$1,checklist_of_kenya!$1:$1,0),FALSE)</f>
        <v>Yellow-billed Stork</v>
      </c>
      <c r="W103" s="1" cm="1">
        <f t="array" ref="W103">VLOOKUP(Table3[[#This Row],[checklist_sort]:[checklist_sort]],checklist[],MATCH(W$1,checklist_of_kenya!$1:$1,0),FALSE)</f>
        <v>22697654</v>
      </c>
      <c r="AA103" t="b">
        <v>1</v>
      </c>
      <c r="AB103" s="1">
        <v>2155.6</v>
      </c>
      <c r="AC103" s="1" t="s">
        <v>2250</v>
      </c>
      <c r="AD103" s="1">
        <v>3</v>
      </c>
      <c r="AE103" s="1">
        <v>2</v>
      </c>
      <c r="AF103" s="1" t="s">
        <v>2251</v>
      </c>
      <c r="AG103" s="1" t="s">
        <v>2248</v>
      </c>
      <c r="AH103" s="1" t="s">
        <v>2249</v>
      </c>
      <c r="AI103" s="1">
        <v>-33.78</v>
      </c>
      <c r="AJ103" s="1">
        <v>18.940000000000001</v>
      </c>
      <c r="AK103" s="1">
        <v>-0.44</v>
      </c>
      <c r="AL103" s="1">
        <v>22.24</v>
      </c>
      <c r="AM103" s="1">
        <v>15368408.039999999</v>
      </c>
    </row>
    <row r="104" spans="1:39" x14ac:dyDescent="0.2">
      <c r="A104" s="1">
        <v>53</v>
      </c>
      <c r="B104" s="1" t="s">
        <v>92</v>
      </c>
      <c r="C104" s="1" t="s">
        <v>91</v>
      </c>
      <c r="D104" s="1"/>
      <c r="E104" s="1"/>
      <c r="F104" s="1"/>
      <c r="G104" s="1">
        <v>318</v>
      </c>
      <c r="H104" s="1" t="str" cm="1">
        <f t="array" ref="H104">VLOOKUP(Table3[[#This Row],[checklist_sort]:[checklist_sort]],checklist[],MATCH(H$1,checklist_of_kenya!$1:$1,0),FALSE)</f>
        <v>Ibises and Spoonbills</v>
      </c>
      <c r="I104" s="1" t="str" cm="1">
        <f t="array" ref="I104">VLOOKUP(Table3[[#This Row],[checklist_sort]:[checklist_sort]],checklist[],MATCH(I$1,checklist_of_kenya!$1:$1,0),FALSE)</f>
        <v>Sacred Ibis</v>
      </c>
      <c r="J104" s="1" t="str" cm="1">
        <f t="array" ref="J104">VLOOKUP(Table3[[#This Row],[checklist_sort]:[checklist_sort]],checklist[],MATCH(J$1,checklist_of_kenya!$1:$1,0),FALSE)</f>
        <v>Threskiornis aethiopicus</v>
      </c>
      <c r="K104" s="1" t="str" cm="1">
        <f t="array" ref="K104">VLOOKUP(Table3[[#This Row],[checklist_sort]:[checklist_sort]],checklist[],MATCH(K$1,checklist_of_kenya!$1:$1,0),FALSE)</f>
        <v>Least Concern</v>
      </c>
      <c r="L104" s="1" t="str" cm="1">
        <f t="array" ref="L104">VLOOKUP(Table3[[#This Row],[checklist_sort]:[checklist_sort]],checklist[],MATCH(L$1,checklist_of_kenya!$1:$1,0),FALSE)</f>
        <v>Stable</v>
      </c>
      <c r="M104" s="1" cm="1">
        <f t="array" ref="M104">VLOOKUP(Table3[[#This Row],[checklist_sort]:[checklist_sort]],checklist[],MATCH(M$1,checklist_of_kenya!$1:$1,0),FALSE)</f>
        <v>81</v>
      </c>
      <c r="N104" s="1" t="str" cm="1">
        <f t="array" ref="N104">VLOOKUP(Table3[[#This Row],[checklist_sort]:[checklist_sort]],checklist[],MATCH(N$1,checklist_of_kenya!$1:$1,0),FALSE)</f>
        <v>avibase-550DE745</v>
      </c>
      <c r="O104" s="1" cm="1">
        <f t="array" ref="O104">VLOOKUP(Table3[[#This Row],[checklist_sort]:[checklist_sort]],checklist[],MATCH(O$1,checklist_of_kenya!$1:$1,0),FALSE)</f>
        <v>509514</v>
      </c>
      <c r="P104" s="1" cm="1">
        <f t="array" ref="P104">VLOOKUP(Table3[[#This Row],[checklist_sort]:[checklist_sort]],checklist[],MATCH(P$1,checklist_of_kenya!$1:$1,0),FALSE)</f>
        <v>22697510</v>
      </c>
      <c r="Q104" s="1" cm="1">
        <f t="array" ref="Q104">VLOOKUP(Table3[[#This Row],[checklist_sort]:[checklist_sort]],checklist[],MATCH(Q$1,checklist_of_kenya!$1:$1,0),FALSE)</f>
        <v>0</v>
      </c>
      <c r="R104" s="1" cm="1">
        <f t="array" ref="R104">VLOOKUP(Table3[[#This Row],[checklist_sort]:[checklist_sort]],checklist[],MATCH(R$1,checklist_of_kenya!$1:$1,0),FALSE)</f>
        <v>6540179</v>
      </c>
      <c r="S104" s="1" cm="1">
        <f t="array" ref="S104">VLOOKUP(Table3[[#This Row],[checklist_sort]:[checklist_sort]],checklist[],MATCH(S$1,checklist_of_kenya!$1:$1,0),FALSE)</f>
        <v>7575</v>
      </c>
      <c r="T104" s="1" t="str" cm="1">
        <f t="array" ref="T104">VLOOKUP(Table3[[#This Row],[checklist_sort]:[checklist_sort]],checklist[],MATCH(T$1,checklist_of_kenya!$1:$1,0),FALSE)</f>
        <v>sacibi2</v>
      </c>
      <c r="U104" s="1" t="str" cm="1">
        <f t="array" ref="U104">VLOOKUP(Table3[[#This Row],[checklist_sort]:[checklist_sort]],checklist[],MATCH(U$1,checklist_of_kenya!$1:$1,0),FALSE)</f>
        <v>Threskiornis aethiopicus</v>
      </c>
      <c r="V104" s="1" t="str" cm="1">
        <f t="array" ref="V104">VLOOKUP(Table3[[#This Row],[checklist_sort]:[checklist_sort]],checklist[],MATCH(V$1,checklist_of_kenya!$1:$1,0),FALSE)</f>
        <v>African Sacred Ibis</v>
      </c>
      <c r="W104" s="1" cm="1">
        <f t="array" ref="W104">VLOOKUP(Table3[[#This Row],[checklist_sort]:[checklist_sort]],checklist[],MATCH(W$1,checklist_of_kenya!$1:$1,0),FALSE)</f>
        <v>22697510</v>
      </c>
      <c r="AA104" t="b">
        <v>1</v>
      </c>
      <c r="AB104" s="1">
        <v>1493.2</v>
      </c>
      <c r="AC104" s="1" t="s">
        <v>2250</v>
      </c>
      <c r="AD104" s="1">
        <v>3</v>
      </c>
      <c r="AE104" s="1">
        <v>1</v>
      </c>
      <c r="AF104" s="1" t="s">
        <v>2251</v>
      </c>
      <c r="AG104" s="1" t="s">
        <v>2252</v>
      </c>
      <c r="AH104" s="1" t="s">
        <v>2249</v>
      </c>
      <c r="AI104" s="1">
        <v>-34.840000000000003</v>
      </c>
      <c r="AJ104" s="1">
        <v>31.59</v>
      </c>
      <c r="AK104" s="1">
        <v>-2.23</v>
      </c>
      <c r="AL104" s="1">
        <v>23.59</v>
      </c>
      <c r="AM104" s="1">
        <v>17650108.449999999</v>
      </c>
    </row>
    <row r="105" spans="1:39" x14ac:dyDescent="0.2">
      <c r="A105" s="1">
        <v>54</v>
      </c>
      <c r="B105" s="1" t="s">
        <v>96</v>
      </c>
      <c r="C105" s="1" t="s">
        <v>95</v>
      </c>
      <c r="D105" s="1"/>
      <c r="E105" s="1"/>
      <c r="F105" s="1"/>
      <c r="G105" s="1">
        <v>322</v>
      </c>
      <c r="H105" s="1" t="str" cm="1">
        <f t="array" ref="H105">VLOOKUP(Table3[[#This Row],[checklist_sort]:[checklist_sort]],checklist[],MATCH(H$1,checklist_of_kenya!$1:$1,0),FALSE)</f>
        <v>Ibises and Spoonbills</v>
      </c>
      <c r="I105" s="1" t="str" cm="1">
        <f t="array" ref="I105">VLOOKUP(Table3[[#This Row],[checklist_sort]:[checklist_sort]],checklist[],MATCH(I$1,checklist_of_kenya!$1:$1,0),FALSE)</f>
        <v>Hadada Ibis</v>
      </c>
      <c r="J105" s="1" t="str" cm="1">
        <f t="array" ref="J105">VLOOKUP(Table3[[#This Row],[checklist_sort]:[checklist_sort]],checklist[],MATCH(J$1,checklist_of_kenya!$1:$1,0),FALSE)</f>
        <v>Bostrychia hagedash</v>
      </c>
      <c r="K105" s="1" t="str" cm="1">
        <f t="array" ref="K105">VLOOKUP(Table3[[#This Row],[checklist_sort]:[checklist_sort]],checklist[],MATCH(K$1,checklist_of_kenya!$1:$1,0),FALSE)</f>
        <v>Least Concern</v>
      </c>
      <c r="L105" s="1" t="str" cm="1">
        <f t="array" ref="L105">VLOOKUP(Table3[[#This Row],[checklist_sort]:[checklist_sort]],checklist[],MATCH(L$1,checklist_of_kenya!$1:$1,0),FALSE)</f>
        <v>Increasing</v>
      </c>
      <c r="M105" s="1" cm="1">
        <f t="array" ref="M105">VLOOKUP(Table3[[#This Row],[checklist_sort]:[checklist_sort]],checklist[],MATCH(M$1,checklist_of_kenya!$1:$1,0),FALSE)</f>
        <v>84</v>
      </c>
      <c r="N105" s="1" t="str" cm="1">
        <f t="array" ref="N105">VLOOKUP(Table3[[#This Row],[checklist_sort]:[checklist_sort]],checklist[],MATCH(N$1,checklist_of_kenya!$1:$1,0),FALSE)</f>
        <v>avibase-CAFBA217</v>
      </c>
      <c r="O105" s="1" cm="1">
        <f t="array" ref="O105">VLOOKUP(Table3[[#This Row],[checklist_sort]:[checklist_sort]],checklist[],MATCH(O$1,checklist_of_kenya!$1:$1,0),FALSE)</f>
        <v>3743</v>
      </c>
      <c r="P105" s="1" cm="1">
        <f t="array" ref="P105">VLOOKUP(Table3[[#This Row],[checklist_sort]:[checklist_sort]],checklist[],MATCH(P$1,checklist_of_kenya!$1:$1,0),FALSE)</f>
        <v>22697463</v>
      </c>
      <c r="Q105" s="1" cm="1">
        <f t="array" ref="Q105">VLOOKUP(Table3[[#This Row],[checklist_sort]:[checklist_sort]],checklist[],MATCH(Q$1,checklist_of_kenya!$1:$1,0),FALSE)</f>
        <v>19279</v>
      </c>
      <c r="R105" s="1" cm="1">
        <f t="array" ref="R105">VLOOKUP(Table3[[#This Row],[checklist_sort]:[checklist_sort]],checklist[],MATCH(R$1,checklist_of_kenya!$1:$1,0),FALSE)</f>
        <v>5229203</v>
      </c>
      <c r="S105" s="1" cm="1">
        <f t="array" ref="S105">VLOOKUP(Table3[[#This Row],[checklist_sort]:[checklist_sort]],checklist[],MATCH(S$1,checklist_of_kenya!$1:$1,0),FALSE)</f>
        <v>7599</v>
      </c>
      <c r="T105" s="1" t="str" cm="1">
        <f t="array" ref="T105">VLOOKUP(Table3[[#This Row],[checklist_sort]:[checklist_sort]],checklist[],MATCH(T$1,checklist_of_kenya!$1:$1,0),FALSE)</f>
        <v>hadibi1</v>
      </c>
      <c r="U105" s="1" t="str" cm="1">
        <f t="array" ref="U105">VLOOKUP(Table3[[#This Row],[checklist_sort]:[checklist_sort]],checklist[],MATCH(U$1,checklist_of_kenya!$1:$1,0),FALSE)</f>
        <v>Bostrychia hagedash</v>
      </c>
      <c r="V105" s="1" t="str" cm="1">
        <f t="array" ref="V105">VLOOKUP(Table3[[#This Row],[checklist_sort]:[checklist_sort]],checklist[],MATCH(V$1,checklist_of_kenya!$1:$1,0),FALSE)</f>
        <v>Hadada Ibis</v>
      </c>
      <c r="W105" s="1" cm="1">
        <f t="array" ref="W105">VLOOKUP(Table3[[#This Row],[checklist_sort]:[checklist_sort]],checklist[],MATCH(W$1,checklist_of_kenya!$1:$1,0),FALSE)</f>
        <v>22697463</v>
      </c>
      <c r="AA105" t="b">
        <v>1</v>
      </c>
      <c r="AB105" s="1">
        <v>1238</v>
      </c>
      <c r="AC105" s="1" t="s">
        <v>2261</v>
      </c>
      <c r="AD105" s="1">
        <v>2</v>
      </c>
      <c r="AE105" s="1">
        <v>1</v>
      </c>
      <c r="AF105" s="1" t="s">
        <v>2251</v>
      </c>
      <c r="AG105" s="1" t="s">
        <v>2257</v>
      </c>
      <c r="AH105" s="1" t="s">
        <v>2249</v>
      </c>
      <c r="AI105" s="1">
        <v>-34.840000000000003</v>
      </c>
      <c r="AJ105" s="1">
        <v>17.95</v>
      </c>
      <c r="AK105" s="1">
        <v>-1.06</v>
      </c>
      <c r="AL105" s="1">
        <v>21.38</v>
      </c>
      <c r="AM105" s="1">
        <v>16241597.550000001</v>
      </c>
    </row>
    <row r="106" spans="1:39" x14ac:dyDescent="0.2">
      <c r="A106" s="1">
        <v>55</v>
      </c>
      <c r="B106" s="1" t="s">
        <v>1604</v>
      </c>
      <c r="C106" s="1" t="s">
        <v>1603</v>
      </c>
      <c r="D106" s="1"/>
      <c r="E106" s="1"/>
      <c r="F106" s="1"/>
      <c r="G106" s="1">
        <v>321</v>
      </c>
      <c r="H106" s="1" t="str" cm="1">
        <f t="array" ref="H106">VLOOKUP(Table3[[#This Row],[checklist_sort]:[checklist_sort]],checklist[],MATCH(H$1,checklist_of_kenya!$1:$1,0),FALSE)</f>
        <v>Ibises and Spoonbills</v>
      </c>
      <c r="I106" s="1" t="str" cm="1">
        <f t="array" ref="I106">VLOOKUP(Table3[[#This Row],[checklist_sort]:[checklist_sort]],checklist[],MATCH(I$1,checklist_of_kenya!$1:$1,0),FALSE)</f>
        <v>Olive Ibis</v>
      </c>
      <c r="J106" s="1" t="str" cm="1">
        <f t="array" ref="J106">VLOOKUP(Table3[[#This Row],[checklist_sort]:[checklist_sort]],checklist[],MATCH(J$1,checklist_of_kenya!$1:$1,0),FALSE)</f>
        <v>Bostrychia olivacea</v>
      </c>
      <c r="K106" s="1" t="str" cm="1">
        <f t="array" ref="K106">VLOOKUP(Table3[[#This Row],[checklist_sort]:[checklist_sort]],checklist[],MATCH(K$1,checklist_of_kenya!$1:$1,0),FALSE)</f>
        <v>Least Concern</v>
      </c>
      <c r="L106" s="1" t="str" cm="1">
        <f t="array" ref="L106">VLOOKUP(Table3[[#This Row],[checklist_sort]:[checklist_sort]],checklist[],MATCH(L$1,checklist_of_kenya!$1:$1,0),FALSE)</f>
        <v>Decreasing</v>
      </c>
      <c r="M106" s="1" cm="1">
        <f t="array" ref="M106">VLOOKUP(Table3[[#This Row],[checklist_sort]:[checklist_sort]],checklist[],MATCH(M$1,checklist_of_kenya!$1:$1,0),FALSE)</f>
        <v>2202</v>
      </c>
      <c r="N106" s="1" t="str" cm="1">
        <f t="array" ref="N106">VLOOKUP(Table3[[#This Row],[checklist_sort]:[checklist_sort]],checklist[],MATCH(N$1,checklist_of_kenya!$1:$1,0),FALSE)</f>
        <v>avibase-23ACB56E</v>
      </c>
      <c r="O106" s="1" cm="1">
        <f t="array" ref="O106">VLOOKUP(Table3[[#This Row],[checklist_sort]:[checklist_sort]],checklist[],MATCH(O$1,checklist_of_kenya!$1:$1,0),FALSE)</f>
        <v>3744</v>
      </c>
      <c r="P106" s="1" cm="1">
        <f t="array" ref="P106">VLOOKUP(Table3[[#This Row],[checklist_sort]:[checklist_sort]],checklist[],MATCH(P$1,checklist_of_kenya!$1:$1,0),FALSE)</f>
        <v>22697472</v>
      </c>
      <c r="Q106" s="1" cm="1">
        <f t="array" ref="Q106">VLOOKUP(Table3[[#This Row],[checklist_sort]:[checklist_sort]],checklist[],MATCH(Q$1,checklist_of_kenya!$1:$1,0),FALSE)</f>
        <v>73514</v>
      </c>
      <c r="R106" s="1" cm="1">
        <f t="array" ref="R106">VLOOKUP(Table3[[#This Row],[checklist_sort]:[checklist_sort]],checklist[],MATCH(R$1,checklist_of_kenya!$1:$1,0),FALSE)</f>
        <v>5229202</v>
      </c>
      <c r="S106" s="1" cm="1">
        <f t="array" ref="S106">VLOOKUP(Table3[[#This Row],[checklist_sort]:[checklist_sort]],checklist[],MATCH(S$1,checklist_of_kenya!$1:$1,0),FALSE)</f>
        <v>7592</v>
      </c>
      <c r="T106" s="1" t="str" cm="1">
        <f t="array" ref="T106">VLOOKUP(Table3[[#This Row],[checklist_sort]:[checklist_sort]],checklist[],MATCH(T$1,checklist_of_kenya!$1:$1,0),FALSE)</f>
        <v>oliibi2</v>
      </c>
      <c r="U106" s="1" t="str" cm="1">
        <f t="array" ref="U106">VLOOKUP(Table3[[#This Row],[checklist_sort]:[checklist_sort]],checklist[],MATCH(U$1,checklist_of_kenya!$1:$1,0),FALSE)</f>
        <v>Bostrychia olivacea</v>
      </c>
      <c r="V106" s="1" t="str" cm="1">
        <f t="array" ref="V106">VLOOKUP(Table3[[#This Row],[checklist_sort]:[checklist_sort]],checklist[],MATCH(V$1,checklist_of_kenya!$1:$1,0),FALSE)</f>
        <v>Olive Ibis</v>
      </c>
      <c r="W106" s="1" cm="1">
        <f t="array" ref="W106">VLOOKUP(Table3[[#This Row],[checklist_sort]:[checklist_sort]],checklist[],MATCH(W$1,checklist_of_kenya!$1:$1,0),FALSE)</f>
        <v>22697472</v>
      </c>
      <c r="AA106" t="b">
        <v>1</v>
      </c>
      <c r="AB106" s="1">
        <v>866</v>
      </c>
      <c r="AC106" s="1" t="s">
        <v>2263</v>
      </c>
      <c r="AD106" s="1">
        <v>1</v>
      </c>
      <c r="AE106" s="1">
        <v>1</v>
      </c>
      <c r="AF106" s="1" t="s">
        <v>2251</v>
      </c>
      <c r="AG106" s="1" t="s">
        <v>2248</v>
      </c>
      <c r="AH106" s="1" t="s">
        <v>2249</v>
      </c>
      <c r="AI106" s="1">
        <v>-5.99</v>
      </c>
      <c r="AJ106" s="1">
        <v>8.94</v>
      </c>
      <c r="AK106" s="1">
        <v>1.55</v>
      </c>
      <c r="AL106" s="1">
        <v>12.63</v>
      </c>
      <c r="AM106" s="1">
        <v>802325.59</v>
      </c>
    </row>
    <row r="107" spans="1:39" x14ac:dyDescent="0.2">
      <c r="A107" s="1">
        <v>56</v>
      </c>
      <c r="B107" s="1" t="s">
        <v>94</v>
      </c>
      <c r="C107" s="1" t="s">
        <v>93</v>
      </c>
      <c r="D107" s="1"/>
      <c r="E107" s="1"/>
      <c r="F107" s="1"/>
      <c r="G107" s="1">
        <v>323</v>
      </c>
      <c r="H107" s="1" t="str" cm="1">
        <f t="array" ref="H107">VLOOKUP(Table3[[#This Row],[checklist_sort]:[checklist_sort]],checklist[],MATCH(H$1,checklist_of_kenya!$1:$1,0),FALSE)</f>
        <v>Ibises and Spoonbills</v>
      </c>
      <c r="I107" s="1" t="str" cm="1">
        <f t="array" ref="I107">VLOOKUP(Table3[[#This Row],[checklist_sort]:[checklist_sort]],checklist[],MATCH(I$1,checklist_of_kenya!$1:$1,0),FALSE)</f>
        <v>Glossy Ibis</v>
      </c>
      <c r="J107" s="1" t="str" cm="1">
        <f t="array" ref="J107">VLOOKUP(Table3[[#This Row],[checklist_sort]:[checklist_sort]],checklist[],MATCH(J$1,checklist_of_kenya!$1:$1,0),FALSE)</f>
        <v>Plegadis falcinellus</v>
      </c>
      <c r="K107" s="1" t="str" cm="1">
        <f t="array" ref="K107">VLOOKUP(Table3[[#This Row],[checklist_sort]:[checklist_sort]],checklist[],MATCH(K$1,checklist_of_kenya!$1:$1,0),FALSE)</f>
        <v>Least Concern</v>
      </c>
      <c r="L107" s="1" t="str" cm="1">
        <f t="array" ref="L107">VLOOKUP(Table3[[#This Row],[checklist_sort]:[checklist_sort]],checklist[],MATCH(L$1,checklist_of_kenya!$1:$1,0),FALSE)</f>
        <v>Decreasing</v>
      </c>
      <c r="M107" s="1" cm="1">
        <f t="array" ref="M107">VLOOKUP(Table3[[#This Row],[checklist_sort]:[checklist_sort]],checklist[],MATCH(M$1,checklist_of_kenya!$1:$1,0),FALSE)</f>
        <v>83</v>
      </c>
      <c r="N107" s="1" t="str" cm="1">
        <f t="array" ref="N107">VLOOKUP(Table3[[#This Row],[checklist_sort]:[checklist_sort]],checklist[],MATCH(N$1,checklist_of_kenya!$1:$1,0),FALSE)</f>
        <v>avibase-D4540F88</v>
      </c>
      <c r="O107" s="1" cm="1">
        <f t="array" ref="O107">VLOOKUP(Table3[[#This Row],[checklist_sort]:[checklist_sort]],checklist[],MATCH(O$1,checklist_of_kenya!$1:$1,0),FALSE)</f>
        <v>3756</v>
      </c>
      <c r="P107" s="1" cm="1">
        <f t="array" ref="P107">VLOOKUP(Table3[[#This Row],[checklist_sort]:[checklist_sort]],checklist[],MATCH(P$1,checklist_of_kenya!$1:$1,0),FALSE)</f>
        <v>22697422</v>
      </c>
      <c r="Q107" s="1" cm="1">
        <f t="array" ref="Q107">VLOOKUP(Table3[[#This Row],[checklist_sort]:[checklist_sort]],checklist[],MATCH(Q$1,checklist_of_kenya!$1:$1,0),FALSE)</f>
        <v>853</v>
      </c>
      <c r="R107" s="1" cm="1">
        <f t="array" ref="R107">VLOOKUP(Table3[[#This Row],[checklist_sort]:[checklist_sort]],checklist[],MATCH(R$1,checklist_of_kenya!$1:$1,0),FALSE)</f>
        <v>2480773</v>
      </c>
      <c r="S107" s="1" cm="1">
        <f t="array" ref="S107">VLOOKUP(Table3[[#This Row],[checklist_sort]:[checklist_sort]],checklist[],MATCH(S$1,checklist_of_kenya!$1:$1,0),FALSE)</f>
        <v>7551</v>
      </c>
      <c r="T107" s="1" t="str" cm="1">
        <f t="array" ref="T107">VLOOKUP(Table3[[#This Row],[checklist_sort]:[checklist_sort]],checklist[],MATCH(T$1,checklist_of_kenya!$1:$1,0),FALSE)</f>
        <v>gloibi</v>
      </c>
      <c r="U107" s="1" t="str" cm="1">
        <f t="array" ref="U107">VLOOKUP(Table3[[#This Row],[checklist_sort]:[checklist_sort]],checklist[],MATCH(U$1,checklist_of_kenya!$1:$1,0),FALSE)</f>
        <v>Plegadis falcinellus</v>
      </c>
      <c r="V107" s="1" t="str" cm="1">
        <f t="array" ref="V107">VLOOKUP(Table3[[#This Row],[checklist_sort]:[checklist_sort]],checklist[],MATCH(V$1,checklist_of_kenya!$1:$1,0),FALSE)</f>
        <v>Glossy Ibis</v>
      </c>
      <c r="W107" s="1" cm="1">
        <f t="array" ref="W107">VLOOKUP(Table3[[#This Row],[checklist_sort]:[checklist_sort]],checklist[],MATCH(W$1,checklist_of_kenya!$1:$1,0),FALSE)</f>
        <v>22697422</v>
      </c>
      <c r="AA107" t="b">
        <v>1</v>
      </c>
      <c r="AB107" s="1">
        <v>626.6</v>
      </c>
      <c r="AC107" s="1" t="s">
        <v>2250</v>
      </c>
      <c r="AD107" s="1">
        <v>3</v>
      </c>
      <c r="AE107" s="1">
        <v>2</v>
      </c>
      <c r="AF107" s="1" t="s">
        <v>2251</v>
      </c>
      <c r="AG107" s="1" t="s">
        <v>2252</v>
      </c>
      <c r="AH107" s="1" t="s">
        <v>2249</v>
      </c>
      <c r="AI107" s="1">
        <v>-39.14</v>
      </c>
      <c r="AJ107" s="1">
        <v>49.67</v>
      </c>
      <c r="AK107" s="1">
        <v>-2.86</v>
      </c>
      <c r="AL107" s="1">
        <v>50.72</v>
      </c>
      <c r="AM107" s="1">
        <v>23712479.579999998</v>
      </c>
    </row>
    <row r="108" spans="1:39" x14ac:dyDescent="0.2">
      <c r="A108" s="1">
        <v>57</v>
      </c>
      <c r="B108" s="1" t="s">
        <v>98</v>
      </c>
      <c r="C108" s="1" t="s">
        <v>97</v>
      </c>
      <c r="D108" s="1"/>
      <c r="E108" s="1"/>
      <c r="F108" s="1"/>
      <c r="G108" s="1">
        <v>320</v>
      </c>
      <c r="H108" s="1" t="str" cm="1">
        <f t="array" ref="H108">VLOOKUP(Table3[[#This Row],[checklist_sort]:[checklist_sort]],checklist[],MATCH(H$1,checklist_of_kenya!$1:$1,0),FALSE)</f>
        <v>Ibises and Spoonbills</v>
      </c>
      <c r="I108" s="1" t="str" cm="1">
        <f t="array" ref="I108">VLOOKUP(Table3[[#This Row],[checklist_sort]:[checklist_sort]],checklist[],MATCH(I$1,checklist_of_kenya!$1:$1,0),FALSE)</f>
        <v>African Spoonbill</v>
      </c>
      <c r="J108" s="1" t="str" cm="1">
        <f t="array" ref="J108">VLOOKUP(Table3[[#This Row],[checklist_sort]:[checklist_sort]],checklist[],MATCH(J$1,checklist_of_kenya!$1:$1,0),FALSE)</f>
        <v>Platalea alba</v>
      </c>
      <c r="K108" s="1" t="str" cm="1">
        <f t="array" ref="K108">VLOOKUP(Table3[[#This Row],[checklist_sort]:[checklist_sort]],checklist[],MATCH(K$1,checklist_of_kenya!$1:$1,0),FALSE)</f>
        <v>Least Concern</v>
      </c>
      <c r="L108" s="1" t="str" cm="1">
        <f t="array" ref="L108">VLOOKUP(Table3[[#This Row],[checklist_sort]:[checklist_sort]],checklist[],MATCH(L$1,checklist_of_kenya!$1:$1,0),FALSE)</f>
        <v>Stable</v>
      </c>
      <c r="M108" s="1" cm="1">
        <f t="array" ref="M108">VLOOKUP(Table3[[#This Row],[checklist_sort]:[checklist_sort]],checklist[],MATCH(M$1,checklist_of_kenya!$1:$1,0),FALSE)</f>
        <v>85</v>
      </c>
      <c r="N108" s="1" t="str" cm="1">
        <f t="array" ref="N108">VLOOKUP(Table3[[#This Row],[checklist_sort]:[checklist_sort]],checklist[],MATCH(N$1,checklist_of_kenya!$1:$1,0),FALSE)</f>
        <v>avibase-F86BB1D3</v>
      </c>
      <c r="O108" s="1" cm="1">
        <f t="array" ref="O108">VLOOKUP(Table3[[#This Row],[checklist_sort]:[checklist_sort]],checklist[],MATCH(O$1,checklist_of_kenya!$1:$1,0),FALSE)</f>
        <v>3734</v>
      </c>
      <c r="P108" s="1" cm="1">
        <f t="array" ref="P108">VLOOKUP(Table3[[#This Row],[checklist_sort]:[checklist_sort]],checklist[],MATCH(P$1,checklist_of_kenya!$1:$1,0),FALSE)</f>
        <v>22697564</v>
      </c>
      <c r="Q108" s="1" cm="1">
        <f t="array" ref="Q108">VLOOKUP(Table3[[#This Row],[checklist_sort]:[checklist_sort]],checklist[],MATCH(Q$1,checklist_of_kenya!$1:$1,0),FALSE)</f>
        <v>21115</v>
      </c>
      <c r="R108" s="1" cm="1">
        <f t="array" ref="R108">VLOOKUP(Table3[[#This Row],[checklist_sort]:[checklist_sort]],checklist[],MATCH(R$1,checklist_of_kenya!$1:$1,0),FALSE)</f>
        <v>2480800</v>
      </c>
      <c r="S108" s="1" cm="1">
        <f t="array" ref="S108">VLOOKUP(Table3[[#This Row],[checklist_sort]:[checklist_sort]],checklist[],MATCH(S$1,checklist_of_kenya!$1:$1,0),FALSE)</f>
        <v>7610</v>
      </c>
      <c r="T108" s="1" t="str" cm="1">
        <f t="array" ref="T108">VLOOKUP(Table3[[#This Row],[checklist_sort]:[checklist_sort]],checklist[],MATCH(T$1,checklist_of_kenya!$1:$1,0),FALSE)</f>
        <v>afrspo1</v>
      </c>
      <c r="U108" s="1" t="str" cm="1">
        <f t="array" ref="U108">VLOOKUP(Table3[[#This Row],[checklist_sort]:[checklist_sort]],checklist[],MATCH(U$1,checklist_of_kenya!$1:$1,0),FALSE)</f>
        <v>Platalea alba</v>
      </c>
      <c r="V108" s="1" t="str" cm="1">
        <f t="array" ref="V108">VLOOKUP(Table3[[#This Row],[checklist_sort]:[checklist_sort]],checklist[],MATCH(V$1,checklist_of_kenya!$1:$1,0),FALSE)</f>
        <v>African Spoonbill</v>
      </c>
      <c r="W108" s="1" cm="1">
        <f t="array" ref="W108">VLOOKUP(Table3[[#This Row],[checklist_sort]:[checklist_sort]],checklist[],MATCH(W$1,checklist_of_kenya!$1:$1,0),FALSE)</f>
        <v>22697564</v>
      </c>
      <c r="AA108" t="b">
        <v>1</v>
      </c>
      <c r="AB108" s="1">
        <v>1521</v>
      </c>
      <c r="AC108" s="1" t="s">
        <v>2250</v>
      </c>
      <c r="AD108" s="1">
        <v>3</v>
      </c>
      <c r="AE108" s="1">
        <v>2</v>
      </c>
      <c r="AF108" s="1" t="s">
        <v>2251</v>
      </c>
      <c r="AG108" s="1" t="s">
        <v>2252</v>
      </c>
      <c r="AH108" s="1" t="s">
        <v>2249</v>
      </c>
      <c r="AI108" s="1">
        <v>-34.840000000000003</v>
      </c>
      <c r="AJ108" s="1">
        <v>17.97</v>
      </c>
      <c r="AK108" s="1">
        <v>-3.31</v>
      </c>
      <c r="AL108" s="1">
        <v>21.67</v>
      </c>
      <c r="AM108" s="1">
        <v>14157612.5</v>
      </c>
    </row>
    <row r="109" spans="1:39" x14ac:dyDescent="0.2">
      <c r="A109" s="1">
        <v>58</v>
      </c>
      <c r="B109" s="1" t="s">
        <v>1606</v>
      </c>
      <c r="C109" s="1" t="s">
        <v>1605</v>
      </c>
      <c r="D109" s="1"/>
      <c r="E109" s="1" t="s">
        <v>7362</v>
      </c>
      <c r="F109" s="1"/>
      <c r="G109" s="1">
        <v>319</v>
      </c>
      <c r="H109" s="1" t="str" cm="1">
        <f t="array" ref="H109">VLOOKUP(Table3[[#This Row],[checklist_sort]:[checklist_sort]],checklist[],MATCH(H$1,checklist_of_kenya!$1:$1,0),FALSE)</f>
        <v>Ibises and Spoonbills</v>
      </c>
      <c r="I109" s="1" t="str" cm="1">
        <f t="array" ref="I109">VLOOKUP(Table3[[#This Row],[checklist_sort]:[checklist_sort]],checklist[],MATCH(I$1,checklist_of_kenya!$1:$1,0),FALSE)</f>
        <v>Eurasian Spoonbill</v>
      </c>
      <c r="J109" s="1" t="str" cm="1">
        <f t="array" ref="J109">VLOOKUP(Table3[[#This Row],[checklist_sort]:[checklist_sort]],checklist[],MATCH(J$1,checklist_of_kenya!$1:$1,0),FALSE)</f>
        <v>Platalea leucorodia</v>
      </c>
      <c r="K109" s="1" t="str" cm="1">
        <f t="array" ref="K109">VLOOKUP(Table3[[#This Row],[checklist_sort]:[checklist_sort]],checklist[],MATCH(K$1,checklist_of_kenya!$1:$1,0),FALSE)</f>
        <v>Least Concern</v>
      </c>
      <c r="L109" s="1" t="str" cm="1">
        <f t="array" ref="L109">VLOOKUP(Table3[[#This Row],[checklist_sort]:[checklist_sort]],checklist[],MATCH(L$1,checklist_of_kenya!$1:$1,0),FALSE)</f>
        <v>Unknown</v>
      </c>
      <c r="M109" s="1" cm="1">
        <f t="array" ref="M109">VLOOKUP(Table3[[#This Row],[checklist_sort]:[checklist_sort]],checklist[],MATCH(M$1,checklist_of_kenya!$1:$1,0),FALSE)</f>
        <v>2210</v>
      </c>
      <c r="N109" s="1" t="str" cm="1">
        <f t="array" ref="N109">VLOOKUP(Table3[[#This Row],[checklist_sort]:[checklist_sort]],checklist[],MATCH(N$1,checklist_of_kenya!$1:$1,0),FALSE)</f>
        <v>avibase-A0A584C1</v>
      </c>
      <c r="O109" s="1" cm="1">
        <f t="array" ref="O109">VLOOKUP(Table3[[#This Row],[checklist_sort]:[checklist_sort]],checklist[],MATCH(O$1,checklist_of_kenya!$1:$1,0),FALSE)</f>
        <v>3731</v>
      </c>
      <c r="P109" s="1" cm="1">
        <f t="array" ref="P109">VLOOKUP(Table3[[#This Row],[checklist_sort]:[checklist_sort]],checklist[],MATCH(P$1,checklist_of_kenya!$1:$1,0),FALSE)</f>
        <v>22697555</v>
      </c>
      <c r="Q109" s="1" cm="1">
        <f t="array" ref="Q109">VLOOKUP(Table3[[#This Row],[checklist_sort]:[checklist_sort]],checklist[],MATCH(Q$1,checklist_of_kenya!$1:$1,0),FALSE)</f>
        <v>8</v>
      </c>
      <c r="R109" s="1" cm="1">
        <f t="array" ref="R109">VLOOKUP(Table3[[#This Row],[checklist_sort]:[checklist_sort]],checklist[],MATCH(R$1,checklist_of_kenya!$1:$1,0),FALSE)</f>
        <v>2480801</v>
      </c>
      <c r="S109" s="1" cm="1">
        <f t="array" ref="S109">VLOOKUP(Table3[[#This Row],[checklist_sort]:[checklist_sort]],checklist[],MATCH(S$1,checklist_of_kenya!$1:$1,0),FALSE)</f>
        <v>7605</v>
      </c>
      <c r="T109" s="1" t="str" cm="1">
        <f t="array" ref="T109">VLOOKUP(Table3[[#This Row],[checklist_sort]:[checklist_sort]],checklist[],MATCH(T$1,checklist_of_kenya!$1:$1,0),FALSE)</f>
        <v>eurspo1</v>
      </c>
      <c r="U109" s="1" t="str" cm="1">
        <f t="array" ref="U109">VLOOKUP(Table3[[#This Row],[checklist_sort]:[checklist_sort]],checklist[],MATCH(U$1,checklist_of_kenya!$1:$1,0),FALSE)</f>
        <v>Platalea leucorodia</v>
      </c>
      <c r="V109" s="1" t="str" cm="1">
        <f t="array" ref="V109">VLOOKUP(Table3[[#This Row],[checklist_sort]:[checklist_sort]],checklist[],MATCH(V$1,checklist_of_kenya!$1:$1,0),FALSE)</f>
        <v>Eurasian Spoonbill</v>
      </c>
      <c r="W109" s="1" cm="1">
        <f t="array" ref="W109">VLOOKUP(Table3[[#This Row],[checklist_sort]:[checklist_sort]],checklist[],MATCH(W$1,checklist_of_kenya!$1:$1,0),FALSE)</f>
        <v>22697555</v>
      </c>
      <c r="AA109" t="b">
        <v>1</v>
      </c>
      <c r="AB109" s="1">
        <v>1868</v>
      </c>
      <c r="AC109" s="1" t="s">
        <v>2250</v>
      </c>
      <c r="AD109" s="1">
        <v>3</v>
      </c>
      <c r="AE109" s="1">
        <v>2</v>
      </c>
      <c r="AF109" s="1" t="s">
        <v>2251</v>
      </c>
      <c r="AG109" s="1" t="s">
        <v>2252</v>
      </c>
      <c r="AH109" s="1" t="s">
        <v>2249</v>
      </c>
      <c r="AI109" s="1">
        <v>5.92</v>
      </c>
      <c r="AJ109" s="1">
        <v>57.34</v>
      </c>
      <c r="AK109" s="1">
        <v>41.35</v>
      </c>
      <c r="AL109" s="1">
        <v>86.27</v>
      </c>
      <c r="AM109" s="1">
        <v>6276598.5800000001</v>
      </c>
    </row>
    <row r="110" spans="1:39" x14ac:dyDescent="0.2">
      <c r="A110" s="1">
        <v>59</v>
      </c>
      <c r="B110" s="1" t="s">
        <v>99</v>
      </c>
      <c r="C110" s="1" t="s">
        <v>100</v>
      </c>
      <c r="D110" s="1"/>
      <c r="E110" s="1"/>
      <c r="F110" s="1"/>
      <c r="G110" s="1">
        <v>50</v>
      </c>
      <c r="H110" s="1" t="str" cm="1">
        <f t="array" ref="H110">VLOOKUP(Table3[[#This Row],[checklist_sort]:[checklist_sort]],checklist[],MATCH(H$1,checklist_of_kenya!$1:$1,0),FALSE)</f>
        <v>Flamingos</v>
      </c>
      <c r="I110" s="1" t="str" cm="1">
        <f t="array" ref="I110">VLOOKUP(Table3[[#This Row],[checklist_sort]:[checklist_sort]],checklist[],MATCH(I$1,checklist_of_kenya!$1:$1,0),FALSE)</f>
        <v>Greater Flamingo</v>
      </c>
      <c r="J110" s="1" t="str" cm="1">
        <f t="array" ref="J110">VLOOKUP(Table3[[#This Row],[checklist_sort]:[checklist_sort]],checklist[],MATCH(J$1,checklist_of_kenya!$1:$1,0),FALSE)</f>
        <v>Phoenicopterus roseus</v>
      </c>
      <c r="K110" s="1" t="str" cm="1">
        <f t="array" ref="K110">VLOOKUP(Table3[[#This Row],[checklist_sort]:[checklist_sort]],checklist[],MATCH(K$1,checklist_of_kenya!$1:$1,0),FALSE)</f>
        <v>Least Concern</v>
      </c>
      <c r="L110" s="1" t="str" cm="1">
        <f t="array" ref="L110">VLOOKUP(Table3[[#This Row],[checklist_sort]:[checklist_sort]],checklist[],MATCH(L$1,checklist_of_kenya!$1:$1,0),FALSE)</f>
        <v>Increasing</v>
      </c>
      <c r="M110" s="1" cm="1">
        <f t="array" ref="M110">VLOOKUP(Table3[[#This Row],[checklist_sort]:[checklist_sort]],checklist[],MATCH(M$1,checklist_of_kenya!$1:$1,0),FALSE)</f>
        <v>86</v>
      </c>
      <c r="N110" s="1" t="str" cm="1">
        <f t="array" ref="N110">VLOOKUP(Table3[[#This Row],[checklist_sort]:[checklist_sort]],checklist[],MATCH(N$1,checklist_of_kenya!$1:$1,0),FALSE)</f>
        <v>avibase-0F9B5174</v>
      </c>
      <c r="O110" s="1" cm="1">
        <f t="array" ref="O110">VLOOKUP(Table3[[#This Row],[checklist_sort]:[checklist_sort]],checklist[],MATCH(O$1,checklist_of_kenya!$1:$1,0),FALSE)</f>
        <v>73222</v>
      </c>
      <c r="P110" s="1" cm="1">
        <f t="array" ref="P110">VLOOKUP(Table3[[#This Row],[checklist_sort]:[checklist_sort]],checklist[],MATCH(P$1,checklist_of_kenya!$1:$1,0),FALSE)</f>
        <v>22697360</v>
      </c>
      <c r="Q110" s="1" cm="1">
        <f t="array" ref="Q110">VLOOKUP(Table3[[#This Row],[checklist_sort]:[checklist_sort]],checklist[],MATCH(Q$1,checklist_of_kenya!$1:$1,0),FALSE)</f>
        <v>1401</v>
      </c>
      <c r="R110" s="1" cm="1">
        <f t="array" ref="R110">VLOOKUP(Table3[[#This Row],[checklist_sort]:[checklist_sort]],checklist[],MATCH(R$1,checklist_of_kenya!$1:$1,0),FALSE)</f>
        <v>4352332</v>
      </c>
      <c r="S110" s="1" cm="1">
        <f t="array" ref="S110">VLOOKUP(Table3[[#This Row],[checklist_sort]:[checklist_sort]],checklist[],MATCH(S$1,checklist_of_kenya!$1:$1,0),FALSE)</f>
        <v>1789</v>
      </c>
      <c r="T110" s="1" t="str" cm="1">
        <f t="array" ref="T110">VLOOKUP(Table3[[#This Row],[checklist_sort]:[checklist_sort]],checklist[],MATCH(T$1,checklist_of_kenya!$1:$1,0),FALSE)</f>
        <v>grefla3</v>
      </c>
      <c r="U110" s="1" t="str" cm="1">
        <f t="array" ref="U110">VLOOKUP(Table3[[#This Row],[checklist_sort]:[checklist_sort]],checklist[],MATCH(U$1,checklist_of_kenya!$1:$1,0),FALSE)</f>
        <v>Phoenicopterus roseus</v>
      </c>
      <c r="V110" s="1" t="str" cm="1">
        <f t="array" ref="V110">VLOOKUP(Table3[[#This Row],[checklist_sort]:[checklist_sort]],checklist[],MATCH(V$1,checklist_of_kenya!$1:$1,0),FALSE)</f>
        <v>Greater Flamingo</v>
      </c>
      <c r="W110" s="1" cm="1">
        <f t="array" ref="W110">VLOOKUP(Table3[[#This Row],[checklist_sort]:[checklist_sort]],checklist[],MATCH(W$1,checklist_of_kenya!$1:$1,0),FALSE)</f>
        <v>22697360</v>
      </c>
      <c r="AA110" t="b">
        <v>1</v>
      </c>
      <c r="AB110" s="1">
        <v>3031.6</v>
      </c>
      <c r="AC110" s="1" t="s">
        <v>2250</v>
      </c>
      <c r="AD110" s="1">
        <v>3</v>
      </c>
      <c r="AE110" s="1">
        <v>2</v>
      </c>
      <c r="AF110" s="1" t="s">
        <v>2251</v>
      </c>
      <c r="AG110" s="1" t="s">
        <v>2252</v>
      </c>
      <c r="AH110" s="1" t="s">
        <v>2249</v>
      </c>
      <c r="AI110" s="1">
        <v>-34.840000000000003</v>
      </c>
      <c r="AJ110" s="1">
        <v>51.09</v>
      </c>
      <c r="AK110" s="1">
        <v>-8.68</v>
      </c>
      <c r="AL110" s="1">
        <v>28.91</v>
      </c>
      <c r="AM110" s="1">
        <v>5093092.47</v>
      </c>
    </row>
    <row r="111" spans="1:39" x14ac:dyDescent="0.2">
      <c r="A111" s="1">
        <v>61</v>
      </c>
      <c r="B111" s="1" t="s">
        <v>126</v>
      </c>
      <c r="C111" s="1" t="s">
        <v>125</v>
      </c>
      <c r="D111" s="1"/>
      <c r="E111" s="1"/>
      <c r="F111" s="1"/>
      <c r="G111" s="1">
        <v>4</v>
      </c>
      <c r="H111" s="1" t="str" cm="1">
        <f t="array" ref="H111">VLOOKUP(Table3[[#This Row],[checklist_sort]:[checklist_sort]],checklist[],MATCH(H$1,checklist_of_kenya!$1:$1,0),FALSE)</f>
        <v>Ducks and Geese</v>
      </c>
      <c r="I111" s="1" t="str" cm="1">
        <f t="array" ref="I111">VLOOKUP(Table3[[#This Row],[checklist_sort]:[checklist_sort]],checklist[],MATCH(I$1,checklist_of_kenya!$1:$1,0),FALSE)</f>
        <v>Fulvous Whistling Duck</v>
      </c>
      <c r="J111" s="1" t="str" cm="1">
        <f t="array" ref="J111">VLOOKUP(Table3[[#This Row],[checklist_sort]:[checklist_sort]],checklist[],MATCH(J$1,checklist_of_kenya!$1:$1,0),FALSE)</f>
        <v>Dendrocygna bicolor</v>
      </c>
      <c r="K111" s="1" t="str" cm="1">
        <f t="array" ref="K111">VLOOKUP(Table3[[#This Row],[checklist_sort]:[checklist_sort]],checklist[],MATCH(K$1,checklist_of_kenya!$1:$1,0),FALSE)</f>
        <v>Least Concern</v>
      </c>
      <c r="L111" s="1" t="str" cm="1">
        <f t="array" ref="L111">VLOOKUP(Table3[[#This Row],[checklist_sort]:[checklist_sort]],checklist[],MATCH(L$1,checklist_of_kenya!$1:$1,0),FALSE)</f>
        <v>Decreasing</v>
      </c>
      <c r="M111" s="1" cm="1">
        <f t="array" ref="M111">VLOOKUP(Table3[[#This Row],[checklist_sort]:[checklist_sort]],checklist[],MATCH(M$1,checklist_of_kenya!$1:$1,0),FALSE)</f>
        <v>101</v>
      </c>
      <c r="N111" s="1" t="str" cm="1">
        <f t="array" ref="N111">VLOOKUP(Table3[[#This Row],[checklist_sort]:[checklist_sort]],checklist[],MATCH(N$1,checklist_of_kenya!$1:$1,0),FALSE)</f>
        <v>avibase-9A60617E</v>
      </c>
      <c r="O111" s="1" cm="1">
        <f t="array" ref="O111">VLOOKUP(Table3[[#This Row],[checklist_sort]:[checklist_sort]],checklist[],MATCH(O$1,checklist_of_kenya!$1:$1,0),FALSE)</f>
        <v>6899</v>
      </c>
      <c r="P111" s="1" cm="1">
        <f t="array" ref="P111">VLOOKUP(Table3[[#This Row],[checklist_sort]:[checklist_sort]],checklist[],MATCH(P$1,checklist_of_kenya!$1:$1,0),FALSE)</f>
        <v>22679746</v>
      </c>
      <c r="Q111" s="1" cm="1">
        <f t="array" ref="Q111">VLOOKUP(Table3[[#This Row],[checklist_sort]:[checklist_sort]],checklist[],MATCH(Q$1,checklist_of_kenya!$1:$1,0),FALSE)</f>
        <v>773</v>
      </c>
      <c r="R111" s="1" cm="1">
        <f t="array" ref="R111">VLOOKUP(Table3[[#This Row],[checklist_sort]:[checklist_sort]],checklist[],MATCH(R$1,checklist_of_kenya!$1:$1,0),FALSE)</f>
        <v>2498402</v>
      </c>
      <c r="S111" s="1" cm="1">
        <f t="array" ref="S111">VLOOKUP(Table3[[#This Row],[checklist_sort]:[checklist_sort]],checklist[],MATCH(S$1,checklist_of_kenya!$1:$1,0),FALSE)</f>
        <v>238</v>
      </c>
      <c r="T111" s="1" t="str" cm="1">
        <f t="array" ref="T111">VLOOKUP(Table3[[#This Row],[checklist_sort]:[checklist_sort]],checklist[],MATCH(T$1,checklist_of_kenya!$1:$1,0),FALSE)</f>
        <v>fuwduc</v>
      </c>
      <c r="U111" s="1" t="str" cm="1">
        <f t="array" ref="U111">VLOOKUP(Table3[[#This Row],[checklist_sort]:[checklist_sort]],checklist[],MATCH(U$1,checklist_of_kenya!$1:$1,0),FALSE)</f>
        <v>Dendrocygna bicolor</v>
      </c>
      <c r="V111" s="1" t="str" cm="1">
        <f t="array" ref="V111">VLOOKUP(Table3[[#This Row],[checklist_sort]:[checklist_sort]],checklist[],MATCH(V$1,checklist_of_kenya!$1:$1,0),FALSE)</f>
        <v>Fulvous Whistling-Duck</v>
      </c>
      <c r="W111" s="1" cm="1">
        <f t="array" ref="W111">VLOOKUP(Table3[[#This Row],[checklist_sort]:[checklist_sort]],checklist[],MATCH(W$1,checklist_of_kenya!$1:$1,0),FALSE)</f>
        <v>22679746</v>
      </c>
      <c r="AA111" t="b">
        <v>1</v>
      </c>
      <c r="AB111" s="1">
        <v>756.4</v>
      </c>
      <c r="AC111" s="1" t="s">
        <v>2250</v>
      </c>
      <c r="AD111" s="1">
        <v>3</v>
      </c>
      <c r="AE111" s="1">
        <v>2</v>
      </c>
      <c r="AF111" s="1" t="s">
        <v>2247</v>
      </c>
      <c r="AG111" s="1" t="s">
        <v>2248</v>
      </c>
      <c r="AH111" s="1" t="s">
        <v>2249</v>
      </c>
      <c r="AI111" s="1">
        <v>-39.86</v>
      </c>
      <c r="AJ111" s="1">
        <v>34.72</v>
      </c>
      <c r="AK111" s="1">
        <v>-5.6</v>
      </c>
      <c r="AL111" s="1">
        <v>11.08</v>
      </c>
      <c r="AM111" s="1">
        <v>18668766.170000002</v>
      </c>
    </row>
    <row r="112" spans="1:39" x14ac:dyDescent="0.2">
      <c r="A112" s="1">
        <v>62</v>
      </c>
      <c r="B112" s="1" t="s">
        <v>124</v>
      </c>
      <c r="C112" s="1" t="s">
        <v>123</v>
      </c>
      <c r="D112" s="1"/>
      <c r="E112" s="1"/>
      <c r="F112" s="1"/>
      <c r="G112" s="1">
        <v>3</v>
      </c>
      <c r="H112" s="1" t="str" cm="1">
        <f t="array" ref="H112">VLOOKUP(Table3[[#This Row],[checklist_sort]:[checklist_sort]],checklist[],MATCH(H$1,checklist_of_kenya!$1:$1,0),FALSE)</f>
        <v>Ducks and Geese</v>
      </c>
      <c r="I112" s="1" t="str" cm="1">
        <f t="array" ref="I112">VLOOKUP(Table3[[#This Row],[checklist_sort]:[checklist_sort]],checklist[],MATCH(I$1,checklist_of_kenya!$1:$1,0),FALSE)</f>
        <v>White-faced Whistling Duck</v>
      </c>
      <c r="J112" s="1" t="str" cm="1">
        <f t="array" ref="J112">VLOOKUP(Table3[[#This Row],[checklist_sort]:[checklist_sort]],checklist[],MATCH(J$1,checklist_of_kenya!$1:$1,0),FALSE)</f>
        <v>Dendrocygna viduata</v>
      </c>
      <c r="K112" s="1" t="str" cm="1">
        <f t="array" ref="K112">VLOOKUP(Table3[[#This Row],[checklist_sort]:[checklist_sort]],checklist[],MATCH(K$1,checklist_of_kenya!$1:$1,0),FALSE)</f>
        <v>Least Concern</v>
      </c>
      <c r="L112" s="1" t="str" cm="1">
        <f t="array" ref="L112">VLOOKUP(Table3[[#This Row],[checklist_sort]:[checklist_sort]],checklist[],MATCH(L$1,checklist_of_kenya!$1:$1,0),FALSE)</f>
        <v>Increasing</v>
      </c>
      <c r="M112" s="1" cm="1">
        <f t="array" ref="M112">VLOOKUP(Table3[[#This Row],[checklist_sort]:[checklist_sort]],checklist[],MATCH(M$1,checklist_of_kenya!$1:$1,0),FALSE)</f>
        <v>100</v>
      </c>
      <c r="N112" s="1" t="str" cm="1">
        <f t="array" ref="N112">VLOOKUP(Table3[[#This Row],[checklist_sort]:[checklist_sort]],checklist[],MATCH(N$1,checklist_of_kenya!$1:$1,0),FALSE)</f>
        <v>avibase-A534AFEA</v>
      </c>
      <c r="O112" s="1" cm="1">
        <f t="array" ref="O112">VLOOKUP(Table3[[#This Row],[checklist_sort]:[checklist_sort]],checklist[],MATCH(O$1,checklist_of_kenya!$1:$1,0),FALSE)</f>
        <v>6898</v>
      </c>
      <c r="P112" s="1" cm="1">
        <f t="array" ref="P112">VLOOKUP(Table3[[#This Row],[checklist_sort]:[checklist_sort]],checklist[],MATCH(P$1,checklist_of_kenya!$1:$1,0),FALSE)</f>
        <v>22679763</v>
      </c>
      <c r="Q112" s="1" cm="1">
        <f t="array" ref="Q112">VLOOKUP(Table3[[#This Row],[checklist_sort]:[checklist_sort]],checklist[],MATCH(Q$1,checklist_of_kenya!$1:$1,0),FALSE)</f>
        <v>1614</v>
      </c>
      <c r="R112" s="1" cm="1">
        <f t="array" ref="R112">VLOOKUP(Table3[[#This Row],[checklist_sort]:[checklist_sort]],checklist[],MATCH(R$1,checklist_of_kenya!$1:$1,0),FALSE)</f>
        <v>2498396</v>
      </c>
      <c r="S112" s="1" cm="1">
        <f t="array" ref="S112">VLOOKUP(Table3[[#This Row],[checklist_sort]:[checklist_sort]],checklist[],MATCH(S$1,checklist_of_kenya!$1:$1,0),FALSE)</f>
        <v>231</v>
      </c>
      <c r="T112" s="1" t="str" cm="1">
        <f t="array" ref="T112">VLOOKUP(Table3[[#This Row],[checklist_sort]:[checklist_sort]],checklist[],MATCH(T$1,checklist_of_kenya!$1:$1,0),FALSE)</f>
        <v>wfwduc1</v>
      </c>
      <c r="U112" s="1" t="str" cm="1">
        <f t="array" ref="U112">VLOOKUP(Table3[[#This Row],[checklist_sort]:[checklist_sort]],checklist[],MATCH(U$1,checklist_of_kenya!$1:$1,0),FALSE)</f>
        <v>Dendrocygna viduata</v>
      </c>
      <c r="V112" s="1" t="str" cm="1">
        <f t="array" ref="V112">VLOOKUP(Table3[[#This Row],[checklist_sort]:[checklist_sort]],checklist[],MATCH(V$1,checklist_of_kenya!$1:$1,0),FALSE)</f>
        <v>White-faced Whistling-Duck</v>
      </c>
      <c r="W112" s="1" cm="1">
        <f t="array" ref="W112">VLOOKUP(Table3[[#This Row],[checklist_sort]:[checklist_sort]],checklist[],MATCH(W$1,checklist_of_kenya!$1:$1,0),FALSE)</f>
        <v>22679763</v>
      </c>
      <c r="AA112" t="b">
        <v>1</v>
      </c>
      <c r="AB112" s="1">
        <v>690</v>
      </c>
      <c r="AC112" s="1" t="s">
        <v>2250</v>
      </c>
      <c r="AD112" s="1">
        <v>3</v>
      </c>
      <c r="AE112" s="1">
        <v>2</v>
      </c>
      <c r="AF112" s="1" t="s">
        <v>2247</v>
      </c>
      <c r="AG112" s="1" t="s">
        <v>2264</v>
      </c>
      <c r="AH112" s="1" t="s">
        <v>2253</v>
      </c>
      <c r="AI112" s="1">
        <v>-39.24</v>
      </c>
      <c r="AJ112" s="1">
        <v>18.309999999999999</v>
      </c>
      <c r="AK112" s="1">
        <v>-6.68</v>
      </c>
      <c r="AL112" s="1">
        <v>-0.49</v>
      </c>
      <c r="AM112" s="1">
        <v>27415311.66</v>
      </c>
    </row>
    <row r="113" spans="1:39" x14ac:dyDescent="0.2">
      <c r="A113" s="1">
        <v>63</v>
      </c>
      <c r="B113" s="1" t="s">
        <v>127</v>
      </c>
      <c r="C113" s="1" t="s">
        <v>128</v>
      </c>
      <c r="D113" s="1">
        <v>0</v>
      </c>
      <c r="E113" s="1"/>
      <c r="F113" s="1" t="s">
        <v>2136</v>
      </c>
      <c r="G113" s="1"/>
      <c r="H113" s="1" t="e" cm="1">
        <f t="array" ref="H113">VLOOKUP(Table3[[#This Row],[checklist_sort]:[checklist_sort]],checklist[],MATCH(H$1,checklist_of_kenya!$1:$1,0),FALSE)</f>
        <v>#N/A</v>
      </c>
      <c r="I113" s="1" t="e" cm="1">
        <f t="array" ref="I113">VLOOKUP(Table3[[#This Row],[checklist_sort]:[checklist_sort]],checklist[],MATCH(I$1,checklist_of_kenya!$1:$1,0),FALSE)</f>
        <v>#N/A</v>
      </c>
      <c r="J113" s="1" t="e" cm="1">
        <f t="array" ref="J113">VLOOKUP(Table3[[#This Row],[checklist_sort]:[checklist_sort]],checklist[],MATCH(J$1,checklist_of_kenya!$1:$1,0),FALSE)</f>
        <v>#N/A</v>
      </c>
      <c r="K113" s="1" t="e" cm="1">
        <f t="array" ref="K113">VLOOKUP(Table3[[#This Row],[checklist_sort]:[checklist_sort]],checklist[],MATCH(K$1,checklist_of_kenya!$1:$1,0),FALSE)</f>
        <v>#N/A</v>
      </c>
      <c r="L113" s="1" t="e" cm="1">
        <f t="array" ref="L113">VLOOKUP(Table3[[#This Row],[checklist_sort]:[checklist_sort]],checklist[],MATCH(L$1,checklist_of_kenya!$1:$1,0),FALSE)</f>
        <v>#N/A</v>
      </c>
      <c r="M113" s="1" t="e" cm="1">
        <f t="array" ref="M113">VLOOKUP(Table3[[#This Row],[checklist_sort]:[checklist_sort]],checklist[],MATCH(M$1,checklist_of_kenya!$1:$1,0),FALSE)</f>
        <v>#N/A</v>
      </c>
      <c r="N113" s="1" t="e" cm="1">
        <f t="array" ref="N113">VLOOKUP(Table3[[#This Row],[checklist_sort]:[checklist_sort]],checklist[],MATCH(N$1,checklist_of_kenya!$1:$1,0),FALSE)</f>
        <v>#N/A</v>
      </c>
      <c r="O113" s="1" t="e" cm="1">
        <f t="array" ref="O113">VLOOKUP(Table3[[#This Row],[checklist_sort]:[checklist_sort]],checklist[],MATCH(O$1,checklist_of_kenya!$1:$1,0),FALSE)</f>
        <v>#N/A</v>
      </c>
      <c r="P113" s="1" t="e" cm="1">
        <f t="array" ref="P113">VLOOKUP(Table3[[#This Row],[checklist_sort]:[checklist_sort]],checklist[],MATCH(P$1,checklist_of_kenya!$1:$1,0),FALSE)</f>
        <v>#N/A</v>
      </c>
      <c r="Q113" s="1" t="e" cm="1">
        <f t="array" ref="Q113">VLOOKUP(Table3[[#This Row],[checklist_sort]:[checklist_sort]],checklist[],MATCH(Q$1,checklist_of_kenya!$1:$1,0),FALSE)</f>
        <v>#N/A</v>
      </c>
      <c r="R113" s="1" t="e" cm="1">
        <f t="array" ref="R113">VLOOKUP(Table3[[#This Row],[checklist_sort]:[checklist_sort]],checklist[],MATCH(R$1,checklist_of_kenya!$1:$1,0),FALSE)</f>
        <v>#N/A</v>
      </c>
      <c r="S113" s="1" t="e" cm="1">
        <f t="array" ref="S113">VLOOKUP(Table3[[#This Row],[checklist_sort]:[checklist_sort]],checklist[],MATCH(S$1,checklist_of_kenya!$1:$1,0),FALSE)</f>
        <v>#N/A</v>
      </c>
      <c r="T113" s="1" t="e" cm="1">
        <f t="array" ref="T113">VLOOKUP(Table3[[#This Row],[checklist_sort]:[checklist_sort]],checklist[],MATCH(T$1,checklist_of_kenya!$1:$1,0),FALSE)</f>
        <v>#N/A</v>
      </c>
      <c r="U113" s="1" t="e" cm="1">
        <f t="array" ref="U113">VLOOKUP(Table3[[#This Row],[checklist_sort]:[checklist_sort]],checklist[],MATCH(U$1,checklist_of_kenya!$1:$1,0),FALSE)</f>
        <v>#N/A</v>
      </c>
      <c r="V113" s="1" t="e" cm="1">
        <f t="array" ref="V113">VLOOKUP(Table3[[#This Row],[checklist_sort]:[checklist_sort]],checklist[],MATCH(V$1,checklist_of_kenya!$1:$1,0),FALSE)</f>
        <v>#N/A</v>
      </c>
      <c r="W113" s="1" t="e" cm="1">
        <f t="array" ref="W113">VLOOKUP(Table3[[#This Row],[checklist_sort]:[checklist_sort]],checklist[],MATCH(W$1,checklist_of_kenya!$1:$1,0),FALSE)</f>
        <v>#N/A</v>
      </c>
      <c r="AB113" s="1">
        <v>1235</v>
      </c>
      <c r="AC113" s="1" t="s">
        <v>2250</v>
      </c>
      <c r="AD113" s="1">
        <v>3</v>
      </c>
      <c r="AE113" s="1">
        <v>2</v>
      </c>
      <c r="AF113" s="1" t="s">
        <v>2248</v>
      </c>
      <c r="AG113" s="1" t="s">
        <v>2248</v>
      </c>
      <c r="AH113" s="1" t="s">
        <v>2249</v>
      </c>
      <c r="AI113" s="1">
        <v>6.28</v>
      </c>
      <c r="AJ113" s="1">
        <v>56.92</v>
      </c>
      <c r="AK113" s="1">
        <v>41.82</v>
      </c>
      <c r="AL113" s="1">
        <v>70.95</v>
      </c>
      <c r="AM113" s="1">
        <v>18403211.280000001</v>
      </c>
    </row>
    <row r="114" spans="1:39" x14ac:dyDescent="0.2">
      <c r="A114" s="1">
        <v>64</v>
      </c>
      <c r="B114" s="1" t="s">
        <v>106</v>
      </c>
      <c r="C114" s="1" t="s">
        <v>105</v>
      </c>
      <c r="D114" s="1"/>
      <c r="E114" s="1"/>
      <c r="F114" s="1"/>
      <c r="G114" s="1">
        <v>7</v>
      </c>
      <c r="H114" s="1" t="str" cm="1">
        <f t="array" ref="H114">VLOOKUP(Table3[[#This Row],[checklist_sort]:[checklist_sort]],checklist[],MATCH(H$1,checklist_of_kenya!$1:$1,0),FALSE)</f>
        <v>Ducks and Geese</v>
      </c>
      <c r="I114" s="1" t="str" cm="1">
        <f t="array" ref="I114">VLOOKUP(Table3[[#This Row],[checklist_sort]:[checklist_sort]],checklist[],MATCH(I$1,checklist_of_kenya!$1:$1,0),FALSE)</f>
        <v>Egyptian Goose</v>
      </c>
      <c r="J114" s="1" t="str" cm="1">
        <f t="array" ref="J114">VLOOKUP(Table3[[#This Row],[checklist_sort]:[checklist_sort]],checklist[],MATCH(J$1,checklist_of_kenya!$1:$1,0),FALSE)</f>
        <v>Alopochen aegyptiaca</v>
      </c>
      <c r="K114" s="1" t="str" cm="1">
        <f t="array" ref="K114">VLOOKUP(Table3[[#This Row],[checklist_sort]:[checklist_sort]],checklist[],MATCH(K$1,checklist_of_kenya!$1:$1,0),FALSE)</f>
        <v>Least Concern</v>
      </c>
      <c r="L114" s="1" t="str" cm="1">
        <f t="array" ref="L114">VLOOKUP(Table3[[#This Row],[checklist_sort]:[checklist_sort]],checklist[],MATCH(L$1,checklist_of_kenya!$1:$1,0),FALSE)</f>
        <v>Decreasing</v>
      </c>
      <c r="M114" s="1" cm="1">
        <f t="array" ref="M114">VLOOKUP(Table3[[#This Row],[checklist_sort]:[checklist_sort]],checklist[],MATCH(M$1,checklist_of_kenya!$1:$1,0),FALSE)</f>
        <v>89</v>
      </c>
      <c r="N114" s="1" t="str" cm="1">
        <f t="array" ref="N114">VLOOKUP(Table3[[#This Row],[checklist_sort]:[checklist_sort]],checklist[],MATCH(N$1,checklist_of_kenya!$1:$1,0),FALSE)</f>
        <v>avibase-DA2F24E3</v>
      </c>
      <c r="O114" s="1" cm="1">
        <f t="array" ref="O114">VLOOKUP(Table3[[#This Row],[checklist_sort]:[checklist_sort]],checklist[],MATCH(O$1,checklist_of_kenya!$1:$1,0),FALSE)</f>
        <v>72486</v>
      </c>
      <c r="P114" s="1" cm="1">
        <f t="array" ref="P114">VLOOKUP(Table3[[#This Row],[checklist_sort]:[checklist_sort]],checklist[],MATCH(P$1,checklist_of_kenya!$1:$1,0),FALSE)</f>
        <v>22679993</v>
      </c>
      <c r="Q114" s="1" cm="1">
        <f t="array" ref="Q114">VLOOKUP(Table3[[#This Row],[checklist_sort]:[checklist_sort]],checklist[],MATCH(Q$1,checklist_of_kenya!$1:$1,0),FALSE)</f>
        <v>152</v>
      </c>
      <c r="R114" s="1" cm="1">
        <f t="array" ref="R114">VLOOKUP(Table3[[#This Row],[checklist_sort]:[checklist_sort]],checklist[],MATCH(R$1,checklist_of_kenya!$1:$1,0),FALSE)</f>
        <v>2498252</v>
      </c>
      <c r="S114" s="1" cm="1">
        <f t="array" ref="S114">VLOOKUP(Table3[[#This Row],[checklist_sort]:[checklist_sort]],checklist[],MATCH(S$1,checklist_of_kenya!$1:$1,0),FALSE)</f>
        <v>397</v>
      </c>
      <c r="T114" s="1" t="str" cm="1">
        <f t="array" ref="T114">VLOOKUP(Table3[[#This Row],[checklist_sort]:[checklist_sort]],checklist[],MATCH(T$1,checklist_of_kenya!$1:$1,0),FALSE)</f>
        <v>egygoo</v>
      </c>
      <c r="U114" s="1" t="str" cm="1">
        <f t="array" ref="U114">VLOOKUP(Table3[[#This Row],[checklist_sort]:[checklist_sort]],checklist[],MATCH(U$1,checklist_of_kenya!$1:$1,0),FALSE)</f>
        <v>Alopochen aegyptiaca</v>
      </c>
      <c r="V114" s="1" t="str" cm="1">
        <f t="array" ref="V114">VLOOKUP(Table3[[#This Row],[checklist_sort]:[checklist_sort]],checklist[],MATCH(V$1,checklist_of_kenya!$1:$1,0),FALSE)</f>
        <v>Egyptian Goose</v>
      </c>
      <c r="W114" s="1" cm="1">
        <f t="array" ref="W114">VLOOKUP(Table3[[#This Row],[checklist_sort]:[checklist_sort]],checklist[],MATCH(W$1,checklist_of_kenya!$1:$1,0),FALSE)</f>
        <v>22679993</v>
      </c>
      <c r="AA114" t="b">
        <v>1</v>
      </c>
      <c r="AB114" s="1">
        <v>1873</v>
      </c>
      <c r="AC114" s="1" t="s">
        <v>2250</v>
      </c>
      <c r="AD114" s="1">
        <v>3</v>
      </c>
      <c r="AE114" s="1">
        <v>2</v>
      </c>
      <c r="AF114" s="1" t="s">
        <v>2247</v>
      </c>
      <c r="AG114" s="1" t="s">
        <v>2248</v>
      </c>
      <c r="AH114" s="1" t="s">
        <v>2255</v>
      </c>
      <c r="AI114" s="1">
        <v>-34.840000000000003</v>
      </c>
      <c r="AJ114" s="1">
        <v>24.57</v>
      </c>
      <c r="AK114" s="1">
        <v>-2.2000000000000002</v>
      </c>
      <c r="AL114" s="1">
        <v>23.68</v>
      </c>
      <c r="AM114" s="1">
        <v>17452607.300000001</v>
      </c>
    </row>
    <row r="115" spans="1:39" x14ac:dyDescent="0.2">
      <c r="A115" s="1">
        <v>65</v>
      </c>
      <c r="B115" s="1" t="s">
        <v>104</v>
      </c>
      <c r="C115" s="1" t="s">
        <v>103</v>
      </c>
      <c r="D115" s="1"/>
      <c r="E115" s="1"/>
      <c r="F115" s="1"/>
      <c r="G115" s="1">
        <v>8</v>
      </c>
      <c r="H115" s="1" t="str" cm="1">
        <f t="array" ref="H115">VLOOKUP(Table3[[#This Row],[checklist_sort]:[checklist_sort]],checklist[],MATCH(H$1,checklist_of_kenya!$1:$1,0),FALSE)</f>
        <v>Ducks and Geese</v>
      </c>
      <c r="I115" s="1" t="str" cm="1">
        <f t="array" ref="I115">VLOOKUP(Table3[[#This Row],[checklist_sort]:[checklist_sort]],checklist[],MATCH(I$1,checklist_of_kenya!$1:$1,0),FALSE)</f>
        <v>Spur-winged Goose</v>
      </c>
      <c r="J115" s="1" t="str" cm="1">
        <f t="array" ref="J115">VLOOKUP(Table3[[#This Row],[checklist_sort]:[checklist_sort]],checklist[],MATCH(J$1,checklist_of_kenya!$1:$1,0),FALSE)</f>
        <v>Plectropterus gambensis</v>
      </c>
      <c r="K115" s="1" t="str" cm="1">
        <f t="array" ref="K115">VLOOKUP(Table3[[#This Row],[checklist_sort]:[checklist_sort]],checklist[],MATCH(K$1,checklist_of_kenya!$1:$1,0),FALSE)</f>
        <v>Least Concern</v>
      </c>
      <c r="L115" s="1" t="str" cm="1">
        <f t="array" ref="L115">VLOOKUP(Table3[[#This Row],[checklist_sort]:[checklist_sort]],checklist[],MATCH(L$1,checklist_of_kenya!$1:$1,0),FALSE)</f>
        <v>Increasing</v>
      </c>
      <c r="M115" s="1" cm="1">
        <f t="array" ref="M115">VLOOKUP(Table3[[#This Row],[checklist_sort]:[checklist_sort]],checklist[],MATCH(M$1,checklist_of_kenya!$1:$1,0),FALSE)</f>
        <v>88</v>
      </c>
      <c r="N115" s="1" t="str" cm="1">
        <f t="array" ref="N115">VLOOKUP(Table3[[#This Row],[checklist_sort]:[checklist_sort]],checklist[],MATCH(N$1,checklist_of_kenya!$1:$1,0),FALSE)</f>
        <v>avibase-EB01B24C</v>
      </c>
      <c r="O115" s="1" cm="1">
        <f t="array" ref="O115">VLOOKUP(Table3[[#This Row],[checklist_sort]:[checklist_sort]],checklist[],MATCH(O$1,checklist_of_kenya!$1:$1,0),FALSE)</f>
        <v>7146</v>
      </c>
      <c r="P115" s="1" cm="1">
        <f t="array" ref="P115">VLOOKUP(Table3[[#This Row],[checklist_sort]:[checklist_sort]],checklist[],MATCH(P$1,checklist_of_kenya!$1:$1,0),FALSE)</f>
        <v>22680057</v>
      </c>
      <c r="Q115" s="1" cm="1">
        <f t="array" ref="Q115">VLOOKUP(Table3[[#This Row],[checklist_sort]:[checklist_sort]],checklist[],MATCH(Q$1,checklist_of_kenya!$1:$1,0),FALSE)</f>
        <v>0</v>
      </c>
      <c r="R115" s="1" cm="1">
        <f t="array" ref="R115">VLOOKUP(Table3[[#This Row],[checklist_sort]:[checklist_sort]],checklist[],MATCH(R$1,checklist_of_kenya!$1:$1,0),FALSE)</f>
        <v>5232465</v>
      </c>
      <c r="S115" s="1" cm="1">
        <f t="array" ref="S115">VLOOKUP(Table3[[#This Row],[checklist_sort]:[checklist_sort]],checklist[],MATCH(S$1,checklist_of_kenya!$1:$1,0),FALSE)</f>
        <v>408</v>
      </c>
      <c r="T115" s="1" t="str" cm="1">
        <f t="array" ref="T115">VLOOKUP(Table3[[#This Row],[checklist_sort]:[checklist_sort]],checklist[],MATCH(T$1,checklist_of_kenya!$1:$1,0),FALSE)</f>
        <v>spwgoo1</v>
      </c>
      <c r="U115" s="1" t="str" cm="1">
        <f t="array" ref="U115">VLOOKUP(Table3[[#This Row],[checklist_sort]:[checklist_sort]],checklist[],MATCH(U$1,checklist_of_kenya!$1:$1,0),FALSE)</f>
        <v>Plectropterus gambensis</v>
      </c>
      <c r="V115" s="1" t="str" cm="1">
        <f t="array" ref="V115">VLOOKUP(Table3[[#This Row],[checklist_sort]:[checklist_sort]],checklist[],MATCH(V$1,checklist_of_kenya!$1:$1,0),FALSE)</f>
        <v>Spur-winged Goose</v>
      </c>
      <c r="W115" s="1" cm="1">
        <f t="array" ref="W115">VLOOKUP(Table3[[#This Row],[checklist_sort]:[checklist_sort]],checklist[],MATCH(W$1,checklist_of_kenya!$1:$1,0),FALSE)</f>
        <v>22680057</v>
      </c>
      <c r="AA115" t="b">
        <v>1</v>
      </c>
      <c r="AB115" s="1">
        <v>3869</v>
      </c>
      <c r="AC115" s="1" t="s">
        <v>2250</v>
      </c>
      <c r="AD115" s="1">
        <v>3</v>
      </c>
      <c r="AE115" s="1">
        <v>3</v>
      </c>
      <c r="AF115" s="1" t="s">
        <v>2247</v>
      </c>
      <c r="AG115" s="1" t="s">
        <v>2248</v>
      </c>
      <c r="AH115" s="1" t="s">
        <v>2249</v>
      </c>
      <c r="AI115" s="1">
        <v>-34.840000000000003</v>
      </c>
      <c r="AJ115" s="1">
        <v>18.25</v>
      </c>
      <c r="AK115" s="1">
        <v>-4.43</v>
      </c>
      <c r="AL115" s="1">
        <v>19.84</v>
      </c>
      <c r="AM115" s="1">
        <v>15772780.82</v>
      </c>
    </row>
    <row r="116" spans="1:39" x14ac:dyDescent="0.2">
      <c r="A116" s="1">
        <v>66</v>
      </c>
      <c r="B116" s="1" t="s">
        <v>108</v>
      </c>
      <c r="C116" s="1" t="s">
        <v>107</v>
      </c>
      <c r="D116" s="1"/>
      <c r="E116" s="1"/>
      <c r="F116" s="1"/>
      <c r="G116" s="1">
        <v>9</v>
      </c>
      <c r="H116" s="1" t="str" cm="1">
        <f t="array" ref="H116">VLOOKUP(Table3[[#This Row],[checklist_sort]:[checklist_sort]],checklist[],MATCH(H$1,checklist_of_kenya!$1:$1,0),FALSE)</f>
        <v>Ducks and Geese</v>
      </c>
      <c r="I116" s="1" t="str" cm="1">
        <f t="array" ref="I116">VLOOKUP(Table3[[#This Row],[checklist_sort]:[checklist_sort]],checklist[],MATCH(I$1,checklist_of_kenya!$1:$1,0),FALSE)</f>
        <v>Knob-billed Duck</v>
      </c>
      <c r="J116" s="1" t="str" cm="1">
        <f t="array" ref="J116">VLOOKUP(Table3[[#This Row],[checklist_sort]:[checklist_sort]],checklist[],MATCH(J$1,checklist_of_kenya!$1:$1,0),FALSE)</f>
        <v>Sarkidiornis melanotos</v>
      </c>
      <c r="K116" s="1" t="str" cm="1">
        <f t="array" ref="K116">VLOOKUP(Table3[[#This Row],[checklist_sort]:[checklist_sort]],checklist[],MATCH(K$1,checklist_of_kenya!$1:$1,0),FALSE)</f>
        <v>Least Concern</v>
      </c>
      <c r="L116" s="1" t="str" cm="1">
        <f t="array" ref="L116">VLOOKUP(Table3[[#This Row],[checklist_sort]:[checklist_sort]],checklist[],MATCH(L$1,checklist_of_kenya!$1:$1,0),FALSE)</f>
        <v>Decreasing</v>
      </c>
      <c r="M116" s="1" cm="1">
        <f t="array" ref="M116">VLOOKUP(Table3[[#This Row],[checklist_sort]:[checklist_sort]],checklist[],MATCH(M$1,checklist_of_kenya!$1:$1,0),FALSE)</f>
        <v>91</v>
      </c>
      <c r="N116" s="1" t="str" cm="1">
        <f t="array" ref="N116">VLOOKUP(Table3[[#This Row],[checklist_sort]:[checklist_sort]],checklist[],MATCH(N$1,checklist_of_kenya!$1:$1,0),FALSE)</f>
        <v>avibase-3948131B</v>
      </c>
      <c r="O116" s="1" cm="1">
        <f t="array" ref="O116">VLOOKUP(Table3[[#This Row],[checklist_sort]:[checklist_sort]],checklist[],MATCH(O$1,checklist_of_kenya!$1:$1,0),FALSE)</f>
        <v>0</v>
      </c>
      <c r="P116" s="1" cm="1">
        <f t="array" ref="P116">VLOOKUP(Table3[[#This Row],[checklist_sort]:[checklist_sort]],checklist[],MATCH(P$1,checklist_of_kenya!$1:$1,0),FALSE)</f>
        <v>45953631</v>
      </c>
      <c r="Q116" s="1" cm="1">
        <f t="array" ref="Q116">VLOOKUP(Table3[[#This Row],[checklist_sort]:[checklist_sort]],checklist[],MATCH(Q$1,checklist_of_kenya!$1:$1,0),FALSE)</f>
        <v>0</v>
      </c>
      <c r="R116" s="1" cm="1">
        <f t="array" ref="R116">VLOOKUP(Table3[[#This Row],[checklist_sort]:[checklist_sort]],checklist[],MATCH(R$1,checklist_of_kenya!$1:$1,0),FALSE)</f>
        <v>2498001</v>
      </c>
      <c r="S116" s="1" cm="1">
        <f t="array" ref="S116">VLOOKUP(Table3[[#This Row],[checklist_sort]:[checklist_sort]],checklist[],MATCH(S$1,checklist_of_kenya!$1:$1,0),FALSE)</f>
        <v>377</v>
      </c>
      <c r="T116" s="1" t="str" cm="1">
        <f t="array" ref="T116">VLOOKUP(Table3[[#This Row],[checklist_sort]:[checklist_sort]],checklist[],MATCH(T$1,checklist_of_kenya!$1:$1,0),FALSE)</f>
        <v>comduc2</v>
      </c>
      <c r="U116" s="1" t="str" cm="1">
        <f t="array" ref="U116">VLOOKUP(Table3[[#This Row],[checklist_sort]:[checklist_sort]],checklist[],MATCH(U$1,checklist_of_kenya!$1:$1,0),FALSE)</f>
        <v>Sarkidiornis melanotos</v>
      </c>
      <c r="V116" s="1" t="str" cm="1">
        <f t="array" ref="V116">VLOOKUP(Table3[[#This Row],[checklist_sort]:[checklist_sort]],checklist[],MATCH(V$1,checklist_of_kenya!$1:$1,0),FALSE)</f>
        <v>Knob-billed Duck</v>
      </c>
      <c r="W116" s="1" cm="1">
        <f t="array" ref="W116">VLOOKUP(Table3[[#This Row],[checklist_sort]:[checklist_sort]],checklist[],MATCH(W$1,checklist_of_kenya!$1:$1,0),FALSE)</f>
        <v>45953631</v>
      </c>
      <c r="AA116" t="b">
        <v>1</v>
      </c>
      <c r="AB116" s="1">
        <v>2610</v>
      </c>
      <c r="AC116" s="1" t="s">
        <v>2250</v>
      </c>
      <c r="AD116" s="1">
        <v>3</v>
      </c>
      <c r="AE116" s="1">
        <v>1</v>
      </c>
      <c r="AF116" s="1" t="s">
        <v>2247</v>
      </c>
      <c r="AG116" s="1" t="s">
        <v>2264</v>
      </c>
      <c r="AH116" s="1" t="s">
        <v>2255</v>
      </c>
      <c r="AI116" s="1">
        <v>-30.44</v>
      </c>
      <c r="AJ116" s="1">
        <v>31.62</v>
      </c>
      <c r="AK116" s="1">
        <v>0.53</v>
      </c>
      <c r="AL116" s="1">
        <v>30.99</v>
      </c>
      <c r="AM116" s="1">
        <v>18695511.280000001</v>
      </c>
    </row>
    <row r="117" spans="1:39" x14ac:dyDescent="0.2">
      <c r="A117" s="1">
        <v>67</v>
      </c>
      <c r="B117" s="1" t="s">
        <v>110</v>
      </c>
      <c r="C117" s="1" t="s">
        <v>109</v>
      </c>
      <c r="D117" s="1"/>
      <c r="E117" s="1"/>
      <c r="F117" s="1"/>
      <c r="G117" s="1">
        <v>10</v>
      </c>
      <c r="H117" s="1" t="str" cm="1">
        <f t="array" ref="H117">VLOOKUP(Table3[[#This Row],[checklist_sort]:[checklist_sort]],checklist[],MATCH(H$1,checklist_of_kenya!$1:$1,0),FALSE)</f>
        <v>Ducks and Geese</v>
      </c>
      <c r="I117" s="1" t="str" cm="1">
        <f t="array" ref="I117">VLOOKUP(Table3[[#This Row],[checklist_sort]:[checklist_sort]],checklist[],MATCH(I$1,checklist_of_kenya!$1:$1,0),FALSE)</f>
        <v>African Pygmy Goose</v>
      </c>
      <c r="J117" s="1" t="str" cm="1">
        <f t="array" ref="J117">VLOOKUP(Table3[[#This Row],[checklist_sort]:[checklist_sort]],checklist[],MATCH(J$1,checklist_of_kenya!$1:$1,0),FALSE)</f>
        <v>Nettapus auritus</v>
      </c>
      <c r="K117" s="1" t="str" cm="1">
        <f t="array" ref="K117">VLOOKUP(Table3[[#This Row],[checklist_sort]:[checklist_sort]],checklist[],MATCH(K$1,checklist_of_kenya!$1:$1,0),FALSE)</f>
        <v>Least Concern</v>
      </c>
      <c r="L117" s="1" t="str" cm="1">
        <f t="array" ref="L117">VLOOKUP(Table3[[#This Row],[checklist_sort]:[checklist_sort]],checklist[],MATCH(L$1,checklist_of_kenya!$1:$1,0),FALSE)</f>
        <v>Decreasing</v>
      </c>
      <c r="M117" s="1" cm="1">
        <f t="array" ref="M117">VLOOKUP(Table3[[#This Row],[checklist_sort]:[checklist_sort]],checklist[],MATCH(M$1,checklist_of_kenya!$1:$1,0),FALSE)</f>
        <v>92</v>
      </c>
      <c r="N117" s="1" t="str" cm="1">
        <f t="array" ref="N117">VLOOKUP(Table3[[#This Row],[checklist_sort]:[checklist_sort]],checklist[],MATCH(N$1,checklist_of_kenya!$1:$1,0),FALSE)</f>
        <v>avibase-EC7C1618</v>
      </c>
      <c r="O117" s="1" cm="1">
        <f t="array" ref="O117">VLOOKUP(Table3[[#This Row],[checklist_sort]:[checklist_sort]],checklist[],MATCH(O$1,checklist_of_kenya!$1:$1,0),FALSE)</f>
        <v>7127</v>
      </c>
      <c r="P117" s="1" cm="1">
        <f t="array" ref="P117">VLOOKUP(Table3[[#This Row],[checklist_sort]:[checklist_sort]],checklist[],MATCH(P$1,checklist_of_kenya!$1:$1,0),FALSE)</f>
        <v>22680095</v>
      </c>
      <c r="Q117" s="1" cm="1">
        <f t="array" ref="Q117">VLOOKUP(Table3[[#This Row],[checklist_sort]:[checklist_sort]],checklist[],MATCH(Q$1,checklist_of_kenya!$1:$1,0),FALSE)</f>
        <v>70483</v>
      </c>
      <c r="R117" s="1" cm="1">
        <f t="array" ref="R117">VLOOKUP(Table3[[#This Row],[checklist_sort]:[checklist_sort]],checklist[],MATCH(R$1,checklist_of_kenya!$1:$1,0),FALSE)</f>
        <v>2498313</v>
      </c>
      <c r="S117" s="1" cm="1">
        <f t="array" ref="S117">VLOOKUP(Table3[[#This Row],[checklist_sort]:[checklist_sort]],checklist[],MATCH(S$1,checklist_of_kenya!$1:$1,0),FALSE)</f>
        <v>431</v>
      </c>
      <c r="T117" s="1" t="str" cm="1">
        <f t="array" ref="T117">VLOOKUP(Table3[[#This Row],[checklist_sort]:[checklist_sort]],checklist[],MATCH(T$1,checklist_of_kenya!$1:$1,0),FALSE)</f>
        <v>afrpyg1</v>
      </c>
      <c r="U117" s="1" t="str" cm="1">
        <f t="array" ref="U117">VLOOKUP(Table3[[#This Row],[checklist_sort]:[checklist_sort]],checklist[],MATCH(U$1,checklist_of_kenya!$1:$1,0),FALSE)</f>
        <v>Nettapus auritus</v>
      </c>
      <c r="V117" s="1" t="str" cm="1">
        <f t="array" ref="V117">VLOOKUP(Table3[[#This Row],[checklist_sort]:[checklist_sort]],checklist[],MATCH(V$1,checklist_of_kenya!$1:$1,0),FALSE)</f>
        <v>African Pygmy-Goose</v>
      </c>
      <c r="W117" s="1" cm="1">
        <f t="array" ref="W117">VLOOKUP(Table3[[#This Row],[checklist_sort]:[checklist_sort]],checklist[],MATCH(W$1,checklist_of_kenya!$1:$1,0),FALSE)</f>
        <v>22680095</v>
      </c>
      <c r="AA117" t="b">
        <v>1</v>
      </c>
      <c r="AB117" s="1">
        <v>266</v>
      </c>
      <c r="AC117" s="1" t="s">
        <v>2250</v>
      </c>
      <c r="AD117" s="1">
        <v>3</v>
      </c>
      <c r="AE117" s="1">
        <v>1</v>
      </c>
      <c r="AF117" s="1" t="s">
        <v>2248</v>
      </c>
      <c r="AG117" s="1" t="s">
        <v>2264</v>
      </c>
      <c r="AH117" s="1" t="s">
        <v>2253</v>
      </c>
      <c r="AI117" s="1">
        <v>-31.41</v>
      </c>
      <c r="AJ117" s="1">
        <v>17.27</v>
      </c>
      <c r="AK117" s="1">
        <v>-0.03</v>
      </c>
      <c r="AL117" s="1">
        <v>22.51</v>
      </c>
      <c r="AM117" s="1">
        <v>17754493.399999999</v>
      </c>
    </row>
    <row r="118" spans="1:39" x14ac:dyDescent="0.2">
      <c r="A118" s="1">
        <v>68</v>
      </c>
      <c r="B118" s="1" t="s">
        <v>114</v>
      </c>
      <c r="C118" s="1" t="s">
        <v>113</v>
      </c>
      <c r="D118" s="1"/>
      <c r="E118" s="1"/>
      <c r="F118" s="1"/>
      <c r="G118" s="1">
        <v>21</v>
      </c>
      <c r="H118" s="1" t="str" cm="1">
        <f t="array" ref="H118">VLOOKUP(Table3[[#This Row],[checklist_sort]:[checklist_sort]],checklist[],MATCH(H$1,checklist_of_kenya!$1:$1,0),FALSE)</f>
        <v>Ducks and Geese</v>
      </c>
      <c r="I118" s="1" t="str" cm="1">
        <f t="array" ref="I118">VLOOKUP(Table3[[#This Row],[checklist_sort]:[checklist_sort]],checklist[],MATCH(I$1,checklist_of_kenya!$1:$1,0),FALSE)</f>
        <v>African Black Duck</v>
      </c>
      <c r="J118" s="1" t="str" cm="1">
        <f t="array" ref="J118">VLOOKUP(Table3[[#This Row],[checklist_sort]:[checklist_sort]],checklist[],MATCH(J$1,checklist_of_kenya!$1:$1,0),FALSE)</f>
        <v>Anas sparsa</v>
      </c>
      <c r="K118" s="1" t="str" cm="1">
        <f t="array" ref="K118">VLOOKUP(Table3[[#This Row],[checklist_sort]:[checklist_sort]],checklist[],MATCH(K$1,checklist_of_kenya!$1:$1,0),FALSE)</f>
        <v>Least Concern</v>
      </c>
      <c r="L118" s="1" t="str" cm="1">
        <f t="array" ref="L118">VLOOKUP(Table3[[#This Row],[checklist_sort]:[checklist_sort]],checklist[],MATCH(L$1,checklist_of_kenya!$1:$1,0),FALSE)</f>
        <v>Decreasing</v>
      </c>
      <c r="M118" s="1" cm="1">
        <f t="array" ref="M118">VLOOKUP(Table3[[#This Row],[checklist_sort]:[checklist_sort]],checklist[],MATCH(M$1,checklist_of_kenya!$1:$1,0),FALSE)</f>
        <v>95</v>
      </c>
      <c r="N118" s="1" t="str" cm="1">
        <f t="array" ref="N118">VLOOKUP(Table3[[#This Row],[checklist_sort]:[checklist_sort]],checklist[],MATCH(N$1,checklist_of_kenya!$1:$1,0),FALSE)</f>
        <v>avibase-1EAFAD9F</v>
      </c>
      <c r="O118" s="1" cm="1">
        <f t="array" ref="O118">VLOOKUP(Table3[[#This Row],[checklist_sort]:[checklist_sort]],checklist[],MATCH(O$1,checklist_of_kenya!$1:$1,0),FALSE)</f>
        <v>6976</v>
      </c>
      <c r="P118" s="1" cm="1">
        <f t="array" ref="P118">VLOOKUP(Table3[[#This Row],[checklist_sort]:[checklist_sort]],checklist[],MATCH(P$1,checklist_of_kenya!$1:$1,0),FALSE)</f>
        <v>22680170</v>
      </c>
      <c r="Q118" s="1" cm="1">
        <f t="array" ref="Q118">VLOOKUP(Table3[[#This Row],[checklist_sort]:[checklist_sort]],checklist[],MATCH(Q$1,checklist_of_kenya!$1:$1,0),FALSE)</f>
        <v>19275</v>
      </c>
      <c r="R118" s="1" cm="1">
        <f t="array" ref="R118">VLOOKUP(Table3[[#This Row],[checklist_sort]:[checklist_sort]],checklist[],MATCH(R$1,checklist_of_kenya!$1:$1,0),FALSE)</f>
        <v>2498148</v>
      </c>
      <c r="S118" s="1" cm="1">
        <f t="array" ref="S118">VLOOKUP(Table3[[#This Row],[checklist_sort]:[checklist_sort]],checklist[],MATCH(S$1,checklist_of_kenya!$1:$1,0),FALSE)</f>
        <v>497</v>
      </c>
      <c r="T118" s="1" t="str" cm="1">
        <f t="array" ref="T118">VLOOKUP(Table3[[#This Row],[checklist_sort]:[checklist_sort]],checklist[],MATCH(T$1,checklist_of_kenya!$1:$1,0),FALSE)</f>
        <v>afbduc1</v>
      </c>
      <c r="U118" s="1" t="str" cm="1">
        <f t="array" ref="U118">VLOOKUP(Table3[[#This Row],[checklist_sort]:[checklist_sort]],checklist[],MATCH(U$1,checklist_of_kenya!$1:$1,0),FALSE)</f>
        <v>Anas sparsa</v>
      </c>
      <c r="V118" s="1" t="str" cm="1">
        <f t="array" ref="V118">VLOOKUP(Table3[[#This Row],[checklist_sort]:[checklist_sort]],checklist[],MATCH(V$1,checklist_of_kenya!$1:$1,0),FALSE)</f>
        <v>African Black Duck</v>
      </c>
      <c r="W118" s="1" cm="1">
        <f t="array" ref="W118">VLOOKUP(Table3[[#This Row],[checklist_sort]:[checklist_sort]],checklist[],MATCH(W$1,checklist_of_kenya!$1:$1,0),FALSE)</f>
        <v>22680170</v>
      </c>
      <c r="AA118" t="b">
        <v>1</v>
      </c>
      <c r="AB118" s="1">
        <v>981.5</v>
      </c>
      <c r="AC118" s="1" t="s">
        <v>2250</v>
      </c>
      <c r="AD118" s="1">
        <v>3</v>
      </c>
      <c r="AE118" s="1">
        <v>1</v>
      </c>
      <c r="AF118" s="1" t="s">
        <v>2248</v>
      </c>
      <c r="AG118" s="1" t="s">
        <v>2248</v>
      </c>
      <c r="AH118" s="1" t="s">
        <v>2253</v>
      </c>
      <c r="AI118" s="1">
        <v>-34.840000000000003</v>
      </c>
      <c r="AJ118" s="1">
        <v>16.170000000000002</v>
      </c>
      <c r="AK118" s="1">
        <v>-9.75</v>
      </c>
      <c r="AL118" s="1">
        <v>28.63</v>
      </c>
      <c r="AM118" s="1">
        <v>9213622.5899999999</v>
      </c>
    </row>
    <row r="119" spans="1:39" x14ac:dyDescent="0.2">
      <c r="A119" s="1">
        <v>69</v>
      </c>
      <c r="B119" s="1" t="s">
        <v>120</v>
      </c>
      <c r="C119" s="1" t="s">
        <v>119</v>
      </c>
      <c r="D119" s="1"/>
      <c r="E119" s="1"/>
      <c r="F119" s="1"/>
      <c r="G119" s="1">
        <v>20</v>
      </c>
      <c r="H119" s="1" t="str" cm="1">
        <f t="array" ref="H119">VLOOKUP(Table3[[#This Row],[checklist_sort]:[checklist_sort]],checklist[],MATCH(H$1,checklist_of_kenya!$1:$1,0),FALSE)</f>
        <v>Ducks and Geese</v>
      </c>
      <c r="I119" s="1" t="str" cm="1">
        <f t="array" ref="I119">VLOOKUP(Table3[[#This Row],[checklist_sort]:[checklist_sort]],checklist[],MATCH(I$1,checklist_of_kenya!$1:$1,0),FALSE)</f>
        <v>Cape Teal</v>
      </c>
      <c r="J119" s="1" t="str" cm="1">
        <f t="array" ref="J119">VLOOKUP(Table3[[#This Row],[checklist_sort]:[checklist_sort]],checklist[],MATCH(J$1,checklist_of_kenya!$1:$1,0),FALSE)</f>
        <v>Anas capensis</v>
      </c>
      <c r="K119" s="1" t="str" cm="1">
        <f t="array" ref="K119">VLOOKUP(Table3[[#This Row],[checklist_sort]:[checklist_sort]],checklist[],MATCH(K$1,checklist_of_kenya!$1:$1,0),FALSE)</f>
        <v>Least Concern</v>
      </c>
      <c r="L119" s="1" t="str" cm="1">
        <f t="array" ref="L119">VLOOKUP(Table3[[#This Row],[checklist_sort]:[checklist_sort]],checklist[],MATCH(L$1,checklist_of_kenya!$1:$1,0),FALSE)</f>
        <v>Increasing</v>
      </c>
      <c r="M119" s="1" cm="1">
        <f t="array" ref="M119">VLOOKUP(Table3[[#This Row],[checklist_sort]:[checklist_sort]],checklist[],MATCH(M$1,checklist_of_kenya!$1:$1,0),FALSE)</f>
        <v>98</v>
      </c>
      <c r="N119" s="1" t="str" cm="1">
        <f t="array" ref="N119">VLOOKUP(Table3[[#This Row],[checklist_sort]:[checklist_sort]],checklist[],MATCH(N$1,checklist_of_kenya!$1:$1,0),FALSE)</f>
        <v>avibase-25DA0F41</v>
      </c>
      <c r="O119" s="1" cm="1">
        <f t="array" ref="O119">VLOOKUP(Table3[[#This Row],[checklist_sort]:[checklist_sort]],checklist[],MATCH(O$1,checklist_of_kenya!$1:$1,0),FALSE)</f>
        <v>6986</v>
      </c>
      <c r="P119" s="1" cm="1">
        <f t="array" ref="P119">VLOOKUP(Table3[[#This Row],[checklist_sort]:[checklist_sort]],checklist[],MATCH(P$1,checklist_of_kenya!$1:$1,0),FALSE)</f>
        <v>22680145</v>
      </c>
      <c r="Q119" s="1" cm="1">
        <f t="array" ref="Q119">VLOOKUP(Table3[[#This Row],[checklist_sort]:[checklist_sort]],checklist[],MATCH(Q$1,checklist_of_kenya!$1:$1,0),FALSE)</f>
        <v>1674</v>
      </c>
      <c r="R119" s="1" cm="1">
        <f t="array" ref="R119">VLOOKUP(Table3[[#This Row],[checklist_sort]:[checklist_sort]],checklist[],MATCH(R$1,checklist_of_kenya!$1:$1,0),FALSE)</f>
        <v>2498094</v>
      </c>
      <c r="S119" s="1" cm="1">
        <f t="array" ref="S119">VLOOKUP(Table3[[#This Row],[checklist_sort]:[checklist_sort]],checklist[],MATCH(S$1,checklist_of_kenya!$1:$1,0),FALSE)</f>
        <v>550</v>
      </c>
      <c r="T119" s="1" t="str" cm="1">
        <f t="array" ref="T119">VLOOKUP(Table3[[#This Row],[checklist_sort]:[checklist_sort]],checklist[],MATCH(T$1,checklist_of_kenya!$1:$1,0),FALSE)</f>
        <v>captea1</v>
      </c>
      <c r="U119" s="1" t="str" cm="1">
        <f t="array" ref="U119">VLOOKUP(Table3[[#This Row],[checklist_sort]:[checklist_sort]],checklist[],MATCH(U$1,checklist_of_kenya!$1:$1,0),FALSE)</f>
        <v>Anas capensis</v>
      </c>
      <c r="V119" s="1" t="str" cm="1">
        <f t="array" ref="V119">VLOOKUP(Table3[[#This Row],[checklist_sort]:[checklist_sort]],checklist[],MATCH(V$1,checklist_of_kenya!$1:$1,0),FALSE)</f>
        <v>Cape Teal</v>
      </c>
      <c r="W119" s="1" cm="1">
        <f t="array" ref="W119">VLOOKUP(Table3[[#This Row],[checklist_sort]:[checklist_sort]],checklist[],MATCH(W$1,checklist_of_kenya!$1:$1,0),FALSE)</f>
        <v>22680145</v>
      </c>
      <c r="AA119" t="b">
        <v>1</v>
      </c>
      <c r="AB119" s="1">
        <v>402</v>
      </c>
      <c r="AC119" s="1" t="s">
        <v>2250</v>
      </c>
      <c r="AD119" s="1">
        <v>3</v>
      </c>
      <c r="AE119" s="1">
        <v>2</v>
      </c>
      <c r="AF119" s="1" t="s">
        <v>2248</v>
      </c>
      <c r="AG119" s="1" t="s">
        <v>2252</v>
      </c>
      <c r="AH119" s="1" t="s">
        <v>2253</v>
      </c>
      <c r="AI119" s="1">
        <v>-34.840000000000003</v>
      </c>
      <c r="AJ119" s="1">
        <v>15.49</v>
      </c>
      <c r="AK119" s="1">
        <v>-18.66</v>
      </c>
      <c r="AL119" s="1">
        <v>23.02</v>
      </c>
      <c r="AM119" s="1">
        <v>4317287.05</v>
      </c>
    </row>
    <row r="120" spans="1:39" x14ac:dyDescent="0.2">
      <c r="A120" s="1">
        <v>70</v>
      </c>
      <c r="B120" s="1" t="s">
        <v>1370</v>
      </c>
      <c r="C120" s="1" t="s">
        <v>1369</v>
      </c>
      <c r="D120" s="1"/>
      <c r="E120" s="1"/>
      <c r="F120" s="1"/>
      <c r="G120" s="1">
        <v>19</v>
      </c>
      <c r="H120" s="1" t="str" cm="1">
        <f t="array" ref="H120">VLOOKUP(Table3[[#This Row],[checklist_sort]:[checklist_sort]],checklist[],MATCH(H$1,checklist_of_kenya!$1:$1,0),FALSE)</f>
        <v>Ducks and Geese</v>
      </c>
      <c r="I120" s="1" t="str" cm="1">
        <f t="array" ref="I120">VLOOKUP(Table3[[#This Row],[checklist_sort]:[checklist_sort]],checklist[],MATCH(I$1,checklist_of_kenya!$1:$1,0),FALSE)</f>
        <v>Eurasian Wigeon</v>
      </c>
      <c r="J120" s="1" t="str" cm="1">
        <f t="array" ref="J120">VLOOKUP(Table3[[#This Row],[checklist_sort]:[checklist_sort]],checklist[],MATCH(J$1,checklist_of_kenya!$1:$1,0),FALSE)</f>
        <v>Mareca penelope</v>
      </c>
      <c r="K120" s="1" t="str" cm="1">
        <f t="array" ref="K120">VLOOKUP(Table3[[#This Row],[checklist_sort]:[checklist_sort]],checklist[],MATCH(K$1,checklist_of_kenya!$1:$1,0),FALSE)</f>
        <v>Least Concern</v>
      </c>
      <c r="L120" s="1" t="str" cm="1">
        <f t="array" ref="L120">VLOOKUP(Table3[[#This Row],[checklist_sort]:[checklist_sort]],checklist[],MATCH(L$1,checklist_of_kenya!$1:$1,0),FALSE)</f>
        <v>Decreasing</v>
      </c>
      <c r="M120" s="1" cm="1">
        <f t="array" ref="M120">VLOOKUP(Table3[[#This Row],[checklist_sort]:[checklist_sort]],checklist[],MATCH(M$1,checklist_of_kenya!$1:$1,0),FALSE)</f>
        <v>1280</v>
      </c>
      <c r="N120" s="1" t="str" cm="1">
        <f t="array" ref="N120">VLOOKUP(Table3[[#This Row],[checklist_sort]:[checklist_sort]],checklist[],MATCH(N$1,checklist_of_kenya!$1:$1,0),FALSE)</f>
        <v>avibase-15EE0D36</v>
      </c>
      <c r="O120" s="1" cm="1">
        <f t="array" ref="O120">VLOOKUP(Table3[[#This Row],[checklist_sort]:[checklist_sort]],checklist[],MATCH(O$1,checklist_of_kenya!$1:$1,0),FALSE)</f>
        <v>558441</v>
      </c>
      <c r="P120" s="1" cm="1">
        <f t="array" ref="P120">VLOOKUP(Table3[[#This Row],[checklist_sort]:[checklist_sort]],checklist[],MATCH(P$1,checklist_of_kenya!$1:$1,0),FALSE)</f>
        <v>22680157</v>
      </c>
      <c r="Q120" s="1" cm="1">
        <f t="array" ref="Q120">VLOOKUP(Table3[[#This Row],[checklist_sort]:[checklist_sort]],checklist[],MATCH(Q$1,checklist_of_kenya!$1:$1,0),FALSE)</f>
        <v>176</v>
      </c>
      <c r="R120" s="1" cm="1">
        <f t="array" ref="R120">VLOOKUP(Table3[[#This Row],[checklist_sort]:[checklist_sort]],checklist[],MATCH(R$1,checklist_of_kenya!$1:$1,0),FALSE)</f>
        <v>2680976</v>
      </c>
      <c r="S120" s="1" cm="1">
        <f t="array" ref="S120">VLOOKUP(Table3[[#This Row],[checklist_sort]:[checklist_sort]],checklist[],MATCH(S$1,checklist_of_kenya!$1:$1,0),FALSE)</f>
        <v>485</v>
      </c>
      <c r="T120" s="1" t="str" cm="1">
        <f t="array" ref="T120">VLOOKUP(Table3[[#This Row],[checklist_sort]:[checklist_sort]],checklist[],MATCH(T$1,checklist_of_kenya!$1:$1,0),FALSE)</f>
        <v>eurwig</v>
      </c>
      <c r="U120" s="1" t="str" cm="1">
        <f t="array" ref="U120">VLOOKUP(Table3[[#This Row],[checklist_sort]:[checklist_sort]],checklist[],MATCH(U$1,checklist_of_kenya!$1:$1,0),FALSE)</f>
        <v>Mareca penelope</v>
      </c>
      <c r="V120" s="1" t="str" cm="1">
        <f t="array" ref="V120">VLOOKUP(Table3[[#This Row],[checklist_sort]:[checklist_sort]],checklist[],MATCH(V$1,checklist_of_kenya!$1:$1,0),FALSE)</f>
        <v>Eurasian Wigeon</v>
      </c>
      <c r="W120" s="1" cm="1">
        <f t="array" ref="W120">VLOOKUP(Table3[[#This Row],[checklist_sort]:[checklist_sort]],checklist[],MATCH(W$1,checklist_of_kenya!$1:$1,0),FALSE)</f>
        <v>22680157</v>
      </c>
      <c r="Z120" t="b">
        <v>1</v>
      </c>
      <c r="AA120" t="b">
        <v>1</v>
      </c>
      <c r="AB120" s="1">
        <v>770</v>
      </c>
      <c r="AC120" s="1" t="s">
        <v>2250</v>
      </c>
      <c r="AD120" s="1">
        <v>3</v>
      </c>
      <c r="AE120" s="1">
        <v>3</v>
      </c>
      <c r="AF120" s="1" t="s">
        <v>2247</v>
      </c>
      <c r="AG120" s="1" t="s">
        <v>2248</v>
      </c>
      <c r="AH120" s="1" t="s">
        <v>2249</v>
      </c>
      <c r="AI120" s="1">
        <v>48.94</v>
      </c>
      <c r="AJ120" s="1">
        <v>74.55</v>
      </c>
      <c r="AK120" s="1">
        <v>61.69</v>
      </c>
      <c r="AL120" s="1">
        <v>93.37</v>
      </c>
      <c r="AM120" s="1">
        <v>16342850.08</v>
      </c>
    </row>
    <row r="121" spans="1:39" x14ac:dyDescent="0.2">
      <c r="A121" s="1">
        <v>72</v>
      </c>
      <c r="B121" s="1" t="s">
        <v>1368</v>
      </c>
      <c r="C121" s="1" t="s">
        <v>1367</v>
      </c>
      <c r="D121" s="1"/>
      <c r="E121" s="1"/>
      <c r="F121" s="1"/>
      <c r="G121" s="1">
        <v>26</v>
      </c>
      <c r="H121" s="1" t="str" cm="1">
        <f t="array" ref="H121">VLOOKUP(Table3[[#This Row],[checklist_sort]:[checklist_sort]],checklist[],MATCH(H$1,checklist_of_kenya!$1:$1,0),FALSE)</f>
        <v>Ducks and Geese</v>
      </c>
      <c r="I121" s="1" t="str" cm="1">
        <f t="array" ref="I121">VLOOKUP(Table3[[#This Row],[checklist_sort]:[checklist_sort]],checklist[],MATCH(I$1,checklist_of_kenya!$1:$1,0),FALSE)</f>
        <v>Eurasian Teal</v>
      </c>
      <c r="J121" s="1" t="str" cm="1">
        <f t="array" ref="J121">VLOOKUP(Table3[[#This Row],[checklist_sort]:[checklist_sort]],checklist[],MATCH(J$1,checklist_of_kenya!$1:$1,0),FALSE)</f>
        <v>Anas crecca</v>
      </c>
      <c r="K121" s="1" t="str" cm="1">
        <f t="array" ref="K121">VLOOKUP(Table3[[#This Row],[checklist_sort]:[checklist_sort]],checklist[],MATCH(K$1,checklist_of_kenya!$1:$1,0),FALSE)</f>
        <v>Least Concern</v>
      </c>
      <c r="L121" s="1" t="str" cm="1">
        <f t="array" ref="L121">VLOOKUP(Table3[[#This Row],[checklist_sort]:[checklist_sort]],checklist[],MATCH(L$1,checklist_of_kenya!$1:$1,0),FALSE)</f>
        <v>Unknown</v>
      </c>
      <c r="M121" s="1" cm="1">
        <f t="array" ref="M121">VLOOKUP(Table3[[#This Row],[checklist_sort]:[checklist_sort]],checklist[],MATCH(M$1,checklist_of_kenya!$1:$1,0),FALSE)</f>
        <v>1274</v>
      </c>
      <c r="N121" s="1" t="str" cm="1">
        <f t="array" ref="N121">VLOOKUP(Table3[[#This Row],[checklist_sort]:[checklist_sort]],checklist[],MATCH(N$1,checklist_of_kenya!$1:$1,0),FALSE)</f>
        <v>avibase-BC6C3CCE</v>
      </c>
      <c r="O121" s="1" cm="1">
        <f t="array" ref="O121">VLOOKUP(Table3[[#This Row],[checklist_sort]:[checklist_sort]],checklist[],MATCH(O$1,checklist_of_kenya!$1:$1,0),FALSE)</f>
        <v>6937</v>
      </c>
      <c r="P121" s="1" cm="1">
        <f t="array" ref="P121">VLOOKUP(Table3[[#This Row],[checklist_sort]:[checklist_sort]],checklist[],MATCH(P$1,checklist_of_kenya!$1:$1,0),FALSE)</f>
        <v>22680321</v>
      </c>
      <c r="Q121" s="1" cm="1">
        <f t="array" ref="Q121">VLOOKUP(Table3[[#This Row],[checklist_sort]:[checklist_sort]],checklist[],MATCH(Q$1,checklist_of_kenya!$1:$1,0),FALSE)</f>
        <v>200</v>
      </c>
      <c r="R121" s="1" cm="1">
        <f t="array" ref="R121">VLOOKUP(Table3[[#This Row],[checklist_sort]:[checklist_sort]],checklist[],MATCH(R$1,checklist_of_kenya!$1:$1,0),FALSE)</f>
        <v>2498122</v>
      </c>
      <c r="S121" s="1" cm="1">
        <f t="array" ref="S121">VLOOKUP(Table3[[#This Row],[checklist_sort]:[checklist_sort]],checklist[],MATCH(S$1,checklist_of_kenya!$1:$1,0),FALSE)</f>
        <v>574</v>
      </c>
      <c r="T121" s="1" t="str" cm="1">
        <f t="array" ref="T121">VLOOKUP(Table3[[#This Row],[checklist_sort]:[checklist_sort]],checklist[],MATCH(T$1,checklist_of_kenya!$1:$1,0),FALSE)</f>
        <v>gnwtea</v>
      </c>
      <c r="U121" s="1" t="str" cm="1">
        <f t="array" ref="U121">VLOOKUP(Table3[[#This Row],[checklist_sort]:[checklist_sort]],checklist[],MATCH(U$1,checklist_of_kenya!$1:$1,0),FALSE)</f>
        <v>Anas crecca</v>
      </c>
      <c r="V121" s="1" t="str" cm="1">
        <f t="array" ref="V121">VLOOKUP(Table3[[#This Row],[checklist_sort]:[checklist_sort]],checklist[],MATCH(V$1,checklist_of_kenya!$1:$1,0),FALSE)</f>
        <v>Green-winged Teal</v>
      </c>
      <c r="W121" s="1" cm="1">
        <f t="array" ref="W121">VLOOKUP(Table3[[#This Row],[checklist_sort]:[checklist_sort]],checklist[],MATCH(W$1,checklist_of_kenya!$1:$1,0),FALSE)</f>
        <v>22729717</v>
      </c>
      <c r="Z121" t="b">
        <v>1</v>
      </c>
      <c r="AA121" t="b">
        <v>1</v>
      </c>
      <c r="AB121" s="1">
        <v>341.9</v>
      </c>
      <c r="AC121" s="1" t="s">
        <v>2250</v>
      </c>
      <c r="AD121" s="1">
        <v>3</v>
      </c>
      <c r="AE121" s="1">
        <v>2</v>
      </c>
      <c r="AF121" s="1" t="s">
        <v>2247</v>
      </c>
      <c r="AG121" s="1" t="s">
        <v>2264</v>
      </c>
      <c r="AH121" s="1" t="s">
        <v>2253</v>
      </c>
      <c r="AI121" s="1">
        <v>32</v>
      </c>
      <c r="AJ121" s="1">
        <v>75.290000000000006</v>
      </c>
      <c r="AK121" s="1">
        <v>58.18</v>
      </c>
      <c r="AL121" s="1">
        <v>22.29</v>
      </c>
      <c r="AM121" s="1">
        <v>31784516.68</v>
      </c>
    </row>
    <row r="122" spans="1:39" x14ac:dyDescent="0.2">
      <c r="A122" s="1">
        <v>75</v>
      </c>
      <c r="B122" s="1" t="s">
        <v>1120</v>
      </c>
      <c r="C122" s="1" t="s">
        <v>1119</v>
      </c>
      <c r="D122" s="1"/>
      <c r="E122" s="1"/>
      <c r="F122" s="1"/>
      <c r="G122" s="1">
        <v>25</v>
      </c>
      <c r="H122" s="1" t="str" cm="1">
        <f t="array" ref="H122">VLOOKUP(Table3[[#This Row],[checklist_sort]:[checklist_sort]],checklist[],MATCH(H$1,checklist_of_kenya!$1:$1,0),FALSE)</f>
        <v>Ducks and Geese</v>
      </c>
      <c r="I122" s="1" t="str" cm="1">
        <f t="array" ref="I122">VLOOKUP(Table3[[#This Row],[checklist_sort]:[checklist_sort]],checklist[],MATCH(I$1,checklist_of_kenya!$1:$1,0),FALSE)</f>
        <v>Northern Pintail</v>
      </c>
      <c r="J122" s="1" t="str" cm="1">
        <f t="array" ref="J122">VLOOKUP(Table3[[#This Row],[checklist_sort]:[checklist_sort]],checklist[],MATCH(J$1,checklist_of_kenya!$1:$1,0),FALSE)</f>
        <v>Anas acuta</v>
      </c>
      <c r="K122" s="1" t="str" cm="1">
        <f t="array" ref="K122">VLOOKUP(Table3[[#This Row],[checklist_sort]:[checklist_sort]],checklist[],MATCH(K$1,checklist_of_kenya!$1:$1,0),FALSE)</f>
        <v>Least Concern</v>
      </c>
      <c r="L122" s="1" t="str" cm="1">
        <f t="array" ref="L122">VLOOKUP(Table3[[#This Row],[checklist_sort]:[checklist_sort]],checklist[],MATCH(L$1,checklist_of_kenya!$1:$1,0),FALSE)</f>
        <v>Decreasing</v>
      </c>
      <c r="M122" s="1" cm="1">
        <f t="array" ref="M122">VLOOKUP(Table3[[#This Row],[checklist_sort]:[checklist_sort]],checklist[],MATCH(M$1,checklist_of_kenya!$1:$1,0),FALSE)</f>
        <v>886</v>
      </c>
      <c r="N122" s="1" t="str" cm="1">
        <f t="array" ref="N122">VLOOKUP(Table3[[#This Row],[checklist_sort]:[checklist_sort]],checklist[],MATCH(N$1,checklist_of_kenya!$1:$1,0),FALSE)</f>
        <v>avibase-56CCA717</v>
      </c>
      <c r="O122" s="1" cm="1">
        <f t="array" ref="O122">VLOOKUP(Table3[[#This Row],[checklist_sort]:[checklist_sort]],checklist[],MATCH(O$1,checklist_of_kenya!$1:$1,0),FALSE)</f>
        <v>6933</v>
      </c>
      <c r="P122" s="1" cm="1">
        <f t="array" ref="P122">VLOOKUP(Table3[[#This Row],[checklist_sort]:[checklist_sort]],checklist[],MATCH(P$1,checklist_of_kenya!$1:$1,0),FALSE)</f>
        <v>22680301</v>
      </c>
      <c r="Q122" s="1" cm="1">
        <f t="array" ref="Q122">VLOOKUP(Table3[[#This Row],[checklist_sort]:[checklist_sort]],checklist[],MATCH(Q$1,checklist_of_kenya!$1:$1,0),FALSE)</f>
        <v>160</v>
      </c>
      <c r="R122" s="1" cm="1">
        <f t="array" ref="R122">VLOOKUP(Table3[[#This Row],[checklist_sort]:[checklist_sort]],checklist[],MATCH(R$1,checklist_of_kenya!$1:$1,0),FALSE)</f>
        <v>2498112</v>
      </c>
      <c r="S122" s="1" cm="1">
        <f t="array" ref="S122">VLOOKUP(Table3[[#This Row],[checklist_sort]:[checklist_sort]],checklist[],MATCH(S$1,checklist_of_kenya!$1:$1,0),FALSE)</f>
        <v>558</v>
      </c>
      <c r="T122" s="1" t="str" cm="1">
        <f t="array" ref="T122">VLOOKUP(Table3[[#This Row],[checklist_sort]:[checklist_sort]],checklist[],MATCH(T$1,checklist_of_kenya!$1:$1,0),FALSE)</f>
        <v>norpin</v>
      </c>
      <c r="U122" s="1" t="str" cm="1">
        <f t="array" ref="U122">VLOOKUP(Table3[[#This Row],[checklist_sort]:[checklist_sort]],checklist[],MATCH(U$1,checklist_of_kenya!$1:$1,0),FALSE)</f>
        <v>Anas acuta</v>
      </c>
      <c r="V122" s="1" t="str" cm="1">
        <f t="array" ref="V122">VLOOKUP(Table3[[#This Row],[checklist_sort]:[checklist_sort]],checklist[],MATCH(V$1,checklist_of_kenya!$1:$1,0),FALSE)</f>
        <v>Northern Pintail</v>
      </c>
      <c r="W122" s="1" cm="1">
        <f t="array" ref="W122">VLOOKUP(Table3[[#This Row],[checklist_sort]:[checklist_sort]],checklist[],MATCH(W$1,checklist_of_kenya!$1:$1,0),FALSE)</f>
        <v>22680301</v>
      </c>
      <c r="Z122" t="b">
        <v>1</v>
      </c>
      <c r="AA122" t="b">
        <v>1</v>
      </c>
      <c r="AB122" s="1">
        <v>944.6</v>
      </c>
      <c r="AC122" s="1" t="s">
        <v>2250</v>
      </c>
      <c r="AD122" s="1">
        <v>3</v>
      </c>
      <c r="AE122" s="1">
        <v>3</v>
      </c>
      <c r="AF122" s="1" t="s">
        <v>2247</v>
      </c>
      <c r="AG122" s="1" t="s">
        <v>2264</v>
      </c>
      <c r="AH122" s="1" t="s">
        <v>2253</v>
      </c>
      <c r="AI122" s="1">
        <v>38.65</v>
      </c>
      <c r="AJ122" s="1">
        <v>75.28</v>
      </c>
      <c r="AK122" s="1">
        <v>59.6</v>
      </c>
      <c r="AL122" s="1">
        <v>26.95</v>
      </c>
      <c r="AM122" s="1">
        <v>28403500.77</v>
      </c>
    </row>
    <row r="123" spans="1:39" x14ac:dyDescent="0.2">
      <c r="A123" s="1">
        <v>76</v>
      </c>
      <c r="B123" s="1" t="s">
        <v>118</v>
      </c>
      <c r="C123" s="1" t="s">
        <v>117</v>
      </c>
      <c r="D123" s="1"/>
      <c r="E123" s="1"/>
      <c r="F123" s="1"/>
      <c r="G123" s="1">
        <v>24</v>
      </c>
      <c r="H123" s="1" t="str" cm="1">
        <f t="array" ref="H123">VLOOKUP(Table3[[#This Row],[checklist_sort]:[checklist_sort]],checklist[],MATCH(H$1,checklist_of_kenya!$1:$1,0),FALSE)</f>
        <v>Ducks and Geese</v>
      </c>
      <c r="I123" s="1" t="str" cm="1">
        <f t="array" ref="I123">VLOOKUP(Table3[[#This Row],[checklist_sort]:[checklist_sort]],checklist[],MATCH(I$1,checklist_of_kenya!$1:$1,0),FALSE)</f>
        <v>Red-billed Teal</v>
      </c>
      <c r="J123" s="1" t="str" cm="1">
        <f t="array" ref="J123">VLOOKUP(Table3[[#This Row],[checklist_sort]:[checklist_sort]],checklist[],MATCH(J$1,checklist_of_kenya!$1:$1,0),FALSE)</f>
        <v>Anas erythrorhyncha</v>
      </c>
      <c r="K123" s="1" t="str" cm="1">
        <f t="array" ref="K123">VLOOKUP(Table3[[#This Row],[checklist_sort]:[checklist_sort]],checklist[],MATCH(K$1,checklist_of_kenya!$1:$1,0),FALSE)</f>
        <v>Least Concern</v>
      </c>
      <c r="L123" s="1" t="str" cm="1">
        <f t="array" ref="L123">VLOOKUP(Table3[[#This Row],[checklist_sort]:[checklist_sort]],checklist[],MATCH(L$1,checklist_of_kenya!$1:$1,0),FALSE)</f>
        <v>Decreasing</v>
      </c>
      <c r="M123" s="1" cm="1">
        <f t="array" ref="M123">VLOOKUP(Table3[[#This Row],[checklist_sort]:[checklist_sort]],checklist[],MATCH(M$1,checklist_of_kenya!$1:$1,0),FALSE)</f>
        <v>97</v>
      </c>
      <c r="N123" s="1" t="str" cm="1">
        <f t="array" ref="N123">VLOOKUP(Table3[[#This Row],[checklist_sort]:[checklist_sort]],checklist[],MATCH(N$1,checklist_of_kenya!$1:$1,0),FALSE)</f>
        <v>avibase-8F6876AC</v>
      </c>
      <c r="O123" s="1" cm="1">
        <f t="array" ref="O123">VLOOKUP(Table3[[#This Row],[checklist_sort]:[checklist_sort]],checklist[],MATCH(O$1,checklist_of_kenya!$1:$1,0),FALSE)</f>
        <v>6984</v>
      </c>
      <c r="P123" s="1" cm="1">
        <f t="array" ref="P123">VLOOKUP(Table3[[#This Row],[checklist_sort]:[checklist_sort]],checklist[],MATCH(P$1,checklist_of_kenya!$1:$1,0),FALSE)</f>
        <v>22680290</v>
      </c>
      <c r="Q123" s="1" cm="1">
        <f t="array" ref="Q123">VLOOKUP(Table3[[#This Row],[checklist_sort]:[checklist_sort]],checklist[],MATCH(Q$1,checklist_of_kenya!$1:$1,0),FALSE)</f>
        <v>0</v>
      </c>
      <c r="R123" s="1" cm="1">
        <f t="array" ref="R123">VLOOKUP(Table3[[#This Row],[checklist_sort]:[checklist_sort]],checklist[],MATCH(R$1,checklist_of_kenya!$1:$1,0),FALSE)</f>
        <v>2498064</v>
      </c>
      <c r="S123" s="1" cm="1">
        <f t="array" ref="S123">VLOOKUP(Table3[[#This Row],[checklist_sort]:[checklist_sort]],checklist[],MATCH(S$1,checklist_of_kenya!$1:$1,0),FALSE)</f>
        <v>557</v>
      </c>
      <c r="T123" s="1" t="str" cm="1">
        <f t="array" ref="T123">VLOOKUP(Table3[[#This Row],[checklist_sort]:[checklist_sort]],checklist[],MATCH(T$1,checklist_of_kenya!$1:$1,0),FALSE)</f>
        <v>rebduc1</v>
      </c>
      <c r="U123" s="1" t="str" cm="1">
        <f t="array" ref="U123">VLOOKUP(Table3[[#This Row],[checklist_sort]:[checklist_sort]],checklist[],MATCH(U$1,checklist_of_kenya!$1:$1,0),FALSE)</f>
        <v>Anas erythrorhyncha</v>
      </c>
      <c r="V123" s="1" t="str" cm="1">
        <f t="array" ref="V123">VLOOKUP(Table3[[#This Row],[checklist_sort]:[checklist_sort]],checklist[],MATCH(V$1,checklist_of_kenya!$1:$1,0),FALSE)</f>
        <v>Red-billed Duck</v>
      </c>
      <c r="W123" s="1" cm="1">
        <f t="array" ref="W123">VLOOKUP(Table3[[#This Row],[checklist_sort]:[checklist_sort]],checklist[],MATCH(W$1,checklist_of_kenya!$1:$1,0),FALSE)</f>
        <v>22680290</v>
      </c>
      <c r="AA123" t="b">
        <v>1</v>
      </c>
      <c r="AB123" s="1">
        <v>558.79999999999995</v>
      </c>
      <c r="AC123" s="1" t="s">
        <v>2250</v>
      </c>
      <c r="AD123" s="1">
        <v>3</v>
      </c>
      <c r="AE123" s="1">
        <v>2</v>
      </c>
      <c r="AF123" s="1" t="s">
        <v>2247</v>
      </c>
      <c r="AG123" s="1" t="s">
        <v>2264</v>
      </c>
      <c r="AH123" s="1" t="s">
        <v>2253</v>
      </c>
      <c r="AI123" s="1">
        <v>-34.840000000000003</v>
      </c>
      <c r="AJ123" s="1">
        <v>13.51</v>
      </c>
      <c r="AK123" s="1">
        <v>-11.83</v>
      </c>
      <c r="AL123" s="1">
        <v>29.39</v>
      </c>
      <c r="AM123" s="1">
        <v>10763443.789999999</v>
      </c>
    </row>
    <row r="124" spans="1:39" x14ac:dyDescent="0.2">
      <c r="A124" s="1">
        <v>77</v>
      </c>
      <c r="B124" s="1" t="s">
        <v>122</v>
      </c>
      <c r="C124" s="1" t="s">
        <v>121</v>
      </c>
      <c r="D124" s="1"/>
      <c r="E124" s="1"/>
      <c r="F124" s="1"/>
      <c r="G124" s="1">
        <v>17</v>
      </c>
      <c r="H124" s="1" t="str" cm="1">
        <f t="array" ref="H124">VLOOKUP(Table3[[#This Row],[checklist_sort]:[checklist_sort]],checklist[],MATCH(H$1,checklist_of_kenya!$1:$1,0),FALSE)</f>
        <v>Ducks and Geese</v>
      </c>
      <c r="I124" s="1" t="str" cm="1">
        <f t="array" ref="I124">VLOOKUP(Table3[[#This Row],[checklist_sort]:[checklist_sort]],checklist[],MATCH(I$1,checklist_of_kenya!$1:$1,0),FALSE)</f>
        <v>Hottentot Teal</v>
      </c>
      <c r="J124" s="1" t="str" cm="1">
        <f t="array" ref="J124">VLOOKUP(Table3[[#This Row],[checklist_sort]:[checklist_sort]],checklist[],MATCH(J$1,checklist_of_kenya!$1:$1,0),FALSE)</f>
        <v>Spatula hottentota</v>
      </c>
      <c r="K124" s="1" t="str" cm="1">
        <f t="array" ref="K124">VLOOKUP(Table3[[#This Row],[checklist_sort]:[checklist_sort]],checklist[],MATCH(K$1,checklist_of_kenya!$1:$1,0),FALSE)</f>
        <v>Least Concern</v>
      </c>
      <c r="L124" s="1" t="str" cm="1">
        <f t="array" ref="L124">VLOOKUP(Table3[[#This Row],[checklist_sort]:[checklist_sort]],checklist[],MATCH(L$1,checklist_of_kenya!$1:$1,0),FALSE)</f>
        <v>Decreasing</v>
      </c>
      <c r="M124" s="1" cm="1">
        <f t="array" ref="M124">VLOOKUP(Table3[[#This Row],[checklist_sort]:[checklist_sort]],checklist[],MATCH(M$1,checklist_of_kenya!$1:$1,0),FALSE)</f>
        <v>99</v>
      </c>
      <c r="N124" s="1" t="str" cm="1">
        <f t="array" ref="N124">VLOOKUP(Table3[[#This Row],[checklist_sort]:[checklist_sort]],checklist[],MATCH(N$1,checklist_of_kenya!$1:$1,0),FALSE)</f>
        <v>avibase-FA831F65</v>
      </c>
      <c r="O124" s="1" cm="1">
        <f t="array" ref="O124">VLOOKUP(Table3[[#This Row],[checklist_sort]:[checklist_sort]],checklist[],MATCH(O$1,checklist_of_kenya!$1:$1,0),FALSE)</f>
        <v>558430</v>
      </c>
      <c r="P124" s="1" cm="1">
        <f t="array" ref="P124">VLOOKUP(Table3[[#This Row],[checklist_sort]:[checklist_sort]],checklist[],MATCH(P$1,checklist_of_kenya!$1:$1,0),FALSE)</f>
        <v>22680332</v>
      </c>
      <c r="Q124" s="1" cm="1">
        <f t="array" ref="Q124">VLOOKUP(Table3[[#This Row],[checklist_sort]:[checklist_sort]],checklist[],MATCH(Q$1,checklist_of_kenya!$1:$1,0),FALSE)</f>
        <v>2012</v>
      </c>
      <c r="R124" s="1" cm="1">
        <f t="array" ref="R124">VLOOKUP(Table3[[#This Row],[checklist_sort]:[checklist_sort]],checklist[],MATCH(R$1,checklist_of_kenya!$1:$1,0),FALSE)</f>
        <v>2680976</v>
      </c>
      <c r="S124" s="1" cm="1">
        <f t="array" ref="S124">VLOOKUP(Table3[[#This Row],[checklist_sort]:[checklist_sort]],checklist[],MATCH(S$1,checklist_of_kenya!$1:$1,0),FALSE)</f>
        <v>455</v>
      </c>
      <c r="T124" s="1" t="str" cm="1">
        <f t="array" ref="T124">VLOOKUP(Table3[[#This Row],[checklist_sort]:[checklist_sort]],checklist[],MATCH(T$1,checklist_of_kenya!$1:$1,0),FALSE)</f>
        <v>hottea1</v>
      </c>
      <c r="U124" s="1" t="str" cm="1">
        <f t="array" ref="U124">VLOOKUP(Table3[[#This Row],[checklist_sort]:[checklist_sort]],checklist[],MATCH(U$1,checklist_of_kenya!$1:$1,0),FALSE)</f>
        <v>Spatula hottentota</v>
      </c>
      <c r="V124" s="1" t="str" cm="1">
        <f t="array" ref="V124">VLOOKUP(Table3[[#This Row],[checklist_sort]:[checklist_sort]],checklist[],MATCH(V$1,checklist_of_kenya!$1:$1,0),FALSE)</f>
        <v>Blue-billed Teal</v>
      </c>
      <c r="W124" s="1" cm="1">
        <f t="array" ref="W124">VLOOKUP(Table3[[#This Row],[checklist_sort]:[checklist_sort]],checklist[],MATCH(W$1,checklist_of_kenya!$1:$1,0),FALSE)</f>
        <v>22680332</v>
      </c>
      <c r="AA124" t="b">
        <v>1</v>
      </c>
      <c r="AB124" s="1">
        <v>276.39999999999998</v>
      </c>
      <c r="AC124" s="1" t="s">
        <v>2250</v>
      </c>
      <c r="AD124" s="1">
        <v>3</v>
      </c>
      <c r="AE124" s="1">
        <v>1</v>
      </c>
      <c r="AF124" s="1" t="s">
        <v>2247</v>
      </c>
      <c r="AG124" s="1" t="s">
        <v>2248</v>
      </c>
      <c r="AH124" s="1" t="s">
        <v>2255</v>
      </c>
      <c r="AI124" s="1">
        <v>-34.840000000000003</v>
      </c>
      <c r="AJ124" s="1">
        <v>14.76</v>
      </c>
      <c r="AK124" s="1">
        <v>-12.18</v>
      </c>
      <c r="AL124" s="1">
        <v>30.14</v>
      </c>
      <c r="AM124" s="1">
        <v>7754871.0099999998</v>
      </c>
    </row>
    <row r="125" spans="1:39" x14ac:dyDescent="0.2">
      <c r="A125" s="1">
        <v>78</v>
      </c>
      <c r="B125" s="1" t="s">
        <v>112</v>
      </c>
      <c r="C125" s="1" t="s">
        <v>111</v>
      </c>
      <c r="D125" s="1"/>
      <c r="E125" s="1"/>
      <c r="F125" s="1"/>
      <c r="G125" s="1">
        <v>15</v>
      </c>
      <c r="H125" s="1" t="str" cm="1">
        <f t="array" ref="H125">VLOOKUP(Table3[[#This Row],[checklist_sort]:[checklist_sort]],checklist[],MATCH(H$1,checklist_of_kenya!$1:$1,0),FALSE)</f>
        <v>Ducks and Geese</v>
      </c>
      <c r="I125" s="1" t="str" cm="1">
        <f t="array" ref="I125">VLOOKUP(Table3[[#This Row],[checklist_sort]:[checklist_sort]],checklist[],MATCH(I$1,checklist_of_kenya!$1:$1,0),FALSE)</f>
        <v>Northern Shoveler</v>
      </c>
      <c r="J125" s="1" t="str" cm="1">
        <f t="array" ref="J125">VLOOKUP(Table3[[#This Row],[checklist_sort]:[checklist_sort]],checklist[],MATCH(J$1,checklist_of_kenya!$1:$1,0),FALSE)</f>
        <v>Spatula clypeata</v>
      </c>
      <c r="K125" s="1" t="str" cm="1">
        <f t="array" ref="K125">VLOOKUP(Table3[[#This Row],[checklist_sort]:[checklist_sort]],checklist[],MATCH(K$1,checklist_of_kenya!$1:$1,0),FALSE)</f>
        <v>Least Concern</v>
      </c>
      <c r="L125" s="1" t="str" cm="1">
        <f t="array" ref="L125">VLOOKUP(Table3[[#This Row],[checklist_sort]:[checklist_sort]],checklist[],MATCH(L$1,checklist_of_kenya!$1:$1,0),FALSE)</f>
        <v>Decreasing</v>
      </c>
      <c r="M125" s="1" cm="1">
        <f t="array" ref="M125">VLOOKUP(Table3[[#This Row],[checklist_sort]:[checklist_sort]],checklist[],MATCH(M$1,checklist_of_kenya!$1:$1,0),FALSE)</f>
        <v>93</v>
      </c>
      <c r="N125" s="1" t="str" cm="1">
        <f t="array" ref="N125">VLOOKUP(Table3[[#This Row],[checklist_sort]:[checklist_sort]],checklist[],MATCH(N$1,checklist_of_kenya!$1:$1,0),FALSE)</f>
        <v>avibase-ED4CE8E7</v>
      </c>
      <c r="O125" s="1" cm="1">
        <f t="array" ref="O125">VLOOKUP(Table3[[#This Row],[checklist_sort]:[checklist_sort]],checklist[],MATCH(O$1,checklist_of_kenya!$1:$1,0),FALSE)</f>
        <v>558438</v>
      </c>
      <c r="P125" s="1" cm="1">
        <f t="array" ref="P125">VLOOKUP(Table3[[#This Row],[checklist_sort]:[checklist_sort]],checklist[],MATCH(P$1,checklist_of_kenya!$1:$1,0),FALSE)</f>
        <v>22680247</v>
      </c>
      <c r="Q125" s="1" cm="1">
        <f t="array" ref="Q125">VLOOKUP(Table3[[#This Row],[checklist_sort]:[checklist_sort]],checklist[],MATCH(Q$1,checklist_of_kenya!$1:$1,0),FALSE)</f>
        <v>175</v>
      </c>
      <c r="R125" s="1" cm="1">
        <f t="array" ref="R125">VLOOKUP(Table3[[#This Row],[checklist_sort]:[checklist_sort]],checklist[],MATCH(R$1,checklist_of_kenya!$1:$1,0),FALSE)</f>
        <v>8332393</v>
      </c>
      <c r="S125" s="1" cm="1">
        <f t="array" ref="S125">VLOOKUP(Table3[[#This Row],[checklist_sort]:[checklist_sort]],checklist[],MATCH(S$1,checklist_of_kenya!$1:$1,0),FALSE)</f>
        <v>474</v>
      </c>
      <c r="T125" s="1" t="str" cm="1">
        <f t="array" ref="T125">VLOOKUP(Table3[[#This Row],[checklist_sort]:[checklist_sort]],checklist[],MATCH(T$1,checklist_of_kenya!$1:$1,0),FALSE)</f>
        <v>norsho</v>
      </c>
      <c r="U125" s="1" t="str" cm="1">
        <f t="array" ref="U125">VLOOKUP(Table3[[#This Row],[checklist_sort]:[checklist_sort]],checklist[],MATCH(U$1,checklist_of_kenya!$1:$1,0),FALSE)</f>
        <v>Spatula clypeata</v>
      </c>
      <c r="V125" s="1" t="str" cm="1">
        <f t="array" ref="V125">VLOOKUP(Table3[[#This Row],[checklist_sort]:[checklist_sort]],checklist[],MATCH(V$1,checklist_of_kenya!$1:$1,0),FALSE)</f>
        <v>Northern Shoveler</v>
      </c>
      <c r="W125" s="1" cm="1">
        <f t="array" ref="W125">VLOOKUP(Table3[[#This Row],[checklist_sort]:[checklist_sort]],checklist[],MATCH(W$1,checklist_of_kenya!$1:$1,0),FALSE)</f>
        <v>22680247</v>
      </c>
      <c r="Z125" t="b">
        <v>1</v>
      </c>
      <c r="AA125" t="b">
        <v>1</v>
      </c>
      <c r="AB125" s="1">
        <v>612.6</v>
      </c>
      <c r="AC125" s="1" t="s">
        <v>2250</v>
      </c>
      <c r="AD125" s="1">
        <v>3</v>
      </c>
      <c r="AE125" s="1">
        <v>3</v>
      </c>
      <c r="AF125" s="1" t="s">
        <v>2248</v>
      </c>
      <c r="AG125" s="1" t="s">
        <v>2252</v>
      </c>
      <c r="AH125" s="1" t="s">
        <v>2253</v>
      </c>
      <c r="AI125" s="1">
        <v>25.56</v>
      </c>
      <c r="AJ125" s="1">
        <v>71.39</v>
      </c>
      <c r="AK125" s="1">
        <v>55.88</v>
      </c>
      <c r="AL125" s="1">
        <v>22.06</v>
      </c>
      <c r="AM125" s="1">
        <v>27068888.239999998</v>
      </c>
    </row>
    <row r="126" spans="1:39" x14ac:dyDescent="0.2">
      <c r="A126" s="1">
        <v>80</v>
      </c>
      <c r="B126" s="1" t="s">
        <v>1374</v>
      </c>
      <c r="C126" s="1" t="s">
        <v>1373</v>
      </c>
      <c r="D126" s="1"/>
      <c r="E126" s="1"/>
      <c r="F126" s="1"/>
      <c r="G126" s="1">
        <v>12</v>
      </c>
      <c r="H126" s="1" t="str" cm="1">
        <f t="array" ref="H126">VLOOKUP(Table3[[#This Row],[checklist_sort]:[checklist_sort]],checklist[],MATCH(H$1,checklist_of_kenya!$1:$1,0),FALSE)</f>
        <v>Ducks and Geese</v>
      </c>
      <c r="I126" s="1" t="str" cm="1">
        <f t="array" ref="I126">VLOOKUP(Table3[[#This Row],[checklist_sort]:[checklist_sort]],checklist[],MATCH(I$1,checklist_of_kenya!$1:$1,0),FALSE)</f>
        <v>Common Pochard</v>
      </c>
      <c r="J126" s="1" t="str" cm="1">
        <f t="array" ref="J126">VLOOKUP(Table3[[#This Row],[checklist_sort]:[checklist_sort]],checklist[],MATCH(J$1,checklist_of_kenya!$1:$1,0),FALSE)</f>
        <v>Aythya ferina</v>
      </c>
      <c r="K126" s="1" t="str" cm="1">
        <f t="array" ref="K126">VLOOKUP(Table3[[#This Row],[checklist_sort]:[checklist_sort]],checklist[],MATCH(K$1,checklist_of_kenya!$1:$1,0),FALSE)</f>
        <v>Vulnerable</v>
      </c>
      <c r="L126" s="1" t="str" cm="1">
        <f t="array" ref="L126">VLOOKUP(Table3[[#This Row],[checklist_sort]:[checklist_sort]],checklist[],MATCH(L$1,checklist_of_kenya!$1:$1,0),FALSE)</f>
        <v>Decreasing</v>
      </c>
      <c r="M126" s="1" cm="1">
        <f t="array" ref="M126">VLOOKUP(Table3[[#This Row],[checklist_sort]:[checklist_sort]],checklist[],MATCH(M$1,checklist_of_kenya!$1:$1,0),FALSE)</f>
        <v>1296</v>
      </c>
      <c r="N126" s="1" t="str" cm="1">
        <f t="array" ref="N126">VLOOKUP(Table3[[#This Row],[checklist_sort]:[checklist_sort]],checklist[],MATCH(N$1,checklist_of_kenya!$1:$1,0),FALSE)</f>
        <v>avibase-A96692E0</v>
      </c>
      <c r="O126" s="1" cm="1">
        <f t="array" ref="O126">VLOOKUP(Table3[[#This Row],[checklist_sort]:[checklist_sort]],checklist[],MATCH(O$1,checklist_of_kenya!$1:$1,0),FALSE)</f>
        <v>7045</v>
      </c>
      <c r="P126" s="1" cm="1">
        <f t="array" ref="P126">VLOOKUP(Table3[[#This Row],[checklist_sort]:[checklist_sort]],checklist[],MATCH(P$1,checklist_of_kenya!$1:$1,0),FALSE)</f>
        <v>22680358</v>
      </c>
      <c r="Q126" s="1" cm="1">
        <f t="array" ref="Q126">VLOOKUP(Table3[[#This Row],[checklist_sort]:[checklist_sort]],checklist[],MATCH(Q$1,checklist_of_kenya!$1:$1,0),FALSE)</f>
        <v>184</v>
      </c>
      <c r="R126" s="1" cm="1">
        <f t="array" ref="R126">VLOOKUP(Table3[[#This Row],[checklist_sort]:[checklist_sort]],checklist[],MATCH(R$1,checklist_of_kenya!$1:$1,0),FALSE)</f>
        <v>2498255</v>
      </c>
      <c r="S126" s="1" cm="1">
        <f t="array" ref="S126">VLOOKUP(Table3[[#This Row],[checklist_sort]:[checklist_sort]],checklist[],MATCH(S$1,checklist_of_kenya!$1:$1,0),FALSE)</f>
        <v>631</v>
      </c>
      <c r="T126" s="1" t="str" cm="1">
        <f t="array" ref="T126">VLOOKUP(Table3[[#This Row],[checklist_sort]:[checklist_sort]],checklist[],MATCH(T$1,checklist_of_kenya!$1:$1,0),FALSE)</f>
        <v>compoc</v>
      </c>
      <c r="U126" s="1" t="str" cm="1">
        <f t="array" ref="U126">VLOOKUP(Table3[[#This Row],[checklist_sort]:[checklist_sort]],checklist[],MATCH(U$1,checklist_of_kenya!$1:$1,0),FALSE)</f>
        <v>Aythya ferina</v>
      </c>
      <c r="V126" s="1" t="str" cm="1">
        <f t="array" ref="V126">VLOOKUP(Table3[[#This Row],[checklist_sort]:[checklist_sort]],checklist[],MATCH(V$1,checklist_of_kenya!$1:$1,0),FALSE)</f>
        <v>Common Pochard</v>
      </c>
      <c r="W126" s="1" cm="1">
        <f t="array" ref="W126">VLOOKUP(Table3[[#This Row],[checklist_sort]:[checklist_sort]],checklist[],MATCH(W$1,checklist_of_kenya!$1:$1,0),FALSE)</f>
        <v>22680358</v>
      </c>
      <c r="AA126" t="b">
        <v>1</v>
      </c>
      <c r="AB126" s="1">
        <v>823</v>
      </c>
      <c r="AC126" s="1" t="s">
        <v>2250</v>
      </c>
      <c r="AD126" s="1">
        <v>3</v>
      </c>
      <c r="AE126" s="1">
        <v>1</v>
      </c>
      <c r="AF126" s="1" t="s">
        <v>2247</v>
      </c>
      <c r="AG126" s="1" t="s">
        <v>2264</v>
      </c>
      <c r="AH126" s="1" t="s">
        <v>2253</v>
      </c>
      <c r="AI126" s="1">
        <v>33.869999999999997</v>
      </c>
      <c r="AJ126" s="1">
        <v>66.67</v>
      </c>
      <c r="AK126" s="1">
        <v>53.5</v>
      </c>
      <c r="AL126" s="1">
        <v>67.94</v>
      </c>
      <c r="AM126" s="1">
        <v>16611109.18</v>
      </c>
    </row>
    <row r="127" spans="1:39" x14ac:dyDescent="0.2">
      <c r="A127" s="1">
        <v>81</v>
      </c>
      <c r="B127" s="1" t="s">
        <v>1378</v>
      </c>
      <c r="C127" s="1" t="s">
        <v>1377</v>
      </c>
      <c r="D127" s="1"/>
      <c r="E127" s="1"/>
      <c r="F127" s="1"/>
      <c r="G127" s="1">
        <v>13</v>
      </c>
      <c r="H127" s="1" t="str" cm="1">
        <f t="array" ref="H127">VLOOKUP(Table3[[#This Row],[checklist_sort]:[checklist_sort]],checklist[],MATCH(H$1,checklist_of_kenya!$1:$1,0),FALSE)</f>
        <v>Ducks and Geese</v>
      </c>
      <c r="I127" s="1" t="str" cm="1">
        <f t="array" ref="I127">VLOOKUP(Table3[[#This Row],[checklist_sort]:[checklist_sort]],checklist[],MATCH(I$1,checklist_of_kenya!$1:$1,0),FALSE)</f>
        <v>Ferruginous Duck</v>
      </c>
      <c r="J127" s="1" t="str" cm="1">
        <f t="array" ref="J127">VLOOKUP(Table3[[#This Row],[checklist_sort]:[checklist_sort]],checklist[],MATCH(J$1,checklist_of_kenya!$1:$1,0),FALSE)</f>
        <v>Aythya nyroca</v>
      </c>
      <c r="K127" s="1" t="str" cm="1">
        <f t="array" ref="K127">VLOOKUP(Table3[[#This Row],[checklist_sort]:[checklist_sort]],checklist[],MATCH(K$1,checklist_of_kenya!$1:$1,0),FALSE)</f>
        <v>Near Threatened</v>
      </c>
      <c r="L127" s="1" cm="1">
        <f t="array" ref="L127">VLOOKUP(Table3[[#This Row],[checklist_sort]:[checklist_sort]],checklist[],MATCH(L$1,checklist_of_kenya!$1:$1,0),FALSE)</f>
        <v>0</v>
      </c>
      <c r="M127" s="1" cm="1">
        <f t="array" ref="M127">VLOOKUP(Table3[[#This Row],[checklist_sort]:[checklist_sort]],checklist[],MATCH(M$1,checklist_of_kenya!$1:$1,0),FALSE)</f>
        <v>1304</v>
      </c>
      <c r="N127" s="1" t="str" cm="1">
        <f t="array" ref="N127">VLOOKUP(Table3[[#This Row],[checklist_sort]:[checklist_sort]],checklist[],MATCH(N$1,checklist_of_kenya!$1:$1,0),FALSE)</f>
        <v>avibase-7CF91527</v>
      </c>
      <c r="O127" s="1" cm="1">
        <f t="array" ref="O127">VLOOKUP(Table3[[#This Row],[checklist_sort]:[checklist_sort]],checklist[],MATCH(O$1,checklist_of_kenya!$1:$1,0),FALSE)</f>
        <v>7055</v>
      </c>
      <c r="P127" s="1" cm="1">
        <f t="array" ref="P127">VLOOKUP(Table3[[#This Row],[checklist_sort]:[checklist_sort]],checklist[],MATCH(P$1,checklist_of_kenya!$1:$1,0),FALSE)</f>
        <v>22680373</v>
      </c>
      <c r="Q127" s="1" cm="1">
        <f t="array" ref="Q127">VLOOKUP(Table3[[#This Row],[checklist_sort]:[checklist_sort]],checklist[],MATCH(Q$1,checklist_of_kenya!$1:$1,0),FALSE)</f>
        <v>772</v>
      </c>
      <c r="R127" s="1" cm="1">
        <f t="array" ref="R127">VLOOKUP(Table3[[#This Row],[checklist_sort]:[checklist_sort]],checklist[],MATCH(R$1,checklist_of_kenya!$1:$1,0),FALSE)</f>
        <v>2498259</v>
      </c>
      <c r="S127" s="1" cm="1">
        <f t="array" ref="S127">VLOOKUP(Table3[[#This Row],[checklist_sort]:[checklist_sort]],checklist[],MATCH(S$1,checklist_of_kenya!$1:$1,0),FALSE)</f>
        <v>638</v>
      </c>
      <c r="T127" s="1" t="str" cm="1">
        <f t="array" ref="T127">VLOOKUP(Table3[[#This Row],[checklist_sort]:[checklist_sort]],checklist[],MATCH(T$1,checklist_of_kenya!$1:$1,0),FALSE)</f>
        <v>ferduc</v>
      </c>
      <c r="U127" s="1" t="str" cm="1">
        <f t="array" ref="U127">VLOOKUP(Table3[[#This Row],[checklist_sort]:[checklist_sort]],checklist[],MATCH(U$1,checklist_of_kenya!$1:$1,0),FALSE)</f>
        <v>Aythya nyroca</v>
      </c>
      <c r="V127" s="1" t="str" cm="1">
        <f t="array" ref="V127">VLOOKUP(Table3[[#This Row],[checklist_sort]:[checklist_sort]],checklist[],MATCH(V$1,checklist_of_kenya!$1:$1,0),FALSE)</f>
        <v>Ferruginous Duck</v>
      </c>
      <c r="W127" s="1" cm="1">
        <f t="array" ref="W127">VLOOKUP(Table3[[#This Row],[checklist_sort]:[checklist_sort]],checklist[],MATCH(W$1,checklist_of_kenya!$1:$1,0),FALSE)</f>
        <v>22680373</v>
      </c>
      <c r="Z127" t="b">
        <v>1</v>
      </c>
      <c r="AA127" t="b">
        <v>1</v>
      </c>
      <c r="AB127" s="1">
        <v>574</v>
      </c>
      <c r="AC127" s="1" t="s">
        <v>2250</v>
      </c>
      <c r="AD127" s="1">
        <v>3</v>
      </c>
      <c r="AE127" s="1">
        <v>3</v>
      </c>
      <c r="AF127" s="1" t="s">
        <v>2247</v>
      </c>
      <c r="AG127" s="1" t="s">
        <v>2264</v>
      </c>
      <c r="AH127" s="1" t="s">
        <v>2253</v>
      </c>
      <c r="AI127" s="1">
        <v>23.54</v>
      </c>
      <c r="AJ127" s="1">
        <v>57.76</v>
      </c>
      <c r="AK127" s="1">
        <v>46.16</v>
      </c>
      <c r="AL127" s="1">
        <v>49.61</v>
      </c>
      <c r="AM127" s="1">
        <v>6827514.8600000003</v>
      </c>
    </row>
    <row r="128" spans="1:39" x14ac:dyDescent="0.2">
      <c r="A128" s="1">
        <v>83</v>
      </c>
      <c r="B128" s="1" t="s">
        <v>132</v>
      </c>
      <c r="C128" s="1" t="s">
        <v>131</v>
      </c>
      <c r="D128" s="1"/>
      <c r="E128" s="1"/>
      <c r="F128" s="1"/>
      <c r="G128" s="1">
        <v>6</v>
      </c>
      <c r="H128" s="1" t="str" cm="1">
        <f t="array" ref="H128">VLOOKUP(Table3[[#This Row],[checklist_sort]:[checklist_sort]],checklist[],MATCH(H$1,checklist_of_kenya!$1:$1,0),FALSE)</f>
        <v>Ducks and Geese</v>
      </c>
      <c r="I128" s="1" t="str" cm="1">
        <f t="array" ref="I128">VLOOKUP(Table3[[#This Row],[checklist_sort]:[checklist_sort]],checklist[],MATCH(I$1,checklist_of_kenya!$1:$1,0),FALSE)</f>
        <v>Maccoa Duck</v>
      </c>
      <c r="J128" s="1" t="str" cm="1">
        <f t="array" ref="J128">VLOOKUP(Table3[[#This Row],[checklist_sort]:[checklist_sort]],checklist[],MATCH(J$1,checklist_of_kenya!$1:$1,0),FALSE)</f>
        <v>Oxyura maccoa</v>
      </c>
      <c r="K128" s="1" t="str" cm="1">
        <f t="array" ref="K128">VLOOKUP(Table3[[#This Row],[checklist_sort]:[checklist_sort]],checklist[],MATCH(K$1,checklist_of_kenya!$1:$1,0),FALSE)</f>
        <v>Endangered</v>
      </c>
      <c r="L128" s="1" t="str" cm="1">
        <f t="array" ref="L128">VLOOKUP(Table3[[#This Row],[checklist_sort]:[checklist_sort]],checklist[],MATCH(L$1,checklist_of_kenya!$1:$1,0),FALSE)</f>
        <v>Decreasing</v>
      </c>
      <c r="M128" s="1" cm="1">
        <f t="array" ref="M128">VLOOKUP(Table3[[#This Row],[checklist_sort]:[checklist_sort]],checklist[],MATCH(M$1,checklist_of_kenya!$1:$1,0),FALSE)</f>
        <v>103</v>
      </c>
      <c r="N128" s="1" t="str" cm="1">
        <f t="array" ref="N128">VLOOKUP(Table3[[#This Row],[checklist_sort]:[checklist_sort]],checklist[],MATCH(N$1,checklist_of_kenya!$1:$1,0),FALSE)</f>
        <v>avibase-1C2F4E80</v>
      </c>
      <c r="O128" s="1" cm="1">
        <f t="array" ref="O128">VLOOKUP(Table3[[#This Row],[checklist_sort]:[checklist_sort]],checklist[],MATCH(O$1,checklist_of_kenya!$1:$1,0),FALSE)</f>
        <v>7076</v>
      </c>
      <c r="P128" s="1" cm="1">
        <f t="array" ref="P128">VLOOKUP(Table3[[#This Row],[checklist_sort]:[checklist_sort]],checklist[],MATCH(P$1,checklist_of_kenya!$1:$1,0),FALSE)</f>
        <v>22679820</v>
      </c>
      <c r="Q128" s="1" cm="1">
        <f t="array" ref="Q128">VLOOKUP(Table3[[#This Row],[checklist_sort]:[checklist_sort]],checklist[],MATCH(Q$1,checklist_of_kenya!$1:$1,0),FALSE)</f>
        <v>70460</v>
      </c>
      <c r="R128" s="1" cm="1">
        <f t="array" ref="R128">VLOOKUP(Table3[[#This Row],[checklist_sort]:[checklist_sort]],checklist[],MATCH(R$1,checklist_of_kenya!$1:$1,0),FALSE)</f>
        <v>5232470</v>
      </c>
      <c r="S128" s="1" cm="1">
        <f t="array" ref="S128">VLOOKUP(Table3[[#This Row],[checklist_sort]:[checklist_sort]],checklist[],MATCH(S$1,checklist_of_kenya!$1:$1,0),FALSE)</f>
        <v>743</v>
      </c>
      <c r="T128" s="1" t="str" cm="1">
        <f t="array" ref="T128">VLOOKUP(Table3[[#This Row],[checklist_sort]:[checklist_sort]],checklist[],MATCH(T$1,checklist_of_kenya!$1:$1,0),FALSE)</f>
        <v>macduc1</v>
      </c>
      <c r="U128" s="1" t="str" cm="1">
        <f t="array" ref="U128">VLOOKUP(Table3[[#This Row],[checklist_sort]:[checklist_sort]],checklist[],MATCH(U$1,checklist_of_kenya!$1:$1,0),FALSE)</f>
        <v>Oxyura maccoa</v>
      </c>
      <c r="V128" s="1" t="str" cm="1">
        <f t="array" ref="V128">VLOOKUP(Table3[[#This Row],[checklist_sort]:[checklist_sort]],checklist[],MATCH(V$1,checklist_of_kenya!$1:$1,0),FALSE)</f>
        <v>Maccoa Duck</v>
      </c>
      <c r="W128" s="1" cm="1">
        <f t="array" ref="W128">VLOOKUP(Table3[[#This Row],[checklist_sort]:[checklist_sort]],checklist[],MATCH(W$1,checklist_of_kenya!$1:$1,0),FALSE)</f>
        <v>22679820</v>
      </c>
      <c r="AA128" t="b">
        <v>1</v>
      </c>
      <c r="AB128" s="1">
        <v>674</v>
      </c>
      <c r="AC128" s="1" t="s">
        <v>2250</v>
      </c>
      <c r="AD128" s="1">
        <v>3</v>
      </c>
      <c r="AE128" s="1">
        <v>1</v>
      </c>
      <c r="AF128" s="1" t="s">
        <v>2248</v>
      </c>
      <c r="AG128" s="1" t="s">
        <v>2248</v>
      </c>
      <c r="AH128" s="1" t="s">
        <v>2253</v>
      </c>
      <c r="AI128" s="1">
        <v>-34.840000000000003</v>
      </c>
      <c r="AJ128" s="1">
        <v>15.46</v>
      </c>
      <c r="AK128" s="1">
        <v>-23.59</v>
      </c>
      <c r="AL128" s="1">
        <v>24.7</v>
      </c>
      <c r="AM128" s="1">
        <v>2242706.4300000002</v>
      </c>
    </row>
    <row r="129" spans="1:39" x14ac:dyDescent="0.2">
      <c r="A129" s="1">
        <v>84</v>
      </c>
      <c r="B129" s="1" t="s">
        <v>134</v>
      </c>
      <c r="C129" s="1" t="s">
        <v>133</v>
      </c>
      <c r="D129" s="1"/>
      <c r="E129" s="1"/>
      <c r="F129" s="1"/>
      <c r="G129" s="1">
        <v>5</v>
      </c>
      <c r="H129" s="1" t="str" cm="1">
        <f t="array" ref="H129">VLOOKUP(Table3[[#This Row],[checklist_sort]:[checklist_sort]],checklist[],MATCH(H$1,checklist_of_kenya!$1:$1,0),FALSE)</f>
        <v>Ducks and Geese</v>
      </c>
      <c r="I129" s="1" t="str" cm="1">
        <f t="array" ref="I129">VLOOKUP(Table3[[#This Row],[checklist_sort]:[checklist_sort]],checklist[],MATCH(I$1,checklist_of_kenya!$1:$1,0),FALSE)</f>
        <v>White-backed Duck</v>
      </c>
      <c r="J129" s="1" t="str" cm="1">
        <f t="array" ref="J129">VLOOKUP(Table3[[#This Row],[checklist_sort]:[checklist_sort]],checklist[],MATCH(J$1,checklist_of_kenya!$1:$1,0),FALSE)</f>
        <v>Thalassornis leuconotus</v>
      </c>
      <c r="K129" s="1" t="str" cm="1">
        <f t="array" ref="K129">VLOOKUP(Table3[[#This Row],[checklist_sort]:[checklist_sort]],checklist[],MATCH(K$1,checklist_of_kenya!$1:$1,0),FALSE)</f>
        <v>Least Concern</v>
      </c>
      <c r="L129" s="1" t="str" cm="1">
        <f t="array" ref="L129">VLOOKUP(Table3[[#This Row],[checklist_sort]:[checklist_sort]],checklist[],MATCH(L$1,checklist_of_kenya!$1:$1,0),FALSE)</f>
        <v>Decreasing</v>
      </c>
      <c r="M129" s="1" cm="1">
        <f t="array" ref="M129">VLOOKUP(Table3[[#This Row],[checklist_sort]:[checklist_sort]],checklist[],MATCH(M$1,checklist_of_kenya!$1:$1,0),FALSE)</f>
        <v>104</v>
      </c>
      <c r="N129" s="1" t="str" cm="1">
        <f t="array" ref="N129">VLOOKUP(Table3[[#This Row],[checklist_sort]:[checklist_sort]],checklist[],MATCH(N$1,checklist_of_kenya!$1:$1,0),FALSE)</f>
        <v>avibase-2EEDACD5</v>
      </c>
      <c r="O129" s="1" cm="1">
        <f t="array" ref="O129">VLOOKUP(Table3[[#This Row],[checklist_sort]:[checklist_sort]],checklist[],MATCH(O$1,checklist_of_kenya!$1:$1,0),FALSE)</f>
        <v>6902</v>
      </c>
      <c r="P129" s="1" cm="1">
        <f t="array" ref="P129">VLOOKUP(Table3[[#This Row],[checklist_sort]:[checklist_sort]],checklist[],MATCH(P$1,checklist_of_kenya!$1:$1,0),FALSE)</f>
        <v>22679785</v>
      </c>
      <c r="Q129" s="1" cm="1">
        <f t="array" ref="Q129">VLOOKUP(Table3[[#This Row],[checklist_sort]:[checklist_sort]],checklist[],MATCH(Q$1,checklist_of_kenya!$1:$1,0),FALSE)</f>
        <v>0</v>
      </c>
      <c r="R129" s="1" cm="1">
        <f t="array" ref="R129">VLOOKUP(Table3[[#This Row],[checklist_sort]:[checklist_sort]],checklist[],MATCH(R$1,checklist_of_kenya!$1:$1,0),FALSE)</f>
        <v>2498229</v>
      </c>
      <c r="S129" s="1" cm="1">
        <f t="array" ref="S129">VLOOKUP(Table3[[#This Row],[checklist_sort]:[checklist_sort]],checklist[],MATCH(S$1,checklist_of_kenya!$1:$1,0),FALSE)</f>
        <v>251</v>
      </c>
      <c r="T129" s="1" t="str" cm="1">
        <f t="array" ref="T129">VLOOKUP(Table3[[#This Row],[checklist_sort]:[checklist_sort]],checklist[],MATCH(T$1,checklist_of_kenya!$1:$1,0),FALSE)</f>
        <v>whbduc1</v>
      </c>
      <c r="U129" s="1" t="str" cm="1">
        <f t="array" ref="U129">VLOOKUP(Table3[[#This Row],[checklist_sort]:[checklist_sort]],checklist[],MATCH(U$1,checklist_of_kenya!$1:$1,0),FALSE)</f>
        <v>Thalassornis leuconotus</v>
      </c>
      <c r="V129" s="1" t="str" cm="1">
        <f t="array" ref="V129">VLOOKUP(Table3[[#This Row],[checklist_sort]:[checklist_sort]],checklist[],MATCH(V$1,checklist_of_kenya!$1:$1,0),FALSE)</f>
        <v>White-backed Duck</v>
      </c>
      <c r="W129" s="1" cm="1">
        <f t="array" ref="W129">VLOOKUP(Table3[[#This Row],[checklist_sort]:[checklist_sort]],checklist[],MATCH(W$1,checklist_of_kenya!$1:$1,0),FALSE)</f>
        <v>22679785</v>
      </c>
      <c r="AA129" t="b">
        <v>1</v>
      </c>
      <c r="AB129" s="1">
        <v>707.5</v>
      </c>
      <c r="AC129" s="1" t="s">
        <v>2250</v>
      </c>
      <c r="AD129" s="1">
        <v>3</v>
      </c>
      <c r="AE129" s="1">
        <v>1</v>
      </c>
      <c r="AF129" s="1" t="s">
        <v>2247</v>
      </c>
      <c r="AG129" s="1" t="s">
        <v>2264</v>
      </c>
      <c r="AH129" s="1" t="s">
        <v>2253</v>
      </c>
      <c r="AI129" s="1">
        <v>-34.840000000000003</v>
      </c>
      <c r="AJ129" s="1">
        <v>16.850000000000001</v>
      </c>
      <c r="AK129" s="1">
        <v>-10.93</v>
      </c>
      <c r="AL129" s="1">
        <v>29.51</v>
      </c>
      <c r="AM129" s="1">
        <v>10032374.01</v>
      </c>
    </row>
    <row r="130" spans="1:39" x14ac:dyDescent="0.2">
      <c r="A130" s="1">
        <v>85</v>
      </c>
      <c r="B130" s="1" t="s">
        <v>136</v>
      </c>
      <c r="C130" s="1" t="s">
        <v>135</v>
      </c>
      <c r="D130" s="1"/>
      <c r="E130" s="1"/>
      <c r="F130" s="1"/>
      <c r="G130" s="1">
        <v>333</v>
      </c>
      <c r="H130" s="1" t="str" cm="1">
        <f t="array" ref="H130">VLOOKUP(Table3[[#This Row],[checklist_sort]:[checklist_sort]],checklist[],MATCH(H$1,checklist_of_kenya!$1:$1,0),FALSE)</f>
        <v>Secretarybird</v>
      </c>
      <c r="I130" s="1" t="str" cm="1">
        <f t="array" ref="I130">VLOOKUP(Table3[[#This Row],[checklist_sort]:[checklist_sort]],checklist[],MATCH(I$1,checklist_of_kenya!$1:$1,0),FALSE)</f>
        <v>Secretarybird</v>
      </c>
      <c r="J130" s="1" t="str" cm="1">
        <f t="array" ref="J130">VLOOKUP(Table3[[#This Row],[checklist_sort]:[checklist_sort]],checklist[],MATCH(J$1,checklist_of_kenya!$1:$1,0),FALSE)</f>
        <v>Sagittarius serpentarius</v>
      </c>
      <c r="K130" s="1" t="str" cm="1">
        <f t="array" ref="K130">VLOOKUP(Table3[[#This Row],[checklist_sort]:[checklist_sort]],checklist[],MATCH(K$1,checklist_of_kenya!$1:$1,0),FALSE)</f>
        <v>Endangered</v>
      </c>
      <c r="L130" s="1" t="str" cm="1">
        <f t="array" ref="L130">VLOOKUP(Table3[[#This Row],[checklist_sort]:[checklist_sort]],checklist[],MATCH(L$1,checklist_of_kenya!$1:$1,0),FALSE)</f>
        <v>Decreasing</v>
      </c>
      <c r="M130" s="1" cm="1">
        <f t="array" ref="M130">VLOOKUP(Table3[[#This Row],[checklist_sort]:[checklist_sort]],checklist[],MATCH(M$1,checklist_of_kenya!$1:$1,0),FALSE)</f>
        <v>105</v>
      </c>
      <c r="N130" s="1" t="str" cm="1">
        <f t="array" ref="N130">VLOOKUP(Table3[[#This Row],[checklist_sort]:[checklist_sort]],checklist[],MATCH(N$1,checklist_of_kenya!$1:$1,0),FALSE)</f>
        <v>avibase-DCBCCEB8</v>
      </c>
      <c r="O130" s="1" cm="1">
        <f t="array" ref="O130">VLOOKUP(Table3[[#This Row],[checklist_sort]:[checklist_sort]],checklist[],MATCH(O$1,checklist_of_kenya!$1:$1,0),FALSE)</f>
        <v>117214</v>
      </c>
      <c r="P130" s="1" cm="1">
        <f t="array" ref="P130">VLOOKUP(Table3[[#This Row],[checklist_sort]:[checklist_sort]],checklist[],MATCH(P$1,checklist_of_kenya!$1:$1,0),FALSE)</f>
        <v>22696221</v>
      </c>
      <c r="Q130" s="1" cm="1">
        <f t="array" ref="Q130">VLOOKUP(Table3[[#This Row],[checklist_sort]:[checklist_sort]],checklist[],MATCH(Q$1,checklist_of_kenya!$1:$1,0),FALSE)</f>
        <v>73326</v>
      </c>
      <c r="R130" s="1" cm="1">
        <f t="array" ref="R130">VLOOKUP(Table3[[#This Row],[checklist_sort]:[checklist_sort]],checklist[],MATCH(R$1,checklist_of_kenya!$1:$1,0),FALSE)</f>
        <v>5229409</v>
      </c>
      <c r="S130" s="1" cm="1">
        <f t="array" ref="S130">VLOOKUP(Table3[[#This Row],[checklist_sort]:[checklist_sort]],checklist[],MATCH(S$1,checklist_of_kenya!$1:$1,0),FALSE)</f>
        <v>7638</v>
      </c>
      <c r="T130" s="1" t="str" cm="1">
        <f t="array" ref="T130">VLOOKUP(Table3[[#This Row],[checklist_sort]:[checklist_sort]],checklist[],MATCH(T$1,checklist_of_kenya!$1:$1,0),FALSE)</f>
        <v>secret2</v>
      </c>
      <c r="U130" s="1" t="str" cm="1">
        <f t="array" ref="U130">VLOOKUP(Table3[[#This Row],[checklist_sort]:[checklist_sort]],checklist[],MATCH(U$1,checklist_of_kenya!$1:$1,0),FALSE)</f>
        <v>Sagittarius serpentarius</v>
      </c>
      <c r="V130" s="1" t="str" cm="1">
        <f t="array" ref="V130">VLOOKUP(Table3[[#This Row],[checklist_sort]:[checklist_sort]],checklist[],MATCH(V$1,checklist_of_kenya!$1:$1,0),FALSE)</f>
        <v>Secretarybird</v>
      </c>
      <c r="W130" s="1" cm="1">
        <f t="array" ref="W130">VLOOKUP(Table3[[#This Row],[checklist_sort]:[checklist_sort]],checklist[],MATCH(W$1,checklist_of_kenya!$1:$1,0),FALSE)</f>
        <v>22696221</v>
      </c>
      <c r="AB130" s="1">
        <v>4017</v>
      </c>
      <c r="AC130" s="1" t="s">
        <v>2261</v>
      </c>
      <c r="AD130" s="1">
        <v>3</v>
      </c>
      <c r="AE130" s="1">
        <v>2</v>
      </c>
      <c r="AF130" s="1" t="s">
        <v>2251</v>
      </c>
      <c r="AG130" s="1" t="s">
        <v>2265</v>
      </c>
      <c r="AH130" s="1" t="s">
        <v>2249</v>
      </c>
      <c r="AI130" s="1">
        <v>-34.840000000000003</v>
      </c>
      <c r="AJ130" s="1">
        <v>17.86</v>
      </c>
      <c r="AK130" s="1">
        <v>-3.98</v>
      </c>
      <c r="AL130" s="1">
        <v>23.61</v>
      </c>
      <c r="AM130" s="1">
        <v>14023594.92</v>
      </c>
    </row>
    <row r="131" spans="1:39" x14ac:dyDescent="0.2">
      <c r="A131" s="1">
        <v>86</v>
      </c>
      <c r="B131" s="1" t="s">
        <v>148</v>
      </c>
      <c r="C131" s="1" t="s">
        <v>147</v>
      </c>
      <c r="D131" s="1"/>
      <c r="E131" s="1"/>
      <c r="F131" s="1"/>
      <c r="G131" s="1">
        <v>341</v>
      </c>
      <c r="H131" s="1" t="str" cm="1">
        <f t="array" ref="H131">VLOOKUP(Table3[[#This Row],[checklist_sort]:[checklist_sort]],checklist[],MATCH(H$1,checklist_of_kenya!$1:$1,0),FALSE)</f>
        <v>Hawks, Vultures, Buzzards, Eagles and Allies</v>
      </c>
      <c r="I131" s="1" t="str" cm="1">
        <f t="array" ref="I131">VLOOKUP(Table3[[#This Row],[checklist_sort]:[checklist_sort]],checklist[],MATCH(I$1,checklist_of_kenya!$1:$1,0),FALSE)</f>
        <v>Palm-nut Vulture</v>
      </c>
      <c r="J131" s="1" t="str" cm="1">
        <f t="array" ref="J131">VLOOKUP(Table3[[#This Row],[checklist_sort]:[checklist_sort]],checklist[],MATCH(J$1,checklist_of_kenya!$1:$1,0),FALSE)</f>
        <v>Gypohierax angolensis</v>
      </c>
      <c r="K131" s="1" t="str" cm="1">
        <f t="array" ref="K131">VLOOKUP(Table3[[#This Row],[checklist_sort]:[checklist_sort]],checklist[],MATCH(K$1,checklist_of_kenya!$1:$1,0),FALSE)</f>
        <v>Least Concern</v>
      </c>
      <c r="L131" s="1" t="str" cm="1">
        <f t="array" ref="L131">VLOOKUP(Table3[[#This Row],[checklist_sort]:[checklist_sort]],checklist[],MATCH(L$1,checklist_of_kenya!$1:$1,0),FALSE)</f>
        <v>Stable</v>
      </c>
      <c r="M131" s="1" cm="1">
        <f t="array" ref="M131">VLOOKUP(Table3[[#This Row],[checklist_sort]:[checklist_sort]],checklist[],MATCH(M$1,checklist_of_kenya!$1:$1,0),FALSE)</f>
        <v>112</v>
      </c>
      <c r="N131" s="1" t="str" cm="1">
        <f t="array" ref="N131">VLOOKUP(Table3[[#This Row],[checklist_sort]:[checklist_sort]],checklist[],MATCH(N$1,checklist_of_kenya!$1:$1,0),FALSE)</f>
        <v>avibase-14885C18</v>
      </c>
      <c r="O131" s="1" cm="1">
        <f t="array" ref="O131">VLOOKUP(Table3[[#This Row],[checklist_sort]:[checklist_sort]],checklist[],MATCH(O$1,checklist_of_kenya!$1:$1,0),FALSE)</f>
        <v>5418</v>
      </c>
      <c r="P131" s="1" cm="1">
        <f t="array" ref="P131">VLOOKUP(Table3[[#This Row],[checklist_sort]:[checklist_sort]],checklist[],MATCH(P$1,checklist_of_kenya!$1:$1,0),FALSE)</f>
        <v>22695170</v>
      </c>
      <c r="Q131" s="1" cm="1">
        <f t="array" ref="Q131">VLOOKUP(Table3[[#This Row],[checklist_sort]:[checklist_sort]],checklist[],MATCH(Q$1,checklist_of_kenya!$1:$1,0),FALSE)</f>
        <v>0</v>
      </c>
      <c r="R131" s="1" cm="1">
        <f t="array" ref="R131">VLOOKUP(Table3[[#This Row],[checklist_sort]:[checklist_sort]],checklist[],MATCH(R$1,checklist_of_kenya!$1:$1,0),FALSE)</f>
        <v>2480393</v>
      </c>
      <c r="S131" s="1" cm="1">
        <f t="array" ref="S131">VLOOKUP(Table3[[#This Row],[checklist_sort]:[checklist_sort]],checklist[],MATCH(S$1,checklist_of_kenya!$1:$1,0),FALSE)</f>
        <v>7666</v>
      </c>
      <c r="T131" s="1" t="str" cm="1">
        <f t="array" ref="T131">VLOOKUP(Table3[[#This Row],[checklist_sort]:[checklist_sort]],checklist[],MATCH(T$1,checklist_of_kenya!$1:$1,0),FALSE)</f>
        <v>panvul1</v>
      </c>
      <c r="U131" s="1" t="str" cm="1">
        <f t="array" ref="U131">VLOOKUP(Table3[[#This Row],[checklist_sort]:[checklist_sort]],checklist[],MATCH(U$1,checklist_of_kenya!$1:$1,0),FALSE)</f>
        <v>Gypohierax angolensis</v>
      </c>
      <c r="V131" s="1" t="str" cm="1">
        <f t="array" ref="V131">VLOOKUP(Table3[[#This Row],[checklist_sort]:[checklist_sort]],checklist[],MATCH(V$1,checklist_of_kenya!$1:$1,0),FALSE)</f>
        <v>Palm-nut Vulture</v>
      </c>
      <c r="W131" s="1" cm="1">
        <f t="array" ref="W131">VLOOKUP(Table3[[#This Row],[checklist_sort]:[checklist_sort]],checklist[],MATCH(W$1,checklist_of_kenya!$1:$1,0),FALSE)</f>
        <v>22695170</v>
      </c>
      <c r="AA131" t="b">
        <v>1</v>
      </c>
      <c r="AB131" s="1">
        <v>1600</v>
      </c>
      <c r="AC131" s="1" t="s">
        <v>2263</v>
      </c>
      <c r="AD131" s="1">
        <v>2</v>
      </c>
      <c r="AE131" s="1">
        <v>1</v>
      </c>
      <c r="AF131" s="1" t="s">
        <v>2247</v>
      </c>
      <c r="AG131" s="1" t="s">
        <v>2266</v>
      </c>
      <c r="AH131" s="1" t="s">
        <v>2258</v>
      </c>
      <c r="AI131" s="1">
        <v>-32.46</v>
      </c>
      <c r="AJ131" s="1">
        <v>15.3</v>
      </c>
      <c r="AK131" s="1">
        <v>-1.17</v>
      </c>
      <c r="AL131" s="1">
        <v>16.989999999999998</v>
      </c>
      <c r="AM131" s="1">
        <v>9715580.3200000003</v>
      </c>
    </row>
    <row r="132" spans="1:39" x14ac:dyDescent="0.2">
      <c r="A132" s="1">
        <v>87</v>
      </c>
      <c r="B132" s="1" t="s">
        <v>140</v>
      </c>
      <c r="C132" s="1" t="s">
        <v>139</v>
      </c>
      <c r="D132" s="1"/>
      <c r="E132" s="1"/>
      <c r="F132" s="1"/>
      <c r="G132" s="1">
        <v>355</v>
      </c>
      <c r="H132" s="1" t="str" cm="1">
        <f t="array" ref="H132">VLOOKUP(Table3[[#This Row],[checklist_sort]:[checklist_sort]],checklist[],MATCH(H$1,checklist_of_kenya!$1:$1,0),FALSE)</f>
        <v>Hawks, Vultures, Buzzards, Eagles and Allies</v>
      </c>
      <c r="I132" s="1" t="str" cm="1">
        <f t="array" ref="I132">VLOOKUP(Table3[[#This Row],[checklist_sort]:[checklist_sort]],checklist[],MATCH(I$1,checklist_of_kenya!$1:$1,0),FALSE)</f>
        <v>Lappet-faced Vulture</v>
      </c>
      <c r="J132" s="1" t="str" cm="1">
        <f t="array" ref="J132">VLOOKUP(Table3[[#This Row],[checklist_sort]:[checklist_sort]],checklist[],MATCH(J$1,checklist_of_kenya!$1:$1,0),FALSE)</f>
        <v>Torgos tracheliotos</v>
      </c>
      <c r="K132" s="1" t="str" cm="1">
        <f t="array" ref="K132">VLOOKUP(Table3[[#This Row],[checklist_sort]:[checklist_sort]],checklist[],MATCH(K$1,checklist_of_kenya!$1:$1,0),FALSE)</f>
        <v>Endangered</v>
      </c>
      <c r="L132" s="1" t="str" cm="1">
        <f t="array" ref="L132">VLOOKUP(Table3[[#This Row],[checklist_sort]:[checklist_sort]],checklist[],MATCH(L$1,checklist_of_kenya!$1:$1,0),FALSE)</f>
        <v>Decreasing</v>
      </c>
      <c r="M132" s="1" cm="1">
        <f t="array" ref="M132">VLOOKUP(Table3[[#This Row],[checklist_sort]:[checklist_sort]],checklist[],MATCH(M$1,checklist_of_kenya!$1:$1,0),FALSE)</f>
        <v>108</v>
      </c>
      <c r="N132" s="1" t="str" cm="1">
        <f t="array" ref="N132">VLOOKUP(Table3[[#This Row],[checklist_sort]:[checklist_sort]],checklist[],MATCH(N$1,checklist_of_kenya!$1:$1,0),FALSE)</f>
        <v>avibase-672EA454</v>
      </c>
      <c r="O132" s="1" cm="1">
        <f t="array" ref="O132">VLOOKUP(Table3[[#This Row],[checklist_sort]:[checklist_sort]],checklist[],MATCH(O$1,checklist_of_kenya!$1:$1,0),FALSE)</f>
        <v>5401</v>
      </c>
      <c r="P132" s="1" cm="1">
        <f t="array" ref="P132">VLOOKUP(Table3[[#This Row],[checklist_sort]:[checklist_sort]],checklist[],MATCH(P$1,checklist_of_kenya!$1:$1,0),FALSE)</f>
        <v>22695238</v>
      </c>
      <c r="Q132" s="1" cm="1">
        <f t="array" ref="Q132">VLOOKUP(Table3[[#This Row],[checklist_sort]:[checklist_sort]],checklist[],MATCH(Q$1,checklist_of_kenya!$1:$1,0),FALSE)</f>
        <v>73164</v>
      </c>
      <c r="R132" s="1" cm="1">
        <f t="array" ref="R132">VLOOKUP(Table3[[#This Row],[checklist_sort]:[checklist_sort]],checklist[],MATCH(R$1,checklist_of_kenya!$1:$1,0),FALSE)</f>
        <v>5788496</v>
      </c>
      <c r="S132" s="1" cm="1">
        <f t="array" ref="S132">VLOOKUP(Table3[[#This Row],[checklist_sort]:[checklist_sort]],checklist[],MATCH(S$1,checklist_of_kenya!$1:$1,0),FALSE)</f>
        <v>7739</v>
      </c>
      <c r="T132" s="1" t="str" cm="1">
        <f t="array" ref="T132">VLOOKUP(Table3[[#This Row],[checklist_sort]:[checklist_sort]],checklist[],MATCH(T$1,checklist_of_kenya!$1:$1,0),FALSE)</f>
        <v>lafvul1</v>
      </c>
      <c r="U132" s="1" t="str" cm="1">
        <f t="array" ref="U132">VLOOKUP(Table3[[#This Row],[checklist_sort]:[checklist_sort]],checklist[],MATCH(U$1,checklist_of_kenya!$1:$1,0),FALSE)</f>
        <v>Torgos tracheliotos</v>
      </c>
      <c r="V132" s="1" t="str" cm="1">
        <f t="array" ref="V132">VLOOKUP(Table3[[#This Row],[checklist_sort]:[checklist_sort]],checklist[],MATCH(V$1,checklist_of_kenya!$1:$1,0),FALSE)</f>
        <v>Lappet-faced Vulture</v>
      </c>
      <c r="W132" s="1" cm="1">
        <f t="array" ref="W132">VLOOKUP(Table3[[#This Row],[checklist_sort]:[checklist_sort]],checklist[],MATCH(W$1,checklist_of_kenya!$1:$1,0),FALSE)</f>
        <v>22695238</v>
      </c>
      <c r="AB132" s="1">
        <v>6969</v>
      </c>
      <c r="AC132" s="1" t="s">
        <v>2261</v>
      </c>
      <c r="AD132" s="1">
        <v>3</v>
      </c>
      <c r="AE132" s="1">
        <v>2</v>
      </c>
      <c r="AF132" s="1" t="s">
        <v>2267</v>
      </c>
      <c r="AG132" s="1" t="s">
        <v>2267</v>
      </c>
      <c r="AH132" s="1" t="s">
        <v>2249</v>
      </c>
      <c r="AI132" s="1">
        <v>-30.62</v>
      </c>
      <c r="AJ132" s="1">
        <v>29.99</v>
      </c>
      <c r="AK132" s="1">
        <v>2.61</v>
      </c>
      <c r="AL132" s="1">
        <v>26.93</v>
      </c>
      <c r="AM132" s="1">
        <v>8489832.7100000009</v>
      </c>
    </row>
    <row r="133" spans="1:39" x14ac:dyDescent="0.2">
      <c r="A133" s="1">
        <v>88</v>
      </c>
      <c r="B133" s="1" t="s">
        <v>142</v>
      </c>
      <c r="C133" s="1" t="s">
        <v>141</v>
      </c>
      <c r="D133" s="1"/>
      <c r="E133" s="1"/>
      <c r="F133" s="1"/>
      <c r="G133" s="1">
        <v>351</v>
      </c>
      <c r="H133" s="1" t="str" cm="1">
        <f t="array" ref="H133">VLOOKUP(Table3[[#This Row],[checklist_sort]:[checklist_sort]],checklist[],MATCH(H$1,checklist_of_kenya!$1:$1,0),FALSE)</f>
        <v>Hawks, Vultures, Buzzards, Eagles and Allies</v>
      </c>
      <c r="I133" s="1" t="str" cm="1">
        <f t="array" ref="I133">VLOOKUP(Table3[[#This Row],[checklist_sort]:[checklist_sort]],checklist[],MATCH(I$1,checklist_of_kenya!$1:$1,0),FALSE)</f>
        <v>White-headed Vulture</v>
      </c>
      <c r="J133" s="1" t="str" cm="1">
        <f t="array" ref="J133">VLOOKUP(Table3[[#This Row],[checklist_sort]:[checklist_sort]],checklist[],MATCH(J$1,checklist_of_kenya!$1:$1,0),FALSE)</f>
        <v>Trigonoceps occipitalis</v>
      </c>
      <c r="K133" s="1" t="str" cm="1">
        <f t="array" ref="K133">VLOOKUP(Table3[[#This Row],[checklist_sort]:[checklist_sort]],checklist[],MATCH(K$1,checklist_of_kenya!$1:$1,0),FALSE)</f>
        <v>Critically Endangered</v>
      </c>
      <c r="L133" s="1" t="str" cm="1">
        <f t="array" ref="L133">VLOOKUP(Table3[[#This Row],[checklist_sort]:[checklist_sort]],checklist[],MATCH(L$1,checklist_of_kenya!$1:$1,0),FALSE)</f>
        <v>Decreasing</v>
      </c>
      <c r="M133" s="1" cm="1">
        <f t="array" ref="M133">VLOOKUP(Table3[[#This Row],[checklist_sort]:[checklist_sort]],checklist[],MATCH(M$1,checklist_of_kenya!$1:$1,0),FALSE)</f>
        <v>109</v>
      </c>
      <c r="N133" s="1" t="str" cm="1">
        <f t="array" ref="N133">VLOOKUP(Table3[[#This Row],[checklist_sort]:[checklist_sort]],checklist[],MATCH(N$1,checklist_of_kenya!$1:$1,0),FALSE)</f>
        <v>avibase-93D7EC56</v>
      </c>
      <c r="O133" s="1" cm="1">
        <f t="array" ref="O133">VLOOKUP(Table3[[#This Row],[checklist_sort]:[checklist_sort]],checklist[],MATCH(O$1,checklist_of_kenya!$1:$1,0),FALSE)</f>
        <v>5392</v>
      </c>
      <c r="P133" s="1" cm="1">
        <f t="array" ref="P133">VLOOKUP(Table3[[#This Row],[checklist_sort]:[checklist_sort]],checklist[],MATCH(P$1,checklist_of_kenya!$1:$1,0),FALSE)</f>
        <v>22695250</v>
      </c>
      <c r="Q133" s="1" cm="1">
        <f t="array" ref="Q133">VLOOKUP(Table3[[#This Row],[checklist_sort]:[checklist_sort]],checklist[],MATCH(Q$1,checklist_of_kenya!$1:$1,0),FALSE)</f>
        <v>0</v>
      </c>
      <c r="R133" s="1" cm="1">
        <f t="array" ref="R133">VLOOKUP(Table3[[#This Row],[checklist_sort]:[checklist_sort]],checklist[],MATCH(R$1,checklist_of_kenya!$1:$1,0),FALSE)</f>
        <v>2480408</v>
      </c>
      <c r="S133" s="1" cm="1">
        <f t="array" ref="S133">VLOOKUP(Table3[[#This Row],[checklist_sort]:[checklist_sort]],checklist[],MATCH(S$1,checklist_of_kenya!$1:$1,0),FALSE)</f>
        <v>7737</v>
      </c>
      <c r="T133" s="1" t="str" cm="1">
        <f t="array" ref="T133">VLOOKUP(Table3[[#This Row],[checklist_sort]:[checklist_sort]],checklist[],MATCH(T$1,checklist_of_kenya!$1:$1,0),FALSE)</f>
        <v>whhvul1</v>
      </c>
      <c r="U133" s="1" t="str" cm="1">
        <f t="array" ref="U133">VLOOKUP(Table3[[#This Row],[checklist_sort]:[checklist_sort]],checklist[],MATCH(U$1,checklist_of_kenya!$1:$1,0),FALSE)</f>
        <v>Trigonoceps occipitalis</v>
      </c>
      <c r="V133" s="1" t="str" cm="1">
        <f t="array" ref="V133">VLOOKUP(Table3[[#This Row],[checklist_sort]:[checklist_sort]],checklist[],MATCH(V$1,checklist_of_kenya!$1:$1,0),FALSE)</f>
        <v>White-headed Vulture</v>
      </c>
      <c r="W133" s="1" cm="1">
        <f t="array" ref="W133">VLOOKUP(Table3[[#This Row],[checklist_sort]:[checklist_sort]],checklist[],MATCH(W$1,checklist_of_kenya!$1:$1,0),FALSE)</f>
        <v>22695250</v>
      </c>
      <c r="AB133" s="1">
        <v>3016</v>
      </c>
      <c r="AC133" s="1" t="s">
        <v>2246</v>
      </c>
      <c r="AD133" s="1">
        <v>2</v>
      </c>
      <c r="AE133" s="1">
        <v>1</v>
      </c>
      <c r="AF133" s="1" t="s">
        <v>2267</v>
      </c>
      <c r="AG133" s="1" t="s">
        <v>2267</v>
      </c>
      <c r="AH133" s="1" t="s">
        <v>2249</v>
      </c>
      <c r="AI133" s="1">
        <v>-28.5</v>
      </c>
      <c r="AJ133" s="1">
        <v>16.79</v>
      </c>
      <c r="AK133" s="1">
        <v>-1.1299999999999999</v>
      </c>
      <c r="AL133" s="1">
        <v>24.25</v>
      </c>
      <c r="AM133" s="1">
        <v>6011586.3499999996</v>
      </c>
    </row>
    <row r="134" spans="1:39" x14ac:dyDescent="0.2">
      <c r="A134" s="1">
        <v>89</v>
      </c>
      <c r="B134" s="1" t="s">
        <v>1244</v>
      </c>
      <c r="C134" s="1" t="s">
        <v>1243</v>
      </c>
      <c r="D134" s="1"/>
      <c r="E134" s="1"/>
      <c r="F134" s="1"/>
      <c r="G134" s="1">
        <v>354</v>
      </c>
      <c r="H134" s="1" t="str" cm="1">
        <f t="array" ref="H134">VLOOKUP(Table3[[#This Row],[checklist_sort]:[checklist_sort]],checklist[],MATCH(H$1,checklist_of_kenya!$1:$1,0),FALSE)</f>
        <v>Hawks, Vultures, Buzzards, Eagles and Allies</v>
      </c>
      <c r="I134" s="1" t="str" cm="1">
        <f t="array" ref="I134">VLOOKUP(Table3[[#This Row],[checklist_sort]:[checklist_sort]],checklist[],MATCH(I$1,checklist_of_kenya!$1:$1,0),FALSE)</f>
        <v>Rüppell’s Vulture</v>
      </c>
      <c r="J134" s="1" t="str" cm="1">
        <f t="array" ref="J134">VLOOKUP(Table3[[#This Row],[checklist_sort]:[checklist_sort]],checklist[],MATCH(J$1,checklist_of_kenya!$1:$1,0),FALSE)</f>
        <v xml:space="preserve">Gyps rueppellii </v>
      </c>
      <c r="K134" s="1" t="str" cm="1">
        <f t="array" ref="K134">VLOOKUP(Table3[[#This Row],[checklist_sort]:[checklist_sort]],checklist[],MATCH(K$1,checklist_of_kenya!$1:$1,0),FALSE)</f>
        <v>Critically Endangered</v>
      </c>
      <c r="L134" s="1" t="str" cm="1">
        <f t="array" ref="L134">VLOOKUP(Table3[[#This Row],[checklist_sort]:[checklist_sort]],checklist[],MATCH(L$1,checklist_of_kenya!$1:$1,0),FALSE)</f>
        <v>Decreasing</v>
      </c>
      <c r="M134" s="1" cm="1">
        <f t="array" ref="M134">VLOOKUP(Table3[[#This Row],[checklist_sort]:[checklist_sort]],checklist[],MATCH(M$1,checklist_of_kenya!$1:$1,0),FALSE)</f>
        <v>1029</v>
      </c>
      <c r="N134" s="1" t="str" cm="1">
        <f t="array" ref="N134">VLOOKUP(Table3[[#This Row],[checklist_sort]:[checklist_sort]],checklist[],MATCH(N$1,checklist_of_kenya!$1:$1,0),FALSE)</f>
        <v>avibase-76B512B1</v>
      </c>
      <c r="O134" s="1" cm="1">
        <f t="array" ref="O134">VLOOKUP(Table3[[#This Row],[checklist_sort]:[checklist_sort]],checklist[],MATCH(O$1,checklist_of_kenya!$1:$1,0),FALSE)</f>
        <v>327608</v>
      </c>
      <c r="P134" s="1" cm="1">
        <f t="array" ref="P134">VLOOKUP(Table3[[#This Row],[checklist_sort]:[checklist_sort]],checklist[],MATCH(P$1,checklist_of_kenya!$1:$1,0),FALSE)</f>
        <v>22695207</v>
      </c>
      <c r="Q134" s="1" cm="1">
        <f t="array" ref="Q134">VLOOKUP(Table3[[#This Row],[checklist_sort]:[checklist_sort]],checklist[],MATCH(Q$1,checklist_of_kenya!$1:$1,0),FALSE)</f>
        <v>0</v>
      </c>
      <c r="R134" s="1" cm="1">
        <f t="array" ref="R134">VLOOKUP(Table3[[#This Row],[checklist_sort]:[checklist_sort]],checklist[],MATCH(R$1,checklist_of_kenya!$1:$1,0),FALSE)</f>
        <v>2480384</v>
      </c>
      <c r="S134" s="1" cm="1">
        <f t="array" ref="S134">VLOOKUP(Table3[[#This Row],[checklist_sort]:[checklist_sort]],checklist[],MATCH(S$1,checklist_of_kenya!$1:$1,0),FALSE)</f>
        <v>7748</v>
      </c>
      <c r="T134" s="1" t="str" cm="1">
        <f t="array" ref="T134">VLOOKUP(Table3[[#This Row],[checklist_sort]:[checklist_sort]],checklist[],MATCH(T$1,checklist_of_kenya!$1:$1,0),FALSE)</f>
        <v>ruegri1</v>
      </c>
      <c r="U134" s="1" t="str" cm="1">
        <f t="array" ref="U134">VLOOKUP(Table3[[#This Row],[checklist_sort]:[checklist_sort]],checklist[],MATCH(U$1,checklist_of_kenya!$1:$1,0),FALSE)</f>
        <v>Gyps rueppelli</v>
      </c>
      <c r="V134" s="1" t="str" cm="1">
        <f t="array" ref="V134">VLOOKUP(Table3[[#This Row],[checklist_sort]:[checklist_sort]],checklist[],MATCH(V$1,checklist_of_kenya!$1:$1,0),FALSE)</f>
        <v>Rüppell's Griffon</v>
      </c>
      <c r="W134" s="1" cm="1">
        <f t="array" ref="W134">VLOOKUP(Table3[[#This Row],[checklist_sort]:[checklist_sort]],checklist[],MATCH(W$1,checklist_of_kenya!$1:$1,0),FALSE)</f>
        <v>22695207</v>
      </c>
      <c r="AB134" s="1">
        <v>7400</v>
      </c>
      <c r="AC134" s="1" t="s">
        <v>2261</v>
      </c>
      <c r="AD134" s="1">
        <v>3</v>
      </c>
      <c r="AE134" s="1">
        <v>1</v>
      </c>
      <c r="AF134" s="1" t="s">
        <v>2267</v>
      </c>
      <c r="AG134" s="1" t="s">
        <v>2267</v>
      </c>
      <c r="AH134" s="1" t="s">
        <v>2249</v>
      </c>
      <c r="AI134" s="1">
        <v>-9.5500000000000007</v>
      </c>
      <c r="AJ134" s="1">
        <v>19.649999999999999</v>
      </c>
      <c r="AK134" s="1">
        <v>9.89</v>
      </c>
      <c r="AL134" s="1">
        <v>20.78</v>
      </c>
      <c r="AM134" s="1">
        <v>6445230.8099999996</v>
      </c>
    </row>
    <row r="135" spans="1:39" x14ac:dyDescent="0.2">
      <c r="A135" s="1">
        <v>90</v>
      </c>
      <c r="B135" s="1" t="s">
        <v>138</v>
      </c>
      <c r="C135" s="1" t="s">
        <v>137</v>
      </c>
      <c r="D135" s="1"/>
      <c r="E135" s="1"/>
      <c r="F135" s="1"/>
      <c r="G135" s="1">
        <v>353</v>
      </c>
      <c r="H135" s="1" t="str" cm="1">
        <f t="array" ref="H135">VLOOKUP(Table3[[#This Row],[checklist_sort]:[checklist_sort]],checklist[],MATCH(H$1,checklist_of_kenya!$1:$1,0),FALSE)</f>
        <v>Hawks, Vultures, Buzzards, Eagles and Allies</v>
      </c>
      <c r="I135" s="1" t="str" cm="1">
        <f t="array" ref="I135">VLOOKUP(Table3[[#This Row],[checklist_sort]:[checklist_sort]],checklist[],MATCH(I$1,checklist_of_kenya!$1:$1,0),FALSE)</f>
        <v>White-backed Vulture</v>
      </c>
      <c r="J135" s="1" t="str" cm="1">
        <f t="array" ref="J135">VLOOKUP(Table3[[#This Row],[checklist_sort]:[checklist_sort]],checklist[],MATCH(J$1,checklist_of_kenya!$1:$1,0),FALSE)</f>
        <v>Gyps africanus</v>
      </c>
      <c r="K135" s="1" t="str" cm="1">
        <f t="array" ref="K135">VLOOKUP(Table3[[#This Row],[checklist_sort]:[checklist_sort]],checklist[],MATCH(K$1,checklist_of_kenya!$1:$1,0),FALSE)</f>
        <v>Critically Endangered</v>
      </c>
      <c r="L135" s="1" t="str" cm="1">
        <f t="array" ref="L135">VLOOKUP(Table3[[#This Row],[checklist_sort]:[checklist_sort]],checklist[],MATCH(L$1,checklist_of_kenya!$1:$1,0),FALSE)</f>
        <v>Decreasing</v>
      </c>
      <c r="M135" s="1" cm="1">
        <f t="array" ref="M135">VLOOKUP(Table3[[#This Row],[checklist_sort]:[checklist_sort]],checklist[],MATCH(M$1,checklist_of_kenya!$1:$1,0),FALSE)</f>
        <v>107</v>
      </c>
      <c r="N135" s="1" t="str" cm="1">
        <f t="array" ref="N135">VLOOKUP(Table3[[#This Row],[checklist_sort]:[checklist_sort]],checklist[],MATCH(N$1,checklist_of_kenya!$1:$1,0),FALSE)</f>
        <v>avibase-0419DDC2</v>
      </c>
      <c r="O135" s="1" cm="1">
        <f t="array" ref="O135">VLOOKUP(Table3[[#This Row],[checklist_sort]:[checklist_sort]],checklist[],MATCH(O$1,checklist_of_kenya!$1:$1,0),FALSE)</f>
        <v>5363</v>
      </c>
      <c r="P135" s="1" cm="1">
        <f t="array" ref="P135">VLOOKUP(Table3[[#This Row],[checklist_sort]:[checklist_sort]],checklist[],MATCH(P$1,checklist_of_kenya!$1:$1,0),FALSE)</f>
        <v>22695189</v>
      </c>
      <c r="Q135" s="1" cm="1">
        <f t="array" ref="Q135">VLOOKUP(Table3[[#This Row],[checklist_sort]:[checklist_sort]],checklist[],MATCH(Q$1,checklist_of_kenya!$1:$1,0),FALSE)</f>
        <v>73159</v>
      </c>
      <c r="R135" s="1" cm="1">
        <f t="array" ref="R135">VLOOKUP(Table3[[#This Row],[checklist_sort]:[checklist_sort]],checklist[],MATCH(R$1,checklist_of_kenya!$1:$1,0),FALSE)</f>
        <v>2480388</v>
      </c>
      <c r="S135" s="1" cm="1">
        <f t="array" ref="S135">VLOOKUP(Table3[[#This Row],[checklist_sort]:[checklist_sort]],checklist[],MATCH(S$1,checklist_of_kenya!$1:$1,0),FALSE)</f>
        <v>7744</v>
      </c>
      <c r="T135" s="1" t="str" cm="1">
        <f t="array" ref="T135">VLOOKUP(Table3[[#This Row],[checklist_sort]:[checklist_sort]],checklist[],MATCH(T$1,checklist_of_kenya!$1:$1,0),FALSE)</f>
        <v>whbvul1</v>
      </c>
      <c r="U135" s="1" t="str" cm="1">
        <f t="array" ref="U135">VLOOKUP(Table3[[#This Row],[checklist_sort]:[checklist_sort]],checklist[],MATCH(U$1,checklist_of_kenya!$1:$1,0),FALSE)</f>
        <v>Gyps africanus</v>
      </c>
      <c r="V135" s="1" t="str" cm="1">
        <f t="array" ref="V135">VLOOKUP(Table3[[#This Row],[checklist_sort]:[checklist_sort]],checklist[],MATCH(V$1,checklist_of_kenya!$1:$1,0),FALSE)</f>
        <v>White-backed Vulture</v>
      </c>
      <c r="W135" s="1" cm="1">
        <f t="array" ref="W135">VLOOKUP(Table3[[#This Row],[checklist_sort]:[checklist_sort]],checklist[],MATCH(W$1,checklist_of_kenya!$1:$1,0),FALSE)</f>
        <v>22695189</v>
      </c>
      <c r="AB135" s="1">
        <v>5433</v>
      </c>
      <c r="AC135" s="1" t="s">
        <v>2246</v>
      </c>
      <c r="AD135" s="1">
        <v>2</v>
      </c>
      <c r="AE135" s="1">
        <v>1</v>
      </c>
      <c r="AF135" s="1" t="s">
        <v>2267</v>
      </c>
      <c r="AG135" s="1" t="s">
        <v>2267</v>
      </c>
      <c r="AH135" s="1" t="s">
        <v>2249</v>
      </c>
      <c r="AI135" s="1">
        <v>-30.05</v>
      </c>
      <c r="AJ135" s="1">
        <v>17.010000000000002</v>
      </c>
      <c r="AK135" s="1">
        <v>-2.52</v>
      </c>
      <c r="AL135" s="1">
        <v>23.47</v>
      </c>
      <c r="AM135" s="1">
        <v>10465544.699999999</v>
      </c>
    </row>
    <row r="136" spans="1:39" x14ac:dyDescent="0.2">
      <c r="A136" s="1">
        <v>91</v>
      </c>
      <c r="B136" s="1" t="s">
        <v>146</v>
      </c>
      <c r="C136" s="1" t="s">
        <v>145</v>
      </c>
      <c r="D136" s="1"/>
      <c r="E136" s="1"/>
      <c r="F136" s="1"/>
      <c r="G136" s="1">
        <v>343</v>
      </c>
      <c r="H136" s="1" t="str" cm="1">
        <f t="array" ref="H136">VLOOKUP(Table3[[#This Row],[checklist_sort]:[checklist_sort]],checklist[],MATCH(H$1,checklist_of_kenya!$1:$1,0),FALSE)</f>
        <v>Hawks, Vultures, Buzzards, Eagles and Allies</v>
      </c>
      <c r="I136" s="1" t="str" cm="1">
        <f t="array" ref="I136">VLOOKUP(Table3[[#This Row],[checklist_sort]:[checklist_sort]],checklist[],MATCH(I$1,checklist_of_kenya!$1:$1,0),FALSE)</f>
        <v>Egyptian Vulture</v>
      </c>
      <c r="J136" s="1" t="str" cm="1">
        <f t="array" ref="J136">VLOOKUP(Table3[[#This Row],[checklist_sort]:[checklist_sort]],checklist[],MATCH(J$1,checklist_of_kenya!$1:$1,0),FALSE)</f>
        <v>Neophron percnopterus</v>
      </c>
      <c r="K136" s="1" t="str" cm="1">
        <f t="array" ref="K136">VLOOKUP(Table3[[#This Row],[checklist_sort]:[checklist_sort]],checklist[],MATCH(K$1,checklist_of_kenya!$1:$1,0),FALSE)</f>
        <v>Endangered</v>
      </c>
      <c r="L136" s="1" t="str" cm="1">
        <f t="array" ref="L136">VLOOKUP(Table3[[#This Row],[checklist_sort]:[checklist_sort]],checklist[],MATCH(L$1,checklist_of_kenya!$1:$1,0),FALSE)</f>
        <v>Decreasing</v>
      </c>
      <c r="M136" s="1" cm="1">
        <f t="array" ref="M136">VLOOKUP(Table3[[#This Row],[checklist_sort]:[checklist_sort]],checklist[],MATCH(M$1,checklist_of_kenya!$1:$1,0),FALSE)</f>
        <v>111</v>
      </c>
      <c r="N136" s="1" t="str" cm="1">
        <f t="array" ref="N136">VLOOKUP(Table3[[#This Row],[checklist_sort]:[checklist_sort]],checklist[],MATCH(N$1,checklist_of_kenya!$1:$1,0),FALSE)</f>
        <v>avibase-6D3480A6</v>
      </c>
      <c r="O136" s="1" cm="1">
        <f t="array" ref="O136">VLOOKUP(Table3[[#This Row],[checklist_sort]:[checklist_sort]],checklist[],MATCH(O$1,checklist_of_kenya!$1:$1,0),FALSE)</f>
        <v>5361</v>
      </c>
      <c r="P136" s="1" cm="1">
        <f t="array" ref="P136">VLOOKUP(Table3[[#This Row],[checklist_sort]:[checklist_sort]],checklist[],MATCH(P$1,checklist_of_kenya!$1:$1,0),FALSE)</f>
        <v>22695180</v>
      </c>
      <c r="Q136" s="1" cm="1">
        <f t="array" ref="Q136">VLOOKUP(Table3[[#This Row],[checklist_sort]:[checklist_sort]],checklist[],MATCH(Q$1,checklist_of_kenya!$1:$1,0),FALSE)</f>
        <v>214</v>
      </c>
      <c r="R136" s="1" cm="1">
        <f t="array" ref="R136">VLOOKUP(Table3[[#This Row],[checklist_sort]:[checklist_sort]],checklist[],MATCH(R$1,checklist_of_kenya!$1:$1,0),FALSE)</f>
        <v>2480696</v>
      </c>
      <c r="S136" s="1" cm="1">
        <f t="array" ref="S136">VLOOKUP(Table3[[#This Row],[checklist_sort]:[checklist_sort]],checklist[],MATCH(S$1,checklist_of_kenya!$1:$1,0),FALSE)</f>
        <v>7671</v>
      </c>
      <c r="T136" s="1" t="str" cm="1">
        <f t="array" ref="T136">VLOOKUP(Table3[[#This Row],[checklist_sort]:[checklist_sort]],checklist[],MATCH(T$1,checklist_of_kenya!$1:$1,0),FALSE)</f>
        <v>egyvul1</v>
      </c>
      <c r="U136" s="1" t="str" cm="1">
        <f t="array" ref="U136">VLOOKUP(Table3[[#This Row],[checklist_sort]:[checklist_sort]],checklist[],MATCH(U$1,checklist_of_kenya!$1:$1,0),FALSE)</f>
        <v>Neophron percnopterus</v>
      </c>
      <c r="V136" s="1" t="str" cm="1">
        <f t="array" ref="V136">VLOOKUP(Table3[[#This Row],[checklist_sort]:[checklist_sort]],checklist[],MATCH(V$1,checklist_of_kenya!$1:$1,0),FALSE)</f>
        <v>Egyptian Vulture</v>
      </c>
      <c r="W136" s="1" cm="1">
        <f t="array" ref="W136">VLOOKUP(Table3[[#This Row],[checklist_sort]:[checklist_sort]],checklist[],MATCH(W$1,checklist_of_kenya!$1:$1,0),FALSE)</f>
        <v>22695180</v>
      </c>
      <c r="AB136" s="1">
        <v>2082</v>
      </c>
      <c r="AC136" s="1" t="s">
        <v>2261</v>
      </c>
      <c r="AD136" s="1">
        <v>3</v>
      </c>
      <c r="AE136" s="1">
        <v>3</v>
      </c>
      <c r="AF136" s="1" t="s">
        <v>2248</v>
      </c>
      <c r="AG136" s="1" t="s">
        <v>2267</v>
      </c>
      <c r="AH136" s="1" t="s">
        <v>2255</v>
      </c>
      <c r="AI136" s="1">
        <v>-25.09</v>
      </c>
      <c r="AJ136" s="1">
        <v>45.93</v>
      </c>
      <c r="AK136" s="1">
        <v>27.02</v>
      </c>
      <c r="AL136" s="1">
        <v>47.48</v>
      </c>
      <c r="AM136" s="1">
        <v>14111672.380000001</v>
      </c>
    </row>
    <row r="137" spans="1:39" x14ac:dyDescent="0.2">
      <c r="A137" s="1">
        <v>92</v>
      </c>
      <c r="B137" s="1" t="s">
        <v>143</v>
      </c>
      <c r="C137" s="1" t="s">
        <v>144</v>
      </c>
      <c r="D137" s="1"/>
      <c r="E137" s="1"/>
      <c r="F137" s="1"/>
      <c r="G137" s="1">
        <v>352</v>
      </c>
      <c r="H137" s="1" t="str" cm="1">
        <f t="array" ref="H137">VLOOKUP(Table3[[#This Row],[checklist_sort]:[checklist_sort]],checklist[],MATCH(H$1,checklist_of_kenya!$1:$1,0),FALSE)</f>
        <v>Hawks, Vultures, Buzzards, Eagles and Allies</v>
      </c>
      <c r="I137" s="1" t="str" cm="1">
        <f t="array" ref="I137">VLOOKUP(Table3[[#This Row],[checklist_sort]:[checklist_sort]],checklist[],MATCH(I$1,checklist_of_kenya!$1:$1,0),FALSE)</f>
        <v>Hooded Vulture</v>
      </c>
      <c r="J137" s="1" t="str" cm="1">
        <f t="array" ref="J137">VLOOKUP(Table3[[#This Row],[checklist_sort]:[checklist_sort]],checklist[],MATCH(J$1,checklist_of_kenya!$1:$1,0),FALSE)</f>
        <v>Necrosyrtes monachus</v>
      </c>
      <c r="K137" s="1" t="str" cm="1">
        <f t="array" ref="K137">VLOOKUP(Table3[[#This Row],[checklist_sort]:[checklist_sort]],checklist[],MATCH(K$1,checklist_of_kenya!$1:$1,0),FALSE)</f>
        <v>Critically Endangered</v>
      </c>
      <c r="L137" s="1" t="str" cm="1">
        <f t="array" ref="L137">VLOOKUP(Table3[[#This Row],[checklist_sort]:[checklist_sort]],checklist[],MATCH(L$1,checklist_of_kenya!$1:$1,0),FALSE)</f>
        <v>Decreasing</v>
      </c>
      <c r="M137" s="1" cm="1">
        <f t="array" ref="M137">VLOOKUP(Table3[[#This Row],[checklist_sort]:[checklist_sort]],checklist[],MATCH(M$1,checklist_of_kenya!$1:$1,0),FALSE)</f>
        <v>110</v>
      </c>
      <c r="N137" s="1" t="str" cm="1">
        <f t="array" ref="N137">VLOOKUP(Table3[[#This Row],[checklist_sort]:[checklist_sort]],checklist[],MATCH(N$1,checklist_of_kenya!$1:$1,0),FALSE)</f>
        <v>avibase-131038AD</v>
      </c>
      <c r="O137" s="1" cm="1">
        <f t="array" ref="O137">VLOOKUP(Table3[[#This Row],[checklist_sort]:[checklist_sort]],checklist[],MATCH(O$1,checklist_of_kenya!$1:$1,0),FALSE)</f>
        <v>5426</v>
      </c>
      <c r="P137" s="1" cm="1">
        <f t="array" ref="P137">VLOOKUP(Table3[[#This Row],[checklist_sort]:[checklist_sort]],checklist[],MATCH(P$1,checklist_of_kenya!$1:$1,0),FALSE)</f>
        <v>22695185</v>
      </c>
      <c r="Q137" s="1" cm="1">
        <f t="array" ref="Q137">VLOOKUP(Table3[[#This Row],[checklist_sort]:[checklist_sort]],checklist[],MATCH(Q$1,checklist_of_kenya!$1:$1,0),FALSE)</f>
        <v>73158</v>
      </c>
      <c r="R137" s="1" cm="1">
        <f t="array" ref="R137">VLOOKUP(Table3[[#This Row],[checklist_sort]:[checklist_sort]],checklist[],MATCH(R$1,checklist_of_kenya!$1:$1,0),FALSE)</f>
        <v>2480715</v>
      </c>
      <c r="S137" s="1" cm="1">
        <f t="array" ref="S137">VLOOKUP(Table3[[#This Row],[checklist_sort]:[checklist_sort]],checklist[],MATCH(S$1,checklist_of_kenya!$1:$1,0),FALSE)</f>
        <v>7743</v>
      </c>
      <c r="T137" s="1" t="str" cm="1">
        <f t="array" ref="T137">VLOOKUP(Table3[[#This Row],[checklist_sort]:[checklist_sort]],checklist[],MATCH(T$1,checklist_of_kenya!$1:$1,0),FALSE)</f>
        <v>hoovul1</v>
      </c>
      <c r="U137" s="1" t="str" cm="1">
        <f t="array" ref="U137">VLOOKUP(Table3[[#This Row],[checklist_sort]:[checklist_sort]],checklist[],MATCH(U$1,checklist_of_kenya!$1:$1,0),FALSE)</f>
        <v>Necrosyrtes monachus</v>
      </c>
      <c r="V137" s="1" t="str" cm="1">
        <f t="array" ref="V137">VLOOKUP(Table3[[#This Row],[checklist_sort]:[checklist_sort]],checklist[],MATCH(V$1,checklist_of_kenya!$1:$1,0),FALSE)</f>
        <v>Hooded Vulture</v>
      </c>
      <c r="W137" s="1" cm="1">
        <f t="array" ref="W137">VLOOKUP(Table3[[#This Row],[checklist_sort]:[checklist_sort]],checklist[],MATCH(W$1,checklist_of_kenya!$1:$1,0),FALSE)</f>
        <v>22695185</v>
      </c>
      <c r="AB137" s="1">
        <v>2043</v>
      </c>
      <c r="AC137" s="1" t="s">
        <v>2246</v>
      </c>
      <c r="AD137" s="1">
        <v>2</v>
      </c>
      <c r="AE137" s="1">
        <v>1</v>
      </c>
      <c r="AF137" s="1" t="s">
        <v>2267</v>
      </c>
      <c r="AG137" s="1" t="s">
        <v>2267</v>
      </c>
      <c r="AH137" s="1" t="s">
        <v>2249</v>
      </c>
      <c r="AI137" s="1">
        <v>-27.06</v>
      </c>
      <c r="AJ137" s="1">
        <v>19.96</v>
      </c>
      <c r="AK137" s="1">
        <v>4.78</v>
      </c>
      <c r="AL137" s="1">
        <v>20.96</v>
      </c>
      <c r="AM137" s="1">
        <v>10764077.189999999</v>
      </c>
    </row>
    <row r="138" spans="1:39" x14ac:dyDescent="0.2">
      <c r="A138" s="1">
        <v>93</v>
      </c>
      <c r="B138" s="1" t="s">
        <v>216</v>
      </c>
      <c r="C138" s="1" t="s">
        <v>215</v>
      </c>
      <c r="D138" s="1"/>
      <c r="E138" s="1" t="s">
        <v>7363</v>
      </c>
      <c r="F138" s="1"/>
      <c r="G138" s="1">
        <v>342</v>
      </c>
      <c r="H138" s="1" t="str" cm="1">
        <f t="array" ref="H138">VLOOKUP(Table3[[#This Row],[checklist_sort]:[checklist_sort]],checklist[],MATCH(H$1,checklist_of_kenya!$1:$1,0),FALSE)</f>
        <v>Hawks, Vultures, Buzzards, Eagles and Allies</v>
      </c>
      <c r="I138" s="1" t="str" cm="1">
        <f t="array" ref="I138">VLOOKUP(Table3[[#This Row],[checklist_sort]:[checklist_sort]],checklist[],MATCH(I$1,checklist_of_kenya!$1:$1,0),FALSE)</f>
        <v>Lammergeier</v>
      </c>
      <c r="J138" s="1" t="str" cm="1">
        <f t="array" ref="J138">VLOOKUP(Table3[[#This Row],[checklist_sort]:[checklist_sort]],checklist[],MATCH(J$1,checklist_of_kenya!$1:$1,0),FALSE)</f>
        <v>Gypaetus barbatus</v>
      </c>
      <c r="K138" s="1" t="str" cm="1">
        <f t="array" ref="K138">VLOOKUP(Table3[[#This Row],[checklist_sort]:[checklist_sort]],checklist[],MATCH(K$1,checklist_of_kenya!$1:$1,0),FALSE)</f>
        <v>Near Threatened</v>
      </c>
      <c r="L138" s="1" t="str" cm="1">
        <f t="array" ref="L138">VLOOKUP(Table3[[#This Row],[checklist_sort]:[checklist_sort]],checklist[],MATCH(L$1,checklist_of_kenya!$1:$1,0),FALSE)</f>
        <v>Decreasing</v>
      </c>
      <c r="M138" s="1" cm="1">
        <f t="array" ref="M138">VLOOKUP(Table3[[#This Row],[checklist_sort]:[checklist_sort]],checklist[],MATCH(M$1,checklist_of_kenya!$1:$1,0),FALSE)</f>
        <v>150</v>
      </c>
      <c r="N138" s="1" t="str" cm="1">
        <f t="array" ref="N138">VLOOKUP(Table3[[#This Row],[checklist_sort]:[checklist_sort]],checklist[],MATCH(N$1,checklist_of_kenya!$1:$1,0),FALSE)</f>
        <v>avibase-81DB7410</v>
      </c>
      <c r="O138" s="1" cm="1">
        <f t="array" ref="O138">VLOOKUP(Table3[[#This Row],[checklist_sort]:[checklist_sort]],checklist[],MATCH(O$1,checklist_of_kenya!$1:$1,0),FALSE)</f>
        <v>5379</v>
      </c>
      <c r="P138" s="1" cm="1">
        <f t="array" ref="P138">VLOOKUP(Table3[[#This Row],[checklist_sort]:[checklist_sort]],checklist[],MATCH(P$1,checklist_of_kenya!$1:$1,0),FALSE)</f>
        <v>22695174</v>
      </c>
      <c r="Q138" s="1" cm="1">
        <f t="array" ref="Q138">VLOOKUP(Table3[[#This Row],[checklist_sort]:[checklist_sort]],checklist[],MATCH(Q$1,checklist_of_kenya!$1:$1,0),FALSE)</f>
        <v>288</v>
      </c>
      <c r="R138" s="1" cm="1">
        <f t="array" ref="R138">VLOOKUP(Table3[[#This Row],[checklist_sort]:[checklist_sort]],checklist[],MATCH(R$1,checklist_of_kenya!$1:$1,0),FALSE)</f>
        <v>2480649</v>
      </c>
      <c r="S138" s="1" cm="1">
        <f t="array" ref="S138">VLOOKUP(Table3[[#This Row],[checklist_sort]:[checklist_sort]],checklist[],MATCH(S$1,checklist_of_kenya!$1:$1,0),FALSE)</f>
        <v>7668</v>
      </c>
      <c r="T138" s="1" t="str" cm="1">
        <f t="array" ref="T138">VLOOKUP(Table3[[#This Row],[checklist_sort]:[checklist_sort]],checklist[],MATCH(T$1,checklist_of_kenya!$1:$1,0),FALSE)</f>
        <v>lammer1</v>
      </c>
      <c r="U138" s="1" t="str" cm="1">
        <f t="array" ref="U138">VLOOKUP(Table3[[#This Row],[checklist_sort]:[checklist_sort]],checklist[],MATCH(U$1,checklist_of_kenya!$1:$1,0),FALSE)</f>
        <v>Gypaetus barbatus</v>
      </c>
      <c r="V138" s="1" t="str" cm="1">
        <f t="array" ref="V138">VLOOKUP(Table3[[#This Row],[checklist_sort]:[checklist_sort]],checklist[],MATCH(V$1,checklist_of_kenya!$1:$1,0),FALSE)</f>
        <v>Bearded Vulture</v>
      </c>
      <c r="W138" s="1" cm="1">
        <f t="array" ref="W138">VLOOKUP(Table3[[#This Row],[checklist_sort]:[checklist_sort]],checklist[],MATCH(W$1,checklist_of_kenya!$1:$1,0),FALSE)</f>
        <v>22695174</v>
      </c>
      <c r="AB138" s="1">
        <v>5695</v>
      </c>
      <c r="AC138" s="1" t="s">
        <v>2268</v>
      </c>
      <c r="AD138" s="1">
        <v>3</v>
      </c>
      <c r="AE138" s="1">
        <v>2</v>
      </c>
      <c r="AF138" s="1" t="s">
        <v>2267</v>
      </c>
      <c r="AG138" s="1" t="s">
        <v>2267</v>
      </c>
      <c r="AH138" s="1" t="s">
        <v>2249</v>
      </c>
      <c r="AI138" s="1">
        <v>-31.4</v>
      </c>
      <c r="AJ138" s="1">
        <v>51.5</v>
      </c>
      <c r="AK138" s="1">
        <v>34.75</v>
      </c>
      <c r="AL138" s="1">
        <v>76.41</v>
      </c>
      <c r="AM138" s="1">
        <v>8369572.3300000001</v>
      </c>
    </row>
    <row r="139" spans="1:39" x14ac:dyDescent="0.2">
      <c r="A139" s="1">
        <v>94</v>
      </c>
      <c r="B139" s="1" t="s">
        <v>248</v>
      </c>
      <c r="C139" s="1" t="s">
        <v>247</v>
      </c>
      <c r="D139" s="1"/>
      <c r="E139" s="1"/>
      <c r="F139" s="1"/>
      <c r="G139" s="1">
        <v>340</v>
      </c>
      <c r="H139" s="1" t="str" cm="1">
        <f t="array" ref="H139">VLOOKUP(Table3[[#This Row],[checklist_sort]:[checklist_sort]],checklist[],MATCH(H$1,checklist_of_kenya!$1:$1,0),FALSE)</f>
        <v>Hawks, Vultures, Buzzards, Eagles and Allies</v>
      </c>
      <c r="I139" s="1" t="str" cm="1">
        <f t="array" ref="I139">VLOOKUP(Table3[[#This Row],[checklist_sort]:[checklist_sort]],checklist[],MATCH(I$1,checklist_of_kenya!$1:$1,0),FALSE)</f>
        <v>African Harrier Hawk (Gymnogene)</v>
      </c>
      <c r="J139" s="1" t="str" cm="1">
        <f t="array" ref="J139">VLOOKUP(Table3[[#This Row],[checklist_sort]:[checklist_sort]],checklist[],MATCH(J$1,checklist_of_kenya!$1:$1,0),FALSE)</f>
        <v>Polyboroides typus</v>
      </c>
      <c r="K139" s="1" t="str" cm="1">
        <f t="array" ref="K139">VLOOKUP(Table3[[#This Row],[checklist_sort]:[checklist_sort]],checklist[],MATCH(K$1,checklist_of_kenya!$1:$1,0),FALSE)</f>
        <v>Least Concern</v>
      </c>
      <c r="L139" s="1" t="str" cm="1">
        <f t="array" ref="L139">VLOOKUP(Table3[[#This Row],[checklist_sort]:[checklist_sort]],checklist[],MATCH(L$1,checklist_of_kenya!$1:$1,0),FALSE)</f>
        <v>Stable</v>
      </c>
      <c r="M139" s="1" cm="1">
        <f t="array" ref="M139">VLOOKUP(Table3[[#This Row],[checklist_sort]:[checklist_sort]],checklist[],MATCH(M$1,checklist_of_kenya!$1:$1,0),FALSE)</f>
        <v>171</v>
      </c>
      <c r="N139" s="1" t="str" cm="1">
        <f t="array" ref="N139">VLOOKUP(Table3[[#This Row],[checklist_sort]:[checklist_sort]],checklist[],MATCH(N$1,checklist_of_kenya!$1:$1,0),FALSE)</f>
        <v>avibase-C505EA72</v>
      </c>
      <c r="O139" s="1" cm="1">
        <f t="array" ref="O139">VLOOKUP(Table3[[#This Row],[checklist_sort]:[checklist_sort]],checklist[],MATCH(O$1,checklist_of_kenya!$1:$1,0),FALSE)</f>
        <v>5246</v>
      </c>
      <c r="P139" s="1" cm="1">
        <f t="array" ref="P139">VLOOKUP(Table3[[#This Row],[checklist_sort]:[checklist_sort]],checklist[],MATCH(P$1,checklist_of_kenya!$1:$1,0),FALSE)</f>
        <v>22695409</v>
      </c>
      <c r="Q139" s="1" cm="1">
        <f t="array" ref="Q139">VLOOKUP(Table3[[#This Row],[checklist_sort]:[checklist_sort]],checklist[],MATCH(Q$1,checklist_of_kenya!$1:$1,0),FALSE)</f>
        <v>0</v>
      </c>
      <c r="R139" s="1" cm="1">
        <f t="array" ref="R139">VLOOKUP(Table3[[#This Row],[checklist_sort]:[checklist_sort]],checklist[],MATCH(R$1,checklist_of_kenya!$1:$1,0),FALSE)</f>
        <v>2480659</v>
      </c>
      <c r="S139" s="1" cm="1">
        <f t="array" ref="S139">VLOOKUP(Table3[[#This Row],[checklist_sort]:[checklist_sort]],checklist[],MATCH(S$1,checklist_of_kenya!$1:$1,0),FALSE)</f>
        <v>7662</v>
      </c>
      <c r="T139" s="1" t="str" cm="1">
        <f t="array" ref="T139">VLOOKUP(Table3[[#This Row],[checklist_sort]:[checklist_sort]],checklist[],MATCH(T$1,checklist_of_kenya!$1:$1,0),FALSE)</f>
        <v>afhhaw1</v>
      </c>
      <c r="U139" s="1" t="str" cm="1">
        <f t="array" ref="U139">VLOOKUP(Table3[[#This Row],[checklist_sort]:[checklist_sort]],checklist[],MATCH(U$1,checklist_of_kenya!$1:$1,0),FALSE)</f>
        <v>Polyboroides typus</v>
      </c>
      <c r="V139" s="1" t="str" cm="1">
        <f t="array" ref="V139">VLOOKUP(Table3[[#This Row],[checklist_sort]:[checklist_sort]],checklist[],MATCH(V$1,checklist_of_kenya!$1:$1,0),FALSE)</f>
        <v>African Harrier-Hawk</v>
      </c>
      <c r="W139" s="1" cm="1">
        <f t="array" ref="W139">VLOOKUP(Table3[[#This Row],[checklist_sort]:[checklist_sort]],checklist[],MATCH(W$1,checklist_of_kenya!$1:$1,0),FALSE)</f>
        <v>22695409</v>
      </c>
      <c r="AB139" s="1">
        <v>633.20000000000005</v>
      </c>
      <c r="AC139" s="1" t="s">
        <v>2263</v>
      </c>
      <c r="AD139" s="1">
        <v>1</v>
      </c>
      <c r="AE139" s="1">
        <v>1</v>
      </c>
      <c r="AF139" s="1" t="s">
        <v>2251</v>
      </c>
      <c r="AG139" s="1" t="s">
        <v>2265</v>
      </c>
      <c r="AH139" s="1" t="s">
        <v>2258</v>
      </c>
      <c r="AI139" s="1">
        <v>-34.840000000000003</v>
      </c>
      <c r="AJ139" s="1">
        <v>18.03</v>
      </c>
      <c r="AK139" s="1">
        <v>-4.0199999999999996</v>
      </c>
      <c r="AL139" s="1">
        <v>22.3</v>
      </c>
      <c r="AM139" s="1">
        <v>14893143.16</v>
      </c>
    </row>
    <row r="140" spans="1:39" x14ac:dyDescent="0.2">
      <c r="A140" s="1">
        <v>95</v>
      </c>
      <c r="B140" s="1" t="s">
        <v>244</v>
      </c>
      <c r="C140" s="1" t="s">
        <v>243</v>
      </c>
      <c r="D140" s="1"/>
      <c r="E140" s="1"/>
      <c r="F140" s="1"/>
      <c r="G140" s="1">
        <v>377</v>
      </c>
      <c r="H140" s="1" t="str" cm="1">
        <f t="array" ref="H140">VLOOKUP(Table3[[#This Row],[checklist_sort]:[checklist_sort]],checklist[],MATCH(H$1,checklist_of_kenya!$1:$1,0),FALSE)</f>
        <v>Hawks, Vultures, Buzzards, Eagles and Allies</v>
      </c>
      <c r="I140" s="1" t="str" cm="1">
        <f t="array" ref="I140">VLOOKUP(Table3[[#This Row],[checklist_sort]:[checklist_sort]],checklist[],MATCH(I$1,checklist_of_kenya!$1:$1,0),FALSE)</f>
        <v>Pallid Harrier</v>
      </c>
      <c r="J140" s="1" t="str" cm="1">
        <f t="array" ref="J140">VLOOKUP(Table3[[#This Row],[checklist_sort]:[checklist_sort]],checklist[],MATCH(J$1,checklist_of_kenya!$1:$1,0),FALSE)</f>
        <v>Circus macrourus</v>
      </c>
      <c r="K140" s="1" t="str" cm="1">
        <f t="array" ref="K140">VLOOKUP(Table3[[#This Row],[checklist_sort]:[checklist_sort]],checklist[],MATCH(K$1,checklist_of_kenya!$1:$1,0),FALSE)</f>
        <v>Near Threatened</v>
      </c>
      <c r="L140" s="1" t="str" cm="1">
        <f t="array" ref="L140">VLOOKUP(Table3[[#This Row],[checklist_sort]:[checklist_sort]],checklist[],MATCH(L$1,checklist_of_kenya!$1:$1,0),FALSE)</f>
        <v>Decreasing</v>
      </c>
      <c r="M140" s="1" cm="1">
        <f t="array" ref="M140">VLOOKUP(Table3[[#This Row],[checklist_sort]:[checklist_sort]],checklist[],MATCH(M$1,checklist_of_kenya!$1:$1,0),FALSE)</f>
        <v>168</v>
      </c>
      <c r="N140" s="1" t="str" cm="1">
        <f t="array" ref="N140">VLOOKUP(Table3[[#This Row],[checklist_sort]:[checklist_sort]],checklist[],MATCH(N$1,checklist_of_kenya!$1:$1,0),FALSE)</f>
        <v>avibase-22647E26</v>
      </c>
      <c r="O140" s="1" cm="1">
        <f t="array" ref="O140">VLOOKUP(Table3[[#This Row],[checklist_sort]:[checklist_sort]],checklist[],MATCH(O$1,checklist_of_kenya!$1:$1,0),FALSE)</f>
        <v>5178</v>
      </c>
      <c r="P140" s="1" cm="1">
        <f t="array" ref="P140">VLOOKUP(Table3[[#This Row],[checklist_sort]:[checklist_sort]],checklist[],MATCH(P$1,checklist_of_kenya!$1:$1,0),FALSE)</f>
        <v>22695396</v>
      </c>
      <c r="Q140" s="1" cm="1">
        <f t="array" ref="Q140">VLOOKUP(Table3[[#This Row],[checklist_sort]:[checklist_sort]],checklist[],MATCH(Q$1,checklist_of_kenya!$1:$1,0),FALSE)</f>
        <v>334</v>
      </c>
      <c r="R140" s="1" cm="1">
        <f t="array" ref="R140">VLOOKUP(Table3[[#This Row],[checklist_sort]:[checklist_sort]],checklist[],MATCH(R$1,checklist_of_kenya!$1:$1,0),FALSE)</f>
        <v>2480491</v>
      </c>
      <c r="S140" s="1" cm="1">
        <f t="array" ref="S140">VLOOKUP(Table3[[#This Row],[checklist_sort]:[checklist_sort]],checklist[],MATCH(S$1,checklist_of_kenya!$1:$1,0),FALSE)</f>
        <v>7952</v>
      </c>
      <c r="T140" s="1" t="str" cm="1">
        <f t="array" ref="T140">VLOOKUP(Table3[[#This Row],[checklist_sort]:[checklist_sort]],checklist[],MATCH(T$1,checklist_of_kenya!$1:$1,0),FALSE)</f>
        <v>palhar1</v>
      </c>
      <c r="U140" s="1" t="str" cm="1">
        <f t="array" ref="U140">VLOOKUP(Table3[[#This Row],[checklist_sort]:[checklist_sort]],checklist[],MATCH(U$1,checklist_of_kenya!$1:$1,0),FALSE)</f>
        <v>Circus macrourus</v>
      </c>
      <c r="V140" s="1" t="str" cm="1">
        <f t="array" ref="V140">VLOOKUP(Table3[[#This Row],[checklist_sort]:[checklist_sort]],checklist[],MATCH(V$1,checklist_of_kenya!$1:$1,0),FALSE)</f>
        <v>Pallid Harrier</v>
      </c>
      <c r="W140" s="1" cm="1">
        <f t="array" ref="W140">VLOOKUP(Table3[[#This Row],[checklist_sort]:[checklist_sort]],checklist[],MATCH(W$1,checklist_of_kenya!$1:$1,0),FALSE)</f>
        <v>22695396</v>
      </c>
      <c r="Z140" t="b">
        <v>1</v>
      </c>
      <c r="AB140" s="1">
        <v>384.4</v>
      </c>
      <c r="AC140" s="1" t="s">
        <v>2261</v>
      </c>
      <c r="AD140" s="1">
        <v>3</v>
      </c>
      <c r="AE140" s="1">
        <v>3</v>
      </c>
      <c r="AF140" s="1" t="s">
        <v>2251</v>
      </c>
      <c r="AG140" s="1" t="s">
        <v>2265</v>
      </c>
      <c r="AH140" s="1" t="s">
        <v>2256</v>
      </c>
      <c r="AI140" s="1">
        <v>41.23</v>
      </c>
      <c r="AJ140" s="1">
        <v>58.45</v>
      </c>
      <c r="AK140" s="1">
        <v>51.02</v>
      </c>
      <c r="AL140" s="1">
        <v>62.85</v>
      </c>
      <c r="AM140" s="1">
        <v>6168290.7199999997</v>
      </c>
    </row>
    <row r="141" spans="1:39" x14ac:dyDescent="0.2">
      <c r="A141" s="1">
        <v>96</v>
      </c>
      <c r="B141" s="1" t="s">
        <v>246</v>
      </c>
      <c r="C141" s="1" t="s">
        <v>245</v>
      </c>
      <c r="D141" s="1"/>
      <c r="E141" s="1"/>
      <c r="F141" s="1"/>
      <c r="G141" s="1">
        <v>378</v>
      </c>
      <c r="H141" s="1" t="str" cm="1">
        <f t="array" ref="H141">VLOOKUP(Table3[[#This Row],[checklist_sort]:[checklist_sort]],checklist[],MATCH(H$1,checklist_of_kenya!$1:$1,0),FALSE)</f>
        <v>Hawks, Vultures, Buzzards, Eagles and Allies</v>
      </c>
      <c r="I141" s="1" t="str" cm="1">
        <f t="array" ref="I141">VLOOKUP(Table3[[#This Row],[checklist_sort]:[checklist_sort]],checklist[],MATCH(I$1,checklist_of_kenya!$1:$1,0),FALSE)</f>
        <v>Montagu’s Harrier</v>
      </c>
      <c r="J141" s="1" t="str" cm="1">
        <f t="array" ref="J141">VLOOKUP(Table3[[#This Row],[checklist_sort]:[checklist_sort]],checklist[],MATCH(J$1,checklist_of_kenya!$1:$1,0),FALSE)</f>
        <v>Circus pygargus</v>
      </c>
      <c r="K141" s="1" t="str" cm="1">
        <f t="array" ref="K141">VLOOKUP(Table3[[#This Row],[checklist_sort]:[checklist_sort]],checklist[],MATCH(K$1,checklist_of_kenya!$1:$1,0),FALSE)</f>
        <v>Least Concern</v>
      </c>
      <c r="L141" s="1" t="str" cm="1">
        <f t="array" ref="L141">VLOOKUP(Table3[[#This Row],[checklist_sort]:[checklist_sort]],checklist[],MATCH(L$1,checklist_of_kenya!$1:$1,0),FALSE)</f>
        <v>Decreasing</v>
      </c>
      <c r="M141" s="1" cm="1">
        <f t="array" ref="M141">VLOOKUP(Table3[[#This Row],[checklist_sort]:[checklist_sort]],checklist[],MATCH(M$1,checklist_of_kenya!$1:$1,0),FALSE)</f>
        <v>170</v>
      </c>
      <c r="N141" s="1" t="str" cm="1">
        <f t="array" ref="N141">VLOOKUP(Table3[[#This Row],[checklist_sort]:[checklist_sort]],checklist[],MATCH(N$1,checklist_of_kenya!$1:$1,0),FALSE)</f>
        <v>avibase-63B6412E</v>
      </c>
      <c r="O141" s="1" cm="1">
        <f t="array" ref="O141">VLOOKUP(Table3[[#This Row],[checklist_sort]:[checklist_sort]],checklist[],MATCH(O$1,checklist_of_kenya!$1:$1,0),FALSE)</f>
        <v>5167</v>
      </c>
      <c r="P141" s="1" cm="1">
        <f t="array" ref="P141">VLOOKUP(Table3[[#This Row],[checklist_sort]:[checklist_sort]],checklist[],MATCH(P$1,checklist_of_kenya!$1:$1,0),FALSE)</f>
        <v>22695405</v>
      </c>
      <c r="Q141" s="1" cm="1">
        <f t="array" ref="Q141">VLOOKUP(Table3[[#This Row],[checklist_sort]:[checklist_sort]],checklist[],MATCH(Q$1,checklist_of_kenya!$1:$1,0),FALSE)</f>
        <v>0</v>
      </c>
      <c r="R141" s="1" cm="1">
        <f t="array" ref="R141">VLOOKUP(Table3[[#This Row],[checklist_sort]:[checklist_sort]],checklist[],MATCH(R$1,checklist_of_kenya!$1:$1,0),FALSE)</f>
        <v>2480495</v>
      </c>
      <c r="S141" s="1" cm="1">
        <f t="array" ref="S141">VLOOKUP(Table3[[#This Row],[checklist_sort]:[checklist_sort]],checklist[],MATCH(S$1,checklist_of_kenya!$1:$1,0),FALSE)</f>
        <v>7955</v>
      </c>
      <c r="T141" s="1" t="str" cm="1">
        <f t="array" ref="T141">VLOOKUP(Table3[[#This Row],[checklist_sort]:[checklist_sort]],checklist[],MATCH(T$1,checklist_of_kenya!$1:$1,0),FALSE)</f>
        <v>monhar1</v>
      </c>
      <c r="U141" s="1" t="str" cm="1">
        <f t="array" ref="U141">VLOOKUP(Table3[[#This Row],[checklist_sort]:[checklist_sort]],checklist[],MATCH(U$1,checklist_of_kenya!$1:$1,0),FALSE)</f>
        <v>Circus pygargus</v>
      </c>
      <c r="V141" s="1" t="str" cm="1">
        <f t="array" ref="V141">VLOOKUP(Table3[[#This Row],[checklist_sort]:[checklist_sort]],checklist[],MATCH(V$1,checklist_of_kenya!$1:$1,0),FALSE)</f>
        <v>Montagu's Harrier</v>
      </c>
      <c r="W141" s="1" cm="1">
        <f t="array" ref="W141">VLOOKUP(Table3[[#This Row],[checklist_sort]:[checklist_sort]],checklist[],MATCH(W$1,checklist_of_kenya!$1:$1,0),FALSE)</f>
        <v>22695405</v>
      </c>
      <c r="Z141" t="b">
        <v>1</v>
      </c>
      <c r="AB141" s="1">
        <v>310.8</v>
      </c>
      <c r="AC141" s="1" t="s">
        <v>2261</v>
      </c>
      <c r="AD141" s="1">
        <v>3</v>
      </c>
      <c r="AE141" s="1">
        <v>3</v>
      </c>
      <c r="AF141" s="1" t="s">
        <v>2251</v>
      </c>
      <c r="AG141" s="1" t="s">
        <v>2265</v>
      </c>
      <c r="AH141" s="1" t="s">
        <v>2256</v>
      </c>
      <c r="AI141" s="1">
        <v>30.56</v>
      </c>
      <c r="AJ141" s="1">
        <v>60.25</v>
      </c>
      <c r="AK141" s="1">
        <v>49.91</v>
      </c>
      <c r="AL141" s="1">
        <v>45.8</v>
      </c>
      <c r="AM141" s="1">
        <v>6837154.3200000003</v>
      </c>
    </row>
    <row r="142" spans="1:39" x14ac:dyDescent="0.2">
      <c r="A142" s="1">
        <v>97</v>
      </c>
      <c r="B142" s="1" t="s">
        <v>240</v>
      </c>
      <c r="C142" s="1" t="s">
        <v>239</v>
      </c>
      <c r="D142" s="1"/>
      <c r="E142" s="1"/>
      <c r="F142" s="1"/>
      <c r="G142" s="1">
        <v>375</v>
      </c>
      <c r="H142" s="1" t="str" cm="1">
        <f t="array" ref="H142">VLOOKUP(Table3[[#This Row],[checklist_sort]:[checklist_sort]],checklist[],MATCH(H$1,checklist_of_kenya!$1:$1,0),FALSE)</f>
        <v>Hawks, Vultures, Buzzards, Eagles and Allies</v>
      </c>
      <c r="I142" s="1" t="str" cm="1">
        <f t="array" ref="I142">VLOOKUP(Table3[[#This Row],[checklist_sort]:[checklist_sort]],checklist[],MATCH(I$1,checklist_of_kenya!$1:$1,0),FALSE)</f>
        <v>Western Marsh Harrier</v>
      </c>
      <c r="J142" s="1" t="str" cm="1">
        <f t="array" ref="J142">VLOOKUP(Table3[[#This Row],[checklist_sort]:[checklist_sort]],checklist[],MATCH(J$1,checklist_of_kenya!$1:$1,0),FALSE)</f>
        <v>Circus aeruginosus</v>
      </c>
      <c r="K142" s="1" t="str" cm="1">
        <f t="array" ref="K142">VLOOKUP(Table3[[#This Row],[checklist_sort]:[checklist_sort]],checklist[],MATCH(K$1,checklist_of_kenya!$1:$1,0),FALSE)</f>
        <v>Least Concern</v>
      </c>
      <c r="L142" s="1" t="str" cm="1">
        <f t="array" ref="L142">VLOOKUP(Table3[[#This Row],[checklist_sort]:[checklist_sort]],checklist[],MATCH(L$1,checklist_of_kenya!$1:$1,0),FALSE)</f>
        <v>Stable</v>
      </c>
      <c r="M142" s="1" cm="1">
        <f t="array" ref="M142">VLOOKUP(Table3[[#This Row],[checklist_sort]:[checklist_sort]],checklist[],MATCH(M$1,checklist_of_kenya!$1:$1,0),FALSE)</f>
        <v>166</v>
      </c>
      <c r="N142" s="1" t="str" cm="1">
        <f t="array" ref="N142">VLOOKUP(Table3[[#This Row],[checklist_sort]:[checklist_sort]],checklist[],MATCH(N$1,checklist_of_kenya!$1:$1,0),FALSE)</f>
        <v>avibase-E2A19474</v>
      </c>
      <c r="O142" s="1" cm="1">
        <f t="array" ref="O142">VLOOKUP(Table3[[#This Row],[checklist_sort]:[checklist_sort]],checklist[],MATCH(O$1,checklist_of_kenya!$1:$1,0),FALSE)</f>
        <v>5173</v>
      </c>
      <c r="P142" s="1" cm="1">
        <f t="array" ref="P142">VLOOKUP(Table3[[#This Row],[checklist_sort]:[checklist_sort]],checklist[],MATCH(P$1,checklist_of_kenya!$1:$1,0),FALSE)</f>
        <v>22695344</v>
      </c>
      <c r="Q142" s="1" cm="1">
        <f t="array" ref="Q142">VLOOKUP(Table3[[#This Row],[checklist_sort]:[checklist_sort]],checklist[],MATCH(Q$1,checklist_of_kenya!$1:$1,0),FALSE)</f>
        <v>81</v>
      </c>
      <c r="R142" s="1" cm="1">
        <f t="array" ref="R142">VLOOKUP(Table3[[#This Row],[checklist_sort]:[checklist_sort]],checklist[],MATCH(R$1,checklist_of_kenya!$1:$1,0),FALSE)</f>
        <v>2480482</v>
      </c>
      <c r="S142" s="1" cm="1">
        <f t="array" ref="S142">VLOOKUP(Table3[[#This Row],[checklist_sort]:[checklist_sort]],checklist[],MATCH(S$1,checklist_of_kenya!$1:$1,0),FALSE)</f>
        <v>7933</v>
      </c>
      <c r="T142" s="1" t="str" cm="1">
        <f t="array" ref="T142">VLOOKUP(Table3[[#This Row],[checklist_sort]:[checklist_sort]],checklist[],MATCH(T$1,checklist_of_kenya!$1:$1,0),FALSE)</f>
        <v>wemhar1</v>
      </c>
      <c r="U142" s="1" t="str" cm="1">
        <f t="array" ref="U142">VLOOKUP(Table3[[#This Row],[checklist_sort]:[checklist_sort]],checklist[],MATCH(U$1,checklist_of_kenya!$1:$1,0),FALSE)</f>
        <v>Circus aeruginosus</v>
      </c>
      <c r="V142" s="1" t="str" cm="1">
        <f t="array" ref="V142">VLOOKUP(Table3[[#This Row],[checklist_sort]:[checklist_sort]],checklist[],MATCH(V$1,checklist_of_kenya!$1:$1,0),FALSE)</f>
        <v>Western Marsh Harrier</v>
      </c>
      <c r="W142" s="1" cm="1">
        <f t="array" ref="W142">VLOOKUP(Table3[[#This Row],[checklist_sort]:[checklist_sort]],checklist[],MATCH(W$1,checklist_of_kenya!$1:$1,0),FALSE)</f>
        <v>22695344</v>
      </c>
      <c r="Z142" t="b">
        <v>1</v>
      </c>
      <c r="AA142" t="b">
        <v>1</v>
      </c>
      <c r="AB142" s="1">
        <v>704.1</v>
      </c>
      <c r="AC142" s="1" t="s">
        <v>2250</v>
      </c>
      <c r="AD142" s="1">
        <v>3</v>
      </c>
      <c r="AE142" s="1">
        <v>2</v>
      </c>
      <c r="AF142" s="1" t="s">
        <v>2251</v>
      </c>
      <c r="AG142" s="1" t="s">
        <v>2265</v>
      </c>
      <c r="AH142" s="1" t="s">
        <v>2256</v>
      </c>
      <c r="AI142" s="1">
        <v>29.17</v>
      </c>
      <c r="AJ142" s="1">
        <v>66.56</v>
      </c>
      <c r="AK142" s="1">
        <v>50.03</v>
      </c>
      <c r="AL142" s="1">
        <v>51.14</v>
      </c>
      <c r="AM142" s="1">
        <v>13390803.810000001</v>
      </c>
    </row>
    <row r="143" spans="1:39" x14ac:dyDescent="0.2">
      <c r="A143" s="1">
        <v>98</v>
      </c>
      <c r="B143" s="1" t="s">
        <v>242</v>
      </c>
      <c r="C143" s="1" t="s">
        <v>241</v>
      </c>
      <c r="D143" s="1"/>
      <c r="E143" s="1" t="s">
        <v>7362</v>
      </c>
      <c r="F143" s="1"/>
      <c r="G143" s="1">
        <v>376</v>
      </c>
      <c r="H143" s="1" t="str" cm="1">
        <f t="array" ref="H143">VLOOKUP(Table3[[#This Row],[checklist_sort]:[checklist_sort]],checklist[],MATCH(H$1,checklist_of_kenya!$1:$1,0),FALSE)</f>
        <v>Hawks, Vultures, Buzzards, Eagles and Allies</v>
      </c>
      <c r="I143" s="1" t="str" cm="1">
        <f t="array" ref="I143">VLOOKUP(Table3[[#This Row],[checklist_sort]:[checklist_sort]],checklist[],MATCH(I$1,checklist_of_kenya!$1:$1,0),FALSE)</f>
        <v>African Marsh Harrier</v>
      </c>
      <c r="J143" s="1" t="str" cm="1">
        <f t="array" ref="J143">VLOOKUP(Table3[[#This Row],[checklist_sort]:[checklist_sort]],checklist[],MATCH(J$1,checklist_of_kenya!$1:$1,0),FALSE)</f>
        <v>Circus ranivorus</v>
      </c>
      <c r="K143" s="1" t="str" cm="1">
        <f t="array" ref="K143">VLOOKUP(Table3[[#This Row],[checklist_sort]:[checklist_sort]],checklist[],MATCH(K$1,checklist_of_kenya!$1:$1,0),FALSE)</f>
        <v>Least Concern</v>
      </c>
      <c r="L143" s="1" t="str" cm="1">
        <f t="array" ref="L143">VLOOKUP(Table3[[#This Row],[checklist_sort]:[checklist_sort]],checklist[],MATCH(L$1,checklist_of_kenya!$1:$1,0),FALSE)</f>
        <v>Decreasing</v>
      </c>
      <c r="M143" s="1" cm="1">
        <f t="array" ref="M143">VLOOKUP(Table3[[#This Row],[checklist_sort]:[checklist_sort]],checklist[],MATCH(M$1,checklist_of_kenya!$1:$1,0),FALSE)</f>
        <v>167</v>
      </c>
      <c r="N143" s="1" t="str" cm="1">
        <f t="array" ref="N143">VLOOKUP(Table3[[#This Row],[checklist_sort]:[checklist_sort]],checklist[],MATCH(N$1,checklist_of_kenya!$1:$1,0),FALSE)</f>
        <v>avibase-2A2C169B</v>
      </c>
      <c r="O143" s="1" cm="1">
        <f t="array" ref="O143">VLOOKUP(Table3[[#This Row],[checklist_sort]:[checklist_sort]],checklist[],MATCH(O$1,checklist_of_kenya!$1:$1,0),FALSE)</f>
        <v>5165</v>
      </c>
      <c r="P143" s="1" cm="1">
        <f t="array" ref="P143">VLOOKUP(Table3[[#This Row],[checklist_sort]:[checklist_sort]],checklist[],MATCH(P$1,checklist_of_kenya!$1:$1,0),FALSE)</f>
        <v>22695352</v>
      </c>
      <c r="Q143" s="1" cm="1">
        <f t="array" ref="Q143">VLOOKUP(Table3[[#This Row],[checklist_sort]:[checklist_sort]],checklist[],MATCH(Q$1,checklist_of_kenya!$1:$1,0),FALSE)</f>
        <v>73180</v>
      </c>
      <c r="R143" s="1" cm="1">
        <f t="array" ref="R143">VLOOKUP(Table3[[#This Row],[checklist_sort]:[checklist_sort]],checklist[],MATCH(R$1,checklist_of_kenya!$1:$1,0),FALSE)</f>
        <v>5229173</v>
      </c>
      <c r="S143" s="1" cm="1">
        <f t="array" ref="S143">VLOOKUP(Table3[[#This Row],[checklist_sort]:[checklist_sort]],checklist[],MATCH(S$1,checklist_of_kenya!$1:$1,0),FALSE)</f>
        <v>7936</v>
      </c>
      <c r="T143" s="1" t="str" cm="1">
        <f t="array" ref="T143">VLOOKUP(Table3[[#This Row],[checklist_sort]:[checklist_sort]],checklist[],MATCH(T$1,checklist_of_kenya!$1:$1,0),FALSE)</f>
        <v>afmhar1</v>
      </c>
      <c r="U143" s="1" t="str" cm="1">
        <f t="array" ref="U143">VLOOKUP(Table3[[#This Row],[checklist_sort]:[checklist_sort]],checklist[],MATCH(U$1,checklist_of_kenya!$1:$1,0),FALSE)</f>
        <v>Circus ranivorus</v>
      </c>
      <c r="V143" s="1" t="str" cm="1">
        <f t="array" ref="V143">VLOOKUP(Table3[[#This Row],[checklist_sort]:[checklist_sort]],checklist[],MATCH(V$1,checklist_of_kenya!$1:$1,0),FALSE)</f>
        <v>African Marsh Harrier</v>
      </c>
      <c r="W143" s="1" cm="1">
        <f t="array" ref="W143">VLOOKUP(Table3[[#This Row],[checklist_sort]:[checklist_sort]],checklist[],MATCH(W$1,checklist_of_kenya!$1:$1,0),FALSE)</f>
        <v>22695352</v>
      </c>
      <c r="AA143" t="b">
        <v>1</v>
      </c>
      <c r="AB143" s="1">
        <v>507</v>
      </c>
      <c r="AC143" s="1" t="s">
        <v>2250</v>
      </c>
      <c r="AD143" s="1">
        <v>3</v>
      </c>
      <c r="AE143" s="1">
        <v>1</v>
      </c>
      <c r="AF143" s="1" t="s">
        <v>2251</v>
      </c>
      <c r="AG143" s="1" t="s">
        <v>2265</v>
      </c>
      <c r="AH143" s="1" t="s">
        <v>2256</v>
      </c>
      <c r="AI143" s="1">
        <v>-34.840000000000003</v>
      </c>
      <c r="AJ143" s="1">
        <v>5.39</v>
      </c>
      <c r="AK143" s="1">
        <v>-14.6</v>
      </c>
      <c r="AL143" s="1">
        <v>29.56</v>
      </c>
      <c r="AM143" s="1">
        <v>4426338.22</v>
      </c>
    </row>
    <row r="144" spans="1:39" x14ac:dyDescent="0.2">
      <c r="A144" s="1">
        <v>99</v>
      </c>
      <c r="B144" s="1" t="s">
        <v>218</v>
      </c>
      <c r="C144" s="1" t="s">
        <v>217</v>
      </c>
      <c r="D144" s="1"/>
      <c r="E144" s="1"/>
      <c r="F144" s="1"/>
      <c r="G144" s="1">
        <v>344</v>
      </c>
      <c r="H144" s="1" t="str" cm="1">
        <f t="array" ref="H144">VLOOKUP(Table3[[#This Row],[checklist_sort]:[checklist_sort]],checklist[],MATCH(H$1,checklist_of_kenya!$1:$1,0),FALSE)</f>
        <v>Hawks, Vultures, Buzzards, Eagles and Allies</v>
      </c>
      <c r="I144" s="1" t="str" cm="1">
        <f t="array" ref="I144">VLOOKUP(Table3[[#This Row],[checklist_sort]:[checklist_sort]],checklist[],MATCH(I$1,checklist_of_kenya!$1:$1,0),FALSE)</f>
        <v xml:space="preserve">Bateleur </v>
      </c>
      <c r="J144" s="1" t="str" cm="1">
        <f t="array" ref="J144">VLOOKUP(Table3[[#This Row],[checklist_sort]:[checklist_sort]],checklist[],MATCH(J$1,checklist_of_kenya!$1:$1,0),FALSE)</f>
        <v xml:space="preserve">Terathopius ecaudatus </v>
      </c>
      <c r="K144" s="1" t="str" cm="1">
        <f t="array" ref="K144">VLOOKUP(Table3[[#This Row],[checklist_sort]:[checklist_sort]],checklist[],MATCH(K$1,checklist_of_kenya!$1:$1,0),FALSE)</f>
        <v>Endangered</v>
      </c>
      <c r="L144" s="1" t="str" cm="1">
        <f t="array" ref="L144">VLOOKUP(Table3[[#This Row],[checklist_sort]:[checklist_sort]],checklist[],MATCH(L$1,checklist_of_kenya!$1:$1,0),FALSE)</f>
        <v>Decreasing</v>
      </c>
      <c r="M144" s="1" cm="1">
        <f t="array" ref="M144">VLOOKUP(Table3[[#This Row],[checklist_sort]:[checklist_sort]],checklist[],MATCH(M$1,checklist_of_kenya!$1:$1,0),FALSE)</f>
        <v>151</v>
      </c>
      <c r="N144" s="1" t="str" cm="1">
        <f t="array" ref="N144">VLOOKUP(Table3[[#This Row],[checklist_sort]:[checklist_sort]],checklist[],MATCH(N$1,checklist_of_kenya!$1:$1,0),FALSE)</f>
        <v>avibase-6CBD8724</v>
      </c>
      <c r="O144" s="1" cm="1">
        <f t="array" ref="O144">VLOOKUP(Table3[[#This Row],[checklist_sort]:[checklist_sort]],checklist[],MATCH(O$1,checklist_of_kenya!$1:$1,0),FALSE)</f>
        <v>5231</v>
      </c>
      <c r="P144" s="1" cm="1">
        <f t="array" ref="P144">VLOOKUP(Table3[[#This Row],[checklist_sort]:[checklist_sort]],checklist[],MATCH(P$1,checklist_of_kenya!$1:$1,0),FALSE)</f>
        <v>22695289</v>
      </c>
      <c r="Q144" s="1" cm="1">
        <f t="array" ref="Q144">VLOOKUP(Table3[[#This Row],[checklist_sort]:[checklist_sort]],checklist[],MATCH(Q$1,checklist_of_kenya!$1:$1,0),FALSE)</f>
        <v>73171</v>
      </c>
      <c r="R144" s="1" cm="1">
        <f t="array" ref="R144">VLOOKUP(Table3[[#This Row],[checklist_sort]:[checklist_sort]],checklist[],MATCH(R$1,checklist_of_kenya!$1:$1,0),FALSE)</f>
        <v>2480377</v>
      </c>
      <c r="S144" s="1" cm="1">
        <f t="array" ref="S144">VLOOKUP(Table3[[#This Row],[checklist_sort]:[checklist_sort]],checklist[],MATCH(S$1,checklist_of_kenya!$1:$1,0),FALSE)</f>
        <v>7796</v>
      </c>
      <c r="T144" s="1" t="str" cm="1">
        <f t="array" ref="T144">VLOOKUP(Table3[[#This Row],[checklist_sort]:[checklist_sort]],checklist[],MATCH(T$1,checklist_of_kenya!$1:$1,0),FALSE)</f>
        <v>batele1</v>
      </c>
      <c r="U144" s="1" t="str" cm="1">
        <f t="array" ref="U144">VLOOKUP(Table3[[#This Row],[checklist_sort]:[checklist_sort]],checklist[],MATCH(U$1,checklist_of_kenya!$1:$1,0),FALSE)</f>
        <v>Terathopius ecaudatus</v>
      </c>
      <c r="V144" s="1" t="str" cm="1">
        <f t="array" ref="V144">VLOOKUP(Table3[[#This Row],[checklist_sort]:[checklist_sort]],checklist[],MATCH(V$1,checklist_of_kenya!$1:$1,0),FALSE)</f>
        <v>Bateleur</v>
      </c>
      <c r="W144" s="1" cm="1">
        <f t="array" ref="W144">VLOOKUP(Table3[[#This Row],[checklist_sort]:[checklist_sort]],checklist[],MATCH(W$1,checklist_of_kenya!$1:$1,0),FALSE)</f>
        <v>22695289</v>
      </c>
      <c r="AB144" s="1">
        <v>2200</v>
      </c>
      <c r="AC144" s="1" t="s">
        <v>2262</v>
      </c>
      <c r="AD144" s="1">
        <v>2</v>
      </c>
      <c r="AE144" s="1">
        <v>1</v>
      </c>
      <c r="AF144" s="1" t="s">
        <v>2251</v>
      </c>
      <c r="AG144" s="1" t="s">
        <v>2248</v>
      </c>
      <c r="AH144" s="1" t="s">
        <v>2255</v>
      </c>
      <c r="AI144" s="1">
        <v>-28.74</v>
      </c>
      <c r="AJ144" s="1">
        <v>18.59</v>
      </c>
      <c r="AK144" s="1">
        <v>-1.02</v>
      </c>
      <c r="AL144" s="1">
        <v>23.14</v>
      </c>
      <c r="AM144" s="1">
        <v>14023477.789999999</v>
      </c>
    </row>
    <row r="145" spans="1:39" x14ac:dyDescent="0.2">
      <c r="A145" s="1">
        <v>100</v>
      </c>
      <c r="B145" s="1" t="s">
        <v>208</v>
      </c>
      <c r="C145" s="1" t="s">
        <v>207</v>
      </c>
      <c r="D145" s="1"/>
      <c r="E145" s="9"/>
      <c r="F145" s="1"/>
      <c r="G145" s="1">
        <v>345.1</v>
      </c>
      <c r="H145" s="1" t="str" cm="1">
        <f t="array" ref="H145">VLOOKUP(Table3[[#This Row],[checklist_sort]:[checklist_sort]],checklist[],MATCH(H$1,checklist_of_kenya!$1:$1,0),FALSE)</f>
        <v>Hawks, Vultures, Buzzards, Eagles and Allies</v>
      </c>
      <c r="I145" s="1" t="str" cm="1">
        <f t="array" ref="I145">VLOOKUP(Table3[[#This Row],[checklist_sort]:[checklist_sort]],checklist[],MATCH(I$1,checklist_of_kenya!$1:$1,0),FALSE)</f>
        <v>Short-toed/Beaudouin's/Black-chested Snake Eagle</v>
      </c>
      <c r="J145" s="1" t="str" cm="1">
        <f t="array" ref="J145">VLOOKUP(Table3[[#This Row],[checklist_sort]:[checklist_sort]],checklist[],MATCH(J$1,checklist_of_kenya!$1:$1,0),FALSE)</f>
        <v>Short-toed/Beaudouin's/Black-chested Snake Eagle</v>
      </c>
      <c r="K145" s="1" cm="1">
        <f t="array" ref="K145">VLOOKUP(Table3[[#This Row],[checklist_sort]:[checklist_sort]],checklist[],MATCH(K$1,checklist_of_kenya!$1:$1,0),FALSE)</f>
        <v>0</v>
      </c>
      <c r="L145" s="1" cm="1">
        <f t="array" ref="L145">VLOOKUP(Table3[[#This Row],[checklist_sort]:[checklist_sort]],checklist[],MATCH(L$1,checklist_of_kenya!$1:$1,0),FALSE)</f>
        <v>0</v>
      </c>
      <c r="M145" s="1" cm="1">
        <f t="array" ref="M145">VLOOKUP(Table3[[#This Row],[checklist_sort]:[checklist_sort]],checklist[],MATCH(M$1,checklist_of_kenya!$1:$1,0),FALSE)</f>
        <v>0</v>
      </c>
      <c r="N145" s="1" cm="1">
        <f t="array" ref="N145">VLOOKUP(Table3[[#This Row],[checklist_sort]:[checklist_sort]],checklist[],MATCH(N$1,checklist_of_kenya!$1:$1,0),FALSE)</f>
        <v>0</v>
      </c>
      <c r="O145" s="1" cm="1">
        <f t="array" ref="O145">VLOOKUP(Table3[[#This Row],[checklist_sort]:[checklist_sort]],checklist[],MATCH(O$1,checklist_of_kenya!$1:$1,0),FALSE)</f>
        <v>0</v>
      </c>
      <c r="P145" s="1" cm="1">
        <f t="array" ref="P145">VLOOKUP(Table3[[#This Row],[checklist_sort]:[checklist_sort]],checklist[],MATCH(P$1,checklist_of_kenya!$1:$1,0),FALSE)</f>
        <v>0</v>
      </c>
      <c r="Q145" s="1" cm="1">
        <f t="array" ref="Q145">VLOOKUP(Table3[[#This Row],[checklist_sort]:[checklist_sort]],checklist[],MATCH(Q$1,checklist_of_kenya!$1:$1,0),FALSE)</f>
        <v>0</v>
      </c>
      <c r="R145" s="1" cm="1">
        <f t="array" ref="R145">VLOOKUP(Table3[[#This Row],[checklist_sort]:[checklist_sort]],checklist[],MATCH(R$1,checklist_of_kenya!$1:$1,0),FALSE)</f>
        <v>0</v>
      </c>
      <c r="S145" s="1" cm="1">
        <f t="array" ref="S145">VLOOKUP(Table3[[#This Row],[checklist_sort]:[checklist_sort]],checklist[],MATCH(S$1,checklist_of_kenya!$1:$1,0),FALSE)</f>
        <v>7797</v>
      </c>
      <c r="T145" s="1" cm="1">
        <f t="array" ref="T145">VLOOKUP(Table3[[#This Row],[checklist_sort]:[checklist_sort]],checklist[],MATCH(T$1,checklist_of_kenya!$1:$1,0),FALSE)</f>
        <v>0</v>
      </c>
      <c r="U145" s="1" t="str" cm="1">
        <f t="array" ref="U145">VLOOKUP(Table3[[#This Row],[checklist_sort]:[checklist_sort]],checklist[],MATCH(U$1,checklist_of_kenya!$1:$1,0),FALSE)</f>
        <v>Circaetus gallicus/beaudouini/pectoralis</v>
      </c>
      <c r="V145" s="1" t="str" cm="1">
        <f t="array" ref="V145">VLOOKUP(Table3[[#This Row],[checklist_sort]:[checklist_sort]],checklist[],MATCH(V$1,checklist_of_kenya!$1:$1,0),FALSE)</f>
        <v>Short-toed/Beaudouin's/Black-chested Snake Eagle</v>
      </c>
      <c r="W145" s="1" cm="1">
        <f t="array" ref="W145">VLOOKUP(Table3[[#This Row],[checklist_sort]:[checklist_sort]],checklist[],MATCH(W$1,checklist_of_kenya!$1:$1,0),FALSE)</f>
        <v>0</v>
      </c>
      <c r="AB145" s="1">
        <v>1500</v>
      </c>
      <c r="AC145" s="1" t="s">
        <v>2262</v>
      </c>
      <c r="AD145" s="1">
        <v>2</v>
      </c>
      <c r="AE145" s="1">
        <v>1</v>
      </c>
      <c r="AF145" s="1" t="s">
        <v>2251</v>
      </c>
      <c r="AG145" s="1" t="s">
        <v>2265</v>
      </c>
      <c r="AH145" s="1" t="s">
        <v>2258</v>
      </c>
      <c r="AI145" s="1">
        <v>5.44</v>
      </c>
      <c r="AJ145" s="1">
        <v>20.86</v>
      </c>
      <c r="AK145" s="1">
        <v>11.2</v>
      </c>
      <c r="AL145" s="1">
        <v>6.2</v>
      </c>
      <c r="AM145" s="1">
        <v>3453409.14</v>
      </c>
    </row>
    <row r="146" spans="1:39" x14ac:dyDescent="0.2">
      <c r="A146" s="1">
        <v>101</v>
      </c>
      <c r="B146" s="1" t="s">
        <v>206</v>
      </c>
      <c r="C146" s="1" t="s">
        <v>205</v>
      </c>
      <c r="D146" s="1"/>
      <c r="E146" s="1"/>
      <c r="F146" s="1"/>
      <c r="G146" s="1">
        <v>348</v>
      </c>
      <c r="H146" s="1" t="str" cm="1">
        <f t="array" ref="H146">VLOOKUP(Table3[[#This Row],[checklist_sort]:[checklist_sort]],checklist[],MATCH(H$1,checklist_of_kenya!$1:$1,0),FALSE)</f>
        <v>Hawks, Vultures, Buzzards, Eagles and Allies</v>
      </c>
      <c r="I146" s="1" t="str" cm="1">
        <f t="array" ref="I146">VLOOKUP(Table3[[#This Row],[checklist_sort]:[checklist_sort]],checklist[],MATCH(I$1,checklist_of_kenya!$1:$1,0),FALSE)</f>
        <v>Brown Snake Eagle</v>
      </c>
      <c r="J146" s="1" t="str" cm="1">
        <f t="array" ref="J146">VLOOKUP(Table3[[#This Row],[checklist_sort]:[checklist_sort]],checklist[],MATCH(J$1,checklist_of_kenya!$1:$1,0),FALSE)</f>
        <v>Circaetus cinereus</v>
      </c>
      <c r="K146" s="1" t="str" cm="1">
        <f t="array" ref="K146">VLOOKUP(Table3[[#This Row],[checklist_sort]:[checklist_sort]],checklist[],MATCH(K$1,checklist_of_kenya!$1:$1,0),FALSE)</f>
        <v>Least Concern</v>
      </c>
      <c r="L146" s="1" t="str" cm="1">
        <f t="array" ref="L146">VLOOKUP(Table3[[#This Row],[checklist_sort]:[checklist_sort]],checklist[],MATCH(L$1,checklist_of_kenya!$1:$1,0),FALSE)</f>
        <v>Decreasing</v>
      </c>
      <c r="M146" s="1" cm="1">
        <f t="array" ref="M146">VLOOKUP(Table3[[#This Row],[checklist_sort]:[checklist_sort]],checklist[],MATCH(M$1,checklist_of_kenya!$1:$1,0),FALSE)</f>
        <v>145</v>
      </c>
      <c r="N146" s="1" t="str" cm="1">
        <f t="array" ref="N146">VLOOKUP(Table3[[#This Row],[checklist_sort]:[checklist_sort]],checklist[],MATCH(N$1,checklist_of_kenya!$1:$1,0),FALSE)</f>
        <v>avibase-6904D83F</v>
      </c>
      <c r="O146" s="1" cm="1">
        <f t="array" ref="O146">VLOOKUP(Table3[[#This Row],[checklist_sort]:[checklist_sort]],checklist[],MATCH(O$1,checklist_of_kenya!$1:$1,0),FALSE)</f>
        <v>5241</v>
      </c>
      <c r="P146" s="1" cm="1">
        <f t="array" ref="P146">VLOOKUP(Table3[[#This Row],[checklist_sort]:[checklist_sort]],checklist[],MATCH(P$1,checklist_of_kenya!$1:$1,0),FALSE)</f>
        <v>22695271</v>
      </c>
      <c r="Q146" s="1" cm="1">
        <f t="array" ref="Q146">VLOOKUP(Table3[[#This Row],[checklist_sort]:[checklist_sort]],checklist[],MATCH(Q$1,checklist_of_kenya!$1:$1,0),FALSE)</f>
        <v>73168</v>
      </c>
      <c r="R146" s="1" cm="1">
        <f t="array" ref="R146">VLOOKUP(Table3[[#This Row],[checklist_sort]:[checklist_sort]],checklist[],MATCH(R$1,checklist_of_kenya!$1:$1,0),FALSE)</f>
        <v>2480665</v>
      </c>
      <c r="S146" s="1" cm="1">
        <f t="array" ref="S146">VLOOKUP(Table3[[#This Row],[checklist_sort]:[checklist_sort]],checklist[],MATCH(S$1,checklist_of_kenya!$1:$1,0),FALSE)</f>
        <v>7802</v>
      </c>
      <c r="T146" s="1" t="str" cm="1">
        <f t="array" ref="T146">VLOOKUP(Table3[[#This Row],[checklist_sort]:[checklist_sort]],checklist[],MATCH(T$1,checklist_of_kenya!$1:$1,0),FALSE)</f>
        <v>brseag1</v>
      </c>
      <c r="U146" s="1" t="str" cm="1">
        <f t="array" ref="U146">VLOOKUP(Table3[[#This Row],[checklist_sort]:[checklist_sort]],checklist[],MATCH(U$1,checklist_of_kenya!$1:$1,0),FALSE)</f>
        <v>Circaetus cinereus</v>
      </c>
      <c r="V146" s="1" t="str" cm="1">
        <f t="array" ref="V146">VLOOKUP(Table3[[#This Row],[checklist_sort]:[checklist_sort]],checklist[],MATCH(V$1,checklist_of_kenya!$1:$1,0),FALSE)</f>
        <v>Brown Snake-Eagle</v>
      </c>
      <c r="W146" s="1" cm="1">
        <f t="array" ref="W146">VLOOKUP(Table3[[#This Row],[checklist_sort]:[checklist_sort]],checklist[],MATCH(W$1,checklist_of_kenya!$1:$1,0),FALSE)</f>
        <v>22695271</v>
      </c>
      <c r="AB146" s="1">
        <v>2048</v>
      </c>
      <c r="AC146" s="1" t="s">
        <v>2246</v>
      </c>
      <c r="AD146" s="1">
        <v>2</v>
      </c>
      <c r="AE146" s="1">
        <v>1</v>
      </c>
      <c r="AF146" s="1" t="s">
        <v>2251</v>
      </c>
      <c r="AG146" s="1" t="s">
        <v>2265</v>
      </c>
      <c r="AH146" s="1" t="s">
        <v>2258</v>
      </c>
      <c r="AI146" s="1">
        <v>-30.93</v>
      </c>
      <c r="AJ146" s="1">
        <v>18.54</v>
      </c>
      <c r="AK146" s="1">
        <v>-3.63</v>
      </c>
      <c r="AL146" s="1">
        <v>22.83</v>
      </c>
      <c r="AM146" s="1">
        <v>11541044.039999999</v>
      </c>
    </row>
    <row r="147" spans="1:39" x14ac:dyDescent="0.2">
      <c r="A147" s="1">
        <v>102</v>
      </c>
      <c r="B147" s="1" t="s">
        <v>212</v>
      </c>
      <c r="C147" s="1" t="s">
        <v>211</v>
      </c>
      <c r="D147" s="1"/>
      <c r="E147" s="1"/>
      <c r="F147" s="1"/>
      <c r="G147" s="1">
        <v>350</v>
      </c>
      <c r="H147" s="1" t="str" cm="1">
        <f t="array" ref="H147">VLOOKUP(Table3[[#This Row],[checklist_sort]:[checklist_sort]],checklist[],MATCH(H$1,checklist_of_kenya!$1:$1,0),FALSE)</f>
        <v>Hawks, Vultures, Buzzards, Eagles and Allies</v>
      </c>
      <c r="I147" s="1" t="str" cm="1">
        <f t="array" ref="I147">VLOOKUP(Table3[[#This Row],[checklist_sort]:[checklist_sort]],checklist[],MATCH(I$1,checklist_of_kenya!$1:$1,0),FALSE)</f>
        <v>Western Banded Snake Eagle</v>
      </c>
      <c r="J147" s="1" t="str" cm="1">
        <f t="array" ref="J147">VLOOKUP(Table3[[#This Row],[checklist_sort]:[checklist_sort]],checklist[],MATCH(J$1,checklist_of_kenya!$1:$1,0),FALSE)</f>
        <v>Circaetus cinerascens</v>
      </c>
      <c r="K147" s="1" t="str" cm="1">
        <f t="array" ref="K147">VLOOKUP(Table3[[#This Row],[checklist_sort]:[checklist_sort]],checklist[],MATCH(K$1,checklist_of_kenya!$1:$1,0),FALSE)</f>
        <v>Least Concern</v>
      </c>
      <c r="L147" s="1" t="str" cm="1">
        <f t="array" ref="L147">VLOOKUP(Table3[[#This Row],[checklist_sort]:[checklist_sort]],checklist[],MATCH(L$1,checklist_of_kenya!$1:$1,0),FALSE)</f>
        <v>Decreasing</v>
      </c>
      <c r="M147" s="1" cm="1">
        <f t="array" ref="M147">VLOOKUP(Table3[[#This Row],[checklist_sort]:[checklist_sort]],checklist[],MATCH(M$1,checklist_of_kenya!$1:$1,0),FALSE)</f>
        <v>148</v>
      </c>
      <c r="N147" s="1" t="str" cm="1">
        <f t="array" ref="N147">VLOOKUP(Table3[[#This Row],[checklist_sort]:[checklist_sort]],checklist[],MATCH(N$1,checklist_of_kenya!$1:$1,0),FALSE)</f>
        <v>avibase-4327F813</v>
      </c>
      <c r="O147" s="1" cm="1">
        <f t="array" ref="O147">VLOOKUP(Table3[[#This Row],[checklist_sort]:[checklist_sort]],checklist[],MATCH(O$1,checklist_of_kenya!$1:$1,0),FALSE)</f>
        <v>5244</v>
      </c>
      <c r="P147" s="1" cm="1">
        <f t="array" ref="P147">VLOOKUP(Table3[[#This Row],[checklist_sort]:[checklist_sort]],checklist[],MATCH(P$1,checklist_of_kenya!$1:$1,0),FALSE)</f>
        <v>22695283</v>
      </c>
      <c r="Q147" s="1" cm="1">
        <f t="array" ref="Q147">VLOOKUP(Table3[[#This Row],[checklist_sort]:[checklist_sort]],checklist[],MATCH(Q$1,checklist_of_kenya!$1:$1,0),FALSE)</f>
        <v>73170</v>
      </c>
      <c r="R147" s="1" cm="1">
        <f t="array" ref="R147">VLOOKUP(Table3[[#This Row],[checklist_sort]:[checklist_sort]],checklist[],MATCH(R$1,checklist_of_kenya!$1:$1,0),FALSE)</f>
        <v>2480664</v>
      </c>
      <c r="S147" s="1" cm="1">
        <f t="array" ref="S147">VLOOKUP(Table3[[#This Row],[checklist_sort]:[checklist_sort]],checklist[],MATCH(S$1,checklist_of_kenya!$1:$1,0),FALSE)</f>
        <v>7804</v>
      </c>
      <c r="T147" s="1" t="str" cm="1">
        <f t="array" ref="T147">VLOOKUP(Table3[[#This Row],[checklist_sort]:[checklist_sort]],checklist[],MATCH(T$1,checklist_of_kenya!$1:$1,0),FALSE)</f>
        <v>baseag1</v>
      </c>
      <c r="U147" s="1" t="str" cm="1">
        <f t="array" ref="U147">VLOOKUP(Table3[[#This Row],[checklist_sort]:[checklist_sort]],checklist[],MATCH(U$1,checklist_of_kenya!$1:$1,0),FALSE)</f>
        <v>Circaetus cinerascens</v>
      </c>
      <c r="V147" s="1" t="str" cm="1">
        <f t="array" ref="V147">VLOOKUP(Table3[[#This Row],[checklist_sort]:[checklist_sort]],checklist[],MATCH(V$1,checklist_of_kenya!$1:$1,0),FALSE)</f>
        <v>Banded Snake-Eagle</v>
      </c>
      <c r="W147" s="1" cm="1">
        <f t="array" ref="W147">VLOOKUP(Table3[[#This Row],[checklist_sort]:[checklist_sort]],checklist[],MATCH(W$1,checklist_of_kenya!$1:$1,0),FALSE)</f>
        <v>22695283</v>
      </c>
      <c r="AB147" s="1">
        <v>1126</v>
      </c>
      <c r="AC147" s="1" t="s">
        <v>2263</v>
      </c>
      <c r="AD147" s="1">
        <v>1</v>
      </c>
      <c r="AE147" s="1">
        <v>1</v>
      </c>
      <c r="AF147" s="1" t="s">
        <v>2251</v>
      </c>
      <c r="AG147" s="1" t="s">
        <v>2265</v>
      </c>
      <c r="AH147" s="1" t="s">
        <v>2258</v>
      </c>
      <c r="AI147" s="1">
        <v>-21.4</v>
      </c>
      <c r="AJ147" s="1">
        <v>16</v>
      </c>
      <c r="AK147" s="1">
        <v>-0.6</v>
      </c>
      <c r="AL147" s="1">
        <v>18.670000000000002</v>
      </c>
      <c r="AM147" s="1">
        <v>5762003</v>
      </c>
    </row>
    <row r="148" spans="1:39" x14ac:dyDescent="0.2">
      <c r="A148" s="1">
        <v>103</v>
      </c>
      <c r="B148" s="1" t="s">
        <v>210</v>
      </c>
      <c r="C148" s="1" t="s">
        <v>209</v>
      </c>
      <c r="D148" s="1"/>
      <c r="E148" s="1"/>
      <c r="F148" s="1"/>
      <c r="G148" s="1">
        <v>349</v>
      </c>
      <c r="H148" s="1" t="str" cm="1">
        <f t="array" ref="H148">VLOOKUP(Table3[[#This Row],[checklist_sort]:[checklist_sort]],checklist[],MATCH(H$1,checklist_of_kenya!$1:$1,0),FALSE)</f>
        <v>Hawks, Vultures, Buzzards, Eagles and Allies</v>
      </c>
      <c r="I148" s="1" t="str" cm="1">
        <f t="array" ref="I148">VLOOKUP(Table3[[#This Row],[checklist_sort]:[checklist_sort]],checklist[],MATCH(I$1,checklist_of_kenya!$1:$1,0),FALSE)</f>
        <v>Southern Banded Snake Eagle</v>
      </c>
      <c r="J148" s="1" t="str" cm="1">
        <f t="array" ref="J148">VLOOKUP(Table3[[#This Row],[checklist_sort]:[checklist_sort]],checklist[],MATCH(J$1,checklist_of_kenya!$1:$1,0),FALSE)</f>
        <v>Circaetus fasciolatus</v>
      </c>
      <c r="K148" s="1" t="str" cm="1">
        <f t="array" ref="K148">VLOOKUP(Table3[[#This Row],[checklist_sort]:[checklist_sort]],checklist[],MATCH(K$1,checklist_of_kenya!$1:$1,0),FALSE)</f>
        <v>Near Threatened</v>
      </c>
      <c r="L148" s="1" t="str" cm="1">
        <f t="array" ref="L148">VLOOKUP(Table3[[#This Row],[checklist_sort]:[checklist_sort]],checklist[],MATCH(L$1,checklist_of_kenya!$1:$1,0),FALSE)</f>
        <v>Decreasing</v>
      </c>
      <c r="M148" s="1" cm="1">
        <f t="array" ref="M148">VLOOKUP(Table3[[#This Row],[checklist_sort]:[checklist_sort]],checklist[],MATCH(M$1,checklist_of_kenya!$1:$1,0),FALSE)</f>
        <v>147</v>
      </c>
      <c r="N148" s="1" t="str" cm="1">
        <f t="array" ref="N148">VLOOKUP(Table3[[#This Row],[checklist_sort]:[checklist_sort]],checklist[],MATCH(N$1,checklist_of_kenya!$1:$1,0),FALSE)</f>
        <v>avibase-9F2839A9</v>
      </c>
      <c r="O148" s="1" cm="1">
        <f t="array" ref="O148">VLOOKUP(Table3[[#This Row],[checklist_sort]:[checklist_sort]],checklist[],MATCH(O$1,checklist_of_kenya!$1:$1,0),FALSE)</f>
        <v>5243</v>
      </c>
      <c r="P148" s="1" cm="1">
        <f t="array" ref="P148">VLOOKUP(Table3[[#This Row],[checklist_sort]:[checklist_sort]],checklist[],MATCH(P$1,checklist_of_kenya!$1:$1,0),FALSE)</f>
        <v>22695277</v>
      </c>
      <c r="Q148" s="1" cm="1">
        <f t="array" ref="Q148">VLOOKUP(Table3[[#This Row],[checklist_sort]:[checklist_sort]],checklist[],MATCH(Q$1,checklist_of_kenya!$1:$1,0),FALSE)</f>
        <v>73169</v>
      </c>
      <c r="R148" s="1" cm="1">
        <f t="array" ref="R148">VLOOKUP(Table3[[#This Row],[checklist_sort]:[checklist_sort]],checklist[],MATCH(R$1,checklist_of_kenya!$1:$1,0),FALSE)</f>
        <v>2480663</v>
      </c>
      <c r="S148" s="1" cm="1">
        <f t="array" ref="S148">VLOOKUP(Table3[[#This Row],[checklist_sort]:[checklist_sort]],checklist[],MATCH(S$1,checklist_of_kenya!$1:$1,0),FALSE)</f>
        <v>7803</v>
      </c>
      <c r="T148" s="1" t="str" cm="1">
        <f t="array" ref="T148">VLOOKUP(Table3[[#This Row],[checklist_sort]:[checklist_sort]],checklist[],MATCH(T$1,checklist_of_kenya!$1:$1,0),FALSE)</f>
        <v>faseag1</v>
      </c>
      <c r="U148" s="1" t="str" cm="1">
        <f t="array" ref="U148">VLOOKUP(Table3[[#This Row],[checklist_sort]:[checklist_sort]],checklist[],MATCH(U$1,checklist_of_kenya!$1:$1,0),FALSE)</f>
        <v>Circaetus fasciolatus</v>
      </c>
      <c r="V148" s="1" t="str" cm="1">
        <f t="array" ref="V148">VLOOKUP(Table3[[#This Row],[checklist_sort]:[checklist_sort]],checklist[],MATCH(V$1,checklist_of_kenya!$1:$1,0),FALSE)</f>
        <v>Fasciated Snake-Eagle</v>
      </c>
      <c r="W148" s="1" cm="1">
        <f t="array" ref="W148">VLOOKUP(Table3[[#This Row],[checklist_sort]:[checklist_sort]],checklist[],MATCH(W$1,checklist_of_kenya!$1:$1,0),FALSE)</f>
        <v>22695277</v>
      </c>
      <c r="AB148" s="1">
        <v>1013.6</v>
      </c>
      <c r="AC148" s="1" t="s">
        <v>2262</v>
      </c>
      <c r="AD148" s="1">
        <v>3</v>
      </c>
      <c r="AE148" s="1">
        <v>1</v>
      </c>
      <c r="AF148" s="1" t="s">
        <v>2251</v>
      </c>
      <c r="AG148" s="1" t="s">
        <v>2265</v>
      </c>
      <c r="AH148" s="1" t="s">
        <v>2258</v>
      </c>
      <c r="AI148" s="1">
        <v>-29.24</v>
      </c>
      <c r="AJ148" s="1">
        <v>1.34</v>
      </c>
      <c r="AK148" s="1">
        <v>-10.35</v>
      </c>
      <c r="AL148" s="1">
        <v>37.83</v>
      </c>
      <c r="AM148" s="1">
        <v>734455.97</v>
      </c>
    </row>
    <row r="149" spans="1:39" x14ac:dyDescent="0.2">
      <c r="A149" s="1">
        <v>104</v>
      </c>
      <c r="B149" s="1" t="s">
        <v>230</v>
      </c>
      <c r="C149" s="1" t="s">
        <v>229</v>
      </c>
      <c r="D149" s="1"/>
      <c r="E149" s="1"/>
      <c r="F149" s="1"/>
      <c r="G149" s="1">
        <v>386</v>
      </c>
      <c r="H149" s="1" t="str" cm="1">
        <f t="array" ref="H149">VLOOKUP(Table3[[#This Row],[checklist_sort]:[checklist_sort]],checklist[],MATCH(H$1,checklist_of_kenya!$1:$1,0),FALSE)</f>
        <v>Hawks, Vultures, Buzzards, Eagles and Allies</v>
      </c>
      <c r="I149" s="1" t="str" cm="1">
        <f t="array" ref="I149">VLOOKUP(Table3[[#This Row],[checklist_sort]:[checklist_sort]],checklist[],MATCH(I$1,checklist_of_kenya!$1:$1,0),FALSE)</f>
        <v>Great (Black) Sparrowhawk</v>
      </c>
      <c r="J149" s="1" t="str" cm="1">
        <f t="array" ref="J149">VLOOKUP(Table3[[#This Row],[checklist_sort]:[checklist_sort]],checklist[],MATCH(J$1,checklist_of_kenya!$1:$1,0),FALSE)</f>
        <v>Accipiter melanoleucus</v>
      </c>
      <c r="K149" s="1" t="str" cm="1">
        <f t="array" ref="K149">VLOOKUP(Table3[[#This Row],[checklist_sort]:[checklist_sort]],checklist[],MATCH(K$1,checklist_of_kenya!$1:$1,0),FALSE)</f>
        <v>Least Concern</v>
      </c>
      <c r="L149" s="1" t="str" cm="1">
        <f t="array" ref="L149">VLOOKUP(Table3[[#This Row],[checklist_sort]:[checklist_sort]],checklist[],MATCH(L$1,checklist_of_kenya!$1:$1,0),FALSE)</f>
        <v>Decreasing</v>
      </c>
      <c r="M149" s="1" cm="1">
        <f t="array" ref="M149">VLOOKUP(Table3[[#This Row],[checklist_sort]:[checklist_sort]],checklist[],MATCH(M$1,checklist_of_kenya!$1:$1,0),FALSE)</f>
        <v>159</v>
      </c>
      <c r="N149" s="1" t="str" cm="1">
        <f t="array" ref="N149">VLOOKUP(Table3[[#This Row],[checklist_sort]:[checklist_sort]],checklist[],MATCH(N$1,checklist_of_kenya!$1:$1,0),FALSE)</f>
        <v>avibase-819AB823</v>
      </c>
      <c r="O149" s="1" cm="1">
        <f t="array" ref="O149">VLOOKUP(Table3[[#This Row],[checklist_sort]:[checklist_sort]],checklist[],MATCH(O$1,checklist_of_kenya!$1:$1,0),FALSE)</f>
        <v>5140</v>
      </c>
      <c r="P149" s="1" cm="1">
        <f t="array" ref="P149">VLOOKUP(Table3[[#This Row],[checklist_sort]:[checklist_sort]],checklist[],MATCH(P$1,checklist_of_kenya!$1:$1,0),FALSE)</f>
        <v>22695673</v>
      </c>
      <c r="Q149" s="1" cm="1">
        <f t="array" ref="Q149">VLOOKUP(Table3[[#This Row],[checklist_sort]:[checklist_sort]],checklist[],MATCH(Q$1,checklist_of_kenya!$1:$1,0),FALSE)</f>
        <v>73240</v>
      </c>
      <c r="R149" s="1" cm="1">
        <f t="array" ref="R149">VLOOKUP(Table3[[#This Row],[checklist_sort]:[checklist_sort]],checklist[],MATCH(R$1,checklist_of_kenya!$1:$1,0),FALSE)</f>
        <v>2480631</v>
      </c>
      <c r="S149" s="1" cm="1">
        <f t="array" ref="S149">VLOOKUP(Table3[[#This Row],[checklist_sort]:[checklist_sort]],checklist[],MATCH(S$1,checklist_of_kenya!$1:$1,0),FALSE)</f>
        <v>8136</v>
      </c>
      <c r="T149" s="1" t="str" cm="1">
        <f t="array" ref="T149">VLOOKUP(Table3[[#This Row],[checklist_sort]:[checklist_sort]],checklist[],MATCH(T$1,checklist_of_kenya!$1:$1,0),FALSE)</f>
        <v>blagos1</v>
      </c>
      <c r="U149" s="1" t="str" cm="1">
        <f t="array" ref="U149">VLOOKUP(Table3[[#This Row],[checklist_sort]:[checklist_sort]],checklist[],MATCH(U$1,checklist_of_kenya!$1:$1,0),FALSE)</f>
        <v>Accipiter melanoleucus</v>
      </c>
      <c r="V149" s="1" t="str" cm="1">
        <f t="array" ref="V149">VLOOKUP(Table3[[#This Row],[checklist_sort]:[checklist_sort]],checklist[],MATCH(V$1,checklist_of_kenya!$1:$1,0),FALSE)</f>
        <v>Black Goshawk</v>
      </c>
      <c r="W149" s="1" cm="1">
        <f t="array" ref="W149">VLOOKUP(Table3[[#This Row],[checklist_sort]:[checklist_sort]],checklist[],MATCH(W$1,checklist_of_kenya!$1:$1,0),FALSE)</f>
        <v>22695673</v>
      </c>
      <c r="AB149" s="1">
        <v>699</v>
      </c>
      <c r="AC149" s="1" t="s">
        <v>2263</v>
      </c>
      <c r="AD149" s="1">
        <v>1</v>
      </c>
      <c r="AE149" s="1">
        <v>1</v>
      </c>
      <c r="AF149" s="1" t="s">
        <v>2251</v>
      </c>
      <c r="AG149" s="1" t="s">
        <v>2265</v>
      </c>
      <c r="AH149" s="1" t="s">
        <v>2255</v>
      </c>
      <c r="AI149" s="1">
        <v>-34.840000000000003</v>
      </c>
      <c r="AJ149" s="1">
        <v>18.84</v>
      </c>
      <c r="AK149" s="1">
        <v>-5.51</v>
      </c>
      <c r="AL149" s="1">
        <v>25.85</v>
      </c>
      <c r="AM149" s="1">
        <v>9067092.5999999996</v>
      </c>
    </row>
    <row r="150" spans="1:39" x14ac:dyDescent="0.2">
      <c r="A150" s="1">
        <v>105</v>
      </c>
      <c r="B150" s="1" t="s">
        <v>226</v>
      </c>
      <c r="C150" s="1" t="s">
        <v>225</v>
      </c>
      <c r="D150" s="1"/>
      <c r="E150" s="1"/>
      <c r="F150" s="1"/>
      <c r="G150" s="1">
        <v>383</v>
      </c>
      <c r="H150" s="1" t="str" cm="1">
        <f t="array" ref="H150">VLOOKUP(Table3[[#This Row],[checklist_sort]:[checklist_sort]],checklist[],MATCH(H$1,checklist_of_kenya!$1:$1,0),FALSE)</f>
        <v>Hawks, Vultures, Buzzards, Eagles and Allies</v>
      </c>
      <c r="I150" s="1" t="str" cm="1">
        <f t="array" ref="I150">VLOOKUP(Table3[[#This Row],[checklist_sort]:[checklist_sort]],checklist[],MATCH(I$1,checklist_of_kenya!$1:$1,0),FALSE)</f>
        <v>Ovambo Sparrowhawk</v>
      </c>
      <c r="J150" s="1" t="str" cm="1">
        <f t="array" ref="J150">VLOOKUP(Table3[[#This Row],[checklist_sort]:[checklist_sort]],checklist[],MATCH(J$1,checklist_of_kenya!$1:$1,0),FALSE)</f>
        <v>Accipiter ovampensis</v>
      </c>
      <c r="K150" s="1" t="str" cm="1">
        <f t="array" ref="K150">VLOOKUP(Table3[[#This Row],[checklist_sort]:[checklist_sort]],checklist[],MATCH(K$1,checklist_of_kenya!$1:$1,0),FALSE)</f>
        <v>Least Concern</v>
      </c>
      <c r="L150" s="1" t="str" cm="1">
        <f t="array" ref="L150">VLOOKUP(Table3[[#This Row],[checklist_sort]:[checklist_sort]],checklist[],MATCH(L$1,checklist_of_kenya!$1:$1,0),FALSE)</f>
        <v>Increasing</v>
      </c>
      <c r="M150" s="1" cm="1">
        <f t="array" ref="M150">VLOOKUP(Table3[[#This Row],[checklist_sort]:[checklist_sort]],checklist[],MATCH(M$1,checklist_of_kenya!$1:$1,0),FALSE)</f>
        <v>157</v>
      </c>
      <c r="N150" s="1" t="str" cm="1">
        <f t="array" ref="N150">VLOOKUP(Table3[[#This Row],[checklist_sort]:[checklist_sort]],checklist[],MATCH(N$1,checklist_of_kenya!$1:$1,0),FALSE)</f>
        <v>avibase-BAE91683</v>
      </c>
      <c r="O150" s="1" cm="1">
        <f t="array" ref="O150">VLOOKUP(Table3[[#This Row],[checklist_sort]:[checklist_sort]],checklist[],MATCH(O$1,checklist_of_kenya!$1:$1,0),FALSE)</f>
        <v>5133</v>
      </c>
      <c r="P150" s="1" cm="1">
        <f t="array" ref="P150">VLOOKUP(Table3[[#This Row],[checklist_sort]:[checklist_sort]],checklist[],MATCH(P$1,checklist_of_kenya!$1:$1,0),FALSE)</f>
        <v>22695619</v>
      </c>
      <c r="Q150" s="1" cm="1">
        <f t="array" ref="Q150">VLOOKUP(Table3[[#This Row],[checklist_sort]:[checklist_sort]],checklist[],MATCH(Q$1,checklist_of_kenya!$1:$1,0),FALSE)</f>
        <v>73231</v>
      </c>
      <c r="R150" s="1" cm="1">
        <f t="array" ref="R150">VLOOKUP(Table3[[#This Row],[checklist_sort]:[checklist_sort]],checklist[],MATCH(R$1,checklist_of_kenya!$1:$1,0),FALSE)</f>
        <v>2480587</v>
      </c>
      <c r="S150" s="1" cm="1">
        <f t="array" ref="S150">VLOOKUP(Table3[[#This Row],[checklist_sort]:[checklist_sort]],checklist[],MATCH(S$1,checklist_of_kenya!$1:$1,0),FALSE)</f>
        <v>8097</v>
      </c>
      <c r="T150" s="1" t="str" cm="1">
        <f t="array" ref="T150">VLOOKUP(Table3[[#This Row],[checklist_sort]:[checklist_sort]],checklist[],MATCH(T$1,checklist_of_kenya!$1:$1,0),FALSE)</f>
        <v>ovaspa2</v>
      </c>
      <c r="U150" s="1" t="str" cm="1">
        <f t="array" ref="U150">VLOOKUP(Table3[[#This Row],[checklist_sort]:[checklist_sort]],checklist[],MATCH(U$1,checklist_of_kenya!$1:$1,0),FALSE)</f>
        <v>Accipiter ovampensis</v>
      </c>
      <c r="V150" s="1" t="str" cm="1">
        <f t="array" ref="V150">VLOOKUP(Table3[[#This Row],[checklist_sort]:[checklist_sort]],checklist[],MATCH(V$1,checklist_of_kenya!$1:$1,0),FALSE)</f>
        <v>Ovambo Sparrowhawk</v>
      </c>
      <c r="W150" s="1" cm="1">
        <f t="array" ref="W150">VLOOKUP(Table3[[#This Row],[checklist_sort]:[checklist_sort]],checklist[],MATCH(W$1,checklist_of_kenya!$1:$1,0),FALSE)</f>
        <v>22695619</v>
      </c>
      <c r="AB150" s="1">
        <v>195</v>
      </c>
      <c r="AC150" s="1" t="s">
        <v>2246</v>
      </c>
      <c r="AD150" s="1">
        <v>2</v>
      </c>
      <c r="AE150" s="1">
        <v>1</v>
      </c>
      <c r="AF150" s="1" t="s">
        <v>2251</v>
      </c>
      <c r="AG150" s="1" t="s">
        <v>2265</v>
      </c>
      <c r="AH150" s="1" t="s">
        <v>2256</v>
      </c>
      <c r="AI150" s="1">
        <v>-27.22</v>
      </c>
      <c r="AJ150" s="1">
        <v>13.92</v>
      </c>
      <c r="AK150" s="1">
        <v>-8.5299999999999994</v>
      </c>
      <c r="AL150" s="1">
        <v>23.37</v>
      </c>
      <c r="AM150" s="1">
        <v>7295779.8600000003</v>
      </c>
    </row>
    <row r="151" spans="1:39" x14ac:dyDescent="0.2">
      <c r="A151" s="1">
        <v>106</v>
      </c>
      <c r="B151" s="1" t="s">
        <v>1228</v>
      </c>
      <c r="C151" s="1" t="s">
        <v>1227</v>
      </c>
      <c r="D151" s="1"/>
      <c r="E151" s="1" t="s">
        <v>7362</v>
      </c>
      <c r="F151" s="1"/>
      <c r="G151" s="1">
        <v>384</v>
      </c>
      <c r="H151" s="1" t="str" cm="1">
        <f t="array" ref="H151">VLOOKUP(Table3[[#This Row],[checklist_sort]:[checklist_sort]],checklist[],MATCH(H$1,checklist_of_kenya!$1:$1,0),FALSE)</f>
        <v>Hawks, Vultures, Buzzards, Eagles and Allies</v>
      </c>
      <c r="I151" s="1" t="str" cm="1">
        <f t="array" ref="I151">VLOOKUP(Table3[[#This Row],[checklist_sort]:[checklist_sort]],checklist[],MATCH(I$1,checklist_of_kenya!$1:$1,0),FALSE)</f>
        <v>Eurasian Sparrowhawk</v>
      </c>
      <c r="J151" s="1" t="str" cm="1">
        <f t="array" ref="J151">VLOOKUP(Table3[[#This Row],[checklist_sort]:[checklist_sort]],checklist[],MATCH(J$1,checklist_of_kenya!$1:$1,0),FALSE)</f>
        <v>Accipiter nisus</v>
      </c>
      <c r="K151" s="1" t="str" cm="1">
        <f t="array" ref="K151">VLOOKUP(Table3[[#This Row],[checklist_sort]:[checklist_sort]],checklist[],MATCH(K$1,checklist_of_kenya!$1:$1,0),FALSE)</f>
        <v>Least Concern</v>
      </c>
      <c r="L151" s="1" t="str" cm="1">
        <f t="array" ref="L151">VLOOKUP(Table3[[#This Row],[checklist_sort]:[checklist_sort]],checklist[],MATCH(L$1,checklist_of_kenya!$1:$1,0),FALSE)</f>
        <v>Stable</v>
      </c>
      <c r="M151" s="1" cm="1">
        <f t="array" ref="M151">VLOOKUP(Table3[[#This Row],[checklist_sort]:[checklist_sort]],checklist[],MATCH(M$1,checklist_of_kenya!$1:$1,0),FALSE)</f>
        <v>1006</v>
      </c>
      <c r="N151" s="1" t="str" cm="1">
        <f t="array" ref="N151">VLOOKUP(Table3[[#This Row],[checklist_sort]:[checklist_sort]],checklist[],MATCH(N$1,checklist_of_kenya!$1:$1,0),FALSE)</f>
        <v>avibase-DB376A66</v>
      </c>
      <c r="O151" s="1" cm="1">
        <f t="array" ref="O151">VLOOKUP(Table3[[#This Row],[checklist_sort]:[checklist_sort]],checklist[],MATCH(O$1,checklist_of_kenya!$1:$1,0),FALSE)</f>
        <v>5106</v>
      </c>
      <c r="P151" s="1" cm="1">
        <f t="array" ref="P151">VLOOKUP(Table3[[#This Row],[checklist_sort]:[checklist_sort]],checklist[],MATCH(P$1,checklist_of_kenya!$1:$1,0),FALSE)</f>
        <v>22695624</v>
      </c>
      <c r="Q151" s="1" cm="1">
        <f t="array" ref="Q151">VLOOKUP(Table3[[#This Row],[checklist_sort]:[checklist_sort]],checklist[],MATCH(Q$1,checklist_of_kenya!$1:$1,0),FALSE)</f>
        <v>178</v>
      </c>
      <c r="R151" s="1" cm="1">
        <f t="array" ref="R151">VLOOKUP(Table3[[#This Row],[checklist_sort]:[checklist_sort]],checklist[],MATCH(R$1,checklist_of_kenya!$1:$1,0),FALSE)</f>
        <v>2480637</v>
      </c>
      <c r="S151" s="1" cm="1">
        <f t="array" ref="S151">VLOOKUP(Table3[[#This Row],[checklist_sort]:[checklist_sort]],checklist[],MATCH(S$1,checklist_of_kenya!$1:$1,0),FALSE)</f>
        <v>8098</v>
      </c>
      <c r="T151" s="1" t="str" cm="1">
        <f t="array" ref="T151">VLOOKUP(Table3[[#This Row],[checklist_sort]:[checklist_sort]],checklist[],MATCH(T$1,checklist_of_kenya!$1:$1,0),FALSE)</f>
        <v>eurspa1</v>
      </c>
      <c r="U151" s="1" t="str" cm="1">
        <f t="array" ref="U151">VLOOKUP(Table3[[#This Row],[checklist_sort]:[checklist_sort]],checklist[],MATCH(U$1,checklist_of_kenya!$1:$1,0),FALSE)</f>
        <v>Accipiter nisus</v>
      </c>
      <c r="V151" s="1" t="str" cm="1">
        <f t="array" ref="V151">VLOOKUP(Table3[[#This Row],[checklist_sort]:[checklist_sort]],checklist[],MATCH(V$1,checklist_of_kenya!$1:$1,0),FALSE)</f>
        <v>Eurasian Sparrowhawk</v>
      </c>
      <c r="W151" s="1" cm="1">
        <f t="array" ref="W151">VLOOKUP(Table3[[#This Row],[checklist_sort]:[checklist_sort]],checklist[],MATCH(W$1,checklist_of_kenya!$1:$1,0),FALSE)</f>
        <v>22695624</v>
      </c>
      <c r="Z151" t="b">
        <v>1</v>
      </c>
      <c r="AB151" s="1">
        <v>220.8</v>
      </c>
      <c r="AC151" s="1" t="s">
        <v>2263</v>
      </c>
      <c r="AD151" s="1">
        <v>1</v>
      </c>
      <c r="AE151" s="1">
        <v>2</v>
      </c>
      <c r="AF151" s="1" t="s">
        <v>2251</v>
      </c>
      <c r="AG151" s="1" t="s">
        <v>2265</v>
      </c>
      <c r="AH151" s="1" t="s">
        <v>2258</v>
      </c>
      <c r="AI151" s="1">
        <v>26.9</v>
      </c>
      <c r="AJ151" s="1">
        <v>70.53</v>
      </c>
      <c r="AK151" s="1">
        <v>54.67</v>
      </c>
      <c r="AL151" s="1">
        <v>77.290000000000006</v>
      </c>
      <c r="AM151" s="1">
        <v>23601609.309999999</v>
      </c>
    </row>
    <row r="152" spans="1:39" x14ac:dyDescent="0.2">
      <c r="A152" s="1">
        <v>107</v>
      </c>
      <c r="B152" s="1" t="s">
        <v>224</v>
      </c>
      <c r="C152" s="1" t="s">
        <v>223</v>
      </c>
      <c r="D152" s="1"/>
      <c r="E152" s="1"/>
      <c r="F152" s="1"/>
      <c r="G152" s="1">
        <v>385</v>
      </c>
      <c r="H152" s="1" t="str" cm="1">
        <f t="array" ref="H152">VLOOKUP(Table3[[#This Row],[checklist_sort]:[checklist_sort]],checklist[],MATCH(H$1,checklist_of_kenya!$1:$1,0),FALSE)</f>
        <v>Hawks, Vultures, Buzzards, Eagles and Allies</v>
      </c>
      <c r="I152" s="1" t="str" cm="1">
        <f t="array" ref="I152">VLOOKUP(Table3[[#This Row],[checklist_sort]:[checklist_sort]],checklist[],MATCH(I$1,checklist_of_kenya!$1:$1,0),FALSE)</f>
        <v>Rufous-breasted Sparrowhawk</v>
      </c>
      <c r="J152" s="1" t="str" cm="1">
        <f t="array" ref="J152">VLOOKUP(Table3[[#This Row],[checklist_sort]:[checklist_sort]],checklist[],MATCH(J$1,checklist_of_kenya!$1:$1,0),FALSE)</f>
        <v>Accipiter rufiventris</v>
      </c>
      <c r="K152" s="1" t="str" cm="1">
        <f t="array" ref="K152">VLOOKUP(Table3[[#This Row],[checklist_sort]:[checklist_sort]],checklist[],MATCH(K$1,checklist_of_kenya!$1:$1,0),FALSE)</f>
        <v>Least Concern</v>
      </c>
      <c r="L152" s="1" t="str" cm="1">
        <f t="array" ref="L152">VLOOKUP(Table3[[#This Row],[checklist_sort]:[checklist_sort]],checklist[],MATCH(L$1,checklist_of_kenya!$1:$1,0),FALSE)</f>
        <v>Increasing</v>
      </c>
      <c r="M152" s="1" cm="1">
        <f t="array" ref="M152">VLOOKUP(Table3[[#This Row],[checklist_sort]:[checklist_sort]],checklist[],MATCH(M$1,checklist_of_kenya!$1:$1,0),FALSE)</f>
        <v>156</v>
      </c>
      <c r="N152" s="1" t="str" cm="1">
        <f t="array" ref="N152">VLOOKUP(Table3[[#This Row],[checklist_sort]:[checklist_sort]],checklist[],MATCH(N$1,checklist_of_kenya!$1:$1,0),FALSE)</f>
        <v>avibase-EC0E680F</v>
      </c>
      <c r="O152" s="1" cm="1">
        <f t="array" ref="O152">VLOOKUP(Table3[[#This Row],[checklist_sort]:[checklist_sort]],checklist[],MATCH(O$1,checklist_of_kenya!$1:$1,0),FALSE)</f>
        <v>5141</v>
      </c>
      <c r="P152" s="1" cm="1">
        <f t="array" ref="P152">VLOOKUP(Table3[[#This Row],[checklist_sort]:[checklist_sort]],checklist[],MATCH(P$1,checklist_of_kenya!$1:$1,0),FALSE)</f>
        <v>22695630</v>
      </c>
      <c r="Q152" s="1" cm="1">
        <f t="array" ref="Q152">VLOOKUP(Table3[[#This Row],[checklist_sort]:[checklist_sort]],checklist[],MATCH(Q$1,checklist_of_kenya!$1:$1,0),FALSE)</f>
        <v>0</v>
      </c>
      <c r="R152" s="1" cm="1">
        <f t="array" ref="R152">VLOOKUP(Table3[[#This Row],[checklist_sort]:[checklist_sort]],checklist[],MATCH(R$1,checklist_of_kenya!$1:$1,0),FALSE)</f>
        <v>2480609</v>
      </c>
      <c r="S152" s="1" cm="1">
        <f t="array" ref="S152">VLOOKUP(Table3[[#This Row],[checklist_sort]:[checklist_sort]],checklist[],MATCH(S$1,checklist_of_kenya!$1:$1,0),FALSE)</f>
        <v>8106</v>
      </c>
      <c r="T152" s="1" t="str" cm="1">
        <f t="array" ref="T152">VLOOKUP(Table3[[#This Row],[checklist_sort]:[checklist_sort]],checklist[],MATCH(T$1,checklist_of_kenya!$1:$1,0),FALSE)</f>
        <v>rucspa2</v>
      </c>
      <c r="U152" s="1" t="str" cm="1">
        <f t="array" ref="U152">VLOOKUP(Table3[[#This Row],[checklist_sort]:[checklist_sort]],checklist[],MATCH(U$1,checklist_of_kenya!$1:$1,0),FALSE)</f>
        <v>Accipiter rufiventris</v>
      </c>
      <c r="V152" s="1" t="str" cm="1">
        <f t="array" ref="V152">VLOOKUP(Table3[[#This Row],[checklist_sort]:[checklist_sort]],checklist[],MATCH(V$1,checklist_of_kenya!$1:$1,0),FALSE)</f>
        <v>Rufous-breasted Sparrowhawk</v>
      </c>
      <c r="W152" s="1" cm="1">
        <f t="array" ref="W152">VLOOKUP(Table3[[#This Row],[checklist_sort]:[checklist_sort]],checklist[],MATCH(W$1,checklist_of_kenya!$1:$1,0),FALSE)</f>
        <v>22695630</v>
      </c>
      <c r="AB152" s="1">
        <v>198</v>
      </c>
      <c r="AC152" s="1" t="s">
        <v>2263</v>
      </c>
      <c r="AD152" s="1">
        <v>1</v>
      </c>
      <c r="AE152" s="1">
        <v>1</v>
      </c>
      <c r="AF152" s="1" t="s">
        <v>2251</v>
      </c>
      <c r="AG152" s="1" t="s">
        <v>2265</v>
      </c>
      <c r="AH152" s="1" t="s">
        <v>2256</v>
      </c>
      <c r="AI152" s="1">
        <v>-34.04</v>
      </c>
      <c r="AJ152" s="1">
        <v>15.67</v>
      </c>
      <c r="AK152" s="1">
        <v>-7.01</v>
      </c>
      <c r="AL152" s="1">
        <v>32.6</v>
      </c>
      <c r="AM152" s="1">
        <v>756057.21</v>
      </c>
    </row>
    <row r="153" spans="1:39" x14ac:dyDescent="0.2">
      <c r="A153" s="1">
        <v>108</v>
      </c>
      <c r="B153" s="1" t="s">
        <v>232</v>
      </c>
      <c r="C153" s="1" t="s">
        <v>231</v>
      </c>
      <c r="D153" s="1"/>
      <c r="E153" s="1"/>
      <c r="F153" s="1"/>
      <c r="G153" s="1">
        <v>379</v>
      </c>
      <c r="H153" s="1" t="str" cm="1">
        <f t="array" ref="H153">VLOOKUP(Table3[[#This Row],[checklist_sort]:[checklist_sort]],checklist[],MATCH(H$1,checklist_of_kenya!$1:$1,0),FALSE)</f>
        <v>Hawks, Vultures, Buzzards, Eagles and Allies</v>
      </c>
      <c r="I153" s="1" t="str" cm="1">
        <f t="array" ref="I153">VLOOKUP(Table3[[#This Row],[checklist_sort]:[checklist_sort]],checklist[],MATCH(I$1,checklist_of_kenya!$1:$1,0),FALSE)</f>
        <v>African Goshawk</v>
      </c>
      <c r="J153" s="1" t="str" cm="1">
        <f t="array" ref="J153">VLOOKUP(Table3[[#This Row],[checklist_sort]:[checklist_sort]],checklist[],MATCH(J$1,checklist_of_kenya!$1:$1,0),FALSE)</f>
        <v>Accipiter tachiro</v>
      </c>
      <c r="K153" s="1" t="str" cm="1">
        <f t="array" ref="K153">VLOOKUP(Table3[[#This Row],[checklist_sort]:[checklist_sort]],checklist[],MATCH(K$1,checklist_of_kenya!$1:$1,0),FALSE)</f>
        <v>Least Concern</v>
      </c>
      <c r="L153" s="1" t="str" cm="1">
        <f t="array" ref="L153">VLOOKUP(Table3[[#This Row],[checklist_sort]:[checklist_sort]],checklist[],MATCH(L$1,checklist_of_kenya!$1:$1,0),FALSE)</f>
        <v>Decreasing</v>
      </c>
      <c r="M153" s="1" cm="1">
        <f t="array" ref="M153">VLOOKUP(Table3[[#This Row],[checklist_sort]:[checklist_sort]],checklist[],MATCH(M$1,checklist_of_kenya!$1:$1,0),FALSE)</f>
        <v>160</v>
      </c>
      <c r="N153" s="1" t="str" cm="1">
        <f t="array" ref="N153">VLOOKUP(Table3[[#This Row],[checklist_sort]:[checklist_sort]],checklist[],MATCH(N$1,checklist_of_kenya!$1:$1,0),FALSE)</f>
        <v>avibase-35A1472C</v>
      </c>
      <c r="O153" s="1" cm="1">
        <f t="array" ref="O153">VLOOKUP(Table3[[#This Row],[checklist_sort]:[checklist_sort]],checklist[],MATCH(O$1,checklist_of_kenya!$1:$1,0),FALSE)</f>
        <v>204453</v>
      </c>
      <c r="P153" s="1" cm="1">
        <f t="array" ref="P153">VLOOKUP(Table3[[#This Row],[checklist_sort]:[checklist_sort]],checklist[],MATCH(P$1,checklist_of_kenya!$1:$1,0),FALSE)</f>
        <v>22727697</v>
      </c>
      <c r="Q153" s="1" cm="1">
        <f t="array" ref="Q153">VLOOKUP(Table3[[#This Row],[checklist_sort]:[checklist_sort]],checklist[],MATCH(Q$1,checklist_of_kenya!$1:$1,0),FALSE)</f>
        <v>73200</v>
      </c>
      <c r="R153" s="1" cm="1">
        <f t="array" ref="R153">VLOOKUP(Table3[[#This Row],[checklist_sort]:[checklist_sort]],checklist[],MATCH(R$1,checklist_of_kenya!$1:$1,0),FALSE)</f>
        <v>2480635</v>
      </c>
      <c r="S153" s="1" cm="1">
        <f t="array" ref="S153">VLOOKUP(Table3[[#This Row],[checklist_sort]:[checklist_sort]],checklist[],MATCH(S$1,checklist_of_kenya!$1:$1,0),FALSE)</f>
        <v>7974</v>
      </c>
      <c r="T153" s="1" t="str" cm="1">
        <f t="array" ref="T153">VLOOKUP(Table3[[#This Row],[checklist_sort]:[checklist_sort]],checklist[],MATCH(T$1,checklist_of_kenya!$1:$1,0),FALSE)</f>
        <v>afrgos1</v>
      </c>
      <c r="U153" s="1" t="str" cm="1">
        <f t="array" ref="U153">VLOOKUP(Table3[[#This Row],[checklist_sort]:[checklist_sort]],checklist[],MATCH(U$1,checklist_of_kenya!$1:$1,0),FALSE)</f>
        <v>Accipiter tachiro</v>
      </c>
      <c r="V153" s="1" t="str" cm="1">
        <f t="array" ref="V153">VLOOKUP(Table3[[#This Row],[checklist_sort]:[checklist_sort]],checklist[],MATCH(V$1,checklist_of_kenya!$1:$1,0),FALSE)</f>
        <v>African Goshawk</v>
      </c>
      <c r="W153" s="1" cm="1">
        <f t="array" ref="W153">VLOOKUP(Table3[[#This Row],[checklist_sort]:[checklist_sort]],checklist[],MATCH(W$1,checklist_of_kenya!$1:$1,0),FALSE)</f>
        <v>22727697</v>
      </c>
      <c r="AB153" s="1">
        <v>290.2</v>
      </c>
      <c r="AC153" s="1" t="s">
        <v>2263</v>
      </c>
      <c r="AD153" s="1">
        <v>1</v>
      </c>
      <c r="AE153" s="1">
        <v>1</v>
      </c>
      <c r="AF153" s="1" t="s">
        <v>2251</v>
      </c>
      <c r="AG153" s="1" t="s">
        <v>2265</v>
      </c>
      <c r="AH153" s="1" t="s">
        <v>2256</v>
      </c>
      <c r="AI153" s="1">
        <v>-34.840000000000003</v>
      </c>
      <c r="AJ153" s="1">
        <v>4.53</v>
      </c>
      <c r="AK153" s="1">
        <v>-12.54</v>
      </c>
      <c r="AL153" s="1">
        <v>29.9</v>
      </c>
      <c r="AM153" s="1">
        <v>5174215.21</v>
      </c>
    </row>
    <row r="154" spans="1:39" x14ac:dyDescent="0.2">
      <c r="A154" s="1">
        <v>109</v>
      </c>
      <c r="B154" s="1" t="s">
        <v>228</v>
      </c>
      <c r="C154" s="1" t="s">
        <v>227</v>
      </c>
      <c r="D154" s="1"/>
      <c r="E154" s="1"/>
      <c r="F154" s="1"/>
      <c r="G154" s="1">
        <v>382</v>
      </c>
      <c r="H154" s="1" t="str" cm="1">
        <f t="array" ref="H154">VLOOKUP(Table3[[#This Row],[checklist_sort]:[checklist_sort]],checklist[],MATCH(H$1,checklist_of_kenya!$1:$1,0),FALSE)</f>
        <v>Hawks, Vultures, Buzzards, Eagles and Allies</v>
      </c>
      <c r="I154" s="1" t="str" cm="1">
        <f t="array" ref="I154">VLOOKUP(Table3[[#This Row],[checklist_sort]:[checklist_sort]],checklist[],MATCH(I$1,checklist_of_kenya!$1:$1,0),FALSE)</f>
        <v>Little Sparrowhawk</v>
      </c>
      <c r="J154" s="1" t="str" cm="1">
        <f t="array" ref="J154">VLOOKUP(Table3[[#This Row],[checklist_sort]:[checklist_sort]],checklist[],MATCH(J$1,checklist_of_kenya!$1:$1,0),FALSE)</f>
        <v>Accipiter minullus</v>
      </c>
      <c r="K154" s="1" t="str" cm="1">
        <f t="array" ref="K154">VLOOKUP(Table3[[#This Row],[checklist_sort]:[checklist_sort]],checklist[],MATCH(K$1,checklist_of_kenya!$1:$1,0),FALSE)</f>
        <v>Least Concern</v>
      </c>
      <c r="L154" s="1" t="str" cm="1">
        <f t="array" ref="L154">VLOOKUP(Table3[[#This Row],[checklist_sort]:[checklist_sort]],checklist[],MATCH(L$1,checklist_of_kenya!$1:$1,0),FALSE)</f>
        <v>Stable</v>
      </c>
      <c r="M154" s="1" cm="1">
        <f t="array" ref="M154">VLOOKUP(Table3[[#This Row],[checklist_sort]:[checklist_sort]],checklist[],MATCH(M$1,checklist_of_kenya!$1:$1,0),FALSE)</f>
        <v>158</v>
      </c>
      <c r="N154" s="1" t="str" cm="1">
        <f t="array" ref="N154">VLOOKUP(Table3[[#This Row],[checklist_sort]:[checklist_sort]],checklist[],MATCH(N$1,checklist_of_kenya!$1:$1,0),FALSE)</f>
        <v>avibase-CE1CF6FD</v>
      </c>
      <c r="O154" s="1" cm="1">
        <f t="array" ref="O154">VLOOKUP(Table3[[#This Row],[checklist_sort]:[checklist_sort]],checklist[],MATCH(O$1,checklist_of_kenya!$1:$1,0),FALSE)</f>
        <v>5088</v>
      </c>
      <c r="P154" s="1" cm="1">
        <f t="array" ref="P154">VLOOKUP(Table3[[#This Row],[checklist_sort]:[checklist_sort]],checklist[],MATCH(P$1,checklist_of_kenya!$1:$1,0),FALSE)</f>
        <v>22695581</v>
      </c>
      <c r="Q154" s="1" cm="1">
        <f t="array" ref="Q154">VLOOKUP(Table3[[#This Row],[checklist_sort]:[checklist_sort]],checklist[],MATCH(Q$1,checklist_of_kenya!$1:$1,0),FALSE)</f>
        <v>73222</v>
      </c>
      <c r="R154" s="1" cm="1">
        <f t="array" ref="R154">VLOOKUP(Table3[[#This Row],[checklist_sort]:[checklist_sort]],checklist[],MATCH(R$1,checklist_of_kenya!$1:$1,0),FALSE)</f>
        <v>2480594</v>
      </c>
      <c r="S154" s="1" cm="1">
        <f t="array" ref="S154">VLOOKUP(Table3[[#This Row],[checklist_sort]:[checklist_sort]],checklist[],MATCH(S$1,checklist_of_kenya!$1:$1,0),FALSE)</f>
        <v>8065</v>
      </c>
      <c r="T154" s="1" t="str" cm="1">
        <f t="array" ref="T154">VLOOKUP(Table3[[#This Row],[checklist_sort]:[checklist_sort]],checklist[],MATCH(T$1,checklist_of_kenya!$1:$1,0),FALSE)</f>
        <v>litspa1</v>
      </c>
      <c r="U154" s="1" t="str" cm="1">
        <f t="array" ref="U154">VLOOKUP(Table3[[#This Row],[checklist_sort]:[checklist_sort]],checklist[],MATCH(U$1,checklist_of_kenya!$1:$1,0),FALSE)</f>
        <v>Accipiter minullus</v>
      </c>
      <c r="V154" s="1" t="str" cm="1">
        <f t="array" ref="V154">VLOOKUP(Table3[[#This Row],[checklist_sort]:[checklist_sort]],checklist[],MATCH(V$1,checklist_of_kenya!$1:$1,0),FALSE)</f>
        <v>Little Sparrowhawk</v>
      </c>
      <c r="W154" s="1" cm="1">
        <f t="array" ref="W154">VLOOKUP(Table3[[#This Row],[checklist_sort]:[checklist_sort]],checklist[],MATCH(W$1,checklist_of_kenya!$1:$1,0),FALSE)</f>
        <v>22695581</v>
      </c>
      <c r="AB154" s="1">
        <v>87.4</v>
      </c>
      <c r="AC154" s="1" t="s">
        <v>2263</v>
      </c>
      <c r="AD154" s="1">
        <v>1</v>
      </c>
      <c r="AE154" s="1">
        <v>1</v>
      </c>
      <c r="AF154" s="1" t="s">
        <v>2251</v>
      </c>
      <c r="AG154" s="1" t="s">
        <v>2265</v>
      </c>
      <c r="AH154" s="1" t="s">
        <v>2255</v>
      </c>
      <c r="AI154" s="1">
        <v>-34.840000000000003</v>
      </c>
      <c r="AJ154" s="1">
        <v>17.8</v>
      </c>
      <c r="AK154" s="1">
        <v>-9.7100000000000009</v>
      </c>
      <c r="AL154" s="1">
        <v>29.57</v>
      </c>
      <c r="AM154" s="1">
        <v>6794381.5800000001</v>
      </c>
    </row>
    <row r="155" spans="1:39" x14ac:dyDescent="0.2">
      <c r="A155" s="1">
        <v>110</v>
      </c>
      <c r="B155" s="1" t="s">
        <v>234</v>
      </c>
      <c r="C155" s="1" t="s">
        <v>233</v>
      </c>
      <c r="D155" s="1"/>
      <c r="E155" s="1"/>
      <c r="F155" s="1"/>
      <c r="G155" s="1">
        <v>380</v>
      </c>
      <c r="H155" s="1" t="str" cm="1">
        <f t="array" ref="H155">VLOOKUP(Table3[[#This Row],[checklist_sort]:[checklist_sort]],checklist[],MATCH(H$1,checklist_of_kenya!$1:$1,0),FALSE)</f>
        <v>Hawks, Vultures, Buzzards, Eagles and Allies</v>
      </c>
      <c r="I155" s="1" t="str" cm="1">
        <f t="array" ref="I155">VLOOKUP(Table3[[#This Row],[checklist_sort]:[checklist_sort]],checklist[],MATCH(I$1,checklist_of_kenya!$1:$1,0),FALSE)</f>
        <v>Shikra</v>
      </c>
      <c r="J155" s="1" t="str" cm="1">
        <f t="array" ref="J155">VLOOKUP(Table3[[#This Row],[checklist_sort]:[checklist_sort]],checklist[],MATCH(J$1,checklist_of_kenya!$1:$1,0),FALSE)</f>
        <v>Accipiter badius</v>
      </c>
      <c r="K155" s="1" t="str" cm="1">
        <f t="array" ref="K155">VLOOKUP(Table3[[#This Row],[checklist_sort]:[checklist_sort]],checklist[],MATCH(K$1,checklist_of_kenya!$1:$1,0),FALSE)</f>
        <v>Least Concern</v>
      </c>
      <c r="L155" s="1" t="str" cm="1">
        <f t="array" ref="L155">VLOOKUP(Table3[[#This Row],[checklist_sort]:[checklist_sort]],checklist[],MATCH(L$1,checklist_of_kenya!$1:$1,0),FALSE)</f>
        <v>Stable</v>
      </c>
      <c r="M155" s="1" cm="1">
        <f t="array" ref="M155">VLOOKUP(Table3[[#This Row],[checklist_sort]:[checklist_sort]],checklist[],MATCH(M$1,checklist_of_kenya!$1:$1,0),FALSE)</f>
        <v>161</v>
      </c>
      <c r="N155" s="1" t="str" cm="1">
        <f t="array" ref="N155">VLOOKUP(Table3[[#This Row],[checklist_sort]:[checklist_sort]],checklist[],MATCH(N$1,checklist_of_kenya!$1:$1,0),FALSE)</f>
        <v>avibase-1A0ECB6E</v>
      </c>
      <c r="O155" s="1" cm="1">
        <f t="array" ref="O155">VLOOKUP(Table3[[#This Row],[checklist_sort]:[checklist_sort]],checklist[],MATCH(O$1,checklist_of_kenya!$1:$1,0),FALSE)</f>
        <v>5143</v>
      </c>
      <c r="P155" s="1" cm="1">
        <f t="array" ref="P155">VLOOKUP(Table3[[#This Row],[checklist_sort]:[checklist_sort]],checklist[],MATCH(P$1,checklist_of_kenya!$1:$1,0),FALSE)</f>
        <v>22695490</v>
      </c>
      <c r="Q155" s="1" cm="1">
        <f t="array" ref="Q155">VLOOKUP(Table3[[#This Row],[checklist_sort]:[checklist_sort]],checklist[],MATCH(Q$1,checklist_of_kenya!$1:$1,0),FALSE)</f>
        <v>73202</v>
      </c>
      <c r="R155" s="1" cm="1">
        <f t="array" ref="R155">VLOOKUP(Table3[[#This Row],[checklist_sort]:[checklist_sort]],checklist[],MATCH(R$1,checklist_of_kenya!$1:$1,0),FALSE)</f>
        <v>2480610</v>
      </c>
      <c r="S155" s="1" cm="1">
        <f t="array" ref="S155">VLOOKUP(Table3[[#This Row],[checklist_sort]:[checklist_sort]],checklist[],MATCH(S$1,checklist_of_kenya!$1:$1,0),FALSE)</f>
        <v>7987</v>
      </c>
      <c r="T155" s="1" t="str" cm="1">
        <f t="array" ref="T155">VLOOKUP(Table3[[#This Row],[checklist_sort]:[checklist_sort]],checklist[],MATCH(T$1,checklist_of_kenya!$1:$1,0),FALSE)</f>
        <v>shikra1</v>
      </c>
      <c r="U155" s="1" t="str" cm="1">
        <f t="array" ref="U155">VLOOKUP(Table3[[#This Row],[checklist_sort]:[checklist_sort]],checklist[],MATCH(U$1,checklist_of_kenya!$1:$1,0),FALSE)</f>
        <v>Accipiter badius</v>
      </c>
      <c r="V155" s="1" t="str" cm="1">
        <f t="array" ref="V155">VLOOKUP(Table3[[#This Row],[checklist_sort]:[checklist_sort]],checklist[],MATCH(V$1,checklist_of_kenya!$1:$1,0),FALSE)</f>
        <v>Shikra</v>
      </c>
      <c r="W155" s="1" cm="1">
        <f t="array" ref="W155">VLOOKUP(Table3[[#This Row],[checklist_sort]:[checklist_sort]],checklist[],MATCH(W$1,checklist_of_kenya!$1:$1,0),FALSE)</f>
        <v>22695490</v>
      </c>
      <c r="AB155" s="1">
        <v>131.19999999999999</v>
      </c>
      <c r="AC155" s="1" t="s">
        <v>2246</v>
      </c>
      <c r="AD155" s="1">
        <v>2</v>
      </c>
      <c r="AE155" s="1">
        <v>3</v>
      </c>
      <c r="AF155" s="1" t="s">
        <v>2251</v>
      </c>
      <c r="AG155" s="1" t="s">
        <v>2265</v>
      </c>
      <c r="AH155" s="1" t="s">
        <v>2258</v>
      </c>
      <c r="AI155" s="1">
        <v>-29.47</v>
      </c>
      <c r="AJ155" s="1">
        <v>46.39</v>
      </c>
      <c r="AK155" s="1">
        <v>8.23</v>
      </c>
      <c r="AL155" s="1">
        <v>44.98</v>
      </c>
      <c r="AM155" s="1">
        <v>22374973</v>
      </c>
    </row>
    <row r="156" spans="1:39" x14ac:dyDescent="0.2">
      <c r="A156" s="1">
        <v>111</v>
      </c>
      <c r="B156" s="1" t="s">
        <v>1582</v>
      </c>
      <c r="C156" s="1" t="s">
        <v>1581</v>
      </c>
      <c r="D156" s="1"/>
      <c r="E156" s="1" t="s">
        <v>7362</v>
      </c>
      <c r="F156" s="1"/>
      <c r="G156" s="1">
        <v>381</v>
      </c>
      <c r="H156" s="1" t="str" cm="1">
        <f t="array" ref="H156">VLOOKUP(Table3[[#This Row],[checklist_sort]:[checklist_sort]],checklist[],MATCH(H$1,checklist_of_kenya!$1:$1,0),FALSE)</f>
        <v>Hawks, Vultures, Buzzards, Eagles and Allies</v>
      </c>
      <c r="I156" s="1" t="str" cm="1">
        <f t="array" ref="I156">VLOOKUP(Table3[[#This Row],[checklist_sort]:[checklist_sort]],checklist[],MATCH(I$1,checklist_of_kenya!$1:$1,0),FALSE)</f>
        <v>Levant Sparrowhawk</v>
      </c>
      <c r="J156" s="1" t="str" cm="1">
        <f t="array" ref="J156">VLOOKUP(Table3[[#This Row],[checklist_sort]:[checklist_sort]],checklist[],MATCH(J$1,checklist_of_kenya!$1:$1,0),FALSE)</f>
        <v>Accipiter brevipes</v>
      </c>
      <c r="K156" s="1" t="str" cm="1">
        <f t="array" ref="K156">VLOOKUP(Table3[[#This Row],[checklist_sort]:[checklist_sort]],checklist[],MATCH(K$1,checklist_of_kenya!$1:$1,0),FALSE)</f>
        <v>Least Concern</v>
      </c>
      <c r="L156" s="1" t="str" cm="1">
        <f t="array" ref="L156">VLOOKUP(Table3[[#This Row],[checklist_sort]:[checklist_sort]],checklist[],MATCH(L$1,checklist_of_kenya!$1:$1,0),FALSE)</f>
        <v>Stable</v>
      </c>
      <c r="M156" s="1" cm="1">
        <f t="array" ref="M156">VLOOKUP(Table3[[#This Row],[checklist_sort]:[checklist_sort]],checklist[],MATCH(M$1,checklist_of_kenya!$1:$1,0),FALSE)</f>
        <v>2074</v>
      </c>
      <c r="N156" s="1" t="str" cm="1">
        <f t="array" ref="N156">VLOOKUP(Table3[[#This Row],[checklist_sort]:[checklist_sort]],checklist[],MATCH(N$1,checklist_of_kenya!$1:$1,0),FALSE)</f>
        <v>avibase-8492E4B7</v>
      </c>
      <c r="O156" s="1" cm="1">
        <f t="array" ref="O156">VLOOKUP(Table3[[#This Row],[checklist_sort]:[checklist_sort]],checklist[],MATCH(O$1,checklist_of_kenya!$1:$1,0),FALSE)</f>
        <v>5126</v>
      </c>
      <c r="P156" s="1" cm="1">
        <f t="array" ref="P156">VLOOKUP(Table3[[#This Row],[checklist_sort]:[checklist_sort]],checklist[],MATCH(P$1,checklist_of_kenya!$1:$1,0),FALSE)</f>
        <v>22695499</v>
      </c>
      <c r="Q156" s="1" cm="1">
        <f t="array" ref="Q156">VLOOKUP(Table3[[#This Row],[checklist_sort]:[checklist_sort]],checklist[],MATCH(Q$1,checklist_of_kenya!$1:$1,0),FALSE)</f>
        <v>73204</v>
      </c>
      <c r="R156" s="1" cm="1">
        <f t="array" ref="R156">VLOOKUP(Table3[[#This Row],[checklist_sort]:[checklist_sort]],checklist[],MATCH(R$1,checklist_of_kenya!$1:$1,0),FALSE)</f>
        <v>2480578</v>
      </c>
      <c r="S156" s="1" cm="1">
        <f t="array" ref="S156">VLOOKUP(Table3[[#This Row],[checklist_sort]:[checklist_sort]],checklist[],MATCH(S$1,checklist_of_kenya!$1:$1,0),FALSE)</f>
        <v>7999</v>
      </c>
      <c r="T156" s="1" t="str" cm="1">
        <f t="array" ref="T156">VLOOKUP(Table3[[#This Row],[checklist_sort]:[checklist_sort]],checklist[],MATCH(T$1,checklist_of_kenya!$1:$1,0),FALSE)</f>
        <v>levspa1</v>
      </c>
      <c r="U156" s="1" t="str" cm="1">
        <f t="array" ref="U156">VLOOKUP(Table3[[#This Row],[checklist_sort]:[checklist_sort]],checklist[],MATCH(U$1,checklist_of_kenya!$1:$1,0),FALSE)</f>
        <v>Accipiter brevipes</v>
      </c>
      <c r="V156" s="1" t="str" cm="1">
        <f t="array" ref="V156">VLOOKUP(Table3[[#This Row],[checklist_sort]:[checklist_sort]],checklist[],MATCH(V$1,checklist_of_kenya!$1:$1,0),FALSE)</f>
        <v>Levant Sparrowhawk</v>
      </c>
      <c r="W156" s="1" cm="1">
        <f t="array" ref="W156">VLOOKUP(Table3[[#This Row],[checklist_sort]:[checklist_sort]],checklist[],MATCH(W$1,checklist_of_kenya!$1:$1,0),FALSE)</f>
        <v>22695499</v>
      </c>
      <c r="Z156" t="b">
        <v>1</v>
      </c>
      <c r="AB156" s="1">
        <v>186.5</v>
      </c>
      <c r="AC156" s="1" t="s">
        <v>2263</v>
      </c>
      <c r="AD156" s="1">
        <v>1</v>
      </c>
      <c r="AE156" s="1">
        <v>3</v>
      </c>
      <c r="AF156" s="1" t="s">
        <v>2251</v>
      </c>
      <c r="AG156" s="1" t="s">
        <v>2265</v>
      </c>
      <c r="AH156" s="1" t="s">
        <v>2255</v>
      </c>
      <c r="AI156" s="1">
        <v>31.19</v>
      </c>
      <c r="AJ156" s="1">
        <v>55.86</v>
      </c>
      <c r="AK156" s="1">
        <v>45.24</v>
      </c>
      <c r="AL156" s="1">
        <v>45.33</v>
      </c>
      <c r="AM156" s="1">
        <v>2936751.8</v>
      </c>
    </row>
    <row r="157" spans="1:39" x14ac:dyDescent="0.2">
      <c r="A157" s="1">
        <v>112</v>
      </c>
      <c r="B157" s="1" t="s">
        <v>238</v>
      </c>
      <c r="C157" s="1" t="s">
        <v>237</v>
      </c>
      <c r="D157" s="1"/>
      <c r="E157" s="1"/>
      <c r="F157" s="1"/>
      <c r="G157" s="1">
        <v>372</v>
      </c>
      <c r="H157" s="1" t="str" cm="1">
        <f t="array" ref="H157">VLOOKUP(Table3[[#This Row],[checklist_sort]:[checklist_sort]],checklist[],MATCH(H$1,checklist_of_kenya!$1:$1,0),FALSE)</f>
        <v>Hawks, Vultures, Buzzards, Eagles and Allies</v>
      </c>
      <c r="I157" s="1" t="str" cm="1">
        <f t="array" ref="I157">VLOOKUP(Table3[[#This Row],[checklist_sort]:[checklist_sort]],checklist[],MATCH(I$1,checklist_of_kenya!$1:$1,0),FALSE)</f>
        <v>Dark Chanting Goshawk</v>
      </c>
      <c r="J157" s="1" t="str" cm="1">
        <f t="array" ref="J157">VLOOKUP(Table3[[#This Row],[checklist_sort]:[checklist_sort]],checklist[],MATCH(J$1,checklist_of_kenya!$1:$1,0),FALSE)</f>
        <v>Melierax metabates</v>
      </c>
      <c r="K157" s="1" t="str" cm="1">
        <f t="array" ref="K157">VLOOKUP(Table3[[#This Row],[checklist_sort]:[checklist_sort]],checklist[],MATCH(K$1,checklist_of_kenya!$1:$1,0),FALSE)</f>
        <v>Least Concern</v>
      </c>
      <c r="L157" s="1" t="str" cm="1">
        <f t="array" ref="L157">VLOOKUP(Table3[[#This Row],[checklist_sort]:[checklist_sort]],checklist[],MATCH(L$1,checklist_of_kenya!$1:$1,0),FALSE)</f>
        <v>Stable</v>
      </c>
      <c r="M157" s="1" cm="1">
        <f t="array" ref="M157">VLOOKUP(Table3[[#This Row],[checklist_sort]:[checklist_sort]],checklist[],MATCH(M$1,checklist_of_kenya!$1:$1,0),FALSE)</f>
        <v>163</v>
      </c>
      <c r="N157" s="1" t="str" cm="1">
        <f t="array" ref="N157">VLOOKUP(Table3[[#This Row],[checklist_sort]:[checklist_sort]],checklist[],MATCH(N$1,checklist_of_kenya!$1:$1,0),FALSE)</f>
        <v>avibase-D2AFD39B</v>
      </c>
      <c r="O157" s="1" cm="1">
        <f t="array" ref="O157">VLOOKUP(Table3[[#This Row],[checklist_sort]:[checklist_sort]],checklist[],MATCH(O$1,checklist_of_kenya!$1:$1,0),FALSE)</f>
        <v>5340</v>
      </c>
      <c r="P157" s="1" cm="1">
        <f t="array" ref="P157">VLOOKUP(Table3[[#This Row],[checklist_sort]:[checklist_sort]],checklist[],MATCH(P$1,checklist_of_kenya!$1:$1,0),FALSE)</f>
        <v>22695425</v>
      </c>
      <c r="Q157" s="1" cm="1">
        <f t="array" ref="Q157">VLOOKUP(Table3[[#This Row],[checklist_sort]:[checklist_sort]],checklist[],MATCH(Q$1,checklist_of_kenya!$1:$1,0),FALSE)</f>
        <v>73192</v>
      </c>
      <c r="R157" s="1" cm="1">
        <f t="array" ref="R157">VLOOKUP(Table3[[#This Row],[checklist_sort]:[checklist_sort]],checklist[],MATCH(R$1,checklist_of_kenya!$1:$1,0),FALSE)</f>
        <v>2480733</v>
      </c>
      <c r="S157" s="1" cm="1">
        <f t="array" ref="S157">VLOOKUP(Table3[[#This Row],[checklist_sort]:[checklist_sort]],checklist[],MATCH(S$1,checklist_of_kenya!$1:$1,0),FALSE)</f>
        <v>7900</v>
      </c>
      <c r="T157" s="1" t="str" cm="1">
        <f t="array" ref="T157">VLOOKUP(Table3[[#This Row],[checklist_sort]:[checklist_sort]],checklist[],MATCH(T$1,checklist_of_kenya!$1:$1,0),FALSE)</f>
        <v>dacgos1</v>
      </c>
      <c r="U157" s="1" t="str" cm="1">
        <f t="array" ref="U157">VLOOKUP(Table3[[#This Row],[checklist_sort]:[checklist_sort]],checklist[],MATCH(U$1,checklist_of_kenya!$1:$1,0),FALSE)</f>
        <v>Melierax metabates</v>
      </c>
      <c r="V157" s="1" t="str" cm="1">
        <f t="array" ref="V157">VLOOKUP(Table3[[#This Row],[checklist_sort]:[checklist_sort]],checklist[],MATCH(V$1,checklist_of_kenya!$1:$1,0),FALSE)</f>
        <v>Dark Chanting-Goshawk</v>
      </c>
      <c r="W157" s="1" cm="1">
        <f t="array" ref="W157">VLOOKUP(Table3[[#This Row],[checklist_sort]:[checklist_sort]],checklist[],MATCH(W$1,checklist_of_kenya!$1:$1,0),FALSE)</f>
        <v>22695425</v>
      </c>
      <c r="AB157" s="1">
        <v>674.5</v>
      </c>
      <c r="AC157" s="1" t="s">
        <v>2246</v>
      </c>
      <c r="AD157" s="1">
        <v>2</v>
      </c>
      <c r="AE157" s="1">
        <v>1</v>
      </c>
      <c r="AF157" s="1" t="s">
        <v>2251</v>
      </c>
      <c r="AG157" s="1" t="s">
        <v>2265</v>
      </c>
      <c r="AH157" s="1" t="s">
        <v>2258</v>
      </c>
      <c r="AI157" s="1">
        <v>-26.91</v>
      </c>
      <c r="AJ157" s="1">
        <v>31.81</v>
      </c>
      <c r="AK157" s="1">
        <v>2.4700000000000002</v>
      </c>
      <c r="AL157" s="1">
        <v>20.89</v>
      </c>
      <c r="AM157" s="1">
        <v>12484209.960000001</v>
      </c>
    </row>
    <row r="158" spans="1:39" x14ac:dyDescent="0.2">
      <c r="A158" s="1">
        <v>113</v>
      </c>
      <c r="B158" s="1" t="s">
        <v>1592</v>
      </c>
      <c r="C158" s="1" t="s">
        <v>1591</v>
      </c>
      <c r="D158" s="1"/>
      <c r="E158" s="1"/>
      <c r="F158" s="1"/>
      <c r="G158" s="1">
        <v>373</v>
      </c>
      <c r="H158" s="1" t="str" cm="1">
        <f t="array" ref="H158">VLOOKUP(Table3[[#This Row],[checklist_sort]:[checklist_sort]],checklist[],MATCH(H$1,checklist_of_kenya!$1:$1,0),FALSE)</f>
        <v>Hawks, Vultures, Buzzards, Eagles and Allies</v>
      </c>
      <c r="I158" s="1" t="str" cm="1">
        <f t="array" ref="I158">VLOOKUP(Table3[[#This Row],[checklist_sort]:[checklist_sort]],checklist[],MATCH(I$1,checklist_of_kenya!$1:$1,0),FALSE)</f>
        <v>Eastern Chanting Goshawk</v>
      </c>
      <c r="J158" s="1" t="str" cm="1">
        <f t="array" ref="J158">VLOOKUP(Table3[[#This Row],[checklist_sort]:[checklist_sort]],checklist[],MATCH(J$1,checklist_of_kenya!$1:$1,0),FALSE)</f>
        <v>Melierax poliopterus</v>
      </c>
      <c r="K158" s="1" t="str" cm="1">
        <f t="array" ref="K158">VLOOKUP(Table3[[#This Row],[checklist_sort]:[checklist_sort]],checklist[],MATCH(K$1,checklist_of_kenya!$1:$1,0),FALSE)</f>
        <v>Least Concern</v>
      </c>
      <c r="L158" s="1" t="str" cm="1">
        <f t="array" ref="L158">VLOOKUP(Table3[[#This Row],[checklist_sort]:[checklist_sort]],checklist[],MATCH(L$1,checklist_of_kenya!$1:$1,0),FALSE)</f>
        <v>Stable</v>
      </c>
      <c r="M158" s="1" cm="1">
        <f t="array" ref="M158">VLOOKUP(Table3[[#This Row],[checklist_sort]:[checklist_sort]],checklist[],MATCH(M$1,checklist_of_kenya!$1:$1,0),FALSE)</f>
        <v>2136</v>
      </c>
      <c r="N158" s="1" t="str" cm="1">
        <f t="array" ref="N158">VLOOKUP(Table3[[#This Row],[checklist_sort]:[checklist_sort]],checklist[],MATCH(N$1,checklist_of_kenya!$1:$1,0),FALSE)</f>
        <v>avibase-FA3A1F20</v>
      </c>
      <c r="O158" s="1" cm="1">
        <f t="array" ref="O158">VLOOKUP(Table3[[#This Row],[checklist_sort]:[checklist_sort]],checklist[],MATCH(O$1,checklist_of_kenya!$1:$1,0),FALSE)</f>
        <v>5339</v>
      </c>
      <c r="P158" s="1" cm="1">
        <f t="array" ref="P158">VLOOKUP(Table3[[#This Row],[checklist_sort]:[checklist_sort]],checklist[],MATCH(P$1,checklist_of_kenya!$1:$1,0),FALSE)</f>
        <v>22695431</v>
      </c>
      <c r="Q158" s="1" cm="1">
        <f t="array" ref="Q158">VLOOKUP(Table3[[#This Row],[checklist_sort]:[checklist_sort]],checklist[],MATCH(Q$1,checklist_of_kenya!$1:$1,0),FALSE)</f>
        <v>73193</v>
      </c>
      <c r="R158" s="1" cm="1">
        <f t="array" ref="R158">VLOOKUP(Table3[[#This Row],[checklist_sort]:[checklist_sort]],checklist[],MATCH(R$1,checklist_of_kenya!$1:$1,0),FALSE)</f>
        <v>2480731</v>
      </c>
      <c r="S158" s="1" cm="1">
        <f t="array" ref="S158">VLOOKUP(Table3[[#This Row],[checklist_sort]:[checklist_sort]],checklist[],MATCH(S$1,checklist_of_kenya!$1:$1,0),FALSE)</f>
        <v>7906</v>
      </c>
      <c r="T158" s="1" t="str" cm="1">
        <f t="array" ref="T158">VLOOKUP(Table3[[#This Row],[checklist_sort]:[checklist_sort]],checklist[],MATCH(T$1,checklist_of_kenya!$1:$1,0),FALSE)</f>
        <v>eacgos1</v>
      </c>
      <c r="U158" s="1" t="str" cm="1">
        <f t="array" ref="U158">VLOOKUP(Table3[[#This Row],[checklist_sort]:[checklist_sort]],checklist[],MATCH(U$1,checklist_of_kenya!$1:$1,0),FALSE)</f>
        <v>Melierax poliopterus</v>
      </c>
      <c r="V158" s="1" t="str" cm="1">
        <f t="array" ref="V158">VLOOKUP(Table3[[#This Row],[checklist_sort]:[checklist_sort]],checklist[],MATCH(V$1,checklist_of_kenya!$1:$1,0),FALSE)</f>
        <v>Eastern Chanting-Goshawk</v>
      </c>
      <c r="W158" s="1" cm="1">
        <f t="array" ref="W158">VLOOKUP(Table3[[#This Row],[checklist_sort]:[checklist_sort]],checklist[],MATCH(W$1,checklist_of_kenya!$1:$1,0),FALSE)</f>
        <v>22695431</v>
      </c>
      <c r="AB158" s="1">
        <v>629.9</v>
      </c>
      <c r="AC158" s="1" t="s">
        <v>2246</v>
      </c>
      <c r="AD158" s="1">
        <v>2</v>
      </c>
      <c r="AE158" s="1">
        <v>1</v>
      </c>
      <c r="AF158" s="1" t="s">
        <v>2251</v>
      </c>
      <c r="AG158" s="1" t="s">
        <v>2265</v>
      </c>
      <c r="AH158" s="1" t="s">
        <v>2258</v>
      </c>
      <c r="AI158" s="1">
        <v>-8.2799999999999994</v>
      </c>
      <c r="AJ158" s="1">
        <v>11.99</v>
      </c>
      <c r="AK158" s="1">
        <v>2.87</v>
      </c>
      <c r="AL158" s="1">
        <v>41.02</v>
      </c>
      <c r="AM158" s="1">
        <v>2071175.93</v>
      </c>
    </row>
    <row r="159" spans="1:39" x14ac:dyDescent="0.2">
      <c r="A159" s="1">
        <v>114</v>
      </c>
      <c r="B159" s="1" t="s">
        <v>235</v>
      </c>
      <c r="C159" s="1" t="s">
        <v>236</v>
      </c>
      <c r="D159" s="1"/>
      <c r="E159" s="1"/>
      <c r="F159" s="1"/>
      <c r="G159" s="1">
        <v>374</v>
      </c>
      <c r="H159" s="1" t="str" cm="1">
        <f t="array" ref="H159">VLOOKUP(Table3[[#This Row],[checklist_sort]:[checklist_sort]],checklist[],MATCH(H$1,checklist_of_kenya!$1:$1,0),FALSE)</f>
        <v>Hawks, Vultures, Buzzards, Eagles and Allies</v>
      </c>
      <c r="I159" s="1" t="str" cm="1">
        <f t="array" ref="I159">VLOOKUP(Table3[[#This Row],[checklist_sort]:[checklist_sort]],checklist[],MATCH(I$1,checklist_of_kenya!$1:$1,0),FALSE)</f>
        <v>Gabar Goshawk</v>
      </c>
      <c r="J159" s="1" t="str" cm="1">
        <f t="array" ref="J159">VLOOKUP(Table3[[#This Row],[checklist_sort]:[checklist_sort]],checklist[],MATCH(J$1,checklist_of_kenya!$1:$1,0),FALSE)</f>
        <v>Micronisus gabar</v>
      </c>
      <c r="K159" s="1" t="str" cm="1">
        <f t="array" ref="K159">VLOOKUP(Table3[[#This Row],[checklist_sort]:[checklist_sort]],checklist[],MATCH(K$1,checklist_of_kenya!$1:$1,0),FALSE)</f>
        <v>Least Concern</v>
      </c>
      <c r="L159" s="1" t="str" cm="1">
        <f t="array" ref="L159">VLOOKUP(Table3[[#This Row],[checklist_sort]:[checklist_sort]],checklist[],MATCH(L$1,checklist_of_kenya!$1:$1,0),FALSE)</f>
        <v>Stable</v>
      </c>
      <c r="M159" s="1" cm="1">
        <f t="array" ref="M159">VLOOKUP(Table3[[#This Row],[checklist_sort]:[checklist_sort]],checklist[],MATCH(M$1,checklist_of_kenya!$1:$1,0),FALSE)</f>
        <v>162</v>
      </c>
      <c r="N159" s="1" t="str" cm="1">
        <f t="array" ref="N159">VLOOKUP(Table3[[#This Row],[checklist_sort]:[checklist_sort]],checklist[],MATCH(N$1,checklist_of_kenya!$1:$1,0),FALSE)</f>
        <v>avibase-922DE9C1</v>
      </c>
      <c r="O159" s="1" cm="1">
        <f t="array" ref="O159">VLOOKUP(Table3[[#This Row],[checklist_sort]:[checklist_sort]],checklist[],MATCH(O$1,checklist_of_kenya!$1:$1,0),FALSE)</f>
        <v>144460</v>
      </c>
      <c r="P159" s="1" cm="1">
        <f t="array" ref="P159">VLOOKUP(Table3[[#This Row],[checklist_sort]:[checklist_sort]],checklist[],MATCH(P$1,checklist_of_kenya!$1:$1,0),FALSE)</f>
        <v>22695445</v>
      </c>
      <c r="Q159" s="1" cm="1">
        <f t="array" ref="Q159">VLOOKUP(Table3[[#This Row],[checklist_sort]:[checklist_sort]],checklist[],MATCH(Q$1,checklist_of_kenya!$1:$1,0),FALSE)</f>
        <v>73195</v>
      </c>
      <c r="R159" s="1" cm="1">
        <f t="array" ref="R159">VLOOKUP(Table3[[#This Row],[checklist_sort]:[checklist_sort]],checklist[],MATCH(R$1,checklist_of_kenya!$1:$1,0),FALSE)</f>
        <v>5788495</v>
      </c>
      <c r="S159" s="1" cm="1">
        <f t="array" ref="S159">VLOOKUP(Table3[[#This Row],[checklist_sort]:[checklist_sort]],checklist[],MATCH(S$1,checklist_of_kenya!$1:$1,0),FALSE)</f>
        <v>7910</v>
      </c>
      <c r="T159" s="1" t="str" cm="1">
        <f t="array" ref="T159">VLOOKUP(Table3[[#This Row],[checklist_sort]:[checklist_sort]],checklist[],MATCH(T$1,checklist_of_kenya!$1:$1,0),FALSE)</f>
        <v>gabgos2</v>
      </c>
      <c r="U159" s="1" t="str" cm="1">
        <f t="array" ref="U159">VLOOKUP(Table3[[#This Row],[checklist_sort]:[checklist_sort]],checklist[],MATCH(U$1,checklist_of_kenya!$1:$1,0),FALSE)</f>
        <v>Micronisus gabar</v>
      </c>
      <c r="V159" s="1" t="str" cm="1">
        <f t="array" ref="V159">VLOOKUP(Table3[[#This Row],[checklist_sort]:[checklist_sort]],checklist[],MATCH(V$1,checklist_of_kenya!$1:$1,0),FALSE)</f>
        <v>Gabar Goshawk</v>
      </c>
      <c r="W159" s="1" cm="1">
        <f t="array" ref="W159">VLOOKUP(Table3[[#This Row],[checklist_sort]:[checklist_sort]],checklist[],MATCH(W$1,checklist_of_kenya!$1:$1,0),FALSE)</f>
        <v>22695445</v>
      </c>
      <c r="AB159" s="1">
        <v>169.6</v>
      </c>
      <c r="AC159" s="1" t="s">
        <v>2261</v>
      </c>
      <c r="AD159" s="1">
        <v>3</v>
      </c>
      <c r="AE159" s="1">
        <v>2</v>
      </c>
      <c r="AF159" s="1" t="s">
        <v>2251</v>
      </c>
      <c r="AG159" s="1" t="s">
        <v>2265</v>
      </c>
      <c r="AH159" s="1" t="s">
        <v>2258</v>
      </c>
      <c r="AI159" s="1">
        <v>-34.840000000000003</v>
      </c>
      <c r="AJ159" s="1">
        <v>19.43</v>
      </c>
      <c r="AK159" s="1">
        <v>-2.35</v>
      </c>
      <c r="AL159" s="1">
        <v>23.08</v>
      </c>
      <c r="AM159" s="1">
        <v>13910595.470000001</v>
      </c>
    </row>
    <row r="160" spans="1:39" x14ac:dyDescent="0.2">
      <c r="A160" s="1">
        <v>115</v>
      </c>
      <c r="B160" s="1" t="s">
        <v>204</v>
      </c>
      <c r="C160" s="1" t="s">
        <v>203</v>
      </c>
      <c r="D160" s="1"/>
      <c r="E160" s="1"/>
      <c r="F160" s="1"/>
      <c r="G160" s="1">
        <v>371</v>
      </c>
      <c r="H160" s="1" t="str" cm="1">
        <f t="array" ref="H160">VLOOKUP(Table3[[#This Row],[checklist_sort]:[checklist_sort]],checklist[],MATCH(H$1,checklist_of_kenya!$1:$1,0),FALSE)</f>
        <v>Hawks, Vultures, Buzzards, Eagles and Allies</v>
      </c>
      <c r="I160" s="1" t="str" cm="1">
        <f t="array" ref="I160">VLOOKUP(Table3[[#This Row],[checklist_sort]:[checklist_sort]],checklist[],MATCH(I$1,checklist_of_kenya!$1:$1,0),FALSE)</f>
        <v>Lizard Buzzard</v>
      </c>
      <c r="J160" s="1" t="str" cm="1">
        <f t="array" ref="J160">VLOOKUP(Table3[[#This Row],[checklist_sort]:[checklist_sort]],checklist[],MATCH(J$1,checklist_of_kenya!$1:$1,0),FALSE)</f>
        <v>Kaupifalco monogrammicus</v>
      </c>
      <c r="K160" s="1" t="str" cm="1">
        <f t="array" ref="K160">VLOOKUP(Table3[[#This Row],[checklist_sort]:[checklist_sort]],checklist[],MATCH(K$1,checklist_of_kenya!$1:$1,0),FALSE)</f>
        <v>Least Concern</v>
      </c>
      <c r="L160" s="1" t="str" cm="1">
        <f t="array" ref="L160">VLOOKUP(Table3[[#This Row],[checklist_sort]:[checklist_sort]],checklist[],MATCH(L$1,checklist_of_kenya!$1:$1,0),FALSE)</f>
        <v>Stable</v>
      </c>
      <c r="M160" s="1" cm="1">
        <f t="array" ref="M160">VLOOKUP(Table3[[#This Row],[checklist_sort]:[checklist_sort]],checklist[],MATCH(M$1,checklist_of_kenya!$1:$1,0),FALSE)</f>
        <v>144</v>
      </c>
      <c r="N160" s="1" t="str" cm="1">
        <f t="array" ref="N160">VLOOKUP(Table3[[#This Row],[checklist_sort]:[checklist_sort]],checklist[],MATCH(N$1,checklist_of_kenya!$1:$1,0),FALSE)</f>
        <v>avibase-3EEB66ED</v>
      </c>
      <c r="O160" s="1" cm="1">
        <f t="array" ref="O160">VLOOKUP(Table3[[#This Row],[checklist_sort]:[checklist_sort]],checklist[],MATCH(O$1,checklist_of_kenya!$1:$1,0),FALSE)</f>
        <v>5430</v>
      </c>
      <c r="P160" s="1" cm="1">
        <f t="array" ref="P160">VLOOKUP(Table3[[#This Row],[checklist_sort]:[checklist_sort]],checklist[],MATCH(P$1,checklist_of_kenya!$1:$1,0),FALSE)</f>
        <v>22695421</v>
      </c>
      <c r="Q160" s="1" cm="1">
        <f t="array" ref="Q160">VLOOKUP(Table3[[#This Row],[checklist_sort]:[checklist_sort]],checklist[],MATCH(Q$1,checklist_of_kenya!$1:$1,0),FALSE)</f>
        <v>73191</v>
      </c>
      <c r="R160" s="1" cm="1">
        <f t="array" ref="R160">VLOOKUP(Table3[[#This Row],[checklist_sort]:[checklist_sort]],checklist[],MATCH(R$1,checklist_of_kenya!$1:$1,0),FALSE)</f>
        <v>2480440</v>
      </c>
      <c r="S160" s="1" cm="1">
        <f t="array" ref="S160">VLOOKUP(Table3[[#This Row],[checklist_sort]:[checklist_sort]],checklist[],MATCH(S$1,checklist_of_kenya!$1:$1,0),FALSE)</f>
        <v>7893</v>
      </c>
      <c r="T160" s="1" t="str" cm="1">
        <f t="array" ref="T160">VLOOKUP(Table3[[#This Row],[checklist_sort]:[checklist_sort]],checklist[],MATCH(T$1,checklist_of_kenya!$1:$1,0),FALSE)</f>
        <v>lizbuz1</v>
      </c>
      <c r="U160" s="1" t="str" cm="1">
        <f t="array" ref="U160">VLOOKUP(Table3[[#This Row],[checklist_sort]:[checklist_sort]],checklist[],MATCH(U$1,checklist_of_kenya!$1:$1,0),FALSE)</f>
        <v>Kaupifalco monogrammicus</v>
      </c>
      <c r="V160" s="1" t="str" cm="1">
        <f t="array" ref="V160">VLOOKUP(Table3[[#This Row],[checklist_sort]:[checklist_sort]],checklist[],MATCH(V$1,checklist_of_kenya!$1:$1,0),FALSE)</f>
        <v>Lizard Buzzard</v>
      </c>
      <c r="W160" s="1" cm="1">
        <f t="array" ref="W160">VLOOKUP(Table3[[#This Row],[checklist_sort]:[checklist_sort]],checklist[],MATCH(W$1,checklist_of_kenya!$1:$1,0),FALSE)</f>
        <v>22695421</v>
      </c>
      <c r="AB160" s="1">
        <v>278.89999999999998</v>
      </c>
      <c r="AC160" s="1" t="s">
        <v>2262</v>
      </c>
      <c r="AD160" s="1">
        <v>3</v>
      </c>
      <c r="AE160" s="1">
        <v>1</v>
      </c>
      <c r="AF160" s="1" t="s">
        <v>2251</v>
      </c>
      <c r="AG160" s="1" t="s">
        <v>2257</v>
      </c>
      <c r="AH160" s="1" t="s">
        <v>2258</v>
      </c>
      <c r="AI160" s="1">
        <v>-29.27</v>
      </c>
      <c r="AJ160" s="1">
        <v>17.059999999999999</v>
      </c>
      <c r="AK160" s="1">
        <v>-0.96</v>
      </c>
      <c r="AL160" s="1">
        <v>19.34</v>
      </c>
      <c r="AM160" s="1">
        <v>13079368.52</v>
      </c>
    </row>
    <row r="161" spans="1:39" x14ac:dyDescent="0.2">
      <c r="A161" s="1">
        <v>116</v>
      </c>
      <c r="B161" s="1" t="s">
        <v>1587</v>
      </c>
      <c r="C161" s="1" t="s">
        <v>1588</v>
      </c>
      <c r="D161" s="1"/>
      <c r="E161" s="1"/>
      <c r="F161" s="1"/>
      <c r="G161" s="1">
        <v>391</v>
      </c>
      <c r="H161" s="1" t="str" cm="1">
        <f t="array" ref="H161">VLOOKUP(Table3[[#This Row],[checklist_sort]:[checklist_sort]],checklist[],MATCH(H$1,checklist_of_kenya!$1:$1,0),FALSE)</f>
        <v>Hawks, Vultures, Buzzards, Eagles and Allies</v>
      </c>
      <c r="I161" s="1" t="str" cm="1">
        <f t="array" ref="I161">VLOOKUP(Table3[[#This Row],[checklist_sort]:[checklist_sort]],checklist[],MATCH(I$1,checklist_of_kenya!$1:$1,0),FALSE)</f>
        <v>Mountain Buzzard</v>
      </c>
      <c r="J161" s="1" t="str" cm="1">
        <f t="array" ref="J161">VLOOKUP(Table3[[#This Row],[checklist_sort]:[checklist_sort]],checklist[],MATCH(J$1,checklist_of_kenya!$1:$1,0),FALSE)</f>
        <v>Buteo oreophilus</v>
      </c>
      <c r="K161" s="1" t="str" cm="1">
        <f t="array" ref="K161">VLOOKUP(Table3[[#This Row],[checklist_sort]:[checklist_sort]],checklist[],MATCH(K$1,checklist_of_kenya!$1:$1,0),FALSE)</f>
        <v>Near Threatened</v>
      </c>
      <c r="L161" s="1" t="str" cm="1">
        <f t="array" ref="L161">VLOOKUP(Table3[[#This Row],[checklist_sort]:[checklist_sort]],checklist[],MATCH(L$1,checklist_of_kenya!$1:$1,0),FALSE)</f>
        <v>Decreasing</v>
      </c>
      <c r="M161" s="1" cm="1">
        <f t="array" ref="M161">VLOOKUP(Table3[[#This Row],[checklist_sort]:[checklist_sort]],checklist[],MATCH(M$1,checklist_of_kenya!$1:$1,0),FALSE)</f>
        <v>2112</v>
      </c>
      <c r="N161" s="1" t="str" cm="1">
        <f t="array" ref="N161">VLOOKUP(Table3[[#This Row],[checklist_sort]:[checklist_sort]],checklist[],MATCH(N$1,checklist_of_kenya!$1:$1,0),FALSE)</f>
        <v>avibase-5BFEFD9A</v>
      </c>
      <c r="O161" s="1" cm="1">
        <f t="array" ref="O161">VLOOKUP(Table3[[#This Row],[checklist_sort]:[checklist_sort]],checklist[],MATCH(O$1,checklist_of_kenya!$1:$1,0),FALSE)</f>
        <v>5221</v>
      </c>
      <c r="P161" s="1" cm="1">
        <f t="array" ref="P161">VLOOKUP(Table3[[#This Row],[checklist_sort]:[checklist_sort]],checklist[],MATCH(P$1,checklist_of_kenya!$1:$1,0),FALSE)</f>
        <v>22728020</v>
      </c>
      <c r="Q161" s="1" cm="1">
        <f t="array" ref="Q161">VLOOKUP(Table3[[#This Row],[checklist_sort]:[checklist_sort]],checklist[],MATCH(Q$1,checklist_of_kenya!$1:$1,0),FALSE)</f>
        <v>73288</v>
      </c>
      <c r="R161" s="1" cm="1">
        <f t="array" ref="R161">VLOOKUP(Table3[[#This Row],[checklist_sort]:[checklist_sort]],checklist[],MATCH(R$1,checklist_of_kenya!$1:$1,0),FALSE)</f>
        <v>2480536</v>
      </c>
      <c r="S161" s="1" cm="1">
        <f t="array" ref="S161">VLOOKUP(Table3[[#This Row],[checklist_sort]:[checklist_sort]],checklist[],MATCH(S$1,checklist_of_kenya!$1:$1,0),FALSE)</f>
        <v>8359</v>
      </c>
      <c r="T161" s="1" t="str" cm="1">
        <f t="array" ref="T161">VLOOKUP(Table3[[#This Row],[checklist_sort]:[checklist_sort]],checklist[],MATCH(T$1,checklist_of_kenya!$1:$1,0),FALSE)</f>
        <v>moubuz2</v>
      </c>
      <c r="U161" s="1" t="str" cm="1">
        <f t="array" ref="U161">VLOOKUP(Table3[[#This Row],[checklist_sort]:[checklist_sort]],checklist[],MATCH(U$1,checklist_of_kenya!$1:$1,0),FALSE)</f>
        <v>Buteo oreophilus</v>
      </c>
      <c r="V161" s="1" t="str" cm="1">
        <f t="array" ref="V161">VLOOKUP(Table3[[#This Row],[checklist_sort]:[checklist_sort]],checklist[],MATCH(V$1,checklist_of_kenya!$1:$1,0),FALSE)</f>
        <v>Mountain Buzzard</v>
      </c>
      <c r="W161" s="1" cm="1">
        <f t="array" ref="W161">VLOOKUP(Table3[[#This Row],[checklist_sort]:[checklist_sort]],checklist[],MATCH(W$1,checklist_of_kenya!$1:$1,0),FALSE)</f>
        <v>22728020</v>
      </c>
      <c r="AB161" s="1">
        <v>700</v>
      </c>
      <c r="AC161" s="1" t="s">
        <v>2263</v>
      </c>
      <c r="AD161" s="1">
        <v>1</v>
      </c>
      <c r="AE161" s="1">
        <v>1</v>
      </c>
      <c r="AF161" s="1" t="s">
        <v>2251</v>
      </c>
      <c r="AG161" s="1" t="s">
        <v>2265</v>
      </c>
      <c r="AH161" s="1" t="s">
        <v>2258</v>
      </c>
      <c r="AI161" s="1">
        <v>-11.21</v>
      </c>
      <c r="AJ161" s="1">
        <v>13.65</v>
      </c>
      <c r="AK161" s="1">
        <v>1.0900000000000001</v>
      </c>
      <c r="AL161" s="1">
        <v>35.380000000000003</v>
      </c>
      <c r="AM161" s="1">
        <v>674707.01</v>
      </c>
    </row>
    <row r="162" spans="1:39" x14ac:dyDescent="0.2">
      <c r="A162" s="1">
        <v>117</v>
      </c>
      <c r="B162" s="1" t="s">
        <v>222</v>
      </c>
      <c r="C162" s="1" t="s">
        <v>221</v>
      </c>
      <c r="D162" s="1"/>
      <c r="E162" s="1"/>
      <c r="F162" s="1"/>
      <c r="G162" s="1">
        <v>390</v>
      </c>
      <c r="H162" s="1" t="str" cm="1">
        <f t="array" ref="H162">VLOOKUP(Table3[[#This Row],[checklist_sort]:[checklist_sort]],checklist[],MATCH(H$1,checklist_of_kenya!$1:$1,0),FALSE)</f>
        <v>Hawks, Vultures, Buzzards, Eagles and Allies</v>
      </c>
      <c r="I162" s="1" t="str" cm="1">
        <f t="array" ref="I162">VLOOKUP(Table3[[#This Row],[checklist_sort]:[checklist_sort]],checklist[],MATCH(I$1,checklist_of_kenya!$1:$1,0),FALSE)</f>
        <v>Common Buzzard</v>
      </c>
      <c r="J162" s="1" t="str" cm="1">
        <f t="array" ref="J162">VLOOKUP(Table3[[#This Row],[checklist_sort]:[checklist_sort]],checklist[],MATCH(J$1,checklist_of_kenya!$1:$1,0),FALSE)</f>
        <v>Buteo buteo</v>
      </c>
      <c r="K162" s="1" t="str" cm="1">
        <f t="array" ref="K162">VLOOKUP(Table3[[#This Row],[checklist_sort]:[checklist_sort]],checklist[],MATCH(K$1,checklist_of_kenya!$1:$1,0),FALSE)</f>
        <v>Least Concern</v>
      </c>
      <c r="L162" s="1" t="str" cm="1">
        <f t="array" ref="L162">VLOOKUP(Table3[[#This Row],[checklist_sort]:[checklist_sort]],checklist[],MATCH(L$1,checklist_of_kenya!$1:$1,0),FALSE)</f>
        <v>Increasing</v>
      </c>
      <c r="M162" s="1" cm="1">
        <f t="array" ref="M162">VLOOKUP(Table3[[#This Row],[checklist_sort]:[checklist_sort]],checklist[],MATCH(M$1,checklist_of_kenya!$1:$1,0),FALSE)</f>
        <v>154</v>
      </c>
      <c r="N162" s="1" t="str" cm="1">
        <f t="array" ref="N162">VLOOKUP(Table3[[#This Row],[checklist_sort]:[checklist_sort]],checklist[],MATCH(N$1,checklist_of_kenya!$1:$1,0),FALSE)</f>
        <v>avibase-3C0C325D</v>
      </c>
      <c r="O162" s="1" cm="1">
        <f t="array" ref="O162">VLOOKUP(Table3[[#This Row],[checklist_sort]:[checklist_sort]],checklist[],MATCH(O$1,checklist_of_kenya!$1:$1,0),FALSE)</f>
        <v>0</v>
      </c>
      <c r="P162" s="1" cm="1">
        <f t="array" ref="P162">VLOOKUP(Table3[[#This Row],[checklist_sort]:[checklist_sort]],checklist[],MATCH(P$1,checklist_of_kenya!$1:$1,0),FALSE)</f>
        <v>61695117</v>
      </c>
      <c r="Q162" s="1" cm="1">
        <f t="array" ref="Q162">VLOOKUP(Table3[[#This Row],[checklist_sort]:[checklist_sort]],checklist[],MATCH(Q$1,checklist_of_kenya!$1:$1,0),FALSE)</f>
        <v>0</v>
      </c>
      <c r="R162" s="1" cm="1">
        <f t="array" ref="R162">VLOOKUP(Table3[[#This Row],[checklist_sort]:[checklist_sort]],checklist[],MATCH(R$1,checklist_of_kenya!$1:$1,0),FALSE)</f>
        <v>0</v>
      </c>
      <c r="S162" s="1" cm="1">
        <f t="array" ref="S162">VLOOKUP(Table3[[#This Row],[checklist_sort]:[checklist_sort]],checklist[],MATCH(S$1,checklist_of_kenya!$1:$1,0),FALSE)</f>
        <v>8341</v>
      </c>
      <c r="T162" s="1" t="str" cm="1">
        <f t="array" ref="T162">VLOOKUP(Table3[[#This Row],[checklist_sort]:[checklist_sort]],checklist[],MATCH(T$1,checklist_of_kenya!$1:$1,0),FALSE)</f>
        <v>combuz1</v>
      </c>
      <c r="U162" s="1" t="str" cm="1">
        <f t="array" ref="U162">VLOOKUP(Table3[[#This Row],[checklist_sort]:[checklist_sort]],checklist[],MATCH(U$1,checklist_of_kenya!$1:$1,0),FALSE)</f>
        <v>Buteo buteo</v>
      </c>
      <c r="V162" s="1" t="str" cm="1">
        <f t="array" ref="V162">VLOOKUP(Table3[[#This Row],[checklist_sort]:[checklist_sort]],checklist[],MATCH(V$1,checklist_of_kenya!$1:$1,0),FALSE)</f>
        <v>Common Buzzard</v>
      </c>
      <c r="W162" s="1" cm="1">
        <f t="array" ref="W162">VLOOKUP(Table3[[#This Row],[checklist_sort]:[checklist_sort]],checklist[],MATCH(W$1,checklist_of_kenya!$1:$1,0),FALSE)</f>
        <v>0</v>
      </c>
      <c r="Z162" t="b">
        <v>1</v>
      </c>
      <c r="AB162" s="1">
        <v>759.1</v>
      </c>
      <c r="AC162" s="1" t="s">
        <v>2261</v>
      </c>
      <c r="AD162" s="1">
        <v>3</v>
      </c>
      <c r="AE162" s="1">
        <v>2</v>
      </c>
      <c r="AF162" s="1" t="s">
        <v>2251</v>
      </c>
      <c r="AG162" s="1" t="s">
        <v>2265</v>
      </c>
      <c r="AH162" s="1" t="s">
        <v>2258</v>
      </c>
      <c r="AI162" s="1">
        <v>14.89</v>
      </c>
      <c r="AJ162" s="1">
        <v>67.81</v>
      </c>
      <c r="AK162" s="1">
        <v>52.89</v>
      </c>
      <c r="AL162" s="1">
        <v>40.229999999999997</v>
      </c>
      <c r="AM162" s="1">
        <v>11719424.27</v>
      </c>
    </row>
    <row r="163" spans="1:39" x14ac:dyDescent="0.2">
      <c r="A163" s="1">
        <v>118</v>
      </c>
      <c r="B163" s="1" t="s">
        <v>1214</v>
      </c>
      <c r="C163" s="1" t="s">
        <v>1213</v>
      </c>
      <c r="D163" s="1"/>
      <c r="E163" s="1" t="s">
        <v>7362</v>
      </c>
      <c r="F163" s="1"/>
      <c r="G163" s="1">
        <v>392</v>
      </c>
      <c r="H163" s="1" t="str" cm="1">
        <f t="array" ref="H163">VLOOKUP(Table3[[#This Row],[checklist_sort]:[checklist_sort]],checklist[],MATCH(H$1,checklist_of_kenya!$1:$1,0),FALSE)</f>
        <v>Hawks, Vultures, Buzzards, Eagles and Allies</v>
      </c>
      <c r="I163" s="1" t="str" cm="1">
        <f t="array" ref="I163">VLOOKUP(Table3[[#This Row],[checklist_sort]:[checklist_sort]],checklist[],MATCH(I$1,checklist_of_kenya!$1:$1,0),FALSE)</f>
        <v>Long-legged Buzzard</v>
      </c>
      <c r="J163" s="1" t="str" cm="1">
        <f t="array" ref="J163">VLOOKUP(Table3[[#This Row],[checklist_sort]:[checklist_sort]],checklist[],MATCH(J$1,checklist_of_kenya!$1:$1,0),FALSE)</f>
        <v>Buteo rufinus</v>
      </c>
      <c r="K163" s="1" t="str" cm="1">
        <f t="array" ref="K163">VLOOKUP(Table3[[#This Row],[checklist_sort]:[checklist_sort]],checklist[],MATCH(K$1,checklist_of_kenya!$1:$1,0),FALSE)</f>
        <v>Least Concern</v>
      </c>
      <c r="L163" s="1" t="str" cm="1">
        <f t="array" ref="L163">VLOOKUP(Table3[[#This Row],[checklist_sort]:[checklist_sort]],checklist[],MATCH(L$1,checklist_of_kenya!$1:$1,0),FALSE)</f>
        <v>Stable</v>
      </c>
      <c r="M163" s="1" cm="1">
        <f t="array" ref="M163">VLOOKUP(Table3[[#This Row],[checklist_sort]:[checklist_sort]],checklist[],MATCH(M$1,checklist_of_kenya!$1:$1,0),FALSE)</f>
        <v>979</v>
      </c>
      <c r="N163" s="1" t="str" cm="1">
        <f t="array" ref="N163">VLOOKUP(Table3[[#This Row],[checklist_sort]:[checklist_sort]],checklist[],MATCH(N$1,checklist_of_kenya!$1:$1,0),FALSE)</f>
        <v>avibase-CC65921F</v>
      </c>
      <c r="O163" s="1" cm="1">
        <f t="array" ref="O163">VLOOKUP(Table3[[#This Row],[checklist_sort]:[checklist_sort]],checklist[],MATCH(O$1,checklist_of_kenya!$1:$1,0),FALSE)</f>
        <v>5192</v>
      </c>
      <c r="P163" s="1" cm="1">
        <f t="array" ref="P163">VLOOKUP(Table3[[#This Row],[checklist_sort]:[checklist_sort]],checklist[],MATCH(P$1,checklist_of_kenya!$1:$1,0),FALSE)</f>
        <v>22736562</v>
      </c>
      <c r="Q163" s="1" cm="1">
        <f t="array" ref="Q163">VLOOKUP(Table3[[#This Row],[checklist_sort]:[checklist_sort]],checklist[],MATCH(Q$1,checklist_of_kenya!$1:$1,0),FALSE)</f>
        <v>220</v>
      </c>
      <c r="R163" s="1" cm="1">
        <f t="array" ref="R163">VLOOKUP(Table3[[#This Row],[checklist_sort]:[checklist_sort]],checklist[],MATCH(R$1,checklist_of_kenya!$1:$1,0),FALSE)</f>
        <v>2480564</v>
      </c>
      <c r="S163" s="1" cm="1">
        <f t="array" ref="S163">VLOOKUP(Table3[[#This Row],[checklist_sort]:[checklist_sort]],checklist[],MATCH(S$1,checklist_of_kenya!$1:$1,0),FALSE)</f>
        <v>8364</v>
      </c>
      <c r="T163" s="1" t="str" cm="1">
        <f t="array" ref="T163">VLOOKUP(Table3[[#This Row],[checklist_sort]:[checklist_sort]],checklist[],MATCH(T$1,checklist_of_kenya!$1:$1,0),FALSE)</f>
        <v>lolbuz1</v>
      </c>
      <c r="U163" s="1" t="str" cm="1">
        <f t="array" ref="U163">VLOOKUP(Table3[[#This Row],[checklist_sort]:[checklist_sort]],checklist[],MATCH(U$1,checklist_of_kenya!$1:$1,0),FALSE)</f>
        <v>Buteo rufinus</v>
      </c>
      <c r="V163" s="1" t="str" cm="1">
        <f t="array" ref="V163">VLOOKUP(Table3[[#This Row],[checklist_sort]:[checklist_sort]],checklist[],MATCH(V$1,checklist_of_kenya!$1:$1,0),FALSE)</f>
        <v>Long-legged Buzzard</v>
      </c>
      <c r="W163" s="1" cm="1">
        <f t="array" ref="W163">VLOOKUP(Table3[[#This Row],[checklist_sort]:[checklist_sort]],checklist[],MATCH(W$1,checklist_of_kenya!$1:$1,0),FALSE)</f>
        <v>22736562</v>
      </c>
      <c r="Z163" t="b">
        <v>1</v>
      </c>
      <c r="AB163" s="1">
        <v>1166.2</v>
      </c>
      <c r="AC163" s="1" t="s">
        <v>2261</v>
      </c>
      <c r="AD163" s="1">
        <v>3</v>
      </c>
      <c r="AE163" s="1">
        <v>3</v>
      </c>
      <c r="AF163" s="1" t="s">
        <v>2251</v>
      </c>
      <c r="AG163" s="1" t="s">
        <v>2265</v>
      </c>
      <c r="AH163" s="1" t="s">
        <v>2255</v>
      </c>
      <c r="AI163" s="1">
        <v>13.22</v>
      </c>
      <c r="AJ163" s="1">
        <v>53.66</v>
      </c>
      <c r="AK163" s="1">
        <v>40.86</v>
      </c>
      <c r="AL163" s="1">
        <v>49.85</v>
      </c>
      <c r="AM163" s="1">
        <v>8574436.8300000001</v>
      </c>
    </row>
    <row r="164" spans="1:39" x14ac:dyDescent="0.2">
      <c r="A164" s="1">
        <v>119</v>
      </c>
      <c r="B164" s="1" t="s">
        <v>220</v>
      </c>
      <c r="C164" s="1" t="s">
        <v>219</v>
      </c>
      <c r="D164" s="1"/>
      <c r="E164" s="1"/>
      <c r="F164" s="1"/>
      <c r="G164" s="1">
        <v>393</v>
      </c>
      <c r="H164" s="1" t="str" cm="1">
        <f t="array" ref="H164">VLOOKUP(Table3[[#This Row],[checklist_sort]:[checklist_sort]],checklist[],MATCH(H$1,checklist_of_kenya!$1:$1,0),FALSE)</f>
        <v>Hawks, Vultures, Buzzards, Eagles and Allies</v>
      </c>
      <c r="I164" s="1" t="str" cm="1">
        <f t="array" ref="I164">VLOOKUP(Table3[[#This Row],[checklist_sort]:[checklist_sort]],checklist[],MATCH(I$1,checklist_of_kenya!$1:$1,0),FALSE)</f>
        <v>Augur Buzzard</v>
      </c>
      <c r="J164" s="1" t="str" cm="1">
        <f t="array" ref="J164">VLOOKUP(Table3[[#This Row],[checklist_sort]:[checklist_sort]],checklist[],MATCH(J$1,checklist_of_kenya!$1:$1,0),FALSE)</f>
        <v>Buteo augur</v>
      </c>
      <c r="K164" s="1" t="str" cm="1">
        <f t="array" ref="K164">VLOOKUP(Table3[[#This Row],[checklist_sort]:[checklist_sort]],checklist[],MATCH(K$1,checklist_of_kenya!$1:$1,0),FALSE)</f>
        <v>Least Concern</v>
      </c>
      <c r="L164" s="1" t="str" cm="1">
        <f t="array" ref="L164">VLOOKUP(Table3[[#This Row],[checklist_sort]:[checklist_sort]],checklist[],MATCH(L$1,checklist_of_kenya!$1:$1,0),FALSE)</f>
        <v>Stable</v>
      </c>
      <c r="M164" s="1" cm="1">
        <f t="array" ref="M164">VLOOKUP(Table3[[#This Row],[checklist_sort]:[checklist_sort]],checklist[],MATCH(M$1,checklist_of_kenya!$1:$1,0),FALSE)</f>
        <v>153</v>
      </c>
      <c r="N164" s="1" t="str" cm="1">
        <f t="array" ref="N164">VLOOKUP(Table3[[#This Row],[checklist_sort]:[checklist_sort]],checklist[],MATCH(N$1,checklist_of_kenya!$1:$1,0),FALSE)</f>
        <v>avibase-EBDC03AA</v>
      </c>
      <c r="O164" s="1" cm="1">
        <f t="array" ref="O164">VLOOKUP(Table3[[#This Row],[checklist_sort]:[checklist_sort]],checklist[],MATCH(O$1,checklist_of_kenya!$1:$1,0),FALSE)</f>
        <v>204471</v>
      </c>
      <c r="P164" s="1" cm="1">
        <f t="array" ref="P164">VLOOKUP(Table3[[#This Row],[checklist_sort]:[checklist_sort]],checklist[],MATCH(P$1,checklist_of_kenya!$1:$1,0),FALSE)</f>
        <v>22732019</v>
      </c>
      <c r="Q164" s="1" cm="1">
        <f t="array" ref="Q164">VLOOKUP(Table3[[#This Row],[checklist_sort]:[checklist_sort]],checklist[],MATCH(Q$1,checklist_of_kenya!$1:$1,0),FALSE)</f>
        <v>73293</v>
      </c>
      <c r="R164" s="1" cm="1">
        <f t="array" ref="R164">VLOOKUP(Table3[[#This Row],[checklist_sort]:[checklist_sort]],checklist[],MATCH(R$1,checklist_of_kenya!$1:$1,0),FALSE)</f>
        <v>2480540</v>
      </c>
      <c r="S164" s="1" cm="1">
        <f t="array" ref="S164">VLOOKUP(Table3[[#This Row],[checklist_sort]:[checklist_sort]],checklist[],MATCH(S$1,checklist_of_kenya!$1:$1,0),FALSE)</f>
        <v>8373</v>
      </c>
      <c r="T164" s="1" t="str" cm="1">
        <f t="array" ref="T164">VLOOKUP(Table3[[#This Row],[checklist_sort]:[checklist_sort]],checklist[],MATCH(T$1,checklist_of_kenya!$1:$1,0),FALSE)</f>
        <v>augbuz2</v>
      </c>
      <c r="U164" s="1" t="str" cm="1">
        <f t="array" ref="U164">VLOOKUP(Table3[[#This Row],[checklist_sort]:[checklist_sort]],checklist[],MATCH(U$1,checklist_of_kenya!$1:$1,0),FALSE)</f>
        <v>Buteo augur</v>
      </c>
      <c r="V164" s="1" t="str" cm="1">
        <f t="array" ref="V164">VLOOKUP(Table3[[#This Row],[checklist_sort]:[checklist_sort]],checklist[],MATCH(V$1,checklist_of_kenya!$1:$1,0),FALSE)</f>
        <v>Augur Buzzard</v>
      </c>
      <c r="W164" s="1" cm="1">
        <f t="array" ref="W164">VLOOKUP(Table3[[#This Row],[checklist_sort]:[checklist_sort]],checklist[],MATCH(W$1,checklist_of_kenya!$1:$1,0),FALSE)</f>
        <v>22732019</v>
      </c>
      <c r="AB164" s="1">
        <v>1099.2</v>
      </c>
      <c r="AC164" s="1" t="s">
        <v>2262</v>
      </c>
      <c r="AD164" s="1">
        <v>2</v>
      </c>
      <c r="AE164" s="1">
        <v>1</v>
      </c>
      <c r="AF164" s="1" t="s">
        <v>2251</v>
      </c>
      <c r="AG164" s="1" t="s">
        <v>2265</v>
      </c>
      <c r="AH164" s="1" t="s">
        <v>2258</v>
      </c>
      <c r="AI164" s="1">
        <v>-25.31</v>
      </c>
      <c r="AJ164" s="1">
        <v>16.399999999999999</v>
      </c>
      <c r="AK164" s="1">
        <v>-5.73</v>
      </c>
      <c r="AL164" s="1">
        <v>31.96</v>
      </c>
      <c r="AM164" s="1">
        <v>3919632.94</v>
      </c>
    </row>
    <row r="165" spans="1:39" x14ac:dyDescent="0.2">
      <c r="A165" s="1">
        <v>120</v>
      </c>
      <c r="B165" s="1" t="s">
        <v>1586</v>
      </c>
      <c r="C165" s="1" t="s">
        <v>1585</v>
      </c>
      <c r="D165" s="1"/>
      <c r="E165" s="1"/>
      <c r="F165" s="1"/>
      <c r="G165" s="1">
        <v>389</v>
      </c>
      <c r="H165" s="1" t="str" cm="1">
        <f t="array" ref="H165">VLOOKUP(Table3[[#This Row],[checklist_sort]:[checklist_sort]],checklist[],MATCH(H$1,checklist_of_kenya!$1:$1,0),FALSE)</f>
        <v>Hawks, Vultures, Buzzards, Eagles and Allies</v>
      </c>
      <c r="I165" s="1" t="str" cm="1">
        <f t="array" ref="I165">VLOOKUP(Table3[[#This Row],[checklist_sort]:[checklist_sort]],checklist[],MATCH(I$1,checklist_of_kenya!$1:$1,0),FALSE)</f>
        <v>Grasshopper Buzzard</v>
      </c>
      <c r="J165" s="1" t="str" cm="1">
        <f t="array" ref="J165">VLOOKUP(Table3[[#This Row],[checklist_sort]:[checklist_sort]],checklist[],MATCH(J$1,checklist_of_kenya!$1:$1,0),FALSE)</f>
        <v>Butastur rufipennis</v>
      </c>
      <c r="K165" s="1" t="str" cm="1">
        <f t="array" ref="K165">VLOOKUP(Table3[[#This Row],[checklist_sort]:[checklist_sort]],checklist[],MATCH(K$1,checklist_of_kenya!$1:$1,0),FALSE)</f>
        <v>Least Concern</v>
      </c>
      <c r="L165" s="1" t="str" cm="1">
        <f t="array" ref="L165">VLOOKUP(Table3[[#This Row],[checklist_sort]:[checklist_sort]],checklist[],MATCH(L$1,checklist_of_kenya!$1:$1,0),FALSE)</f>
        <v>Decreasing</v>
      </c>
      <c r="M165" s="1" cm="1">
        <f t="array" ref="M165">VLOOKUP(Table3[[#This Row],[checklist_sort]:[checklist_sort]],checklist[],MATCH(M$1,checklist_of_kenya!$1:$1,0),FALSE)</f>
        <v>2100</v>
      </c>
      <c r="N165" s="1" t="str" cm="1">
        <f t="array" ref="N165">VLOOKUP(Table3[[#This Row],[checklist_sort]:[checklist_sort]],checklist[],MATCH(N$1,checklist_of_kenya!$1:$1,0),FALSE)</f>
        <v>avibase-45A1D850</v>
      </c>
      <c r="O165" s="1" cm="1">
        <f t="array" ref="O165">VLOOKUP(Table3[[#This Row],[checklist_sort]:[checklist_sort]],checklist[],MATCH(O$1,checklist_of_kenya!$1:$1,0),FALSE)</f>
        <v>5376</v>
      </c>
      <c r="P165" s="1" cm="1">
        <f t="array" ref="P165">VLOOKUP(Table3[[#This Row],[checklist_sort]:[checklist_sort]],checklist[],MATCH(P$1,checklist_of_kenya!$1:$1,0),FALSE)</f>
        <v>22695714</v>
      </c>
      <c r="Q165" s="1" cm="1">
        <f t="array" ref="Q165">VLOOKUP(Table3[[#This Row],[checklist_sort]:[checklist_sort]],checklist[],MATCH(Q$1,checklist_of_kenya!$1:$1,0),FALSE)</f>
        <v>73247</v>
      </c>
      <c r="R165" s="1" cm="1">
        <f t="array" ref="R165">VLOOKUP(Table3[[#This Row],[checklist_sort]:[checklist_sort]],checklist[],MATCH(R$1,checklist_of_kenya!$1:$1,0),FALSE)</f>
        <v>2480480</v>
      </c>
      <c r="S165" s="1" cm="1">
        <f t="array" ref="S165">VLOOKUP(Table3[[#This Row],[checklist_sort]:[checklist_sort]],checklist[],MATCH(S$1,checklist_of_kenya!$1:$1,0),FALSE)</f>
        <v>7929</v>
      </c>
      <c r="T165" s="1" t="str" cm="1">
        <f t="array" ref="T165">VLOOKUP(Table3[[#This Row],[checklist_sort]:[checklist_sort]],checklist[],MATCH(T$1,checklist_of_kenya!$1:$1,0),FALSE)</f>
        <v>grabuz1</v>
      </c>
      <c r="U165" s="1" t="str" cm="1">
        <f t="array" ref="U165">VLOOKUP(Table3[[#This Row],[checklist_sort]:[checklist_sort]],checklist[],MATCH(U$1,checklist_of_kenya!$1:$1,0),FALSE)</f>
        <v>Butastur rufipennis</v>
      </c>
      <c r="V165" s="1" t="str" cm="1">
        <f t="array" ref="V165">VLOOKUP(Table3[[#This Row],[checklist_sort]:[checklist_sort]],checklist[],MATCH(V$1,checklist_of_kenya!$1:$1,0),FALSE)</f>
        <v>Grasshopper Buzzard</v>
      </c>
      <c r="W165" s="1" cm="1">
        <f t="array" ref="W165">VLOOKUP(Table3[[#This Row],[checklist_sort]:[checklist_sort]],checklist[],MATCH(W$1,checklist_of_kenya!$1:$1,0),FALSE)</f>
        <v>22695714</v>
      </c>
      <c r="X165" t="b">
        <v>1</v>
      </c>
      <c r="AB165" s="1">
        <v>334.9</v>
      </c>
      <c r="AC165" s="1" t="s">
        <v>2262</v>
      </c>
      <c r="AD165" s="1">
        <v>3</v>
      </c>
      <c r="AE165" s="1">
        <v>1</v>
      </c>
      <c r="AF165" s="1" t="s">
        <v>2251</v>
      </c>
      <c r="AG165" s="1" t="s">
        <v>2257</v>
      </c>
      <c r="AH165" s="1" t="s">
        <v>2258</v>
      </c>
      <c r="AI165" s="1">
        <v>-6.49</v>
      </c>
      <c r="AJ165" s="1">
        <v>19.11</v>
      </c>
      <c r="AK165" s="1">
        <v>12.64</v>
      </c>
      <c r="AL165" s="1">
        <v>11.75</v>
      </c>
      <c r="AM165" s="1">
        <v>3625177.22</v>
      </c>
    </row>
    <row r="166" spans="1:39" x14ac:dyDescent="0.2">
      <c r="A166" s="1">
        <v>121</v>
      </c>
      <c r="B166" s="1" t="s">
        <v>192</v>
      </c>
      <c r="C166" s="1" t="s">
        <v>191</v>
      </c>
      <c r="D166" s="1"/>
      <c r="E166" s="1"/>
      <c r="F166" s="1"/>
      <c r="G166" s="1">
        <v>359</v>
      </c>
      <c r="H166" s="1" t="str" cm="1">
        <f t="array" ref="H166">VLOOKUP(Table3[[#This Row],[checklist_sort]:[checklist_sort]],checklist[],MATCH(H$1,checklist_of_kenya!$1:$1,0),FALSE)</f>
        <v>Hawks, Vultures, Buzzards, Eagles and Allies</v>
      </c>
      <c r="I166" s="1" t="str" cm="1">
        <f t="array" ref="I166">VLOOKUP(Table3[[#This Row],[checklist_sort]:[checklist_sort]],checklist[],MATCH(I$1,checklist_of_kenya!$1:$1,0),FALSE)</f>
        <v>Long-crested Eagle</v>
      </c>
      <c r="J166" s="1" t="str" cm="1">
        <f t="array" ref="J166">VLOOKUP(Table3[[#This Row],[checklist_sort]:[checklist_sort]],checklist[],MATCH(J$1,checklist_of_kenya!$1:$1,0),FALSE)</f>
        <v>Lophaetus occipitalis</v>
      </c>
      <c r="K166" s="1" t="str" cm="1">
        <f t="array" ref="K166">VLOOKUP(Table3[[#This Row],[checklist_sort]:[checklist_sort]],checklist[],MATCH(K$1,checklist_of_kenya!$1:$1,0),FALSE)</f>
        <v>Least Concern</v>
      </c>
      <c r="L166" s="1" t="str" cm="1">
        <f t="array" ref="L166">VLOOKUP(Table3[[#This Row],[checklist_sort]:[checklist_sort]],checklist[],MATCH(L$1,checklist_of_kenya!$1:$1,0),FALSE)</f>
        <v>Increasing</v>
      </c>
      <c r="M166" s="1" cm="1">
        <f t="array" ref="M166">VLOOKUP(Table3[[#This Row],[checklist_sort]:[checklist_sort]],checklist[],MATCH(M$1,checklist_of_kenya!$1:$1,0),FALSE)</f>
        <v>138</v>
      </c>
      <c r="N166" s="1" t="str" cm="1">
        <f t="array" ref="N166">VLOOKUP(Table3[[#This Row],[checklist_sort]:[checklist_sort]],checklist[],MATCH(N$1,checklist_of_kenya!$1:$1,0),FALSE)</f>
        <v>avibase-14B9664A</v>
      </c>
      <c r="O166" s="1" cm="1">
        <f t="array" ref="O166">VLOOKUP(Table3[[#This Row],[checklist_sort]:[checklist_sort]],checklist[],MATCH(O$1,checklist_of_kenya!$1:$1,0),FALSE)</f>
        <v>5335</v>
      </c>
      <c r="P166" s="1" cm="1">
        <f t="array" ref="P166">VLOOKUP(Table3[[#This Row],[checklist_sort]:[checklist_sort]],checklist[],MATCH(P$1,checklist_of_kenya!$1:$1,0),FALSE)</f>
        <v>22696134</v>
      </c>
      <c r="Q166" s="1" cm="1">
        <f t="array" ref="Q166">VLOOKUP(Table3[[#This Row],[checklist_sort]:[checklist_sort]],checklist[],MATCH(Q$1,checklist_of_kenya!$1:$1,0),FALSE)</f>
        <v>0</v>
      </c>
      <c r="R166" s="1" cm="1">
        <f t="array" ref="R166">VLOOKUP(Table3[[#This Row],[checklist_sort]:[checklist_sort]],checklist[],MATCH(R$1,checklist_of_kenya!$1:$1,0),FALSE)</f>
        <v>2480475</v>
      </c>
      <c r="S166" s="1" cm="1">
        <f t="array" ref="S166">VLOOKUP(Table3[[#This Row],[checklist_sort]:[checklist_sort]],checklist[],MATCH(S$1,checklist_of_kenya!$1:$1,0),FALSE)</f>
        <v>7849</v>
      </c>
      <c r="T166" s="1" t="str" cm="1">
        <f t="array" ref="T166">VLOOKUP(Table3[[#This Row],[checklist_sort]:[checklist_sort]],checklist[],MATCH(T$1,checklist_of_kenya!$1:$1,0),FALSE)</f>
        <v>loceag1</v>
      </c>
      <c r="U166" s="1" t="str" cm="1">
        <f t="array" ref="U166">VLOOKUP(Table3[[#This Row],[checklist_sort]:[checklist_sort]],checklist[],MATCH(U$1,checklist_of_kenya!$1:$1,0),FALSE)</f>
        <v>Lophaetus occipitalis</v>
      </c>
      <c r="V166" s="1" t="str" cm="1">
        <f t="array" ref="V166">VLOOKUP(Table3[[#This Row],[checklist_sort]:[checklist_sort]],checklist[],MATCH(V$1,checklist_of_kenya!$1:$1,0),FALSE)</f>
        <v>Long-crested Eagle</v>
      </c>
      <c r="W166" s="1" cm="1">
        <f t="array" ref="W166">VLOOKUP(Table3[[#This Row],[checklist_sort]:[checklist_sort]],checklist[],MATCH(W$1,checklist_of_kenya!$1:$1,0),FALSE)</f>
        <v>22696134</v>
      </c>
      <c r="AB166" s="1">
        <v>1067</v>
      </c>
      <c r="AC166" s="1" t="s">
        <v>2263</v>
      </c>
      <c r="AD166" s="1">
        <v>2</v>
      </c>
      <c r="AE166" s="1">
        <v>1</v>
      </c>
      <c r="AF166" s="1" t="s">
        <v>2251</v>
      </c>
      <c r="AG166" s="1" t="s">
        <v>2265</v>
      </c>
      <c r="AH166" s="1" t="s">
        <v>2258</v>
      </c>
      <c r="AI166" s="1">
        <v>-34.44</v>
      </c>
      <c r="AJ166" s="1">
        <v>17.440000000000001</v>
      </c>
      <c r="AK166" s="1">
        <v>-0.17</v>
      </c>
      <c r="AL166" s="1">
        <v>20.97</v>
      </c>
      <c r="AM166" s="1">
        <v>14031980.869999999</v>
      </c>
    </row>
    <row r="167" spans="1:39" x14ac:dyDescent="0.2">
      <c r="A167" s="1">
        <v>122</v>
      </c>
      <c r="B167" s="1" t="s">
        <v>202</v>
      </c>
      <c r="C167" s="1" t="s">
        <v>201</v>
      </c>
      <c r="D167" s="1"/>
      <c r="E167" s="1"/>
      <c r="F167" s="1"/>
      <c r="G167" s="1">
        <v>357</v>
      </c>
      <c r="H167" s="1" t="str" cm="1">
        <f t="array" ref="H167">VLOOKUP(Table3[[#This Row],[checklist_sort]:[checklist_sort]],checklist[],MATCH(H$1,checklist_of_kenya!$1:$1,0),FALSE)</f>
        <v>Hawks, Vultures, Buzzards, Eagles and Allies</v>
      </c>
      <c r="I167" s="1" t="str" cm="1">
        <f t="array" ref="I167">VLOOKUP(Table3[[#This Row],[checklist_sort]:[checklist_sort]],checklist[],MATCH(I$1,checklist_of_kenya!$1:$1,0),FALSE)</f>
        <v>Crowned Eagle</v>
      </c>
      <c r="J167" s="1" t="str" cm="1">
        <f t="array" ref="J167">VLOOKUP(Table3[[#This Row],[checklist_sort]:[checklist_sort]],checklist[],MATCH(J$1,checklist_of_kenya!$1:$1,0),FALSE)</f>
        <v>Stephanoaetus coronatus</v>
      </c>
      <c r="K167" s="1" t="str" cm="1">
        <f t="array" ref="K167">VLOOKUP(Table3[[#This Row],[checklist_sort]:[checklist_sort]],checklist[],MATCH(K$1,checklist_of_kenya!$1:$1,0),FALSE)</f>
        <v>Near Threatened</v>
      </c>
      <c r="L167" s="1" t="str" cm="1">
        <f t="array" ref="L167">VLOOKUP(Table3[[#This Row],[checklist_sort]:[checklist_sort]],checklist[],MATCH(L$1,checklist_of_kenya!$1:$1,0),FALSE)</f>
        <v>Decreasing</v>
      </c>
      <c r="M167" s="1" cm="1">
        <f t="array" ref="M167">VLOOKUP(Table3[[#This Row],[checklist_sort]:[checklist_sort]],checklist[],MATCH(M$1,checklist_of_kenya!$1:$1,0),FALSE)</f>
        <v>143</v>
      </c>
      <c r="N167" s="1" t="str" cm="1">
        <f t="array" ref="N167">VLOOKUP(Table3[[#This Row],[checklist_sort]:[checklist_sort]],checklist[],MATCH(N$1,checklist_of_kenya!$1:$1,0),FALSE)</f>
        <v>avibase-1E3B3515</v>
      </c>
      <c r="O167" s="1" cm="1">
        <f t="array" ref="O167">VLOOKUP(Table3[[#This Row],[checklist_sort]:[checklist_sort]],checklist[],MATCH(O$1,checklist_of_kenya!$1:$1,0),FALSE)</f>
        <v>5323</v>
      </c>
      <c r="P167" s="1" cm="1">
        <f t="array" ref="P167">VLOOKUP(Table3[[#This Row],[checklist_sort]:[checklist_sort]],checklist[],MATCH(P$1,checklist_of_kenya!$1:$1,0),FALSE)</f>
        <v>22696201</v>
      </c>
      <c r="Q167" s="1" cm="1">
        <f t="array" ref="Q167">VLOOKUP(Table3[[#This Row],[checklist_sort]:[checklist_sort]],checklist[],MATCH(Q$1,checklist_of_kenya!$1:$1,0),FALSE)</f>
        <v>73324</v>
      </c>
      <c r="R167" s="1" cm="1">
        <f t="array" ref="R167">VLOOKUP(Table3[[#This Row],[checklist_sort]:[checklist_sort]],checklist[],MATCH(R$1,checklist_of_kenya!$1:$1,0),FALSE)</f>
        <v>2480391</v>
      </c>
      <c r="S167" s="1" cm="1">
        <f t="array" ref="S167">VLOOKUP(Table3[[#This Row],[checklist_sort]:[checklist_sort]],checklist[],MATCH(S$1,checklist_of_kenya!$1:$1,0),FALSE)</f>
        <v>7813</v>
      </c>
      <c r="T167" s="1" t="str" cm="1">
        <f t="array" ref="T167">VLOOKUP(Table3[[#This Row],[checklist_sort]:[checklist_sort]],checklist[],MATCH(T$1,checklist_of_kenya!$1:$1,0),FALSE)</f>
        <v>crheag1</v>
      </c>
      <c r="U167" s="1" t="str" cm="1">
        <f t="array" ref="U167">VLOOKUP(Table3[[#This Row],[checklist_sort]:[checklist_sort]],checklist[],MATCH(U$1,checklist_of_kenya!$1:$1,0),FALSE)</f>
        <v>Stephanoaetus coronatus</v>
      </c>
      <c r="V167" s="1" t="str" cm="1">
        <f t="array" ref="V167">VLOOKUP(Table3[[#This Row],[checklist_sort]:[checklist_sort]],checklist[],MATCH(V$1,checklist_of_kenya!$1:$1,0),FALSE)</f>
        <v>Crowned Eagle</v>
      </c>
      <c r="W167" s="1" cm="1">
        <f t="array" ref="W167">VLOOKUP(Table3[[#This Row],[checklist_sort]:[checklist_sort]],checklist[],MATCH(W$1,checklist_of_kenya!$1:$1,0),FALSE)</f>
        <v>22696201</v>
      </c>
      <c r="AB167" s="1">
        <v>3640</v>
      </c>
      <c r="AC167" s="1" t="s">
        <v>2263</v>
      </c>
      <c r="AD167" s="1">
        <v>1</v>
      </c>
      <c r="AE167" s="1">
        <v>1</v>
      </c>
      <c r="AF167" s="1" t="s">
        <v>2251</v>
      </c>
      <c r="AG167" s="1" t="s">
        <v>2265</v>
      </c>
      <c r="AH167" s="1" t="s">
        <v>2255</v>
      </c>
      <c r="AI167" s="1">
        <v>-34.21</v>
      </c>
      <c r="AJ167" s="1">
        <v>15.34</v>
      </c>
      <c r="AK167" s="1">
        <v>-4.7</v>
      </c>
      <c r="AL167" s="1">
        <v>23.96</v>
      </c>
      <c r="AM167" s="1">
        <v>6608300.5199999996</v>
      </c>
    </row>
    <row r="168" spans="1:39" x14ac:dyDescent="0.2">
      <c r="A168" s="1">
        <v>123</v>
      </c>
      <c r="B168" s="1" t="s">
        <v>200</v>
      </c>
      <c r="C168" s="1" t="s">
        <v>199</v>
      </c>
      <c r="D168" s="1"/>
      <c r="E168" s="1"/>
      <c r="F168" s="1"/>
      <c r="G168" s="1">
        <v>358</v>
      </c>
      <c r="H168" s="1" t="str" cm="1">
        <f t="array" ref="H168">VLOOKUP(Table3[[#This Row],[checklist_sort]:[checklist_sort]],checklist[],MATCH(H$1,checklist_of_kenya!$1:$1,0),FALSE)</f>
        <v>Hawks, Vultures, Buzzards, Eagles and Allies</v>
      </c>
      <c r="I168" s="1" t="str" cm="1">
        <f t="array" ref="I168">VLOOKUP(Table3[[#This Row],[checklist_sort]:[checklist_sort]],checklist[],MATCH(I$1,checklist_of_kenya!$1:$1,0),FALSE)</f>
        <v>Martial Eagle</v>
      </c>
      <c r="J168" s="1" t="str" cm="1">
        <f t="array" ref="J168">VLOOKUP(Table3[[#This Row],[checklist_sort]:[checklist_sort]],checklist[],MATCH(J$1,checklist_of_kenya!$1:$1,0),FALSE)</f>
        <v>Polemaetus bellicosus</v>
      </c>
      <c r="K168" s="1" t="str" cm="1">
        <f t="array" ref="K168">VLOOKUP(Table3[[#This Row],[checklist_sort]:[checklist_sort]],checklist[],MATCH(K$1,checklist_of_kenya!$1:$1,0),FALSE)</f>
        <v>Endangered</v>
      </c>
      <c r="L168" s="1" t="str" cm="1">
        <f t="array" ref="L168">VLOOKUP(Table3[[#This Row],[checklist_sort]:[checklist_sort]],checklist[],MATCH(L$1,checklist_of_kenya!$1:$1,0),FALSE)</f>
        <v>Decreasing</v>
      </c>
      <c r="M168" s="1" cm="1">
        <f t="array" ref="M168">VLOOKUP(Table3[[#This Row],[checklist_sort]:[checklist_sort]],checklist[],MATCH(M$1,checklist_of_kenya!$1:$1,0),FALSE)</f>
        <v>142</v>
      </c>
      <c r="N168" s="1" t="str" cm="1">
        <f t="array" ref="N168">VLOOKUP(Table3[[#This Row],[checklist_sort]:[checklist_sort]],checklist[],MATCH(N$1,checklist_of_kenya!$1:$1,0),FALSE)</f>
        <v>avibase-FDA2E4A3</v>
      </c>
      <c r="O168" s="1" cm="1">
        <f t="array" ref="O168">VLOOKUP(Table3[[#This Row],[checklist_sort]:[checklist_sort]],checklist[],MATCH(O$1,checklist_of_kenya!$1:$1,0),FALSE)</f>
        <v>5344</v>
      </c>
      <c r="P168" s="1" cm="1">
        <f t="array" ref="P168">VLOOKUP(Table3[[#This Row],[checklist_sort]:[checklist_sort]],checklist[],MATCH(P$1,checklist_of_kenya!$1:$1,0),FALSE)</f>
        <v>22696116</v>
      </c>
      <c r="Q168" s="1" cm="1">
        <f t="array" ref="Q168">VLOOKUP(Table3[[#This Row],[checklist_sort]:[checklist_sort]],checklist[],MATCH(Q$1,checklist_of_kenya!$1:$1,0),FALSE)</f>
        <v>73311</v>
      </c>
      <c r="R168" s="1" cm="1">
        <f t="array" ref="R168">VLOOKUP(Table3[[#This Row],[checklist_sort]:[checklist_sort]],checklist[],MATCH(R$1,checklist_of_kenya!$1:$1,0),FALSE)</f>
        <v>2480426</v>
      </c>
      <c r="S168" s="1" cm="1">
        <f t="array" ref="S168">VLOOKUP(Table3[[#This Row],[checklist_sort]:[checklist_sort]],checklist[],MATCH(S$1,checklist_of_kenya!$1:$1,0),FALSE)</f>
        <v>7836</v>
      </c>
      <c r="T168" s="1" t="str" cm="1">
        <f t="array" ref="T168">VLOOKUP(Table3[[#This Row],[checklist_sort]:[checklist_sort]],checklist[],MATCH(T$1,checklist_of_kenya!$1:$1,0),FALSE)</f>
        <v>mareag1</v>
      </c>
      <c r="U168" s="1" t="str" cm="1">
        <f t="array" ref="U168">VLOOKUP(Table3[[#This Row],[checklist_sort]:[checklist_sort]],checklist[],MATCH(U$1,checklist_of_kenya!$1:$1,0),FALSE)</f>
        <v>Polemaetus bellicosus</v>
      </c>
      <c r="V168" s="1" t="str" cm="1">
        <f t="array" ref="V168">VLOOKUP(Table3[[#This Row],[checklist_sort]:[checklist_sort]],checklist[],MATCH(V$1,checklist_of_kenya!$1:$1,0),FALSE)</f>
        <v>Martial Eagle</v>
      </c>
      <c r="W168" s="1" cm="1">
        <f t="array" ref="W168">VLOOKUP(Table3[[#This Row],[checklist_sort]:[checklist_sort]],checklist[],MATCH(W$1,checklist_of_kenya!$1:$1,0),FALSE)</f>
        <v>22696116</v>
      </c>
      <c r="AB168" s="1">
        <v>3964.5</v>
      </c>
      <c r="AC168" s="1" t="s">
        <v>2261</v>
      </c>
      <c r="AD168" s="1">
        <v>3</v>
      </c>
      <c r="AE168" s="1">
        <v>1</v>
      </c>
      <c r="AF168" s="1" t="s">
        <v>2251</v>
      </c>
      <c r="AG168" s="1" t="s">
        <v>2265</v>
      </c>
      <c r="AH168" s="1" t="s">
        <v>2256</v>
      </c>
      <c r="AI168" s="1">
        <v>-34.840000000000003</v>
      </c>
      <c r="AJ168" s="1">
        <v>17.63</v>
      </c>
      <c r="AK168" s="1">
        <v>-3.45</v>
      </c>
      <c r="AL168" s="1">
        <v>22.51</v>
      </c>
      <c r="AM168" s="1">
        <v>14888019.220000001</v>
      </c>
    </row>
    <row r="169" spans="1:39" x14ac:dyDescent="0.2">
      <c r="A169" s="1">
        <v>124</v>
      </c>
      <c r="B169" s="1" t="s">
        <v>194</v>
      </c>
      <c r="C169" s="1" t="s">
        <v>193</v>
      </c>
      <c r="D169" s="1"/>
      <c r="E169" s="1"/>
      <c r="F169" s="1"/>
      <c r="G169" s="1">
        <v>369</v>
      </c>
      <c r="H169" s="1" t="str" cm="1">
        <f t="array" ref="H169">VLOOKUP(Table3[[#This Row],[checklist_sort]:[checklist_sort]],checklist[],MATCH(H$1,checklist_of_kenya!$1:$1,0),FALSE)</f>
        <v>Hawks, Vultures, Buzzards, Eagles and Allies</v>
      </c>
      <c r="I169" s="1" t="str" cm="1">
        <f t="array" ref="I169">VLOOKUP(Table3[[#This Row],[checklist_sort]:[checklist_sort]],checklist[],MATCH(I$1,checklist_of_kenya!$1:$1,0),FALSE)</f>
        <v>Booted Eagle</v>
      </c>
      <c r="J169" s="1" t="str" cm="1">
        <f t="array" ref="J169">VLOOKUP(Table3[[#This Row],[checklist_sort]:[checklist_sort]],checklist[],MATCH(J$1,checklist_of_kenya!$1:$1,0),FALSE)</f>
        <v>Hieraaetus pennatus</v>
      </c>
      <c r="K169" s="1" t="str" cm="1">
        <f t="array" ref="K169">VLOOKUP(Table3[[#This Row],[checklist_sort]:[checklist_sort]],checklist[],MATCH(K$1,checklist_of_kenya!$1:$1,0),FALSE)</f>
        <v>Least Concern</v>
      </c>
      <c r="L169" s="1" t="str" cm="1">
        <f t="array" ref="L169">VLOOKUP(Table3[[#This Row],[checklist_sort]:[checklist_sort]],checklist[],MATCH(L$1,checklist_of_kenya!$1:$1,0),FALSE)</f>
        <v>Stable</v>
      </c>
      <c r="M169" s="1" cm="1">
        <f t="array" ref="M169">VLOOKUP(Table3[[#This Row],[checklist_sort]:[checklist_sort]],checklist[],MATCH(M$1,checklist_of_kenya!$1:$1,0),FALSE)</f>
        <v>139</v>
      </c>
      <c r="N169" s="1" t="str" cm="1">
        <f t="array" ref="N169">VLOOKUP(Table3[[#This Row],[checklist_sort]:[checklist_sort]],checklist[],MATCH(N$1,checklist_of_kenya!$1:$1,0),FALSE)</f>
        <v>avibase-4B8CC285</v>
      </c>
      <c r="O169" s="1" cm="1">
        <f t="array" ref="O169">VLOOKUP(Table3[[#This Row],[checklist_sort]:[checklist_sort]],checklist[],MATCH(O$1,checklist_of_kenya!$1:$1,0),FALSE)</f>
        <v>5154</v>
      </c>
      <c r="P169" s="1" cm="1">
        <f t="array" ref="P169">VLOOKUP(Table3[[#This Row],[checklist_sort]:[checklist_sort]],checklist[],MATCH(P$1,checklist_of_kenya!$1:$1,0),FALSE)</f>
        <v>22696092</v>
      </c>
      <c r="Q169" s="1" cm="1">
        <f t="array" ref="Q169">VLOOKUP(Table3[[#This Row],[checklist_sort]:[checklist_sort]],checklist[],MATCH(Q$1,checklist_of_kenya!$1:$1,0),FALSE)</f>
        <v>243</v>
      </c>
      <c r="R169" s="1" cm="1">
        <f t="array" ref="R169">VLOOKUP(Table3[[#This Row],[checklist_sort]:[checklist_sort]],checklist[],MATCH(R$1,checklist_of_kenya!$1:$1,0),FALSE)</f>
        <v>2480685</v>
      </c>
      <c r="S169" s="1" cm="1">
        <f t="array" ref="S169">VLOOKUP(Table3[[#This Row],[checklist_sort]:[checklist_sort]],checklist[],MATCH(S$1,checklist_of_kenya!$1:$1,0),FALSE)</f>
        <v>7860</v>
      </c>
      <c r="T169" s="1" t="str" cm="1">
        <f t="array" ref="T169">VLOOKUP(Table3[[#This Row],[checklist_sort]:[checklist_sort]],checklist[],MATCH(T$1,checklist_of_kenya!$1:$1,0),FALSE)</f>
        <v>booeag1</v>
      </c>
      <c r="U169" s="1" t="str" cm="1">
        <f t="array" ref="U169">VLOOKUP(Table3[[#This Row],[checklist_sort]:[checklist_sort]],checklist[],MATCH(U$1,checklist_of_kenya!$1:$1,0),FALSE)</f>
        <v>Hieraaetus pennatus</v>
      </c>
      <c r="V169" s="1" t="str" cm="1">
        <f t="array" ref="V169">VLOOKUP(Table3[[#This Row],[checklist_sort]:[checklist_sort]],checklist[],MATCH(V$1,checklist_of_kenya!$1:$1,0),FALSE)</f>
        <v>Booted Eagle</v>
      </c>
      <c r="W169" s="1" cm="1">
        <f t="array" ref="W169">VLOOKUP(Table3[[#This Row],[checklist_sort]:[checklist_sort]],checklist[],MATCH(W$1,checklist_of_kenya!$1:$1,0),FALSE)</f>
        <v>22696092</v>
      </c>
      <c r="Z169" t="b">
        <v>1</v>
      </c>
      <c r="AB169" s="1">
        <v>823.8</v>
      </c>
      <c r="AC169" s="1" t="s">
        <v>2263</v>
      </c>
      <c r="AD169" s="1">
        <v>1</v>
      </c>
      <c r="AE169" s="1">
        <v>3</v>
      </c>
      <c r="AF169" s="1" t="s">
        <v>2251</v>
      </c>
      <c r="AG169" s="1" t="s">
        <v>2265</v>
      </c>
      <c r="AH169" s="1" t="s">
        <v>2255</v>
      </c>
      <c r="AI169" s="1">
        <v>-34.840000000000003</v>
      </c>
      <c r="AJ169" s="1">
        <v>57.55</v>
      </c>
      <c r="AK169" s="1">
        <v>42.1</v>
      </c>
      <c r="AL169" s="1">
        <v>55.17</v>
      </c>
      <c r="AM169" s="1">
        <v>6138248.0300000003</v>
      </c>
    </row>
    <row r="170" spans="1:39" x14ac:dyDescent="0.2">
      <c r="A170" s="1">
        <v>125</v>
      </c>
      <c r="B170" s="1" t="s">
        <v>198</v>
      </c>
      <c r="C170" s="1" t="s">
        <v>197</v>
      </c>
      <c r="D170" s="1"/>
      <c r="E170" s="1"/>
      <c r="F170" s="1"/>
      <c r="G170" s="1">
        <v>366</v>
      </c>
      <c r="H170" s="1" t="str" cm="1">
        <f t="array" ref="H170">VLOOKUP(Table3[[#This Row],[checklist_sort]:[checklist_sort]],checklist[],MATCH(H$1,checklist_of_kenya!$1:$1,0),FALSE)</f>
        <v>Hawks, Vultures, Buzzards, Eagles and Allies</v>
      </c>
      <c r="I170" s="1" t="str" cm="1">
        <f t="array" ref="I170">VLOOKUP(Table3[[#This Row],[checklist_sort]:[checklist_sort]],checklist[],MATCH(I$1,checklist_of_kenya!$1:$1,0),FALSE)</f>
        <v>African Hawk Eagle</v>
      </c>
      <c r="J170" s="1" t="str" cm="1">
        <f t="array" ref="J170">VLOOKUP(Table3[[#This Row],[checklist_sort]:[checklist_sort]],checklist[],MATCH(J$1,checklist_of_kenya!$1:$1,0),FALSE)</f>
        <v>Aquila spilogaster</v>
      </c>
      <c r="K170" s="1" t="str" cm="1">
        <f t="array" ref="K170">VLOOKUP(Table3[[#This Row],[checklist_sort]:[checklist_sort]],checklist[],MATCH(K$1,checklist_of_kenya!$1:$1,0),FALSE)</f>
        <v>Least Concern</v>
      </c>
      <c r="L170" s="1" t="str" cm="1">
        <f t="array" ref="L170">VLOOKUP(Table3[[#This Row],[checklist_sort]:[checklist_sort]],checklist[],MATCH(L$1,checklist_of_kenya!$1:$1,0),FALSE)</f>
        <v>Decreasing</v>
      </c>
      <c r="M170" s="1" cm="1">
        <f t="array" ref="M170">VLOOKUP(Table3[[#This Row],[checklist_sort]:[checklist_sort]],checklist[],MATCH(M$1,checklist_of_kenya!$1:$1,0),FALSE)</f>
        <v>141</v>
      </c>
      <c r="N170" s="1" t="str" cm="1">
        <f t="array" ref="N170">VLOOKUP(Table3[[#This Row],[checklist_sort]:[checklist_sort]],checklist[],MATCH(N$1,checklist_of_kenya!$1:$1,0),FALSE)</f>
        <v>avibase-9A418C45</v>
      </c>
      <c r="O170" s="1" cm="1">
        <f t="array" ref="O170">VLOOKUP(Table3[[#This Row],[checklist_sort]:[checklist_sort]],checklist[],MATCH(O$1,checklist_of_kenya!$1:$1,0),FALSE)</f>
        <v>144468</v>
      </c>
      <c r="P170" s="1" cm="1">
        <f t="array" ref="P170">VLOOKUP(Table3[[#This Row],[checklist_sort]:[checklist_sort]],checklist[],MATCH(P$1,checklist_of_kenya!$1:$1,0),FALSE)</f>
        <v>22696084</v>
      </c>
      <c r="Q170" s="1" cm="1">
        <f t="array" ref="Q170">VLOOKUP(Table3[[#This Row],[checklist_sort]:[checklist_sort]],checklist[],MATCH(Q$1,checklist_of_kenya!$1:$1,0),FALSE)</f>
        <v>0</v>
      </c>
      <c r="R170" s="1" cm="1">
        <f t="array" ref="R170">VLOOKUP(Table3[[#This Row],[checklist_sort]:[checklist_sort]],checklist[],MATCH(R$1,checklist_of_kenya!$1:$1,0),FALSE)</f>
        <v>6066199</v>
      </c>
      <c r="S170" s="1" cm="1">
        <f t="array" ref="S170">VLOOKUP(Table3[[#This Row],[checklist_sort]:[checklist_sort]],checklist[],MATCH(S$1,checklist_of_kenya!$1:$1,0),FALSE)</f>
        <v>7890</v>
      </c>
      <c r="T170" s="1" t="str" cm="1">
        <f t="array" ref="T170">VLOOKUP(Table3[[#This Row],[checklist_sort]:[checklist_sort]],checklist[],MATCH(T$1,checklist_of_kenya!$1:$1,0),FALSE)</f>
        <v>afrhae1</v>
      </c>
      <c r="U170" s="1" t="str" cm="1">
        <f t="array" ref="U170">VLOOKUP(Table3[[#This Row],[checklist_sort]:[checklist_sort]],checklist[],MATCH(U$1,checklist_of_kenya!$1:$1,0),FALSE)</f>
        <v>Aquila spilogaster</v>
      </c>
      <c r="V170" s="1" t="str" cm="1">
        <f t="array" ref="V170">VLOOKUP(Table3[[#This Row],[checklist_sort]:[checklist_sort]],checklist[],MATCH(V$1,checklist_of_kenya!$1:$1,0),FALSE)</f>
        <v>African Hawk-Eagle</v>
      </c>
      <c r="W170" s="1" cm="1">
        <f t="array" ref="W170">VLOOKUP(Table3[[#This Row],[checklist_sort]:[checklist_sort]],checklist[],MATCH(W$1,checklist_of_kenya!$1:$1,0),FALSE)</f>
        <v>22696084</v>
      </c>
      <c r="AB170" s="1">
        <v>1466.2</v>
      </c>
      <c r="AC170" s="1" t="s">
        <v>2261</v>
      </c>
      <c r="AD170" s="1">
        <v>3</v>
      </c>
      <c r="AE170" s="1">
        <v>1</v>
      </c>
      <c r="AF170" s="1" t="s">
        <v>2251</v>
      </c>
      <c r="AG170" s="1" t="s">
        <v>2265</v>
      </c>
      <c r="AH170" s="1" t="s">
        <v>2255</v>
      </c>
      <c r="AI170" s="1">
        <v>-29.06</v>
      </c>
      <c r="AJ170" s="1">
        <v>17.46</v>
      </c>
      <c r="AK170" s="1">
        <v>-2.84</v>
      </c>
      <c r="AL170" s="1">
        <v>24.33</v>
      </c>
      <c r="AM170" s="1">
        <v>12423292.01</v>
      </c>
    </row>
    <row r="171" spans="1:39" x14ac:dyDescent="0.2">
      <c r="A171" s="1">
        <v>126</v>
      </c>
      <c r="B171" s="1" t="s">
        <v>195</v>
      </c>
      <c r="C171" s="1" t="s">
        <v>196</v>
      </c>
      <c r="D171" s="1"/>
      <c r="E171" s="1"/>
      <c r="F171" s="1"/>
      <c r="G171" s="1">
        <v>370</v>
      </c>
      <c r="H171" s="1" t="str" cm="1">
        <f t="array" ref="H171">VLOOKUP(Table3[[#This Row],[checklist_sort]:[checklist_sort]],checklist[],MATCH(H$1,checklist_of_kenya!$1:$1,0),FALSE)</f>
        <v>Hawks, Vultures, Buzzards, Eagles and Allies</v>
      </c>
      <c r="I171" s="1" t="str" cm="1">
        <f t="array" ref="I171">VLOOKUP(Table3[[#This Row],[checklist_sort]:[checklist_sort]],checklist[],MATCH(I$1,checklist_of_kenya!$1:$1,0),FALSE)</f>
        <v>Ayres’s Hawk Eagle</v>
      </c>
      <c r="J171" s="1" t="str" cm="1">
        <f t="array" ref="J171">VLOOKUP(Table3[[#This Row],[checklist_sort]:[checklist_sort]],checklist[],MATCH(J$1,checklist_of_kenya!$1:$1,0),FALSE)</f>
        <v>Hieraaetus ayresii</v>
      </c>
      <c r="K171" s="1" t="str" cm="1">
        <f t="array" ref="K171">VLOOKUP(Table3[[#This Row],[checklist_sort]:[checklist_sort]],checklist[],MATCH(K$1,checklist_of_kenya!$1:$1,0),FALSE)</f>
        <v>Least Concern</v>
      </c>
      <c r="L171" s="1" t="str" cm="1">
        <f t="array" ref="L171">VLOOKUP(Table3[[#This Row],[checklist_sort]:[checklist_sort]],checklist[],MATCH(L$1,checklist_of_kenya!$1:$1,0),FALSE)</f>
        <v>Decreasing</v>
      </c>
      <c r="M171" s="1" cm="1">
        <f t="array" ref="M171">VLOOKUP(Table3[[#This Row],[checklist_sort]:[checklist_sort]],checklist[],MATCH(M$1,checklist_of_kenya!$1:$1,0),FALSE)</f>
        <v>140</v>
      </c>
      <c r="N171" s="1" t="str" cm="1">
        <f t="array" ref="N171">VLOOKUP(Table3[[#This Row],[checklist_sort]:[checklist_sort]],checklist[],MATCH(N$1,checklist_of_kenya!$1:$1,0),FALSE)</f>
        <v>avibase-7DF00403</v>
      </c>
      <c r="O171" s="1" cm="1">
        <f t="array" ref="O171">VLOOKUP(Table3[[#This Row],[checklist_sort]:[checklist_sort]],checklist[],MATCH(O$1,checklist_of_kenya!$1:$1,0),FALSE)</f>
        <v>5152</v>
      </c>
      <c r="P171" s="1" cm="1">
        <f t="array" ref="P171">VLOOKUP(Table3[[#This Row],[checklist_sort]:[checklist_sort]],checklist[],MATCH(P$1,checklist_of_kenya!$1:$1,0),FALSE)</f>
        <v>22696103</v>
      </c>
      <c r="Q171" s="1" cm="1">
        <f t="array" ref="Q171">VLOOKUP(Table3[[#This Row],[checklist_sort]:[checklist_sort]],checklist[],MATCH(Q$1,checklist_of_kenya!$1:$1,0),FALSE)</f>
        <v>0</v>
      </c>
      <c r="R171" s="1" cm="1">
        <f t="array" ref="R171">VLOOKUP(Table3[[#This Row],[checklist_sort]:[checklist_sort]],checklist[],MATCH(R$1,checklist_of_kenya!$1:$1,0),FALSE)</f>
        <v>2480689</v>
      </c>
      <c r="S171" s="1" cm="1">
        <f t="array" ref="S171">VLOOKUP(Table3[[#This Row],[checklist_sort]:[checklist_sort]],checklist[],MATCH(S$1,checklist_of_kenya!$1:$1,0),FALSE)</f>
        <v>7863</v>
      </c>
      <c r="T171" s="1" t="str" cm="1">
        <f t="array" ref="T171">VLOOKUP(Table3[[#This Row],[checklist_sort]:[checklist_sort]],checklist[],MATCH(T$1,checklist_of_kenya!$1:$1,0),FALSE)</f>
        <v>ayheag1</v>
      </c>
      <c r="U171" s="1" t="str" cm="1">
        <f t="array" ref="U171">VLOOKUP(Table3[[#This Row],[checklist_sort]:[checklist_sort]],checklist[],MATCH(U$1,checklist_of_kenya!$1:$1,0),FALSE)</f>
        <v>Hieraaetus ayresii</v>
      </c>
      <c r="V171" s="1" t="str" cm="1">
        <f t="array" ref="V171">VLOOKUP(Table3[[#This Row],[checklist_sort]:[checklist_sort]],checklist[],MATCH(V$1,checklist_of_kenya!$1:$1,0),FALSE)</f>
        <v>Ayres's Hawk-Eagle</v>
      </c>
      <c r="W171" s="1" cm="1">
        <f t="array" ref="W171">VLOOKUP(Table3[[#This Row],[checklist_sort]:[checklist_sort]],checklist[],MATCH(W$1,checklist_of_kenya!$1:$1,0),FALSE)</f>
        <v>22696103</v>
      </c>
      <c r="AB171" s="1">
        <v>806.1</v>
      </c>
      <c r="AC171" s="1" t="s">
        <v>2262</v>
      </c>
      <c r="AD171" s="1">
        <v>3</v>
      </c>
      <c r="AE171" s="1">
        <v>1</v>
      </c>
      <c r="AF171" s="1" t="s">
        <v>2251</v>
      </c>
      <c r="AG171" s="1" t="s">
        <v>2265</v>
      </c>
      <c r="AH171" s="1" t="s">
        <v>2256</v>
      </c>
      <c r="AI171" s="1">
        <v>-21.33</v>
      </c>
      <c r="AJ171" s="1">
        <v>14.04</v>
      </c>
      <c r="AK171" s="1">
        <v>-5.21</v>
      </c>
      <c r="AL171" s="1">
        <v>29.21</v>
      </c>
      <c r="AM171" s="1">
        <v>5863148.9900000002</v>
      </c>
    </row>
    <row r="172" spans="1:39" x14ac:dyDescent="0.2">
      <c r="A172" s="1">
        <v>127</v>
      </c>
      <c r="B172" s="1" t="s">
        <v>188</v>
      </c>
      <c r="C172" s="1" t="s">
        <v>187</v>
      </c>
      <c r="D172" s="1"/>
      <c r="E172" s="1" t="s">
        <v>7362</v>
      </c>
      <c r="F172" s="1"/>
      <c r="G172" s="1">
        <v>360</v>
      </c>
      <c r="H172" s="1" t="str" cm="1">
        <f t="array" ref="H172">VLOOKUP(Table3[[#This Row],[checklist_sort]:[checklist_sort]],checklist[],MATCH(H$1,checklist_of_kenya!$1:$1,0),FALSE)</f>
        <v>Hawks, Vultures, Buzzards, Eagles and Allies</v>
      </c>
      <c r="I172" s="1" t="str" cm="1">
        <f t="array" ref="I172">VLOOKUP(Table3[[#This Row],[checklist_sort]:[checklist_sort]],checklist[],MATCH(I$1,checklist_of_kenya!$1:$1,0),FALSE)</f>
        <v>Lesser Spotted Eagle</v>
      </c>
      <c r="J172" s="1" t="str" cm="1">
        <f t="array" ref="J172">VLOOKUP(Table3[[#This Row],[checklist_sort]:[checklist_sort]],checklist[],MATCH(J$1,checklist_of_kenya!$1:$1,0),FALSE)</f>
        <v>Clanga pomarina</v>
      </c>
      <c r="K172" s="1" t="str" cm="1">
        <f t="array" ref="K172">VLOOKUP(Table3[[#This Row],[checklist_sort]:[checklist_sort]],checklist[],MATCH(K$1,checklist_of_kenya!$1:$1,0),FALSE)</f>
        <v>Least Concern</v>
      </c>
      <c r="L172" s="1" t="str" cm="1">
        <f t="array" ref="L172">VLOOKUP(Table3[[#This Row],[checklist_sort]:[checklist_sort]],checklist[],MATCH(L$1,checklist_of_kenya!$1:$1,0),FALSE)</f>
        <v>Stable</v>
      </c>
      <c r="M172" s="1" cm="1">
        <f t="array" ref="M172">VLOOKUP(Table3[[#This Row],[checklist_sort]:[checklist_sort]],checklist[],MATCH(M$1,checklist_of_kenya!$1:$1,0),FALSE)</f>
        <v>136</v>
      </c>
      <c r="N172" s="1" t="str" cm="1">
        <f t="array" ref="N172">VLOOKUP(Table3[[#This Row],[checklist_sort]:[checklist_sort]],checklist[],MATCH(N$1,checklist_of_kenya!$1:$1,0),FALSE)</f>
        <v>avibase-C2565B65</v>
      </c>
      <c r="O172" s="1" cm="1">
        <f t="array" ref="O172">VLOOKUP(Table3[[#This Row],[checklist_sort]:[checklist_sort]],checklist[],MATCH(O$1,checklist_of_kenya!$1:$1,0),FALSE)</f>
        <v>201033</v>
      </c>
      <c r="P172" s="1" cm="1">
        <f t="array" ref="P172">VLOOKUP(Table3[[#This Row],[checklist_sort]:[checklist_sort]],checklist[],MATCH(P$1,checklist_of_kenya!$1:$1,0),FALSE)</f>
        <v>22696022</v>
      </c>
      <c r="Q172" s="1" cm="1">
        <f t="array" ref="Q172">VLOOKUP(Table3[[#This Row],[checklist_sort]:[checklist_sort]],checklist[],MATCH(Q$1,checklist_of_kenya!$1:$1,0),FALSE)</f>
        <v>359</v>
      </c>
      <c r="R172" s="1" cm="1">
        <f t="array" ref="R172">VLOOKUP(Table3[[#This Row],[checklist_sort]:[checklist_sort]],checklist[],MATCH(R$1,checklist_of_kenya!$1:$1,0),FALSE)</f>
        <v>2680976</v>
      </c>
      <c r="S172" s="1" cm="1">
        <f t="array" ref="S172">VLOOKUP(Table3[[#This Row],[checklist_sort]:[checklist_sort]],checklist[],MATCH(S$1,checklist_of_kenya!$1:$1,0),FALSE)</f>
        <v>7853</v>
      </c>
      <c r="T172" s="1" t="str" cm="1">
        <f t="array" ref="T172">VLOOKUP(Table3[[#This Row],[checklist_sort]:[checklist_sort]],checklist[],MATCH(T$1,checklist_of_kenya!$1:$1,0),FALSE)</f>
        <v>leseag1</v>
      </c>
      <c r="U172" s="1" t="str" cm="1">
        <f t="array" ref="U172">VLOOKUP(Table3[[#This Row],[checklist_sort]:[checklist_sort]],checklist[],MATCH(U$1,checklist_of_kenya!$1:$1,0),FALSE)</f>
        <v>Clanga pomarina</v>
      </c>
      <c r="V172" s="1" t="str" cm="1">
        <f t="array" ref="V172">VLOOKUP(Table3[[#This Row],[checklist_sort]:[checklist_sort]],checklist[],MATCH(V$1,checklist_of_kenya!$1:$1,0),FALSE)</f>
        <v>Lesser Spotted Eagle</v>
      </c>
      <c r="W172" s="1" cm="1">
        <f t="array" ref="W172">VLOOKUP(Table3[[#This Row],[checklist_sort]:[checklist_sort]],checklist[],MATCH(W$1,checklist_of_kenya!$1:$1,0),FALSE)</f>
        <v>22696022</v>
      </c>
      <c r="Z172" t="b">
        <v>1</v>
      </c>
      <c r="AB172" s="1">
        <v>1359.4</v>
      </c>
      <c r="AC172" s="1" t="s">
        <v>2263</v>
      </c>
      <c r="AD172" s="1">
        <v>1</v>
      </c>
      <c r="AE172" s="1">
        <v>3</v>
      </c>
      <c r="AF172" s="1" t="s">
        <v>2251</v>
      </c>
      <c r="AG172" s="1" t="s">
        <v>2265</v>
      </c>
      <c r="AH172" s="1" t="s">
        <v>2255</v>
      </c>
      <c r="AI172" s="1">
        <v>35.81</v>
      </c>
      <c r="AJ172" s="1">
        <v>60.04</v>
      </c>
      <c r="AK172" s="1">
        <v>49.67</v>
      </c>
      <c r="AL172" s="1">
        <v>26.85</v>
      </c>
      <c r="AM172" s="1">
        <v>2013351.79</v>
      </c>
    </row>
    <row r="173" spans="1:39" x14ac:dyDescent="0.2">
      <c r="A173" s="1">
        <v>128</v>
      </c>
      <c r="B173" s="1" t="s">
        <v>1280</v>
      </c>
      <c r="C173" s="1" t="s">
        <v>1279</v>
      </c>
      <c r="D173" s="1"/>
      <c r="E173" s="1" t="s">
        <v>7362</v>
      </c>
      <c r="F173" s="1"/>
      <c r="G173" s="1">
        <v>361</v>
      </c>
      <c r="H173" s="1" t="str" cm="1">
        <f t="array" ref="H173">VLOOKUP(Table3[[#This Row],[checklist_sort]:[checklist_sort]],checklist[],MATCH(H$1,checklist_of_kenya!$1:$1,0),FALSE)</f>
        <v>Hawks, Vultures, Buzzards, Eagles and Allies</v>
      </c>
      <c r="I173" s="1" t="str" cm="1">
        <f t="array" ref="I173">VLOOKUP(Table3[[#This Row],[checklist_sort]:[checklist_sort]],checklist[],MATCH(I$1,checklist_of_kenya!$1:$1,0),FALSE)</f>
        <v>Greater Spotted Eagle</v>
      </c>
      <c r="J173" s="1" t="str" cm="1">
        <f t="array" ref="J173">VLOOKUP(Table3[[#This Row],[checklist_sort]:[checklist_sort]],checklist[],MATCH(J$1,checklist_of_kenya!$1:$1,0),FALSE)</f>
        <v>Clanga clanga</v>
      </c>
      <c r="K173" s="1" t="str" cm="1">
        <f t="array" ref="K173">VLOOKUP(Table3[[#This Row],[checklist_sort]:[checklist_sort]],checklist[],MATCH(K$1,checklist_of_kenya!$1:$1,0),FALSE)</f>
        <v>Vulnerable</v>
      </c>
      <c r="L173" s="1" t="str" cm="1">
        <f t="array" ref="L173">VLOOKUP(Table3[[#This Row],[checklist_sort]:[checklist_sort]],checklist[],MATCH(L$1,checklist_of_kenya!$1:$1,0),FALSE)</f>
        <v>Decreasing</v>
      </c>
      <c r="M173" s="1" cm="1">
        <f t="array" ref="M173">VLOOKUP(Table3[[#This Row],[checklist_sort]:[checklist_sort]],checklist[],MATCH(M$1,checklist_of_kenya!$1:$1,0),FALSE)</f>
        <v>1098</v>
      </c>
      <c r="N173" s="1" t="str" cm="1">
        <f t="array" ref="N173">VLOOKUP(Table3[[#This Row],[checklist_sort]:[checklist_sort]],checklist[],MATCH(N$1,checklist_of_kenya!$1:$1,0),FALSE)</f>
        <v>avibase-BAC4CA22</v>
      </c>
      <c r="O173" s="1" cm="1">
        <f t="array" ref="O173">VLOOKUP(Table3[[#This Row],[checklist_sort]:[checklist_sort]],checklist[],MATCH(O$1,checklist_of_kenya!$1:$1,0),FALSE)</f>
        <v>201035</v>
      </c>
      <c r="P173" s="1" cm="1">
        <f t="array" ref="P173">VLOOKUP(Table3[[#This Row],[checklist_sort]:[checklist_sort]],checklist[],MATCH(P$1,checklist_of_kenya!$1:$1,0),FALSE)</f>
        <v>22696027</v>
      </c>
      <c r="Q173" s="1" cm="1">
        <f t="array" ref="Q173">VLOOKUP(Table3[[#This Row],[checklist_sort]:[checklist_sort]],checklist[],MATCH(Q$1,checklist_of_kenya!$1:$1,0),FALSE)</f>
        <v>225</v>
      </c>
      <c r="R173" s="1" cm="1">
        <f t="array" ref="R173">VLOOKUP(Table3[[#This Row],[checklist_sort]:[checklist_sort]],checklist[],MATCH(R$1,checklist_of_kenya!$1:$1,0),FALSE)</f>
        <v>2680976</v>
      </c>
      <c r="S173" s="1" cm="1">
        <f t="array" ref="S173">VLOOKUP(Table3[[#This Row],[checklist_sort]:[checklist_sort]],checklist[],MATCH(S$1,checklist_of_kenya!$1:$1,0),FALSE)</f>
        <v>7855</v>
      </c>
      <c r="T173" s="1" t="str" cm="1">
        <f t="array" ref="T173">VLOOKUP(Table3[[#This Row],[checklist_sort]:[checklist_sort]],checklist[],MATCH(T$1,checklist_of_kenya!$1:$1,0),FALSE)</f>
        <v>grseag1</v>
      </c>
      <c r="U173" s="1" t="str" cm="1">
        <f t="array" ref="U173">VLOOKUP(Table3[[#This Row],[checklist_sort]:[checklist_sort]],checklist[],MATCH(U$1,checklist_of_kenya!$1:$1,0),FALSE)</f>
        <v>Clanga clanga</v>
      </c>
      <c r="V173" s="1" t="str" cm="1">
        <f t="array" ref="V173">VLOOKUP(Table3[[#This Row],[checklist_sort]:[checklist_sort]],checklist[],MATCH(V$1,checklist_of_kenya!$1:$1,0),FALSE)</f>
        <v>Greater Spotted Eagle</v>
      </c>
      <c r="W173" s="1" cm="1">
        <f t="array" ref="W173">VLOOKUP(Table3[[#This Row],[checklist_sort]:[checklist_sort]],checklist[],MATCH(W$1,checklist_of_kenya!$1:$1,0),FALSE)</f>
        <v>22696027</v>
      </c>
      <c r="Z173" t="b">
        <v>1</v>
      </c>
      <c r="AB173" s="1">
        <v>2154.3000000000002</v>
      </c>
      <c r="AC173" s="1" t="s">
        <v>2250</v>
      </c>
      <c r="AD173" s="1">
        <v>3</v>
      </c>
      <c r="AE173" s="1">
        <v>3</v>
      </c>
      <c r="AF173" s="1" t="s">
        <v>2251</v>
      </c>
      <c r="AG173" s="1" t="s">
        <v>2265</v>
      </c>
      <c r="AH173" s="1" t="s">
        <v>2255</v>
      </c>
      <c r="AI173" s="1">
        <v>38.72</v>
      </c>
      <c r="AJ173" s="1">
        <v>65.94</v>
      </c>
      <c r="AK173" s="1">
        <v>55.15</v>
      </c>
      <c r="AL173" s="1">
        <v>73.97</v>
      </c>
      <c r="AM173" s="1">
        <v>8980278.9800000004</v>
      </c>
    </row>
    <row r="174" spans="1:39" x14ac:dyDescent="0.2">
      <c r="A174" s="1">
        <v>129</v>
      </c>
      <c r="B174" s="1" t="s">
        <v>184</v>
      </c>
      <c r="C174" s="1" t="s">
        <v>183</v>
      </c>
      <c r="D174" s="1"/>
      <c r="E174" s="1"/>
      <c r="F174" s="1"/>
      <c r="G174" s="1">
        <v>362</v>
      </c>
      <c r="H174" s="1" t="str" cm="1">
        <f t="array" ref="H174">VLOOKUP(Table3[[#This Row],[checklist_sort]:[checklist_sort]],checklist[],MATCH(H$1,checklist_of_kenya!$1:$1,0),FALSE)</f>
        <v>Hawks, Vultures, Buzzards, Eagles and Allies</v>
      </c>
      <c r="I174" s="1" t="str" cm="1">
        <f t="array" ref="I174">VLOOKUP(Table3[[#This Row],[checklist_sort]:[checklist_sort]],checklist[],MATCH(I$1,checklist_of_kenya!$1:$1,0),FALSE)</f>
        <v>Tawny Eagle</v>
      </c>
      <c r="J174" s="1" t="str" cm="1">
        <f t="array" ref="J174">VLOOKUP(Table3[[#This Row],[checklist_sort]:[checklist_sort]],checklist[],MATCH(J$1,checklist_of_kenya!$1:$1,0),FALSE)</f>
        <v>Aquila rapax</v>
      </c>
      <c r="K174" s="1" t="str" cm="1">
        <f t="array" ref="K174">VLOOKUP(Table3[[#This Row],[checklist_sort]:[checklist_sort]],checklist[],MATCH(K$1,checklist_of_kenya!$1:$1,0),FALSE)</f>
        <v>Vulnerable</v>
      </c>
      <c r="L174" s="1" t="str" cm="1">
        <f t="array" ref="L174">VLOOKUP(Table3[[#This Row],[checklist_sort]:[checklist_sort]],checklist[],MATCH(L$1,checklist_of_kenya!$1:$1,0),FALSE)</f>
        <v>Decreasing</v>
      </c>
      <c r="M174" s="1" cm="1">
        <f t="array" ref="M174">VLOOKUP(Table3[[#This Row],[checklist_sort]:[checklist_sort]],checklist[],MATCH(M$1,checklist_of_kenya!$1:$1,0),FALSE)</f>
        <v>134</v>
      </c>
      <c r="N174" s="1" t="str" cm="1">
        <f t="array" ref="N174">VLOOKUP(Table3[[#This Row],[checklist_sort]:[checklist_sort]],checklist[],MATCH(N$1,checklist_of_kenya!$1:$1,0),FALSE)</f>
        <v>avibase-F6D547B2</v>
      </c>
      <c r="O174" s="1" cm="1">
        <f t="array" ref="O174">VLOOKUP(Table3[[#This Row],[checklist_sort]:[checklist_sort]],checklist[],MATCH(O$1,checklist_of_kenya!$1:$1,0),FALSE)</f>
        <v>5079</v>
      </c>
      <c r="P174" s="1" cm="1">
        <f t="array" ref="P174">VLOOKUP(Table3[[#This Row],[checklist_sort]:[checklist_sort]],checklist[],MATCH(P$1,checklist_of_kenya!$1:$1,0),FALSE)</f>
        <v>22696033</v>
      </c>
      <c r="Q174" s="1" cm="1">
        <f t="array" ref="Q174">VLOOKUP(Table3[[#This Row],[checklist_sort]:[checklist_sort]],checklist[],MATCH(Q$1,checklist_of_kenya!$1:$1,0),FALSE)</f>
        <v>73301</v>
      </c>
      <c r="R174" s="1" cm="1">
        <f t="array" ref="R174">VLOOKUP(Table3[[#This Row],[checklist_sort]:[checklist_sort]],checklist[],MATCH(R$1,checklist_of_kenya!$1:$1,0),FALSE)</f>
        <v>2480514</v>
      </c>
      <c r="S174" s="1" cm="1">
        <f t="array" ref="S174">VLOOKUP(Table3[[#This Row],[checklist_sort]:[checklist_sort]],checklist[],MATCH(S$1,checklist_of_kenya!$1:$1,0),FALSE)</f>
        <v>7864</v>
      </c>
      <c r="T174" s="1" t="str" cm="1">
        <f t="array" ref="T174">VLOOKUP(Table3[[#This Row],[checklist_sort]:[checklist_sort]],checklist[],MATCH(T$1,checklist_of_kenya!$1:$1,0),FALSE)</f>
        <v>taweag1</v>
      </c>
      <c r="U174" s="1" t="str" cm="1">
        <f t="array" ref="U174">VLOOKUP(Table3[[#This Row],[checklist_sort]:[checklist_sort]],checklist[],MATCH(U$1,checklist_of_kenya!$1:$1,0),FALSE)</f>
        <v>Aquila rapax</v>
      </c>
      <c r="V174" s="1" t="str" cm="1">
        <f t="array" ref="V174">VLOOKUP(Table3[[#This Row],[checklist_sort]:[checklist_sort]],checklist[],MATCH(V$1,checklist_of_kenya!$1:$1,0),FALSE)</f>
        <v>Tawny Eagle</v>
      </c>
      <c r="W174" s="1" cm="1">
        <f t="array" ref="W174">VLOOKUP(Table3[[#This Row],[checklist_sort]:[checklist_sort]],checklist[],MATCH(W$1,checklist_of_kenya!$1:$1,0),FALSE)</f>
        <v>22696033</v>
      </c>
      <c r="AB174" s="1">
        <v>2236.1</v>
      </c>
      <c r="AC174" s="1" t="s">
        <v>2246</v>
      </c>
      <c r="AD174" s="1">
        <v>2</v>
      </c>
      <c r="AE174" s="1">
        <v>3</v>
      </c>
      <c r="AF174" s="1" t="s">
        <v>2251</v>
      </c>
      <c r="AG174" s="1" t="s">
        <v>2265</v>
      </c>
      <c r="AH174" s="1" t="s">
        <v>2255</v>
      </c>
      <c r="AI174" s="1">
        <v>-34.31</v>
      </c>
      <c r="AJ174" s="1">
        <v>36.93</v>
      </c>
      <c r="AK174" s="1">
        <v>3.92</v>
      </c>
      <c r="AL174" s="1">
        <v>30.52</v>
      </c>
      <c r="AM174" s="1">
        <v>17572054.359999999</v>
      </c>
    </row>
    <row r="175" spans="1:39" x14ac:dyDescent="0.2">
      <c r="A175" s="1">
        <v>130</v>
      </c>
      <c r="B175" s="1" t="s">
        <v>186</v>
      </c>
      <c r="C175" s="1" t="s">
        <v>185</v>
      </c>
      <c r="D175" s="1"/>
      <c r="E175" s="1"/>
      <c r="F175" s="1"/>
      <c r="G175" s="1">
        <v>363</v>
      </c>
      <c r="H175" s="1" t="str" cm="1">
        <f t="array" ref="H175">VLOOKUP(Table3[[#This Row],[checklist_sort]:[checklist_sort]],checklist[],MATCH(H$1,checklist_of_kenya!$1:$1,0),FALSE)</f>
        <v>Hawks, Vultures, Buzzards, Eagles and Allies</v>
      </c>
      <c r="I175" s="1" t="str" cm="1">
        <f t="array" ref="I175">VLOOKUP(Table3[[#This Row],[checklist_sort]:[checklist_sort]],checklist[],MATCH(I$1,checklist_of_kenya!$1:$1,0),FALSE)</f>
        <v>Steppe Eagle</v>
      </c>
      <c r="J175" s="1" t="str" cm="1">
        <f t="array" ref="J175">VLOOKUP(Table3[[#This Row],[checklist_sort]:[checklist_sort]],checklist[],MATCH(J$1,checklist_of_kenya!$1:$1,0),FALSE)</f>
        <v>Aquila nipalensis</v>
      </c>
      <c r="K175" s="1" t="str" cm="1">
        <f t="array" ref="K175">VLOOKUP(Table3[[#This Row],[checklist_sort]:[checklist_sort]],checklist[],MATCH(K$1,checklist_of_kenya!$1:$1,0),FALSE)</f>
        <v>Endangered</v>
      </c>
      <c r="L175" s="1" t="str" cm="1">
        <f t="array" ref="L175">VLOOKUP(Table3[[#This Row],[checklist_sort]:[checklist_sort]],checklist[],MATCH(L$1,checklist_of_kenya!$1:$1,0),FALSE)</f>
        <v>Decreasing</v>
      </c>
      <c r="M175" s="1" cm="1">
        <f t="array" ref="M175">VLOOKUP(Table3[[#This Row],[checklist_sort]:[checklist_sort]],checklist[],MATCH(M$1,checklist_of_kenya!$1:$1,0),FALSE)</f>
        <v>135</v>
      </c>
      <c r="N175" s="1" t="str" cm="1">
        <f t="array" ref="N175">VLOOKUP(Table3[[#This Row],[checklist_sort]:[checklist_sort]],checklist[],MATCH(N$1,checklist_of_kenya!$1:$1,0),FALSE)</f>
        <v>avibase-A635F565</v>
      </c>
      <c r="O175" s="1" cm="1">
        <f t="array" ref="O175">VLOOKUP(Table3[[#This Row],[checklist_sort]:[checklist_sort]],checklist[],MATCH(O$1,checklist_of_kenya!$1:$1,0),FALSE)</f>
        <v>5083</v>
      </c>
      <c r="P175" s="1" cm="1">
        <f t="array" ref="P175">VLOOKUP(Table3[[#This Row],[checklist_sort]:[checklist_sort]],checklist[],MATCH(P$1,checklist_of_kenya!$1:$1,0),FALSE)</f>
        <v>22696038</v>
      </c>
      <c r="Q175" s="1" cm="1">
        <f t="array" ref="Q175">VLOOKUP(Table3[[#This Row],[checklist_sort]:[checklist_sort]],checklist[],MATCH(Q$1,checklist_of_kenya!$1:$1,0),FALSE)</f>
        <v>333</v>
      </c>
      <c r="R175" s="1" cm="1">
        <f t="array" ref="R175">VLOOKUP(Table3[[#This Row],[checklist_sort]:[checklist_sort]],checklist[],MATCH(R$1,checklist_of_kenya!$1:$1,0),FALSE)</f>
        <v>2480513</v>
      </c>
      <c r="S175" s="1" cm="1">
        <f t="array" ref="S175">VLOOKUP(Table3[[#This Row],[checklist_sort]:[checklist_sort]],checklist[],MATCH(S$1,checklist_of_kenya!$1:$1,0),FALSE)</f>
        <v>7868</v>
      </c>
      <c r="T175" s="1" t="str" cm="1">
        <f t="array" ref="T175">VLOOKUP(Table3[[#This Row],[checklist_sort]:[checklist_sort]],checklist[],MATCH(T$1,checklist_of_kenya!$1:$1,0),FALSE)</f>
        <v>steeag1</v>
      </c>
      <c r="U175" s="1" t="str" cm="1">
        <f t="array" ref="U175">VLOOKUP(Table3[[#This Row],[checklist_sort]:[checklist_sort]],checklist[],MATCH(U$1,checklist_of_kenya!$1:$1,0),FALSE)</f>
        <v>Aquila nipalensis</v>
      </c>
      <c r="V175" s="1" t="str" cm="1">
        <f t="array" ref="V175">VLOOKUP(Table3[[#This Row],[checklist_sort]:[checklist_sort]],checklist[],MATCH(V$1,checklist_of_kenya!$1:$1,0),FALSE)</f>
        <v>Steppe Eagle</v>
      </c>
      <c r="W175" s="1" cm="1">
        <f t="array" ref="W175">VLOOKUP(Table3[[#This Row],[checklist_sort]:[checklist_sort]],checklist[],MATCH(W$1,checklist_of_kenya!$1:$1,0),FALSE)</f>
        <v>22696038</v>
      </c>
      <c r="Z175" t="b">
        <v>1</v>
      </c>
      <c r="AB175" s="1">
        <v>2714.3</v>
      </c>
      <c r="AC175" s="1" t="s">
        <v>2261</v>
      </c>
      <c r="AD175" s="1">
        <v>3</v>
      </c>
      <c r="AE175" s="1">
        <v>3</v>
      </c>
      <c r="AF175" s="1" t="s">
        <v>2251</v>
      </c>
      <c r="AG175" s="1" t="s">
        <v>2265</v>
      </c>
      <c r="AH175" s="1" t="s">
        <v>2256</v>
      </c>
      <c r="AI175" s="1">
        <v>31.2</v>
      </c>
      <c r="AJ175" s="1">
        <v>53.52</v>
      </c>
      <c r="AK175" s="1">
        <v>43.73</v>
      </c>
      <c r="AL175" s="1">
        <v>85.14</v>
      </c>
      <c r="AM175" s="1">
        <v>6933240.9199999999</v>
      </c>
    </row>
    <row r="176" spans="1:39" x14ac:dyDescent="0.2">
      <c r="A176" s="1">
        <v>131</v>
      </c>
      <c r="B176" s="1" t="s">
        <v>1584</v>
      </c>
      <c r="C176" s="1" t="s">
        <v>1583</v>
      </c>
      <c r="D176" s="1"/>
      <c r="E176" s="1" t="s">
        <v>7362</v>
      </c>
      <c r="F176" s="1"/>
      <c r="G176" s="1">
        <v>364</v>
      </c>
      <c r="H176" s="1" t="str" cm="1">
        <f t="array" ref="H176">VLOOKUP(Table3[[#This Row],[checklist_sort]:[checklist_sort]],checklist[],MATCH(H$1,checklist_of_kenya!$1:$1,0),FALSE)</f>
        <v>Hawks, Vultures, Buzzards, Eagles and Allies</v>
      </c>
      <c r="I176" s="1" t="str" cm="1">
        <f t="array" ref="I176">VLOOKUP(Table3[[#This Row],[checklist_sort]:[checklist_sort]],checklist[],MATCH(I$1,checklist_of_kenya!$1:$1,0),FALSE)</f>
        <v>Eastern Imperial Eagle</v>
      </c>
      <c r="J176" s="1" t="str" cm="1">
        <f t="array" ref="J176">VLOOKUP(Table3[[#This Row],[checklist_sort]:[checklist_sort]],checklist[],MATCH(J$1,checklist_of_kenya!$1:$1,0),FALSE)</f>
        <v>Aquila heliaca</v>
      </c>
      <c r="K176" s="1" t="str" cm="1">
        <f t="array" ref="K176">VLOOKUP(Table3[[#This Row],[checklist_sort]:[checklist_sort]],checklist[],MATCH(K$1,checklist_of_kenya!$1:$1,0),FALSE)</f>
        <v>Vulnerable</v>
      </c>
      <c r="L176" s="1" t="str" cm="1">
        <f t="array" ref="L176">VLOOKUP(Table3[[#This Row],[checklist_sort]:[checklist_sort]],checklist[],MATCH(L$1,checklist_of_kenya!$1:$1,0),FALSE)</f>
        <v>Decreasing</v>
      </c>
      <c r="M176" s="1" cm="1">
        <f t="array" ref="M176">VLOOKUP(Table3[[#This Row],[checklist_sort]:[checklist_sort]],checklist[],MATCH(M$1,checklist_of_kenya!$1:$1,0),FALSE)</f>
        <v>2096</v>
      </c>
      <c r="N176" s="1" t="str" cm="1">
        <f t="array" ref="N176">VLOOKUP(Table3[[#This Row],[checklist_sort]:[checklist_sort]],checklist[],MATCH(N$1,checklist_of_kenya!$1:$1,0),FALSE)</f>
        <v>avibase-469DCF57</v>
      </c>
      <c r="O176" s="1" cm="1">
        <f t="array" ref="O176">VLOOKUP(Table3[[#This Row],[checklist_sort]:[checklist_sort]],checklist[],MATCH(O$1,checklist_of_kenya!$1:$1,0),FALSE)</f>
        <v>5071</v>
      </c>
      <c r="P176" s="1" cm="1">
        <f t="array" ref="P176">VLOOKUP(Table3[[#This Row],[checklist_sort]:[checklist_sort]],checklist[],MATCH(P$1,checklist_of_kenya!$1:$1,0),FALSE)</f>
        <v>22696048</v>
      </c>
      <c r="Q176" s="1" cm="1">
        <f t="array" ref="Q176">VLOOKUP(Table3[[#This Row],[checklist_sort]:[checklist_sort]],checklist[],MATCH(Q$1,checklist_of_kenya!$1:$1,0),FALSE)</f>
        <v>269</v>
      </c>
      <c r="R176" s="1" cm="1">
        <f t="array" ref="R176">VLOOKUP(Table3[[#This Row],[checklist_sort]:[checklist_sort]],checklist[],MATCH(R$1,checklist_of_kenya!$1:$1,0),FALSE)</f>
        <v>2480500</v>
      </c>
      <c r="S176" s="1" cm="1">
        <f t="array" ref="S176">VLOOKUP(Table3[[#This Row],[checklist_sort]:[checklist_sort]],checklist[],MATCH(S$1,checklist_of_kenya!$1:$1,0),FALSE)</f>
        <v>7873</v>
      </c>
      <c r="T176" s="1" t="str" cm="1">
        <f t="array" ref="T176">VLOOKUP(Table3[[#This Row],[checklist_sort]:[checklist_sort]],checklist[],MATCH(T$1,checklist_of_kenya!$1:$1,0),FALSE)</f>
        <v>impeag1</v>
      </c>
      <c r="U176" s="1" t="str" cm="1">
        <f t="array" ref="U176">VLOOKUP(Table3[[#This Row],[checklist_sort]:[checklist_sort]],checklist[],MATCH(U$1,checklist_of_kenya!$1:$1,0),FALSE)</f>
        <v>Aquila heliaca</v>
      </c>
      <c r="V176" s="1" t="str" cm="1">
        <f t="array" ref="V176">VLOOKUP(Table3[[#This Row],[checklist_sort]:[checklist_sort]],checklist[],MATCH(V$1,checklist_of_kenya!$1:$1,0),FALSE)</f>
        <v>Imperial Eagle</v>
      </c>
      <c r="W176" s="1" cm="1">
        <f t="array" ref="W176">VLOOKUP(Table3[[#This Row],[checklist_sort]:[checklist_sort]],checklist[],MATCH(W$1,checklist_of_kenya!$1:$1,0),FALSE)</f>
        <v>22696048</v>
      </c>
      <c r="Z176" t="b">
        <v>1</v>
      </c>
      <c r="AB176" s="1">
        <v>3125.2</v>
      </c>
      <c r="AC176" s="1" t="s">
        <v>2262</v>
      </c>
      <c r="AD176" s="1">
        <v>1</v>
      </c>
      <c r="AE176" s="1">
        <v>3</v>
      </c>
      <c r="AF176" s="1" t="s">
        <v>2251</v>
      </c>
      <c r="AG176" s="1" t="s">
        <v>2265</v>
      </c>
      <c r="AH176" s="1" t="s">
        <v>2255</v>
      </c>
      <c r="AI176" s="1">
        <v>35.35</v>
      </c>
      <c r="AJ176" s="1">
        <v>59.75</v>
      </c>
      <c r="AK176" s="1">
        <v>49.87</v>
      </c>
      <c r="AL176" s="1">
        <v>70.89</v>
      </c>
      <c r="AM176" s="1">
        <v>9556213.6199999992</v>
      </c>
    </row>
    <row r="177" spans="1:39" x14ac:dyDescent="0.2">
      <c r="A177" s="1">
        <v>132</v>
      </c>
      <c r="B177" s="1" t="s">
        <v>182</v>
      </c>
      <c r="C177" s="1" t="s">
        <v>181</v>
      </c>
      <c r="D177" s="1"/>
      <c r="E177" s="1"/>
      <c r="F177" s="1"/>
      <c r="G177" s="1">
        <v>365</v>
      </c>
      <c r="H177" s="1" t="str" cm="1">
        <f t="array" ref="H177">VLOOKUP(Table3[[#This Row],[checklist_sort]:[checklist_sort]],checklist[],MATCH(H$1,checklist_of_kenya!$1:$1,0),FALSE)</f>
        <v>Hawks, Vultures, Buzzards, Eagles and Allies</v>
      </c>
      <c r="I177" s="1" t="str" cm="1">
        <f t="array" ref="I177">VLOOKUP(Table3[[#This Row],[checklist_sort]:[checklist_sort]],checklist[],MATCH(I$1,checklist_of_kenya!$1:$1,0),FALSE)</f>
        <v>Verreaux's Eagle</v>
      </c>
      <c r="J177" s="1" t="str" cm="1">
        <f t="array" ref="J177">VLOOKUP(Table3[[#This Row],[checklist_sort]:[checklist_sort]],checklist[],MATCH(J$1,checklist_of_kenya!$1:$1,0),FALSE)</f>
        <v>Aquila verreauxii</v>
      </c>
      <c r="K177" s="1" t="str" cm="1">
        <f t="array" ref="K177">VLOOKUP(Table3[[#This Row],[checklist_sort]:[checklist_sort]],checklist[],MATCH(K$1,checklist_of_kenya!$1:$1,0),FALSE)</f>
        <v>Least Concern</v>
      </c>
      <c r="L177" s="1" t="str" cm="1">
        <f t="array" ref="L177">VLOOKUP(Table3[[#This Row],[checklist_sort]:[checklist_sort]],checklist[],MATCH(L$1,checklist_of_kenya!$1:$1,0),FALSE)</f>
        <v>Stable</v>
      </c>
      <c r="M177" s="1" cm="1">
        <f t="array" ref="M177">VLOOKUP(Table3[[#This Row],[checklist_sort]:[checklist_sort]],checklist[],MATCH(M$1,checklist_of_kenya!$1:$1,0),FALSE)</f>
        <v>133</v>
      </c>
      <c r="N177" s="1" t="str" cm="1">
        <f t="array" ref="N177">VLOOKUP(Table3[[#This Row],[checklist_sort]:[checklist_sort]],checklist[],MATCH(N$1,checklist_of_kenya!$1:$1,0),FALSE)</f>
        <v>avibase-14F13C32</v>
      </c>
      <c r="O177" s="1" cm="1">
        <f t="array" ref="O177">VLOOKUP(Table3[[#This Row],[checklist_sort]:[checklist_sort]],checklist[],MATCH(O$1,checklist_of_kenya!$1:$1,0),FALSE)</f>
        <v>5077</v>
      </c>
      <c r="P177" s="1" cm="1">
        <f t="array" ref="P177">VLOOKUP(Table3[[#This Row],[checklist_sort]:[checklist_sort]],checklist[],MATCH(P$1,checklist_of_kenya!$1:$1,0),FALSE)</f>
        <v>22696067</v>
      </c>
      <c r="Q177" s="1" cm="1">
        <f t="array" ref="Q177">VLOOKUP(Table3[[#This Row],[checklist_sort]:[checklist_sort]],checklist[],MATCH(Q$1,checklist_of_kenya!$1:$1,0),FALSE)</f>
        <v>0</v>
      </c>
      <c r="R177" s="1" cm="1">
        <f t="array" ref="R177">VLOOKUP(Table3[[#This Row],[checklist_sort]:[checklist_sort]],checklist[],MATCH(R$1,checklist_of_kenya!$1:$1,0),FALSE)</f>
        <v>5229184</v>
      </c>
      <c r="S177" s="1" cm="1">
        <f t="array" ref="S177">VLOOKUP(Table3[[#This Row],[checklist_sort]:[checklist_sort]],checklist[],MATCH(S$1,checklist_of_kenya!$1:$1,0),FALSE)</f>
        <v>7886</v>
      </c>
      <c r="T177" s="1" t="str" cm="1">
        <f t="array" ref="T177">VLOOKUP(Table3[[#This Row],[checklist_sort]:[checklist_sort]],checklist[],MATCH(T$1,checklist_of_kenya!$1:$1,0),FALSE)</f>
        <v>vereag1</v>
      </c>
      <c r="U177" s="1" t="str" cm="1">
        <f t="array" ref="U177">VLOOKUP(Table3[[#This Row],[checklist_sort]:[checklist_sort]],checklist[],MATCH(U$1,checklist_of_kenya!$1:$1,0),FALSE)</f>
        <v>Aquila verreauxii</v>
      </c>
      <c r="V177" s="1" t="str" cm="1">
        <f t="array" ref="V177">VLOOKUP(Table3[[#This Row],[checklist_sort]:[checklist_sort]],checklist[],MATCH(V$1,checklist_of_kenya!$1:$1,0),FALSE)</f>
        <v>Verreaux's Eagle</v>
      </c>
      <c r="W177" s="1" cm="1">
        <f t="array" ref="W177">VLOOKUP(Table3[[#This Row],[checklist_sort]:[checklist_sort]],checklist[],MATCH(W$1,checklist_of_kenya!$1:$1,0),FALSE)</f>
        <v>22696067</v>
      </c>
      <c r="AB177" s="1">
        <v>4195</v>
      </c>
      <c r="AC177" s="1" t="s">
        <v>2268</v>
      </c>
      <c r="AD177" s="1">
        <v>3</v>
      </c>
      <c r="AE177" s="1">
        <v>1</v>
      </c>
      <c r="AF177" s="1" t="s">
        <v>2251</v>
      </c>
      <c r="AG177" s="1" t="s">
        <v>2265</v>
      </c>
      <c r="AH177" s="1" t="s">
        <v>2256</v>
      </c>
      <c r="AI177" s="1">
        <v>-34.840000000000003</v>
      </c>
      <c r="AJ177" s="1">
        <v>30.44</v>
      </c>
      <c r="AK177" s="1">
        <v>-9.59</v>
      </c>
      <c r="AL177" s="1">
        <v>29.12</v>
      </c>
      <c r="AM177" s="1">
        <v>4020161.71</v>
      </c>
    </row>
    <row r="178" spans="1:39" x14ac:dyDescent="0.2">
      <c r="A178" s="1">
        <v>133</v>
      </c>
      <c r="B178" s="1" t="s">
        <v>190</v>
      </c>
      <c r="C178" s="1" t="s">
        <v>189</v>
      </c>
      <c r="D178" s="1"/>
      <c r="E178" s="1"/>
      <c r="F178" s="1"/>
      <c r="G178" s="1">
        <v>368</v>
      </c>
      <c r="H178" s="1" t="str" cm="1">
        <f t="array" ref="H178">VLOOKUP(Table3[[#This Row],[checklist_sort]:[checklist_sort]],checklist[],MATCH(H$1,checklist_of_kenya!$1:$1,0),FALSE)</f>
        <v>Hawks, Vultures, Buzzards, Eagles and Allies</v>
      </c>
      <c r="I178" s="1" t="str" cm="1">
        <f t="array" ref="I178">VLOOKUP(Table3[[#This Row],[checklist_sort]:[checklist_sort]],checklist[],MATCH(I$1,checklist_of_kenya!$1:$1,0),FALSE)</f>
        <v>Wahlberg’s Eagle</v>
      </c>
      <c r="J178" s="1" t="str" cm="1">
        <f t="array" ref="J178">VLOOKUP(Table3[[#This Row],[checklist_sort]:[checklist_sort]],checklist[],MATCH(J$1,checklist_of_kenya!$1:$1,0),FALSE)</f>
        <v xml:space="preserve"> Hieraaetus wahlbergi</v>
      </c>
      <c r="K178" s="1" t="str" cm="1">
        <f t="array" ref="K178">VLOOKUP(Table3[[#This Row],[checklist_sort]:[checklist_sort]],checklist[],MATCH(K$1,checklist_of_kenya!$1:$1,0),FALSE)</f>
        <v>Least Concern</v>
      </c>
      <c r="L178" s="1" t="str" cm="1">
        <f t="array" ref="L178">VLOOKUP(Table3[[#This Row],[checklist_sort]:[checklist_sort]],checklist[],MATCH(L$1,checklist_of_kenya!$1:$1,0),FALSE)</f>
        <v>Stable</v>
      </c>
      <c r="M178" s="1" cm="1">
        <f t="array" ref="M178">VLOOKUP(Table3[[#This Row],[checklist_sort]:[checklist_sort]],checklist[],MATCH(M$1,checklist_of_kenya!$1:$1,0),FALSE)</f>
        <v>137</v>
      </c>
      <c r="N178" s="1" t="str" cm="1">
        <f t="array" ref="N178">VLOOKUP(Table3[[#This Row],[checklist_sort]:[checklist_sort]],checklist[],MATCH(N$1,checklist_of_kenya!$1:$1,0),FALSE)</f>
        <v>avibase-535F3C99</v>
      </c>
      <c r="O178" s="1" cm="1">
        <f t="array" ref="O178">VLOOKUP(Table3[[#This Row],[checklist_sort]:[checklist_sort]],checklist[],MATCH(O$1,checklist_of_kenya!$1:$1,0),FALSE)</f>
        <v>144469</v>
      </c>
      <c r="P178" s="1" cm="1">
        <f t="array" ref="P178">VLOOKUP(Table3[[#This Row],[checklist_sort]:[checklist_sort]],checklist[],MATCH(P$1,checklist_of_kenya!$1:$1,0),FALSE)</f>
        <v>22696072</v>
      </c>
      <c r="Q178" s="1" cm="1">
        <f t="array" ref="Q178">VLOOKUP(Table3[[#This Row],[checklist_sort]:[checklist_sort]],checklist[],MATCH(Q$1,checklist_of_kenya!$1:$1,0),FALSE)</f>
        <v>0</v>
      </c>
      <c r="R178" s="1" cm="1">
        <f t="array" ref="R178">VLOOKUP(Table3[[#This Row],[checklist_sort]:[checklist_sort]],checklist[],MATCH(R$1,checklist_of_kenya!$1:$1,0),FALSE)</f>
        <v>5844448</v>
      </c>
      <c r="S178" s="1" cm="1">
        <f t="array" ref="S178">VLOOKUP(Table3[[#This Row],[checklist_sort]:[checklist_sort]],checklist[],MATCH(S$1,checklist_of_kenya!$1:$1,0),FALSE)</f>
        <v>7859</v>
      </c>
      <c r="T178" s="1" t="str" cm="1">
        <f t="array" ref="T178">VLOOKUP(Table3[[#This Row],[checklist_sort]:[checklist_sort]],checklist[],MATCH(T$1,checklist_of_kenya!$1:$1,0),FALSE)</f>
        <v>waheag3</v>
      </c>
      <c r="U178" s="1" t="str" cm="1">
        <f t="array" ref="U178">VLOOKUP(Table3[[#This Row],[checklist_sort]:[checklist_sort]],checklist[],MATCH(U$1,checklist_of_kenya!$1:$1,0),FALSE)</f>
        <v>Hieraaetus wahlbergi</v>
      </c>
      <c r="V178" s="1" t="str" cm="1">
        <f t="array" ref="V178">VLOOKUP(Table3[[#This Row],[checklist_sort]:[checklist_sort]],checklist[],MATCH(V$1,checklist_of_kenya!$1:$1,0),FALSE)</f>
        <v>Wahlberg's Eagle</v>
      </c>
      <c r="W178" s="1" cm="1">
        <f t="array" ref="W178">VLOOKUP(Table3[[#This Row],[checklist_sort]:[checklist_sort]],checklist[],MATCH(W$1,checklist_of_kenya!$1:$1,0),FALSE)</f>
        <v>22696072</v>
      </c>
      <c r="X178" t="b">
        <v>1</v>
      </c>
      <c r="AB178" s="1">
        <v>640</v>
      </c>
      <c r="AC178" s="1" t="s">
        <v>2246</v>
      </c>
      <c r="AD178" s="1">
        <v>2</v>
      </c>
      <c r="AE178" s="1">
        <v>1</v>
      </c>
      <c r="AF178" s="1" t="s">
        <v>2251</v>
      </c>
      <c r="AG178" s="1" t="s">
        <v>2265</v>
      </c>
      <c r="AH178" s="1" t="s">
        <v>2258</v>
      </c>
      <c r="AI178" s="1">
        <v>-29.95</v>
      </c>
      <c r="AJ178" s="1">
        <v>18.690000000000001</v>
      </c>
      <c r="AK178" s="1">
        <v>-4.41</v>
      </c>
      <c r="AL178" s="1">
        <v>23.1</v>
      </c>
      <c r="AM178" s="1">
        <v>9578321.3399999999</v>
      </c>
    </row>
    <row r="179" spans="1:39" x14ac:dyDescent="0.2">
      <c r="A179" s="1">
        <v>134</v>
      </c>
      <c r="B179" s="1" t="s">
        <v>214</v>
      </c>
      <c r="C179" s="1" t="s">
        <v>213</v>
      </c>
      <c r="D179" s="1"/>
      <c r="E179" s="1"/>
      <c r="F179" s="1"/>
      <c r="G179" s="1">
        <v>387</v>
      </c>
      <c r="H179" s="1" t="str" cm="1">
        <f t="array" ref="H179">VLOOKUP(Table3[[#This Row],[checklist_sort]:[checklist_sort]],checklist[],MATCH(H$1,checklist_of_kenya!$1:$1,0),FALSE)</f>
        <v>Hawks, Vultures, Buzzards, Eagles and Allies</v>
      </c>
      <c r="I179" s="1" t="str" cm="1">
        <f t="array" ref="I179">VLOOKUP(Table3[[#This Row],[checklist_sort]:[checklist_sort]],checklist[],MATCH(I$1,checklist_of_kenya!$1:$1,0),FALSE)</f>
        <v>African Fish Eagle</v>
      </c>
      <c r="J179" s="1" t="str" cm="1">
        <f t="array" ref="J179">VLOOKUP(Table3[[#This Row],[checklist_sort]:[checklist_sort]],checklist[],MATCH(J$1,checklist_of_kenya!$1:$1,0),FALSE)</f>
        <v>Haliaeetus vocifer</v>
      </c>
      <c r="K179" s="1" t="str" cm="1">
        <f t="array" ref="K179">VLOOKUP(Table3[[#This Row],[checklist_sort]:[checklist_sort]],checklist[],MATCH(K$1,checklist_of_kenya!$1:$1,0),FALSE)</f>
        <v>Least Concern</v>
      </c>
      <c r="L179" s="1" t="str" cm="1">
        <f t="array" ref="L179">VLOOKUP(Table3[[#This Row],[checklist_sort]:[checklist_sort]],checklist[],MATCH(L$1,checklist_of_kenya!$1:$1,0),FALSE)</f>
        <v>Stable</v>
      </c>
      <c r="M179" s="1" cm="1">
        <f t="array" ref="M179">VLOOKUP(Table3[[#This Row],[checklist_sort]:[checklist_sort]],checklist[],MATCH(M$1,checklist_of_kenya!$1:$1,0),FALSE)</f>
        <v>149</v>
      </c>
      <c r="N179" s="1" t="str" cm="1">
        <f t="array" ref="N179">VLOOKUP(Table3[[#This Row],[checklist_sort]:[checklist_sort]],checklist[],MATCH(N$1,checklist_of_kenya!$1:$1,0),FALSE)</f>
        <v>avibase-A19B0CF4</v>
      </c>
      <c r="O179" s="1" cm="1">
        <f t="array" ref="O179">VLOOKUP(Table3[[#This Row],[checklist_sort]:[checklist_sort]],checklist[],MATCH(O$1,checklist_of_kenya!$1:$1,0),FALSE)</f>
        <v>5308</v>
      </c>
      <c r="P179" s="1" cm="1">
        <f t="array" ref="P179">VLOOKUP(Table3[[#This Row],[checklist_sort]:[checklist_sort]],checklist[],MATCH(P$1,checklist_of_kenya!$1:$1,0),FALSE)</f>
        <v>22695115</v>
      </c>
      <c r="Q179" s="1" cm="1">
        <f t="array" ref="Q179">VLOOKUP(Table3[[#This Row],[checklist_sort]:[checklist_sort]],checklist[],MATCH(Q$1,checklist_of_kenya!$1:$1,0),FALSE)</f>
        <v>73151</v>
      </c>
      <c r="R179" s="1" cm="1">
        <f t="array" ref="R179">VLOOKUP(Table3[[#This Row],[checklist_sort]:[checklist_sort]],checklist[],MATCH(R$1,checklist_of_kenya!$1:$1,0),FALSE)</f>
        <v>2480454</v>
      </c>
      <c r="S179" s="1" cm="1">
        <f t="array" ref="S179">VLOOKUP(Table3[[#This Row],[checklist_sort]:[checklist_sort]],checklist[],MATCH(S$1,checklist_of_kenya!$1:$1,0),FALSE)</f>
        <v>8194</v>
      </c>
      <c r="T179" s="1" t="str" cm="1">
        <f t="array" ref="T179">VLOOKUP(Table3[[#This Row],[checklist_sort]:[checklist_sort]],checklist[],MATCH(T$1,checklist_of_kenya!$1:$1,0),FALSE)</f>
        <v>affeag1</v>
      </c>
      <c r="U179" s="1" t="str" cm="1">
        <f t="array" ref="U179">VLOOKUP(Table3[[#This Row],[checklist_sort]:[checklist_sort]],checklist[],MATCH(U$1,checklist_of_kenya!$1:$1,0),FALSE)</f>
        <v>Icthyophaga vocifer</v>
      </c>
      <c r="V179" s="1" t="str" cm="1">
        <f t="array" ref="V179">VLOOKUP(Table3[[#This Row],[checklist_sort]:[checklist_sort]],checklist[],MATCH(V$1,checklist_of_kenya!$1:$1,0),FALSE)</f>
        <v>African Fish-Eagle</v>
      </c>
      <c r="W179" s="1" cm="1">
        <f t="array" ref="W179">VLOOKUP(Table3[[#This Row],[checklist_sort]:[checklist_sort]],checklist[],MATCH(W$1,checklist_of_kenya!$1:$1,0),FALSE)</f>
        <v>22695115</v>
      </c>
      <c r="AA179" t="b">
        <v>1</v>
      </c>
      <c r="AB179" s="1">
        <v>3400</v>
      </c>
      <c r="AC179" s="1" t="s">
        <v>2250</v>
      </c>
      <c r="AD179" s="1">
        <v>2</v>
      </c>
      <c r="AE179" s="1">
        <v>1</v>
      </c>
      <c r="AF179" s="1" t="s">
        <v>2251</v>
      </c>
      <c r="AG179" s="1" t="s">
        <v>2252</v>
      </c>
      <c r="AH179" s="1" t="s">
        <v>2258</v>
      </c>
      <c r="AI179" s="1">
        <v>-34.840000000000003</v>
      </c>
      <c r="AJ179" s="1">
        <v>18.600000000000001</v>
      </c>
      <c r="AK179" s="1">
        <v>-0.96</v>
      </c>
      <c r="AL179" s="1">
        <v>20.97</v>
      </c>
      <c r="AM179" s="1">
        <v>15637883.109999999</v>
      </c>
    </row>
    <row r="180" spans="1:39" x14ac:dyDescent="0.2">
      <c r="A180" s="1">
        <v>135</v>
      </c>
      <c r="B180" s="1" t="s">
        <v>174</v>
      </c>
      <c r="C180" s="1" t="s">
        <v>173</v>
      </c>
      <c r="D180" s="1"/>
      <c r="E180" s="1"/>
      <c r="F180" s="1"/>
      <c r="G180" s="1">
        <v>388</v>
      </c>
      <c r="H180" s="1" t="str" cm="1">
        <f t="array" ref="H180">VLOOKUP(Table3[[#This Row],[checklist_sort]:[checklist_sort]],checklist[],MATCH(H$1,checklist_of_kenya!$1:$1,0),FALSE)</f>
        <v>Hawks, Vultures, Buzzards, Eagles and Allies</v>
      </c>
      <c r="I180" s="1" t="str" cm="1">
        <f t="array" ref="I180">VLOOKUP(Table3[[#This Row],[checklist_sort]:[checklist_sort]],checklist[],MATCH(I$1,checklist_of_kenya!$1:$1,0),FALSE)</f>
        <v>Black Kite</v>
      </c>
      <c r="J180" s="1" t="str" cm="1">
        <f t="array" ref="J180">VLOOKUP(Table3[[#This Row],[checklist_sort]:[checklist_sort]],checklist[],MATCH(J$1,checklist_of_kenya!$1:$1,0),FALSE)</f>
        <v>Milvus migrans</v>
      </c>
      <c r="K180" s="1" t="str" cm="1">
        <f t="array" ref="K180">VLOOKUP(Table3[[#This Row],[checklist_sort]:[checklist_sort]],checklist[],MATCH(K$1,checklist_of_kenya!$1:$1,0),FALSE)</f>
        <v>Least Concern</v>
      </c>
      <c r="L180" s="1" t="str" cm="1">
        <f t="array" ref="L180">VLOOKUP(Table3[[#This Row],[checklist_sort]:[checklist_sort]],checklist[],MATCH(L$1,checklist_of_kenya!$1:$1,0),FALSE)</f>
        <v>Stable</v>
      </c>
      <c r="M180" s="1" cm="1">
        <f t="array" ref="M180">VLOOKUP(Table3[[#This Row],[checklist_sort]:[checklist_sort]],checklist[],MATCH(M$1,checklist_of_kenya!$1:$1,0),FALSE)</f>
        <v>128</v>
      </c>
      <c r="N180" s="1" t="str" cm="1">
        <f t="array" ref="N180">VLOOKUP(Table3[[#This Row],[checklist_sort]:[checklist_sort]],checklist[],MATCH(N$1,checklist_of_kenya!$1:$1,0),FALSE)</f>
        <v>avibase-06D9A2C8</v>
      </c>
      <c r="O180" s="1" cm="1">
        <f t="array" ref="O180">VLOOKUP(Table3[[#This Row],[checklist_sort]:[checklist_sort]],checklist[],MATCH(O$1,checklist_of_kenya!$1:$1,0),FALSE)</f>
        <v>5268</v>
      </c>
      <c r="P180" s="1" cm="1">
        <f t="array" ref="P180">VLOOKUP(Table3[[#This Row],[checklist_sort]:[checklist_sort]],checklist[],MATCH(P$1,checklist_of_kenya!$1:$1,0),FALSE)</f>
        <v>181568721</v>
      </c>
      <c r="Q180" s="1" cm="1">
        <f t="array" ref="Q180">VLOOKUP(Table3[[#This Row],[checklist_sort]:[checklist_sort]],checklist[],MATCH(Q$1,checklist_of_kenya!$1:$1,0),FALSE)</f>
        <v>364</v>
      </c>
      <c r="R180" s="1" cm="1">
        <f t="array" ref="R180">VLOOKUP(Table3[[#This Row],[checklist_sort]:[checklist_sort]],checklist[],MATCH(R$1,checklist_of_kenya!$1:$1,0),FALSE)</f>
        <v>5229167</v>
      </c>
      <c r="S180" s="1" cm="1">
        <f t="array" ref="S180">VLOOKUP(Table3[[#This Row],[checklist_sort]:[checklist_sort]],checklist[],MATCH(S$1,checklist_of_kenya!$1:$1,0),FALSE)</f>
        <v>8165</v>
      </c>
      <c r="T180" s="1" t="str" cm="1">
        <f t="array" ref="T180">VLOOKUP(Table3[[#This Row],[checklist_sort]:[checklist_sort]],checklist[],MATCH(T$1,checklist_of_kenya!$1:$1,0),FALSE)</f>
        <v>blakit1</v>
      </c>
      <c r="U180" s="1" t="str" cm="1">
        <f t="array" ref="U180">VLOOKUP(Table3[[#This Row],[checklist_sort]:[checklist_sort]],checklist[],MATCH(U$1,checklist_of_kenya!$1:$1,0),FALSE)</f>
        <v>Milvus migrans</v>
      </c>
      <c r="V180" s="1" t="str" cm="1">
        <f t="array" ref="V180">VLOOKUP(Table3[[#This Row],[checklist_sort]:[checklist_sort]],checklist[],MATCH(V$1,checklist_of_kenya!$1:$1,0),FALSE)</f>
        <v>Black Kite</v>
      </c>
      <c r="W180" s="1" cm="1">
        <f t="array" ref="W180">VLOOKUP(Table3[[#This Row],[checklist_sort]:[checklist_sort]],checklist[],MATCH(W$1,checklist_of_kenya!$1:$1,0),FALSE)</f>
        <v>22734972</v>
      </c>
      <c r="AB180" s="1">
        <v>734.1</v>
      </c>
      <c r="AC180" s="1" t="s">
        <v>2262</v>
      </c>
      <c r="AD180" s="1">
        <v>3</v>
      </c>
      <c r="AE180" s="1">
        <v>3</v>
      </c>
      <c r="AF180" s="1" t="s">
        <v>2248</v>
      </c>
      <c r="AG180" s="1" t="s">
        <v>2248</v>
      </c>
      <c r="AH180" s="1" t="s">
        <v>2256</v>
      </c>
      <c r="AI180" s="1">
        <v>-54.78</v>
      </c>
      <c r="AJ180" s="1">
        <v>69.760000000000005</v>
      </c>
      <c r="AK180" s="1">
        <v>26.77</v>
      </c>
      <c r="AL180" s="1">
        <v>69.989999999999995</v>
      </c>
      <c r="AM180" s="1">
        <v>59168603.490000002</v>
      </c>
    </row>
    <row r="181" spans="1:39" x14ac:dyDescent="0.2">
      <c r="A181" s="1">
        <v>136</v>
      </c>
      <c r="B181" s="1" t="s">
        <v>172</v>
      </c>
      <c r="C181" s="1" t="s">
        <v>171</v>
      </c>
      <c r="D181" s="1"/>
      <c r="E181" s="1"/>
      <c r="F181" s="1"/>
      <c r="G181" s="1">
        <v>339</v>
      </c>
      <c r="H181" s="1" t="str" cm="1">
        <f t="array" ref="H181">VLOOKUP(Table3[[#This Row],[checklist_sort]:[checklist_sort]],checklist[],MATCH(H$1,checklist_of_kenya!$1:$1,0),FALSE)</f>
        <v>Hawks, Vultures, Buzzards, Eagles and Allies</v>
      </c>
      <c r="I181" s="1" t="str" cm="1">
        <f t="array" ref="I181">VLOOKUP(Table3[[#This Row],[checklist_sort]:[checklist_sort]],checklist[],MATCH(I$1,checklist_of_kenya!$1:$1,0),FALSE)</f>
        <v>African Cuckoo Hawk</v>
      </c>
      <c r="J181" s="1" t="str" cm="1">
        <f t="array" ref="J181">VLOOKUP(Table3[[#This Row],[checklist_sort]:[checklist_sort]],checklist[],MATCH(J$1,checklist_of_kenya!$1:$1,0),FALSE)</f>
        <v>Aviceda cuculoides</v>
      </c>
      <c r="K181" s="1" t="str" cm="1">
        <f t="array" ref="K181">VLOOKUP(Table3[[#This Row],[checklist_sort]:[checklist_sort]],checklist[],MATCH(K$1,checklist_of_kenya!$1:$1,0),FALSE)</f>
        <v>Least Concern</v>
      </c>
      <c r="L181" s="1" t="str" cm="1">
        <f t="array" ref="L181">VLOOKUP(Table3[[#This Row],[checklist_sort]:[checklist_sort]],checklist[],MATCH(L$1,checklist_of_kenya!$1:$1,0),FALSE)</f>
        <v>Stable</v>
      </c>
      <c r="M181" s="1" cm="1">
        <f t="array" ref="M181">VLOOKUP(Table3[[#This Row],[checklist_sort]:[checklist_sort]],checklist[],MATCH(M$1,checklist_of_kenya!$1:$1,0),FALSE)</f>
        <v>127</v>
      </c>
      <c r="N181" s="1" t="str" cm="1">
        <f t="array" ref="N181">VLOOKUP(Table3[[#This Row],[checklist_sort]:[checklist_sort]],checklist[],MATCH(N$1,checklist_of_kenya!$1:$1,0),FALSE)</f>
        <v>avibase-648936C0</v>
      </c>
      <c r="O181" s="1" cm="1">
        <f t="array" ref="O181">VLOOKUP(Table3[[#This Row],[checklist_sort]:[checklist_sort]],checklist[],MATCH(O$1,checklist_of_kenya!$1:$1,0),FALSE)</f>
        <v>5260</v>
      </c>
      <c r="P181" s="1" cm="1">
        <f t="array" ref="P181">VLOOKUP(Table3[[#This Row],[checklist_sort]:[checklist_sort]],checklist[],MATCH(P$1,checklist_of_kenya!$1:$1,0),FALSE)</f>
        <v>22694944</v>
      </c>
      <c r="Q181" s="1" cm="1">
        <f t="array" ref="Q181">VLOOKUP(Table3[[#This Row],[checklist_sort]:[checklist_sort]],checklist[],MATCH(Q$1,checklist_of_kenya!$1:$1,0),FALSE)</f>
        <v>0</v>
      </c>
      <c r="R181" s="1" cm="1">
        <f t="array" ref="R181">VLOOKUP(Table3[[#This Row],[checklist_sort]:[checklist_sort]],checklist[],MATCH(R$1,checklist_of_kenya!$1:$1,0),FALSE)</f>
        <v>2480705</v>
      </c>
      <c r="S181" s="1" cm="1">
        <f t="array" ref="S181">VLOOKUP(Table3[[#This Row],[checklist_sort]:[checklist_sort]],checklist[],MATCH(S$1,checklist_of_kenya!$1:$1,0),FALSE)</f>
        <v>7706</v>
      </c>
      <c r="T181" s="1" t="str" cm="1">
        <f t="array" ref="T181">VLOOKUP(Table3[[#This Row],[checklist_sort]:[checklist_sort]],checklist[],MATCH(T$1,checklist_of_kenya!$1:$1,0),FALSE)</f>
        <v>afrcuh1</v>
      </c>
      <c r="U181" s="1" t="str" cm="1">
        <f t="array" ref="U181">VLOOKUP(Table3[[#This Row],[checklist_sort]:[checklist_sort]],checklist[],MATCH(U$1,checklist_of_kenya!$1:$1,0),FALSE)</f>
        <v>Aviceda cuculoides</v>
      </c>
      <c r="V181" s="1" t="str" cm="1">
        <f t="array" ref="V181">VLOOKUP(Table3[[#This Row],[checklist_sort]:[checklist_sort]],checklist[],MATCH(V$1,checklist_of_kenya!$1:$1,0),FALSE)</f>
        <v>African Cuckoo-Hawk</v>
      </c>
      <c r="W181" s="1" cm="1">
        <f t="array" ref="W181">VLOOKUP(Table3[[#This Row],[checklist_sort]:[checklist_sort]],checklist[],MATCH(W$1,checklist_of_kenya!$1:$1,0),FALSE)</f>
        <v>22694944</v>
      </c>
      <c r="AB181" s="1">
        <v>277</v>
      </c>
      <c r="AC181" s="1" t="s">
        <v>2263</v>
      </c>
      <c r="AD181" s="1">
        <v>1</v>
      </c>
      <c r="AE181" s="1">
        <v>1</v>
      </c>
      <c r="AF181" s="1" t="s">
        <v>2251</v>
      </c>
      <c r="AG181" s="1" t="s">
        <v>2265</v>
      </c>
      <c r="AH181" s="1" t="s">
        <v>2258</v>
      </c>
      <c r="AI181" s="1">
        <v>-34.21</v>
      </c>
      <c r="AJ181" s="1">
        <v>14.08</v>
      </c>
      <c r="AK181" s="1">
        <v>-3.74</v>
      </c>
      <c r="AL181" s="1">
        <v>21.08</v>
      </c>
      <c r="AM181" s="1">
        <v>10593852.380000001</v>
      </c>
    </row>
    <row r="182" spans="1:39" x14ac:dyDescent="0.2">
      <c r="A182" s="1">
        <v>137</v>
      </c>
      <c r="B182" s="1" t="s">
        <v>180</v>
      </c>
      <c r="C182" s="1" t="s">
        <v>179</v>
      </c>
      <c r="D182" s="1"/>
      <c r="E182" s="1"/>
      <c r="F182" s="1"/>
      <c r="G182" s="1">
        <v>337</v>
      </c>
      <c r="H182" s="1" t="str" cm="1">
        <f t="array" ref="H182">VLOOKUP(Table3[[#This Row],[checklist_sort]:[checklist_sort]],checklist[],MATCH(H$1,checklist_of_kenya!$1:$1,0),FALSE)</f>
        <v>Hawks, Vultures, Buzzards, Eagles and Allies</v>
      </c>
      <c r="I182" s="1" t="str" cm="1">
        <f t="array" ref="I182">VLOOKUP(Table3[[#This Row],[checklist_sort]:[checklist_sort]],checklist[],MATCH(I$1,checklist_of_kenya!$1:$1,0),FALSE)</f>
        <v>European Honey Buzzard</v>
      </c>
      <c r="J182" s="1" t="str" cm="1">
        <f t="array" ref="J182">VLOOKUP(Table3[[#This Row],[checklist_sort]:[checklist_sort]],checklist[],MATCH(J$1,checklist_of_kenya!$1:$1,0),FALSE)</f>
        <v>Pernis apivorus</v>
      </c>
      <c r="K182" s="1" t="str" cm="1">
        <f t="array" ref="K182">VLOOKUP(Table3[[#This Row],[checklist_sort]:[checklist_sort]],checklist[],MATCH(K$1,checklist_of_kenya!$1:$1,0),FALSE)</f>
        <v>Least Concern</v>
      </c>
      <c r="L182" s="1" t="str" cm="1">
        <f t="array" ref="L182">VLOOKUP(Table3[[#This Row],[checklist_sort]:[checklist_sort]],checklist[],MATCH(L$1,checklist_of_kenya!$1:$1,0),FALSE)</f>
        <v>Stable</v>
      </c>
      <c r="M182" s="1" cm="1">
        <f t="array" ref="M182">VLOOKUP(Table3[[#This Row],[checklist_sort]:[checklist_sort]],checklist[],MATCH(M$1,checklist_of_kenya!$1:$1,0),FALSE)</f>
        <v>132</v>
      </c>
      <c r="N182" s="1" t="str" cm="1">
        <f t="array" ref="N182">VLOOKUP(Table3[[#This Row],[checklist_sort]:[checklist_sort]],checklist[],MATCH(N$1,checklist_of_kenya!$1:$1,0),FALSE)</f>
        <v>avibase-ED5A7E8F</v>
      </c>
      <c r="O182" s="1" cm="1">
        <f t="array" ref="O182">VLOOKUP(Table3[[#This Row],[checklist_sort]:[checklist_sort]],checklist[],MATCH(O$1,checklist_of_kenya!$1:$1,0),FALSE)</f>
        <v>5325</v>
      </c>
      <c r="P182" s="1" cm="1">
        <f t="array" ref="P182">VLOOKUP(Table3[[#This Row],[checklist_sort]:[checklist_sort]],checklist[],MATCH(P$1,checklist_of_kenya!$1:$1,0),FALSE)</f>
        <v>22694989</v>
      </c>
      <c r="Q182" s="1" cm="1">
        <f t="array" ref="Q182">VLOOKUP(Table3[[#This Row],[checklist_sort]:[checklist_sort]],checklist[],MATCH(Q$1,checklist_of_kenya!$1:$1,0),FALSE)</f>
        <v>349</v>
      </c>
      <c r="R182" s="1" cm="1">
        <f t="array" ref="R182">VLOOKUP(Table3[[#This Row],[checklist_sort]:[checklist_sort]],checklist[],MATCH(R$1,checklist_of_kenya!$1:$1,0),FALSE)</f>
        <v>2480420</v>
      </c>
      <c r="S182" s="1" cm="1">
        <f t="array" ref="S182">VLOOKUP(Table3[[#This Row],[checklist_sort]:[checklist_sort]],checklist[],MATCH(S$1,checklist_of_kenya!$1:$1,0),FALSE)</f>
        <v>7683</v>
      </c>
      <c r="T182" s="1" t="str" cm="1">
        <f t="array" ref="T182">VLOOKUP(Table3[[#This Row],[checklist_sort]:[checklist_sort]],checklist[],MATCH(T$1,checklist_of_kenya!$1:$1,0),FALSE)</f>
        <v>euhbuz1</v>
      </c>
      <c r="U182" s="1" t="str" cm="1">
        <f t="array" ref="U182">VLOOKUP(Table3[[#This Row],[checklist_sort]:[checklist_sort]],checklist[],MATCH(U$1,checklist_of_kenya!$1:$1,0),FALSE)</f>
        <v>Pernis apivorus</v>
      </c>
      <c r="V182" s="1" t="str" cm="1">
        <f t="array" ref="V182">VLOOKUP(Table3[[#This Row],[checklist_sort]:[checklist_sort]],checklist[],MATCH(V$1,checklist_of_kenya!$1:$1,0),FALSE)</f>
        <v>European Honey-buzzard</v>
      </c>
      <c r="W182" s="1" cm="1">
        <f t="array" ref="W182">VLOOKUP(Table3[[#This Row],[checklist_sort]:[checklist_sort]],checklist[],MATCH(W$1,checklist_of_kenya!$1:$1,0),FALSE)</f>
        <v>22694989</v>
      </c>
      <c r="Z182" t="b">
        <v>1</v>
      </c>
      <c r="AB182" s="1">
        <v>754.4</v>
      </c>
      <c r="AC182" s="1" t="s">
        <v>2263</v>
      </c>
      <c r="AD182" s="1">
        <v>1</v>
      </c>
      <c r="AE182" s="1">
        <v>3</v>
      </c>
      <c r="AF182" s="1" t="s">
        <v>2251</v>
      </c>
      <c r="AG182" s="1" t="s">
        <v>2257</v>
      </c>
      <c r="AH182" s="1" t="s">
        <v>2258</v>
      </c>
      <c r="AI182" s="1">
        <v>35.76</v>
      </c>
      <c r="AJ182" s="1">
        <v>67.06</v>
      </c>
      <c r="AK182" s="1">
        <v>54.03</v>
      </c>
      <c r="AL182" s="1">
        <v>38.950000000000003</v>
      </c>
      <c r="AM182" s="1">
        <v>9317297.5399999991</v>
      </c>
    </row>
    <row r="183" spans="1:39" x14ac:dyDescent="0.2">
      <c r="A183" s="1">
        <v>138</v>
      </c>
      <c r="B183" s="1" t="s">
        <v>178</v>
      </c>
      <c r="C183" s="1" t="s">
        <v>177</v>
      </c>
      <c r="D183" s="1"/>
      <c r="E183" s="1"/>
      <c r="F183" s="1"/>
      <c r="G183" s="1">
        <v>356</v>
      </c>
      <c r="H183" s="1" t="str" cm="1">
        <f t="array" ref="H183">VLOOKUP(Table3[[#This Row],[checklist_sort]:[checklist_sort]],checklist[],MATCH(H$1,checklist_of_kenya!$1:$1,0),FALSE)</f>
        <v>Hawks, Vultures, Buzzards, Eagles and Allies</v>
      </c>
      <c r="I183" s="1" t="str" cm="1">
        <f t="array" ref="I183">VLOOKUP(Table3[[#This Row],[checklist_sort]:[checklist_sort]],checklist[],MATCH(I$1,checklist_of_kenya!$1:$1,0),FALSE)</f>
        <v>Bat Hawk</v>
      </c>
      <c r="J183" s="1" t="str" cm="1">
        <f t="array" ref="J183">VLOOKUP(Table3[[#This Row],[checklist_sort]:[checklist_sort]],checklist[],MATCH(J$1,checklist_of_kenya!$1:$1,0),FALSE)</f>
        <v>Macheiramphus alcinus</v>
      </c>
      <c r="K183" s="1" t="str" cm="1">
        <f t="array" ref="K183">VLOOKUP(Table3[[#This Row],[checklist_sort]:[checklist_sort]],checklist[],MATCH(K$1,checklist_of_kenya!$1:$1,0),FALSE)</f>
        <v>Least Concern</v>
      </c>
      <c r="L183" s="1" t="str" cm="1">
        <f t="array" ref="L183">VLOOKUP(Table3[[#This Row],[checklist_sort]:[checklist_sort]],checklist[],MATCH(L$1,checklist_of_kenya!$1:$1,0),FALSE)</f>
        <v>Stable</v>
      </c>
      <c r="M183" s="1" cm="1">
        <f t="array" ref="M183">VLOOKUP(Table3[[#This Row],[checklist_sort]:[checklist_sort]],checklist[],MATCH(M$1,checklist_of_kenya!$1:$1,0),FALSE)</f>
        <v>131</v>
      </c>
      <c r="N183" s="1" t="str" cm="1">
        <f t="array" ref="N183">VLOOKUP(Table3[[#This Row],[checklist_sort]:[checklist_sort]],checklist[],MATCH(N$1,checklist_of_kenya!$1:$1,0),FALSE)</f>
        <v>avibase-DAE4C523</v>
      </c>
      <c r="O183" s="1" cm="1">
        <f t="array" ref="O183">VLOOKUP(Table3[[#This Row],[checklist_sort]:[checklist_sort]],checklist[],MATCH(O$1,checklist_of_kenya!$1:$1,0),FALSE)</f>
        <v>5409</v>
      </c>
      <c r="P183" s="1" cm="1">
        <f t="array" ref="P183">VLOOKUP(Table3[[#This Row],[checklist_sort]:[checklist_sort]],checklist[],MATCH(P$1,checklist_of_kenya!$1:$1,0),FALSE)</f>
        <v>22695021</v>
      </c>
      <c r="Q183" s="1" cm="1">
        <f t="array" ref="Q183">VLOOKUP(Table3[[#This Row],[checklist_sort]:[checklist_sort]],checklist[],MATCH(Q$1,checklist_of_kenya!$1:$1,0),FALSE)</f>
        <v>73134</v>
      </c>
      <c r="R183" s="1" cm="1">
        <f t="array" ref="R183">VLOOKUP(Table3[[#This Row],[checklist_sort]:[checklist_sort]],checklist[],MATCH(R$1,checklist_of_kenya!$1:$1,0),FALSE)</f>
        <v>2480379</v>
      </c>
      <c r="S183" s="1" cm="1">
        <f t="array" ref="S183">VLOOKUP(Table3[[#This Row],[checklist_sort]:[checklist_sort]],checklist[],MATCH(S$1,checklist_of_kenya!$1:$1,0),FALSE)</f>
        <v>7806</v>
      </c>
      <c r="T183" s="1" t="str" cm="1">
        <f t="array" ref="T183">VLOOKUP(Table3[[#This Row],[checklist_sort]:[checklist_sort]],checklist[],MATCH(T$1,checklist_of_kenya!$1:$1,0),FALSE)</f>
        <v>bathaw1</v>
      </c>
      <c r="U183" s="1" t="str" cm="1">
        <f t="array" ref="U183">VLOOKUP(Table3[[#This Row],[checklist_sort]:[checklist_sort]],checklist[],MATCH(U$1,checklist_of_kenya!$1:$1,0),FALSE)</f>
        <v>Macheiramphus alcinus</v>
      </c>
      <c r="V183" s="1" t="str" cm="1">
        <f t="array" ref="V183">VLOOKUP(Table3[[#This Row],[checklist_sort]:[checklist_sort]],checklist[],MATCH(V$1,checklist_of_kenya!$1:$1,0),FALSE)</f>
        <v>Bat Hawk</v>
      </c>
      <c r="W183" s="1" cm="1">
        <f t="array" ref="W183">VLOOKUP(Table3[[#This Row],[checklist_sort]:[checklist_sort]],checklist[],MATCH(W$1,checklist_of_kenya!$1:$1,0),FALSE)</f>
        <v>22695021</v>
      </c>
      <c r="AB183" s="1">
        <v>650</v>
      </c>
      <c r="AC183" s="1" t="s">
        <v>2263</v>
      </c>
      <c r="AD183" s="1">
        <v>2</v>
      </c>
      <c r="AE183" s="1">
        <v>1</v>
      </c>
      <c r="AF183" s="1" t="s">
        <v>2251</v>
      </c>
      <c r="AG183" s="1" t="s">
        <v>2265</v>
      </c>
      <c r="AH183" s="1" t="s">
        <v>2256</v>
      </c>
      <c r="AI183" s="1">
        <v>-26.98</v>
      </c>
      <c r="AJ183" s="1">
        <v>16.64</v>
      </c>
      <c r="AK183" s="1">
        <v>-4.0199999999999996</v>
      </c>
      <c r="AL183" s="1">
        <v>34.409999999999997</v>
      </c>
      <c r="AM183" s="1">
        <v>13573105.09</v>
      </c>
    </row>
    <row r="184" spans="1:39" x14ac:dyDescent="0.2">
      <c r="A184" s="1">
        <v>139</v>
      </c>
      <c r="B184" s="1" t="s">
        <v>176</v>
      </c>
      <c r="C184" s="1" t="s">
        <v>175</v>
      </c>
      <c r="D184" s="1"/>
      <c r="E184" s="1"/>
      <c r="F184" s="1"/>
      <c r="G184" s="1">
        <v>335</v>
      </c>
      <c r="H184" s="1" t="str" cm="1">
        <f t="array" ref="H184">VLOOKUP(Table3[[#This Row],[checklist_sort]:[checklist_sort]],checklist[],MATCH(H$1,checklist_of_kenya!$1:$1,0),FALSE)</f>
        <v>Hawks, Vultures, Buzzards, Eagles and Allies</v>
      </c>
      <c r="I184" s="1" t="str" cm="1">
        <f t="array" ref="I184">VLOOKUP(Table3[[#This Row],[checklist_sort]:[checklist_sort]],checklist[],MATCH(I$1,checklist_of_kenya!$1:$1,0),FALSE)</f>
        <v>Black-shouldered (Black-winged) Kite</v>
      </c>
      <c r="J184" s="1" t="str" cm="1">
        <f t="array" ref="J184">VLOOKUP(Table3[[#This Row],[checklist_sort]:[checklist_sort]],checklist[],MATCH(J$1,checklist_of_kenya!$1:$1,0),FALSE)</f>
        <v>Elanus caeruleus</v>
      </c>
      <c r="K184" s="1" t="str" cm="1">
        <f t="array" ref="K184">VLOOKUP(Table3[[#This Row],[checklist_sort]:[checklist_sort]],checklist[],MATCH(K$1,checklist_of_kenya!$1:$1,0),FALSE)</f>
        <v>Least Concern</v>
      </c>
      <c r="L184" s="1" t="str" cm="1">
        <f t="array" ref="L184">VLOOKUP(Table3[[#This Row],[checklist_sort]:[checklist_sort]],checklist[],MATCH(L$1,checklist_of_kenya!$1:$1,0),FALSE)</f>
        <v>Stable</v>
      </c>
      <c r="M184" s="1" cm="1">
        <f t="array" ref="M184">VLOOKUP(Table3[[#This Row],[checklist_sort]:[checklist_sort]],checklist[],MATCH(M$1,checklist_of_kenya!$1:$1,0),FALSE)</f>
        <v>130</v>
      </c>
      <c r="N184" s="1" t="str" cm="1">
        <f t="array" ref="N184">VLOOKUP(Table3[[#This Row],[checklist_sort]:[checklist_sort]],checklist[],MATCH(N$1,checklist_of_kenya!$1:$1,0),FALSE)</f>
        <v>avibase-97C47F3E</v>
      </c>
      <c r="O184" s="1" cm="1">
        <f t="array" ref="O184">VLOOKUP(Table3[[#This Row],[checklist_sort]:[checklist_sort]],checklist[],MATCH(O$1,checklist_of_kenya!$1:$1,0),FALSE)</f>
        <v>5275</v>
      </c>
      <c r="P184" s="1" cm="1">
        <f t="array" ref="P184">VLOOKUP(Table3[[#This Row],[checklist_sort]:[checklist_sort]],checklist[],MATCH(P$1,checklist_of_kenya!$1:$1,0),FALSE)</f>
        <v>22695028</v>
      </c>
      <c r="Q184" s="1" cm="1">
        <f t="array" ref="Q184">VLOOKUP(Table3[[#This Row],[checklist_sort]:[checklist_sort]],checklist[],MATCH(Q$1,checklist_of_kenya!$1:$1,0),FALSE)</f>
        <v>1385</v>
      </c>
      <c r="R184" s="1" cm="1">
        <f t="array" ref="R184">VLOOKUP(Table3[[#This Row],[checklist_sort]:[checklist_sort]],checklist[],MATCH(R$1,checklist_of_kenya!$1:$1,0),FALSE)</f>
        <v>2480372</v>
      </c>
      <c r="S184" s="1" cm="1">
        <f t="array" ref="S184">VLOOKUP(Table3[[#This Row],[checklist_sort]:[checklist_sort]],checklist[],MATCH(S$1,checklist_of_kenya!$1:$1,0),FALSE)</f>
        <v>7650</v>
      </c>
      <c r="T184" s="1" t="str" cm="1">
        <f t="array" ref="T184">VLOOKUP(Table3[[#This Row],[checklist_sort]:[checklist_sort]],checklist[],MATCH(T$1,checklist_of_kenya!$1:$1,0),FALSE)</f>
        <v>bkskit1</v>
      </c>
      <c r="U184" s="1" t="str" cm="1">
        <f t="array" ref="U184">VLOOKUP(Table3[[#This Row],[checklist_sort]:[checklist_sort]],checklist[],MATCH(U$1,checklist_of_kenya!$1:$1,0),FALSE)</f>
        <v>Elanus caeruleus</v>
      </c>
      <c r="V184" s="1" t="str" cm="1">
        <f t="array" ref="V184">VLOOKUP(Table3[[#This Row],[checklist_sort]:[checklist_sort]],checklist[],MATCH(V$1,checklist_of_kenya!$1:$1,0),FALSE)</f>
        <v>Black-winged Kite</v>
      </c>
      <c r="W184" s="1" cm="1">
        <f t="array" ref="W184">VLOOKUP(Table3[[#This Row],[checklist_sort]:[checklist_sort]],checklist[],MATCH(W$1,checklist_of_kenya!$1:$1,0),FALSE)</f>
        <v>22695028</v>
      </c>
      <c r="AB184" s="1">
        <v>259.8</v>
      </c>
      <c r="AC184" s="1" t="s">
        <v>2261</v>
      </c>
      <c r="AD184" s="1">
        <v>3</v>
      </c>
      <c r="AE184" s="1">
        <v>2</v>
      </c>
      <c r="AF184" s="1" t="s">
        <v>2251</v>
      </c>
      <c r="AG184" s="1" t="s">
        <v>2265</v>
      </c>
      <c r="AH184" s="1" t="s">
        <v>2256</v>
      </c>
      <c r="AI184" s="1">
        <v>-34.840000000000003</v>
      </c>
      <c r="AJ184" s="1">
        <v>46.65</v>
      </c>
      <c r="AK184" s="1">
        <v>3.69</v>
      </c>
      <c r="AL184" s="1">
        <v>41.21</v>
      </c>
      <c r="AM184" s="1">
        <v>26685941.800000001</v>
      </c>
    </row>
    <row r="185" spans="1:39" x14ac:dyDescent="0.2">
      <c r="A185" s="1">
        <v>140</v>
      </c>
      <c r="B185" s="1" t="s">
        <v>1590</v>
      </c>
      <c r="C185" s="1" t="s">
        <v>1589</v>
      </c>
      <c r="D185" s="1"/>
      <c r="E185" s="1"/>
      <c r="F185" s="1"/>
      <c r="G185" s="1">
        <v>336</v>
      </c>
      <c r="H185" s="1" t="str" cm="1">
        <f t="array" ref="H185">VLOOKUP(Table3[[#This Row],[checklist_sort]:[checklist_sort]],checklist[],MATCH(H$1,checklist_of_kenya!$1:$1,0),FALSE)</f>
        <v>Hawks, Vultures, Buzzards, Eagles and Allies</v>
      </c>
      <c r="I185" s="1" t="str" cm="1">
        <f t="array" ref="I185">VLOOKUP(Table3[[#This Row],[checklist_sort]:[checklist_sort]],checklist[],MATCH(I$1,checklist_of_kenya!$1:$1,0),FALSE)</f>
        <v>African Swallow-tailed Kite</v>
      </c>
      <c r="J185" s="1" t="str" cm="1">
        <f t="array" ref="J185">VLOOKUP(Table3[[#This Row],[checklist_sort]:[checklist_sort]],checklist[],MATCH(J$1,checklist_of_kenya!$1:$1,0),FALSE)</f>
        <v>Chelictinia riocourii</v>
      </c>
      <c r="K185" s="1" t="str" cm="1">
        <f t="array" ref="K185">VLOOKUP(Table3[[#This Row],[checklist_sort]:[checklist_sort]],checklist[],MATCH(K$1,checklist_of_kenya!$1:$1,0),FALSE)</f>
        <v>Vulnerable</v>
      </c>
      <c r="L185" s="1" t="str" cm="1">
        <f t="array" ref="L185">VLOOKUP(Table3[[#This Row],[checklist_sort]:[checklist_sort]],checklist[],MATCH(L$1,checklist_of_kenya!$1:$1,0),FALSE)</f>
        <v>Decreasing</v>
      </c>
      <c r="M185" s="1" cm="1">
        <f t="array" ref="M185">VLOOKUP(Table3[[#This Row],[checklist_sort]:[checklist_sort]],checklist[],MATCH(M$1,checklist_of_kenya!$1:$1,0),FALSE)</f>
        <v>2114</v>
      </c>
      <c r="N185" s="1" t="str" cm="1">
        <f t="array" ref="N185">VLOOKUP(Table3[[#This Row],[checklist_sort]:[checklist_sort]],checklist[],MATCH(N$1,checklist_of_kenya!$1:$1,0),FALSE)</f>
        <v>avibase-22832FF4</v>
      </c>
      <c r="O185" s="1" cm="1">
        <f t="array" ref="O185">VLOOKUP(Table3[[#This Row],[checklist_sort]:[checklist_sort]],checklist[],MATCH(O$1,checklist_of_kenya!$1:$1,0),FALSE)</f>
        <v>5428</v>
      </c>
      <c r="P185" s="1" cm="1">
        <f t="array" ref="P185">VLOOKUP(Table3[[#This Row],[checklist_sort]:[checklist_sort]],checklist[],MATCH(P$1,checklist_of_kenya!$1:$1,0),FALSE)</f>
        <v>22695042</v>
      </c>
      <c r="Q185" s="1" cm="1">
        <f t="array" ref="Q185">VLOOKUP(Table3[[#This Row],[checklist_sort]:[checklist_sort]],checklist[],MATCH(Q$1,checklist_of_kenya!$1:$1,0),FALSE)</f>
        <v>0</v>
      </c>
      <c r="R185" s="1" cm="1">
        <f t="array" ref="R185">VLOOKUP(Table3[[#This Row],[checklist_sort]:[checklist_sort]],checklist[],MATCH(R$1,checklist_of_kenya!$1:$1,0),FALSE)</f>
        <v>2480364</v>
      </c>
      <c r="S185" s="1" cm="1">
        <f t="array" ref="S185">VLOOKUP(Table3[[#This Row],[checklist_sort]:[checklist_sort]],checklist[],MATCH(S$1,checklist_of_kenya!$1:$1,0),FALSE)</f>
        <v>7661</v>
      </c>
      <c r="T185" s="1" t="str" cm="1">
        <f t="array" ref="T185">VLOOKUP(Table3[[#This Row],[checklist_sort]:[checklist_sort]],checklist[],MATCH(T$1,checklist_of_kenya!$1:$1,0),FALSE)</f>
        <v>sctkit1</v>
      </c>
      <c r="U185" s="1" t="str" cm="1">
        <f t="array" ref="U185">VLOOKUP(Table3[[#This Row],[checklist_sort]:[checklist_sort]],checklist[],MATCH(U$1,checklist_of_kenya!$1:$1,0),FALSE)</f>
        <v>Chelictinia riocourii</v>
      </c>
      <c r="V185" s="1" t="str" cm="1">
        <f t="array" ref="V185">VLOOKUP(Table3[[#This Row],[checklist_sort]:[checklist_sort]],checklist[],MATCH(V$1,checklist_of_kenya!$1:$1,0),FALSE)</f>
        <v>Scissor-tailed Kite</v>
      </c>
      <c r="W185" s="1" cm="1">
        <f t="array" ref="W185">VLOOKUP(Table3[[#This Row],[checklist_sort]:[checklist_sort]],checklist[],MATCH(W$1,checklist_of_kenya!$1:$1,0),FALSE)</f>
        <v>22695042</v>
      </c>
      <c r="AB185" s="1">
        <v>110</v>
      </c>
      <c r="AC185" s="1" t="s">
        <v>2246</v>
      </c>
      <c r="AD185" s="1">
        <v>2</v>
      </c>
      <c r="AE185" s="1">
        <v>1</v>
      </c>
      <c r="AF185" s="1" t="s">
        <v>2251</v>
      </c>
      <c r="AG185" s="1" t="s">
        <v>2257</v>
      </c>
      <c r="AH185" s="1" t="s">
        <v>2256</v>
      </c>
      <c r="AI185" s="1">
        <v>-0.08</v>
      </c>
      <c r="AJ185" s="1">
        <v>19.649999999999999</v>
      </c>
      <c r="AK185" s="1">
        <v>14.35</v>
      </c>
      <c r="AL185" s="1">
        <v>10.53</v>
      </c>
      <c r="AM185" s="1">
        <v>5425285.7199999997</v>
      </c>
    </row>
    <row r="186" spans="1:39" x14ac:dyDescent="0.2">
      <c r="A186" s="1">
        <v>141</v>
      </c>
      <c r="B186" s="1" t="s">
        <v>250</v>
      </c>
      <c r="C186" s="1" t="s">
        <v>249</v>
      </c>
      <c r="D186" s="1"/>
      <c r="E186" s="1"/>
      <c r="F186" s="1"/>
      <c r="G186" s="1">
        <v>334</v>
      </c>
      <c r="H186" s="1" t="str" cm="1">
        <f t="array" ref="H186">VLOOKUP(Table3[[#This Row],[checklist_sort]:[checklist_sort]],checklist[],MATCH(H$1,checklist_of_kenya!$1:$1,0),FALSE)</f>
        <v>Ospreys</v>
      </c>
      <c r="I186" s="1" t="str" cm="1">
        <f t="array" ref="I186">VLOOKUP(Table3[[#This Row],[checklist_sort]:[checklist_sort]],checklist[],MATCH(I$1,checklist_of_kenya!$1:$1,0),FALSE)</f>
        <v>Osprey</v>
      </c>
      <c r="J186" s="1" t="str" cm="1">
        <f t="array" ref="J186">VLOOKUP(Table3[[#This Row],[checklist_sort]:[checklist_sort]],checklist[],MATCH(J$1,checklist_of_kenya!$1:$1,0),FALSE)</f>
        <v>Pandion haliaetus</v>
      </c>
      <c r="K186" s="1" t="str" cm="1">
        <f t="array" ref="K186">VLOOKUP(Table3[[#This Row],[checklist_sort]:[checklist_sort]],checklist[],MATCH(K$1,checklist_of_kenya!$1:$1,0),FALSE)</f>
        <v>Least Concern</v>
      </c>
      <c r="L186" s="1" t="str" cm="1">
        <f t="array" ref="L186">VLOOKUP(Table3[[#This Row],[checklist_sort]:[checklist_sort]],checklist[],MATCH(L$1,checklist_of_kenya!$1:$1,0),FALSE)</f>
        <v>Increasing</v>
      </c>
      <c r="M186" s="1" cm="1">
        <f t="array" ref="M186">VLOOKUP(Table3[[#This Row],[checklist_sort]:[checklist_sort]],checklist[],MATCH(M$1,checklist_of_kenya!$1:$1,0),FALSE)</f>
        <v>172</v>
      </c>
      <c r="N186" s="1" t="str" cm="1">
        <f t="array" ref="N186">VLOOKUP(Table3[[#This Row],[checklist_sort]:[checklist_sort]],checklist[],MATCH(N$1,checklist_of_kenya!$1:$1,0),FALSE)</f>
        <v>avibase-1327AC55</v>
      </c>
      <c r="O186" s="1" cm="1">
        <f t="array" ref="O186">VLOOKUP(Table3[[#This Row],[checklist_sort]:[checklist_sort]],checklist[],MATCH(O$1,checklist_of_kenya!$1:$1,0),FALSE)</f>
        <v>116999</v>
      </c>
      <c r="P186" s="1" cm="1">
        <f t="array" ref="P186">VLOOKUP(Table3[[#This Row],[checklist_sort]:[checklist_sort]],checklist[],MATCH(P$1,checklist_of_kenya!$1:$1,0),FALSE)</f>
        <v>22694938</v>
      </c>
      <c r="Q186" s="1" cm="1">
        <f t="array" ref="Q186">VLOOKUP(Table3[[#This Row],[checklist_sort]:[checklist_sort]],checklist[],MATCH(Q$1,checklist_of_kenya!$1:$1,0),FALSE)</f>
        <v>346</v>
      </c>
      <c r="R186" s="1" cm="1">
        <f t="array" ref="R186">VLOOKUP(Table3[[#This Row],[checklist_sort]:[checklist_sort]],checklist[],MATCH(R$1,checklist_of_kenya!$1:$1,0),FALSE)</f>
        <v>2480726</v>
      </c>
      <c r="S186" s="1" cm="1">
        <f t="array" ref="S186">VLOOKUP(Table3[[#This Row],[checklist_sort]:[checklist_sort]],checklist[],MATCH(S$1,checklist_of_kenya!$1:$1,0),FALSE)</f>
        <v>7640</v>
      </c>
      <c r="T186" s="1" t="str" cm="1">
        <f t="array" ref="T186">VLOOKUP(Table3[[#This Row],[checklist_sort]:[checklist_sort]],checklist[],MATCH(T$1,checklist_of_kenya!$1:$1,0),FALSE)</f>
        <v>osprey</v>
      </c>
      <c r="U186" s="1" t="str" cm="1">
        <f t="array" ref="U186">VLOOKUP(Table3[[#This Row],[checklist_sort]:[checklist_sort]],checklist[],MATCH(U$1,checklist_of_kenya!$1:$1,0),FALSE)</f>
        <v>Pandion haliaetus</v>
      </c>
      <c r="V186" s="1" t="str" cm="1">
        <f t="array" ref="V186">VLOOKUP(Table3[[#This Row],[checklist_sort]:[checklist_sort]],checklist[],MATCH(V$1,checklist_of_kenya!$1:$1,0),FALSE)</f>
        <v>Osprey</v>
      </c>
      <c r="W186" s="1" cm="1">
        <f t="array" ref="W186">VLOOKUP(Table3[[#This Row],[checklist_sort]:[checklist_sort]],checklist[],MATCH(W$1,checklist_of_kenya!$1:$1,0),FALSE)</f>
        <v>22694938</v>
      </c>
      <c r="Z186" t="b">
        <v>1</v>
      </c>
      <c r="AA186" t="b">
        <v>1</v>
      </c>
      <c r="AB186" s="1">
        <v>1483.2</v>
      </c>
      <c r="AC186" s="1" t="s">
        <v>2254</v>
      </c>
      <c r="AD186" s="1">
        <v>3</v>
      </c>
      <c r="AE186" s="1">
        <v>3</v>
      </c>
      <c r="AF186" s="1" t="s">
        <v>2251</v>
      </c>
      <c r="AG186" s="1" t="s">
        <v>2252</v>
      </c>
      <c r="AH186" s="1" t="s">
        <v>2256</v>
      </c>
      <c r="AI186" s="1">
        <v>-37.799999999999997</v>
      </c>
      <c r="AJ186" s="1">
        <v>70.69</v>
      </c>
      <c r="AK186" s="1">
        <v>49.18</v>
      </c>
      <c r="AL186" s="1">
        <v>25.45</v>
      </c>
      <c r="AM186" s="1">
        <v>31298390.010000002</v>
      </c>
    </row>
    <row r="187" spans="1:39" x14ac:dyDescent="0.2">
      <c r="A187" s="1">
        <v>142</v>
      </c>
      <c r="B187" s="1" t="s">
        <v>170</v>
      </c>
      <c r="C187" s="1" t="s">
        <v>169</v>
      </c>
      <c r="D187" s="1"/>
      <c r="E187" s="1"/>
      <c r="F187" s="1"/>
      <c r="G187" s="1">
        <v>515</v>
      </c>
      <c r="H187" s="1" t="str" cm="1">
        <f t="array" ref="H187">VLOOKUP(Table3[[#This Row],[checklist_sort]:[checklist_sort]],checklist[],MATCH(H$1,checklist_of_kenya!$1:$1,0),FALSE)</f>
        <v>Falcons</v>
      </c>
      <c r="I187" s="1" t="str" cm="1">
        <f t="array" ref="I187">VLOOKUP(Table3[[#This Row],[checklist_sort]:[checklist_sort]],checklist[],MATCH(I$1,checklist_of_kenya!$1:$1,0),FALSE)</f>
        <v>Pygmy Falcon</v>
      </c>
      <c r="J187" s="1" t="str" cm="1">
        <f t="array" ref="J187">VLOOKUP(Table3[[#This Row],[checklist_sort]:[checklist_sort]],checklist[],MATCH(J$1,checklist_of_kenya!$1:$1,0),FALSE)</f>
        <v>Polihierax semitorquatus</v>
      </c>
      <c r="K187" s="1" t="str" cm="1">
        <f t="array" ref="K187">VLOOKUP(Table3[[#This Row],[checklist_sort]:[checklist_sort]],checklist[],MATCH(K$1,checklist_of_kenya!$1:$1,0),FALSE)</f>
        <v>Least Concern</v>
      </c>
      <c r="L187" s="1" t="str" cm="1">
        <f t="array" ref="L187">VLOOKUP(Table3[[#This Row],[checklist_sort]:[checklist_sort]],checklist[],MATCH(L$1,checklist_of_kenya!$1:$1,0),FALSE)</f>
        <v>Stable</v>
      </c>
      <c r="M187" s="1" cm="1">
        <f t="array" ref="M187">VLOOKUP(Table3[[#This Row],[checklist_sort]:[checklist_sort]],checklist[],MATCH(M$1,checklist_of_kenya!$1:$1,0),FALSE)</f>
        <v>126</v>
      </c>
      <c r="N187" s="1" t="str" cm="1">
        <f t="array" ref="N187">VLOOKUP(Table3[[#This Row],[checklist_sort]:[checklist_sort]],checklist[],MATCH(N$1,checklist_of_kenya!$1:$1,0),FALSE)</f>
        <v>avibase-3B52D2B8</v>
      </c>
      <c r="O187" s="1" cm="1">
        <f t="array" ref="O187">VLOOKUP(Table3[[#This Row],[checklist_sort]:[checklist_sort]],checklist[],MATCH(O$1,checklist_of_kenya!$1:$1,0),FALSE)</f>
        <v>4724</v>
      </c>
      <c r="P187" s="1" cm="1">
        <f t="array" ref="P187">VLOOKUP(Table3[[#This Row],[checklist_sort]:[checklist_sort]],checklist[],MATCH(P$1,checklist_of_kenya!$1:$1,0),FALSE)</f>
        <v>22696313</v>
      </c>
      <c r="Q187" s="1" cm="1">
        <f t="array" ref="Q187">VLOOKUP(Table3[[#This Row],[checklist_sort]:[checklist_sort]],checklist[],MATCH(Q$1,checklist_of_kenya!$1:$1,0),FALSE)</f>
        <v>73344</v>
      </c>
      <c r="R187" s="1" cm="1">
        <f t="array" ref="R187">VLOOKUP(Table3[[#This Row],[checklist_sort]:[checklist_sort]],checklist[],MATCH(R$1,checklist_of_kenya!$1:$1,0),FALSE)</f>
        <v>2481096</v>
      </c>
      <c r="S187" s="1" cm="1">
        <f t="array" ref="S187">VLOOKUP(Table3[[#This Row],[checklist_sort]:[checklist_sort]],checklist[],MATCH(S$1,checklist_of_kenya!$1:$1,0),FALSE)</f>
        <v>11742</v>
      </c>
      <c r="T187" s="1" t="str" cm="1">
        <f t="array" ref="T187">VLOOKUP(Table3[[#This Row],[checklist_sort]:[checklist_sort]],checklist[],MATCH(T$1,checklist_of_kenya!$1:$1,0),FALSE)</f>
        <v>pygfal1</v>
      </c>
      <c r="U187" s="1" t="str" cm="1">
        <f t="array" ref="U187">VLOOKUP(Table3[[#This Row],[checklist_sort]:[checklist_sort]],checklist[],MATCH(U$1,checklist_of_kenya!$1:$1,0),FALSE)</f>
        <v>Polihierax semitorquatus</v>
      </c>
      <c r="V187" s="1" t="str" cm="1">
        <f t="array" ref="V187">VLOOKUP(Table3[[#This Row],[checklist_sort]:[checklist_sort]],checklist[],MATCH(V$1,checklist_of_kenya!$1:$1,0),FALSE)</f>
        <v>Pygmy Falcon</v>
      </c>
      <c r="W187" s="1" cm="1">
        <f t="array" ref="W187">VLOOKUP(Table3[[#This Row],[checklist_sort]:[checklist_sort]],checklist[],MATCH(W$1,checklist_of_kenya!$1:$1,0),FALSE)</f>
        <v>22696313</v>
      </c>
      <c r="AB187" s="1">
        <v>61.5</v>
      </c>
      <c r="AC187" s="1" t="s">
        <v>2246</v>
      </c>
      <c r="AD187" s="1">
        <v>3</v>
      </c>
      <c r="AE187" s="1">
        <v>1</v>
      </c>
      <c r="AF187" s="1" t="s">
        <v>2251</v>
      </c>
      <c r="AG187" s="1" t="s">
        <v>2265</v>
      </c>
      <c r="AH187" s="1" t="s">
        <v>2258</v>
      </c>
      <c r="AI187" s="1">
        <v>-30.82</v>
      </c>
      <c r="AJ187" s="1">
        <v>11.49</v>
      </c>
      <c r="AK187" s="1">
        <v>-5.76</v>
      </c>
      <c r="AL187" s="1">
        <v>33.14</v>
      </c>
      <c r="AM187" s="1">
        <v>3103663.96</v>
      </c>
    </row>
    <row r="188" spans="1:39" x14ac:dyDescent="0.2">
      <c r="A188" s="1">
        <v>143</v>
      </c>
      <c r="B188" s="1" t="s">
        <v>150</v>
      </c>
      <c r="C188" s="1" t="s">
        <v>149</v>
      </c>
      <c r="D188" s="1"/>
      <c r="E188" s="1" t="s">
        <v>7388</v>
      </c>
      <c r="F188" s="1"/>
      <c r="G188" s="1">
        <v>531</v>
      </c>
      <c r="H188" s="1" t="str" cm="1">
        <f t="array" ref="H188">VLOOKUP(Table3[[#This Row],[checklist_sort]:[checklist_sort]],checklist[],MATCH(H$1,checklist_of_kenya!$1:$1,0),FALSE)</f>
        <v>Falcons</v>
      </c>
      <c r="I188" s="1" t="str" cm="1">
        <f t="array" ref="I188">VLOOKUP(Table3[[#This Row],[checklist_sort]:[checklist_sort]],checklist[],MATCH(I$1,checklist_of_kenya!$1:$1,0),FALSE)</f>
        <v>Peregrine Falcon</v>
      </c>
      <c r="J188" s="1" t="str" cm="1">
        <f t="array" ref="J188">VLOOKUP(Table3[[#This Row],[checklist_sort]:[checklist_sort]],checklist[],MATCH(J$1,checklist_of_kenya!$1:$1,0),FALSE)</f>
        <v>Falco peregrinus</v>
      </c>
      <c r="K188" s="1" t="str" cm="1">
        <f t="array" ref="K188">VLOOKUP(Table3[[#This Row],[checklist_sort]:[checklist_sort]],checklist[],MATCH(K$1,checklist_of_kenya!$1:$1,0),FALSE)</f>
        <v>Least Concern</v>
      </c>
      <c r="L188" s="1" t="str" cm="1">
        <f t="array" ref="L188">VLOOKUP(Table3[[#This Row],[checklist_sort]:[checklist_sort]],checklist[],MATCH(L$1,checklist_of_kenya!$1:$1,0),FALSE)</f>
        <v>Increasing</v>
      </c>
      <c r="M188" s="1" cm="1">
        <f t="array" ref="M188">VLOOKUP(Table3[[#This Row],[checklist_sort]:[checklist_sort]],checklist[],MATCH(M$1,checklist_of_kenya!$1:$1,0),FALSE)</f>
        <v>113</v>
      </c>
      <c r="N188" s="1" t="str" cm="1">
        <f t="array" ref="N188">VLOOKUP(Table3[[#This Row],[checklist_sort]:[checklist_sort]],checklist[],MATCH(N$1,checklist_of_kenya!$1:$1,0),FALSE)</f>
        <v>avibase-47E58408</v>
      </c>
      <c r="O188" s="1" cm="1">
        <f t="array" ref="O188">VLOOKUP(Table3[[#This Row],[checklist_sort]:[checklist_sort]],checklist[],MATCH(O$1,checklist_of_kenya!$1:$1,0),FALSE)</f>
        <v>4647</v>
      </c>
      <c r="P188" s="1" cm="1">
        <f t="array" ref="P188">VLOOKUP(Table3[[#This Row],[checklist_sort]:[checklist_sort]],checklist[],MATCH(P$1,checklist_of_kenya!$1:$1,0),FALSE)</f>
        <v>45354964</v>
      </c>
      <c r="Q188" s="1" cm="1">
        <f t="array" ref="Q188">VLOOKUP(Table3[[#This Row],[checklist_sort]:[checklist_sort]],checklist[],MATCH(Q$1,checklist_of_kenya!$1:$1,0),FALSE)</f>
        <v>325</v>
      </c>
      <c r="R188" s="1" cm="1">
        <f t="array" ref="R188">VLOOKUP(Table3[[#This Row],[checklist_sort]:[checklist_sort]],checklist[],MATCH(R$1,checklist_of_kenya!$1:$1,0),FALSE)</f>
        <v>2481047</v>
      </c>
      <c r="S188" s="1" cm="1">
        <f t="array" ref="S188">VLOOKUP(Table3[[#This Row],[checklist_sort]:[checklist_sort]],checklist[],MATCH(S$1,checklist_of_kenya!$1:$1,0),FALSE)</f>
        <v>11875</v>
      </c>
      <c r="T188" s="1" t="str" cm="1">
        <f t="array" ref="T188">VLOOKUP(Table3[[#This Row],[checklist_sort]:[checklist_sort]],checklist[],MATCH(T$1,checklist_of_kenya!$1:$1,0),FALSE)</f>
        <v>perfal</v>
      </c>
      <c r="U188" s="1" t="str" cm="1">
        <f t="array" ref="U188">VLOOKUP(Table3[[#This Row],[checklist_sort]:[checklist_sort]],checklist[],MATCH(U$1,checklist_of_kenya!$1:$1,0),FALSE)</f>
        <v>Falco peregrinus</v>
      </c>
      <c r="V188" s="1" t="str" cm="1">
        <f t="array" ref="V188">VLOOKUP(Table3[[#This Row],[checklist_sort]:[checklist_sort]],checklist[],MATCH(V$1,checklist_of_kenya!$1:$1,0),FALSE)</f>
        <v>Peregrine Falcon</v>
      </c>
      <c r="W188" s="1" cm="1">
        <f t="array" ref="W188">VLOOKUP(Table3[[#This Row],[checklist_sort]:[checklist_sort]],checklist[],MATCH(W$1,checklist_of_kenya!$1:$1,0),FALSE)</f>
        <v>45354964</v>
      </c>
      <c r="AB188" s="1">
        <v>760</v>
      </c>
      <c r="AC188" s="1" t="s">
        <v>2261</v>
      </c>
      <c r="AD188" s="1">
        <v>3</v>
      </c>
      <c r="AE188" s="1">
        <v>2</v>
      </c>
      <c r="AF188" s="1" t="s">
        <v>2251</v>
      </c>
      <c r="AG188" s="1" t="s">
        <v>2265</v>
      </c>
      <c r="AH188" s="1" t="s">
        <v>2256</v>
      </c>
      <c r="AI188" s="1">
        <v>-55.98</v>
      </c>
      <c r="AJ188" s="1">
        <v>80.180000000000007</v>
      </c>
      <c r="AK188" s="1">
        <v>50.28</v>
      </c>
      <c r="AL188" s="1">
        <v>21.82</v>
      </c>
      <c r="AM188" s="1">
        <v>38088662.450000003</v>
      </c>
    </row>
    <row r="189" spans="1:39" x14ac:dyDescent="0.2">
      <c r="A189" s="1">
        <v>144</v>
      </c>
      <c r="B189" s="1" t="s">
        <v>1594</v>
      </c>
      <c r="C189" s="1" t="s">
        <v>1593</v>
      </c>
      <c r="D189" s="1">
        <v>143</v>
      </c>
      <c r="E189" s="1"/>
      <c r="F189" s="1"/>
      <c r="G189" s="1">
        <v>531.20000000000005</v>
      </c>
      <c r="H189" s="1" t="str" cm="1">
        <f t="array" ref="H189">VLOOKUP(Table3[[#This Row],[checklist_sort]:[checklist_sort]],checklist[],MATCH(H$1,checklist_of_kenya!$1:$1,0),FALSE)</f>
        <v>Falcons</v>
      </c>
      <c r="I189" s="1" t="str" cm="1">
        <f t="array" ref="I189">VLOOKUP(Table3[[#This Row],[checklist_sort]:[checklist_sort]],checklist[],MATCH(I$1,checklist_of_kenya!$1:$1,0),FALSE)</f>
        <v>Barbary Falcon</v>
      </c>
      <c r="J189" s="1" t="str" cm="1">
        <f t="array" ref="J189">VLOOKUP(Table3[[#This Row],[checklist_sort]:[checklist_sort]],checklist[],MATCH(J$1,checklist_of_kenya!$1:$1,0),FALSE)</f>
        <v>Falco (peregrinus) pelegrinoides</v>
      </c>
      <c r="K189" s="1" cm="1">
        <f t="array" ref="K189">VLOOKUP(Table3[[#This Row],[checklist_sort]:[checklist_sort]],checklist[],MATCH(K$1,checklist_of_kenya!$1:$1,0),FALSE)</f>
        <v>0</v>
      </c>
      <c r="L189" s="1" cm="1">
        <f t="array" ref="L189">VLOOKUP(Table3[[#This Row],[checklist_sort]:[checklist_sort]],checklist[],MATCH(L$1,checklist_of_kenya!$1:$1,0),FALSE)</f>
        <v>0</v>
      </c>
      <c r="M189" s="1" cm="1">
        <f t="array" ref="M189">VLOOKUP(Table3[[#This Row],[checklist_sort]:[checklist_sort]],checklist[],MATCH(M$1,checklist_of_kenya!$1:$1,0),FALSE)</f>
        <v>2148</v>
      </c>
      <c r="N189" s="1" t="str" cm="1">
        <f t="array" ref="N189">VLOOKUP(Table3[[#This Row],[checklist_sort]:[checklist_sort]],checklist[],MATCH(N$1,checklist_of_kenya!$1:$1,0),FALSE)</f>
        <v>avibase-A113792C</v>
      </c>
      <c r="O189" s="1" cm="1">
        <f t="array" ref="O189">VLOOKUP(Table3[[#This Row],[checklist_sort]:[checklist_sort]],checklist[],MATCH(O$1,checklist_of_kenya!$1:$1,0),FALSE)</f>
        <v>0</v>
      </c>
      <c r="P189" s="1" cm="1">
        <f t="array" ref="P189">VLOOKUP(Table3[[#This Row],[checklist_sort]:[checklist_sort]],checklist[],MATCH(P$1,checklist_of_kenya!$1:$1,0),FALSE)</f>
        <v>0</v>
      </c>
      <c r="Q189" s="1" cm="1">
        <f t="array" ref="Q189">VLOOKUP(Table3[[#This Row],[checklist_sort]:[checklist_sort]],checklist[],MATCH(Q$1,checklist_of_kenya!$1:$1,0),FALSE)</f>
        <v>0</v>
      </c>
      <c r="R189" s="1" cm="1">
        <f t="array" ref="R189">VLOOKUP(Table3[[#This Row],[checklist_sort]:[checklist_sort]],checklist[],MATCH(R$1,checklist_of_kenya!$1:$1,0),FALSE)</f>
        <v>0</v>
      </c>
      <c r="S189" s="1" cm="1">
        <f t="array" ref="S189">VLOOKUP(Table3[[#This Row],[checklist_sort]:[checklist_sort]],checklist[],MATCH(S$1,checklist_of_kenya!$1:$1,0),FALSE)</f>
        <v>11887</v>
      </c>
      <c r="T189" s="1" t="str" cm="1">
        <f t="array" ref="T189">VLOOKUP(Table3[[#This Row],[checklist_sort]:[checklist_sort]],checklist[],MATCH(T$1,checklist_of_kenya!$1:$1,0),FALSE)</f>
        <v>barfal1</v>
      </c>
      <c r="U189" s="1" t="str" cm="1">
        <f t="array" ref="U189">VLOOKUP(Table3[[#This Row],[checklist_sort]:[checklist_sort]],checklist[],MATCH(U$1,checklist_of_kenya!$1:$1,0),FALSE)</f>
        <v>Falco peregrinus pelegrinoides</v>
      </c>
      <c r="V189" s="1" t="str" cm="1">
        <f t="array" ref="V189">VLOOKUP(Table3[[#This Row],[checklist_sort]:[checklist_sort]],checklist[],MATCH(V$1,checklist_of_kenya!$1:$1,0),FALSE)</f>
        <v>Peregrine Falcon (Barbary)</v>
      </c>
      <c r="W189" s="1" cm="1">
        <f t="array" ref="W189">VLOOKUP(Table3[[#This Row],[checklist_sort]:[checklist_sort]],checklist[],MATCH(W$1,checklist_of_kenya!$1:$1,0),FALSE)</f>
        <v>0</v>
      </c>
      <c r="Z189" t="b">
        <v>1</v>
      </c>
      <c r="AB189" s="1">
        <v>760</v>
      </c>
      <c r="AC189" s="1" t="s">
        <v>2261</v>
      </c>
      <c r="AD189" s="1">
        <v>3</v>
      </c>
      <c r="AE189" s="1">
        <v>2</v>
      </c>
      <c r="AF189" s="1" t="s">
        <v>2251</v>
      </c>
      <c r="AG189" s="1" t="s">
        <v>2265</v>
      </c>
      <c r="AH189" s="1" t="s">
        <v>2256</v>
      </c>
      <c r="AI189" s="1">
        <v>-55.98</v>
      </c>
      <c r="AJ189" s="1">
        <v>80.180000000000007</v>
      </c>
      <c r="AK189" s="1">
        <v>50.28</v>
      </c>
      <c r="AL189" s="1">
        <v>21.82</v>
      </c>
      <c r="AM189" s="1">
        <v>38088662.450000003</v>
      </c>
    </row>
    <row r="190" spans="1:39" x14ac:dyDescent="0.2">
      <c r="A190" s="1">
        <v>145</v>
      </c>
      <c r="B190" s="1" t="s">
        <v>1122</v>
      </c>
      <c r="C190" s="1" t="s">
        <v>1121</v>
      </c>
      <c r="D190" s="1"/>
      <c r="E190" s="1"/>
      <c r="F190" s="1"/>
      <c r="G190" s="1">
        <v>532</v>
      </c>
      <c r="H190" s="1" t="str" cm="1">
        <f t="array" ref="H190">VLOOKUP(Table3[[#This Row],[checklist_sort]:[checklist_sort]],checklist[],MATCH(H$1,checklist_of_kenya!$1:$1,0),FALSE)</f>
        <v>Falcons</v>
      </c>
      <c r="I190" s="1" t="str" cm="1">
        <f t="array" ref="I190">VLOOKUP(Table3[[#This Row],[checklist_sort]:[checklist_sort]],checklist[],MATCH(I$1,checklist_of_kenya!$1:$1,0),FALSE)</f>
        <v>Taita Falcon</v>
      </c>
      <c r="J190" s="1" t="str" cm="1">
        <f t="array" ref="J190">VLOOKUP(Table3[[#This Row],[checklist_sort]:[checklist_sort]],checklist[],MATCH(J$1,checklist_of_kenya!$1:$1,0),FALSE)</f>
        <v>Falco fasciinucha</v>
      </c>
      <c r="K190" s="1" t="str" cm="1">
        <f t="array" ref="K190">VLOOKUP(Table3[[#This Row],[checklist_sort]:[checklist_sort]],checklist[],MATCH(K$1,checklist_of_kenya!$1:$1,0),FALSE)</f>
        <v>Vulnerable</v>
      </c>
      <c r="L190" s="1" t="str" cm="1">
        <f t="array" ref="L190">VLOOKUP(Table3[[#This Row],[checklist_sort]:[checklist_sort]],checklist[],MATCH(L$1,checklist_of_kenya!$1:$1,0),FALSE)</f>
        <v>Decreasing</v>
      </c>
      <c r="M190" s="1" cm="1">
        <f t="array" ref="M190">VLOOKUP(Table3[[#This Row],[checklist_sort]:[checklist_sort]],checklist[],MATCH(M$1,checklist_of_kenya!$1:$1,0),FALSE)</f>
        <v>887</v>
      </c>
      <c r="N190" s="1" t="str" cm="1">
        <f t="array" ref="N190">VLOOKUP(Table3[[#This Row],[checklist_sort]:[checklist_sort]],checklist[],MATCH(N$1,checklist_of_kenya!$1:$1,0),FALSE)</f>
        <v>avibase-9A4AA945</v>
      </c>
      <c r="O190" s="1" cm="1">
        <f t="array" ref="O190">VLOOKUP(Table3[[#This Row],[checklist_sort]:[checklist_sort]],checklist[],MATCH(O$1,checklist_of_kenya!$1:$1,0),FALSE)</f>
        <v>4687</v>
      </c>
      <c r="P190" s="1" cm="1">
        <f t="array" ref="P190">VLOOKUP(Table3[[#This Row],[checklist_sort]:[checklist_sort]],checklist[],MATCH(P$1,checklist_of_kenya!$1:$1,0),FALSE)</f>
        <v>22696523</v>
      </c>
      <c r="Q190" s="1" cm="1">
        <f t="array" ref="Q190">VLOOKUP(Table3[[#This Row],[checklist_sort]:[checklist_sort]],checklist[],MATCH(Q$1,checklist_of_kenya!$1:$1,0),FALSE)</f>
        <v>73378</v>
      </c>
      <c r="R190" s="1" cm="1">
        <f t="array" ref="R190">VLOOKUP(Table3[[#This Row],[checklist_sort]:[checklist_sort]],checklist[],MATCH(R$1,checklist_of_kenya!$1:$1,0),FALSE)</f>
        <v>2480997</v>
      </c>
      <c r="S190" s="1" cm="1">
        <f t="array" ref="S190">VLOOKUP(Table3[[#This Row],[checklist_sort]:[checklist_sort]],checklist[],MATCH(S$1,checklist_of_kenya!$1:$1,0),FALSE)</f>
        <v>11901</v>
      </c>
      <c r="T190" s="1" t="str" cm="1">
        <f t="array" ref="T190">VLOOKUP(Table3[[#This Row],[checklist_sort]:[checklist_sort]],checklist[],MATCH(T$1,checklist_of_kenya!$1:$1,0),FALSE)</f>
        <v>taifal1</v>
      </c>
      <c r="U190" s="1" t="str" cm="1">
        <f t="array" ref="U190">VLOOKUP(Table3[[#This Row],[checklist_sort]:[checklist_sort]],checklist[],MATCH(U$1,checklist_of_kenya!$1:$1,0),FALSE)</f>
        <v>Falco fasciinucha</v>
      </c>
      <c r="V190" s="1" t="str" cm="1">
        <f t="array" ref="V190">VLOOKUP(Table3[[#This Row],[checklist_sort]:[checklist_sort]],checklist[],MATCH(V$1,checklist_of_kenya!$1:$1,0),FALSE)</f>
        <v>Taita Falcon</v>
      </c>
      <c r="W190" s="1" cm="1">
        <f t="array" ref="W190">VLOOKUP(Table3[[#This Row],[checklist_sort]:[checklist_sort]],checklist[],MATCH(W$1,checklist_of_kenya!$1:$1,0),FALSE)</f>
        <v>22696523</v>
      </c>
      <c r="AB190" s="1">
        <v>254.7</v>
      </c>
      <c r="AC190" s="1" t="s">
        <v>2268</v>
      </c>
      <c r="AD190" s="1">
        <v>3</v>
      </c>
      <c r="AE190" s="1">
        <v>1</v>
      </c>
      <c r="AF190" s="1" t="s">
        <v>2251</v>
      </c>
      <c r="AG190" s="1" t="s">
        <v>2265</v>
      </c>
      <c r="AH190" s="1" t="s">
        <v>2256</v>
      </c>
      <c r="AI190" s="1">
        <v>-25.52</v>
      </c>
      <c r="AJ190" s="1">
        <v>8.66</v>
      </c>
      <c r="AK190" s="1">
        <v>-7.85</v>
      </c>
      <c r="AL190" s="1">
        <v>34.18</v>
      </c>
      <c r="AM190" s="1">
        <v>501059.82</v>
      </c>
    </row>
    <row r="191" spans="1:39" x14ac:dyDescent="0.2">
      <c r="A191" s="1">
        <v>146</v>
      </c>
      <c r="B191" s="1" t="s">
        <v>152</v>
      </c>
      <c r="C191" s="1" t="s">
        <v>151</v>
      </c>
      <c r="D191" s="1"/>
      <c r="E191" s="1"/>
      <c r="F191" s="1"/>
      <c r="G191" s="1">
        <v>529</v>
      </c>
      <c r="H191" s="1" t="str" cm="1">
        <f t="array" ref="H191">VLOOKUP(Table3[[#This Row],[checklist_sort]:[checklist_sort]],checklist[],MATCH(H$1,checklist_of_kenya!$1:$1,0),FALSE)</f>
        <v>Falcons</v>
      </c>
      <c r="I191" s="1" t="str" cm="1">
        <f t="array" ref="I191">VLOOKUP(Table3[[#This Row],[checklist_sort]:[checklist_sort]],checklist[],MATCH(I$1,checklist_of_kenya!$1:$1,0),FALSE)</f>
        <v>Lanner Falcon</v>
      </c>
      <c r="J191" s="1" t="str" cm="1">
        <f t="array" ref="J191">VLOOKUP(Table3[[#This Row],[checklist_sort]:[checklist_sort]],checklist[],MATCH(J$1,checklist_of_kenya!$1:$1,0),FALSE)</f>
        <v>Falco biarmicus</v>
      </c>
      <c r="K191" s="1" t="str" cm="1">
        <f t="array" ref="K191">VLOOKUP(Table3[[#This Row],[checklist_sort]:[checklist_sort]],checklist[],MATCH(K$1,checklist_of_kenya!$1:$1,0),FALSE)</f>
        <v>Least Concern</v>
      </c>
      <c r="L191" s="1" t="str" cm="1">
        <f t="array" ref="L191">VLOOKUP(Table3[[#This Row],[checklist_sort]:[checklist_sort]],checklist[],MATCH(L$1,checklist_of_kenya!$1:$1,0),FALSE)</f>
        <v>Decreasing</v>
      </c>
      <c r="M191" s="1" cm="1">
        <f t="array" ref="M191">VLOOKUP(Table3[[#This Row],[checklist_sort]:[checklist_sort]],checklist[],MATCH(M$1,checklist_of_kenya!$1:$1,0),FALSE)</f>
        <v>114</v>
      </c>
      <c r="N191" s="1" t="str" cm="1">
        <f t="array" ref="N191">VLOOKUP(Table3[[#This Row],[checklist_sort]:[checklist_sort]],checklist[],MATCH(N$1,checklist_of_kenya!$1:$1,0),FALSE)</f>
        <v>avibase-3D3808E3</v>
      </c>
      <c r="O191" s="1" cm="1">
        <f t="array" ref="O191">VLOOKUP(Table3[[#This Row],[checklist_sort]:[checklist_sort]],checklist[],MATCH(O$1,checklist_of_kenya!$1:$1,0),FALSE)</f>
        <v>4684</v>
      </c>
      <c r="P191" s="1" cm="1">
        <f t="array" ref="P191">VLOOKUP(Table3[[#This Row],[checklist_sort]:[checklist_sort]],checklist[],MATCH(P$1,checklist_of_kenya!$1:$1,0),FALSE)</f>
        <v>22696487</v>
      </c>
      <c r="Q191" s="1" cm="1">
        <f t="array" ref="Q191">VLOOKUP(Table3[[#This Row],[checklist_sort]:[checklist_sort]],checklist[],MATCH(Q$1,checklist_of_kenya!$1:$1,0),FALSE)</f>
        <v>289</v>
      </c>
      <c r="R191" s="1" cm="1">
        <f t="array" ref="R191">VLOOKUP(Table3[[#This Row],[checklist_sort]:[checklist_sort]],checklist[],MATCH(R$1,checklist_of_kenya!$1:$1,0),FALSE)</f>
        <v>2481032</v>
      </c>
      <c r="S191" s="1" cm="1">
        <f t="array" ref="S191">VLOOKUP(Table3[[#This Row],[checklist_sort]:[checklist_sort]],checklist[],MATCH(S$1,checklist_of_kenya!$1:$1,0),FALSE)</f>
        <v>11862</v>
      </c>
      <c r="T191" s="1" t="str" cm="1">
        <f t="array" ref="T191">VLOOKUP(Table3[[#This Row],[checklist_sort]:[checklist_sort]],checklist[],MATCH(T$1,checklist_of_kenya!$1:$1,0),FALSE)</f>
        <v>lanfal1</v>
      </c>
      <c r="U191" s="1" t="str" cm="1">
        <f t="array" ref="U191">VLOOKUP(Table3[[#This Row],[checklist_sort]:[checklist_sort]],checklist[],MATCH(U$1,checklist_of_kenya!$1:$1,0),FALSE)</f>
        <v>Falco biarmicus</v>
      </c>
      <c r="V191" s="1" t="str" cm="1">
        <f t="array" ref="V191">VLOOKUP(Table3[[#This Row],[checklist_sort]:[checklist_sort]],checklist[],MATCH(V$1,checklist_of_kenya!$1:$1,0),FALSE)</f>
        <v>Lanner Falcon</v>
      </c>
      <c r="W191" s="1" cm="1">
        <f t="array" ref="W191">VLOOKUP(Table3[[#This Row],[checklist_sort]:[checklist_sort]],checklist[],MATCH(W$1,checklist_of_kenya!$1:$1,0),FALSE)</f>
        <v>22696487</v>
      </c>
      <c r="AB191" s="1">
        <v>606.1</v>
      </c>
      <c r="AC191" s="1" t="s">
        <v>2246</v>
      </c>
      <c r="AD191" s="1">
        <v>3</v>
      </c>
      <c r="AE191" s="1">
        <v>2</v>
      </c>
      <c r="AF191" s="1" t="s">
        <v>2251</v>
      </c>
      <c r="AG191" s="1" t="s">
        <v>2265</v>
      </c>
      <c r="AH191" s="1" t="s">
        <v>2256</v>
      </c>
      <c r="AI191" s="1">
        <v>-34.840000000000003</v>
      </c>
      <c r="AJ191" s="1">
        <v>44.51</v>
      </c>
      <c r="AK191" s="1">
        <v>2.79</v>
      </c>
      <c r="AL191" s="1">
        <v>20.09</v>
      </c>
      <c r="AM191" s="1">
        <v>17892923.899999999</v>
      </c>
    </row>
    <row r="192" spans="1:39" x14ac:dyDescent="0.2">
      <c r="A192" s="1">
        <v>147</v>
      </c>
      <c r="B192" s="1" t="s">
        <v>1598</v>
      </c>
      <c r="C192" s="1" t="s">
        <v>1597</v>
      </c>
      <c r="D192" s="1"/>
      <c r="E192" s="1"/>
      <c r="F192" s="1"/>
      <c r="G192" s="1">
        <v>530</v>
      </c>
      <c r="H192" s="1" t="str" cm="1">
        <f t="array" ref="H192">VLOOKUP(Table3[[#This Row],[checklist_sort]:[checklist_sort]],checklist[],MATCH(H$1,checklist_of_kenya!$1:$1,0),FALSE)</f>
        <v>Falcons</v>
      </c>
      <c r="I192" s="1" t="str" cm="1">
        <f t="array" ref="I192">VLOOKUP(Table3[[#This Row],[checklist_sort]:[checklist_sort]],checklist[],MATCH(I$1,checklist_of_kenya!$1:$1,0),FALSE)</f>
        <v>Saker Falcon</v>
      </c>
      <c r="J192" s="1" t="str" cm="1">
        <f t="array" ref="J192">VLOOKUP(Table3[[#This Row],[checklist_sort]:[checklist_sort]],checklist[],MATCH(J$1,checklist_of_kenya!$1:$1,0),FALSE)</f>
        <v>Falco cherrug</v>
      </c>
      <c r="K192" s="1" t="str" cm="1">
        <f t="array" ref="K192">VLOOKUP(Table3[[#This Row],[checklist_sort]:[checklist_sort]],checklist[],MATCH(K$1,checklist_of_kenya!$1:$1,0),FALSE)</f>
        <v>Endangered</v>
      </c>
      <c r="L192" s="1" t="str" cm="1">
        <f t="array" ref="L192">VLOOKUP(Table3[[#This Row],[checklist_sort]:[checklist_sort]],checklist[],MATCH(L$1,checklist_of_kenya!$1:$1,0),FALSE)</f>
        <v>Decreasing</v>
      </c>
      <c r="M192" s="1" cm="1">
        <f t="array" ref="M192">VLOOKUP(Table3[[#This Row],[checklist_sort]:[checklist_sort]],checklist[],MATCH(M$1,checklist_of_kenya!$1:$1,0),FALSE)</f>
        <v>2154</v>
      </c>
      <c r="N192" s="1" t="str" cm="1">
        <f t="array" ref="N192">VLOOKUP(Table3[[#This Row],[checklist_sort]:[checklist_sort]],checklist[],MATCH(N$1,checklist_of_kenya!$1:$1,0),FALSE)</f>
        <v>avibase-A9F51494</v>
      </c>
      <c r="O192" s="1" cm="1">
        <f t="array" ref="O192">VLOOKUP(Table3[[#This Row],[checklist_sort]:[checklist_sort]],checklist[],MATCH(O$1,checklist_of_kenya!$1:$1,0),FALSE)</f>
        <v>4691</v>
      </c>
      <c r="P192" s="1" cm="1">
        <f t="array" ref="P192">VLOOKUP(Table3[[#This Row],[checklist_sort]:[checklist_sort]],checklist[],MATCH(P$1,checklist_of_kenya!$1:$1,0),FALSE)</f>
        <v>22696495</v>
      </c>
      <c r="Q192" s="1" cm="1">
        <f t="array" ref="Q192">VLOOKUP(Table3[[#This Row],[checklist_sort]:[checklist_sort]],checklist[],MATCH(Q$1,checklist_of_kenya!$1:$1,0),FALSE)</f>
        <v>322</v>
      </c>
      <c r="R192" s="1" cm="1">
        <f t="array" ref="R192">VLOOKUP(Table3[[#This Row],[checklist_sort]:[checklist_sort]],checklist[],MATCH(R$1,checklist_of_kenya!$1:$1,0),FALSE)</f>
        <v>2481034</v>
      </c>
      <c r="S192" s="1" cm="1">
        <f t="array" ref="S192">VLOOKUP(Table3[[#This Row],[checklist_sort]:[checklist_sort]],checklist[],MATCH(S$1,checklist_of_kenya!$1:$1,0),FALSE)</f>
        <v>11869</v>
      </c>
      <c r="T192" s="1" t="str" cm="1">
        <f t="array" ref="T192">VLOOKUP(Table3[[#This Row],[checklist_sort]:[checklist_sort]],checklist[],MATCH(T$1,checklist_of_kenya!$1:$1,0),FALSE)</f>
        <v>sakfal1</v>
      </c>
      <c r="U192" s="1" t="str" cm="1">
        <f t="array" ref="U192">VLOOKUP(Table3[[#This Row],[checklist_sort]:[checklist_sort]],checklist[],MATCH(U$1,checklist_of_kenya!$1:$1,0),FALSE)</f>
        <v>Falco cherrug</v>
      </c>
      <c r="V192" s="1" t="str" cm="1">
        <f t="array" ref="V192">VLOOKUP(Table3[[#This Row],[checklist_sort]:[checklist_sort]],checklist[],MATCH(V$1,checklist_of_kenya!$1:$1,0),FALSE)</f>
        <v>Saker Falcon</v>
      </c>
      <c r="W192" s="1" cm="1">
        <f t="array" ref="W192">VLOOKUP(Table3[[#This Row],[checklist_sort]:[checklist_sort]],checklist[],MATCH(W$1,checklist_of_kenya!$1:$1,0),FALSE)</f>
        <v>22696495</v>
      </c>
      <c r="Z192" t="b">
        <v>1</v>
      </c>
      <c r="AB192" s="1">
        <v>961.2</v>
      </c>
      <c r="AC192" s="1" t="s">
        <v>2261</v>
      </c>
      <c r="AD192" s="1">
        <v>3</v>
      </c>
      <c r="AE192" s="1">
        <v>3</v>
      </c>
      <c r="AF192" s="1" t="s">
        <v>2251</v>
      </c>
      <c r="AG192" s="1" t="s">
        <v>2265</v>
      </c>
      <c r="AH192" s="1" t="s">
        <v>2255</v>
      </c>
      <c r="AI192" s="1">
        <v>28.11</v>
      </c>
      <c r="AJ192" s="1">
        <v>59.73</v>
      </c>
      <c r="AK192" s="1">
        <v>46.79</v>
      </c>
      <c r="AL192" s="1">
        <v>77.959999999999994</v>
      </c>
      <c r="AM192" s="1">
        <v>11514254.26</v>
      </c>
    </row>
    <row r="193" spans="1:39" x14ac:dyDescent="0.2">
      <c r="A193" s="1">
        <v>148</v>
      </c>
      <c r="B193" s="1" t="s">
        <v>158</v>
      </c>
      <c r="C193" s="1" t="s">
        <v>157</v>
      </c>
      <c r="D193" s="1"/>
      <c r="E193" s="1"/>
      <c r="F193" s="1"/>
      <c r="G193" s="1">
        <v>522</v>
      </c>
      <c r="H193" s="1" t="str" cm="1">
        <f t="array" ref="H193">VLOOKUP(Table3[[#This Row],[checklist_sort]:[checklist_sort]],checklist[],MATCH(H$1,checklist_of_kenya!$1:$1,0),FALSE)</f>
        <v>Falcons</v>
      </c>
      <c r="I193" s="1" t="str" cm="1">
        <f t="array" ref="I193">VLOOKUP(Table3[[#This Row],[checklist_sort]:[checklist_sort]],checklist[],MATCH(I$1,checklist_of_kenya!$1:$1,0),FALSE)</f>
        <v>Red-necked Falcon</v>
      </c>
      <c r="J193" s="1" t="str" cm="1">
        <f t="array" ref="J193">VLOOKUP(Table3[[#This Row],[checklist_sort]:[checklist_sort]],checklist[],MATCH(J$1,checklist_of_kenya!$1:$1,0),FALSE)</f>
        <v>Falco chiquera</v>
      </c>
      <c r="K193" s="1" t="str" cm="1">
        <f t="array" ref="K193">VLOOKUP(Table3[[#This Row],[checklist_sort]:[checklist_sort]],checklist[],MATCH(K$1,checklist_of_kenya!$1:$1,0),FALSE)</f>
        <v>Near Threatened</v>
      </c>
      <c r="L193" s="1" cm="1">
        <f t="array" ref="L193">VLOOKUP(Table3[[#This Row],[checklist_sort]:[checklist_sort]],checklist[],MATCH(L$1,checklist_of_kenya!$1:$1,0),FALSE)</f>
        <v>0</v>
      </c>
      <c r="M193" s="1" cm="1">
        <f t="array" ref="M193">VLOOKUP(Table3[[#This Row],[checklist_sort]:[checklist_sort]],checklist[],MATCH(M$1,checklist_of_kenya!$1:$1,0),FALSE)</f>
        <v>117</v>
      </c>
      <c r="N193" s="1" t="str" cm="1">
        <f t="array" ref="N193">VLOOKUP(Table3[[#This Row],[checklist_sort]:[checklist_sort]],checklist[],MATCH(N$1,checklist_of_kenya!$1:$1,0),FALSE)</f>
        <v>avibase-6A64EFCB</v>
      </c>
      <c r="O193" s="1" cm="1">
        <f t="array" ref="O193">VLOOKUP(Table3[[#This Row],[checklist_sort]:[checklist_sort]],checklist[],MATCH(O$1,checklist_of_kenya!$1:$1,0),FALSE)</f>
        <v>4670</v>
      </c>
      <c r="P193" s="1" cm="1">
        <f t="array" ref="P193">VLOOKUP(Table3[[#This Row],[checklist_sort]:[checklist_sort]],checklist[],MATCH(P$1,checklist_of_kenya!$1:$1,0),FALSE)</f>
        <v>22727778</v>
      </c>
      <c r="Q193" s="1" cm="1">
        <f t="array" ref="Q193">VLOOKUP(Table3[[#This Row],[checklist_sort]:[checklist_sort]],checklist[],MATCH(Q$1,checklist_of_kenya!$1:$1,0),FALSE)</f>
        <v>0</v>
      </c>
      <c r="R193" s="1" cm="1">
        <f t="array" ref="R193">VLOOKUP(Table3[[#This Row],[checklist_sort]:[checklist_sort]],checklist[],MATCH(R$1,checklist_of_kenya!$1:$1,0),FALSE)</f>
        <v>2481019</v>
      </c>
      <c r="S193" s="1" cm="1">
        <f t="array" ref="S193">VLOOKUP(Table3[[#This Row],[checklist_sort]:[checklist_sort]],checklist[],MATCH(S$1,checklist_of_kenya!$1:$1,0),FALSE)</f>
        <v>11815</v>
      </c>
      <c r="T193" s="1" t="str" cm="1">
        <f t="array" ref="T193">VLOOKUP(Table3[[#This Row],[checklist_sort]:[checklist_sort]],checklist[],MATCH(T$1,checklist_of_kenya!$1:$1,0),FALSE)</f>
        <v>renfal1</v>
      </c>
      <c r="U193" s="1" t="str" cm="1">
        <f t="array" ref="U193">VLOOKUP(Table3[[#This Row],[checklist_sort]:[checklist_sort]],checklist[],MATCH(U$1,checklist_of_kenya!$1:$1,0),FALSE)</f>
        <v>Falco chicquera</v>
      </c>
      <c r="V193" s="1" t="str" cm="1">
        <f t="array" ref="V193">VLOOKUP(Table3[[#This Row],[checklist_sort]:[checklist_sort]],checklist[],MATCH(V$1,checklist_of_kenya!$1:$1,0),FALSE)</f>
        <v>Red-necked Falcon</v>
      </c>
      <c r="W193" s="1" cm="1">
        <f t="array" ref="W193">VLOOKUP(Table3[[#This Row],[checklist_sort]:[checklist_sort]],checklist[],MATCH(W$1,checklist_of_kenya!$1:$1,0),FALSE)</f>
        <v>22727778</v>
      </c>
      <c r="AB193" s="1">
        <v>208</v>
      </c>
      <c r="AC193" s="1" t="s">
        <v>2262</v>
      </c>
      <c r="AD193" s="1">
        <v>3</v>
      </c>
      <c r="AE193" s="1">
        <v>1</v>
      </c>
      <c r="AF193" s="1" t="s">
        <v>2251</v>
      </c>
      <c r="AG193" s="1" t="s">
        <v>2265</v>
      </c>
      <c r="AH193" s="1" t="s">
        <v>2256</v>
      </c>
      <c r="AI193" s="1">
        <v>10.43</v>
      </c>
      <c r="AJ193" s="1">
        <v>34.79</v>
      </c>
      <c r="AK193" s="1">
        <v>23.88</v>
      </c>
      <c r="AL193" s="1">
        <v>77.38</v>
      </c>
      <c r="AM193" s="1">
        <v>3166581.2</v>
      </c>
    </row>
    <row r="194" spans="1:39" x14ac:dyDescent="0.2">
      <c r="A194" s="1">
        <v>149</v>
      </c>
      <c r="B194" s="1" t="s">
        <v>162</v>
      </c>
      <c r="C194" s="1" t="s">
        <v>161</v>
      </c>
      <c r="D194" s="1"/>
      <c r="E194" s="1"/>
      <c r="F194" s="1"/>
      <c r="G194" s="1">
        <v>523</v>
      </c>
      <c r="H194" s="1" t="str" cm="1">
        <f t="array" ref="H194">VLOOKUP(Table3[[#This Row],[checklist_sort]:[checklist_sort]],checklist[],MATCH(H$1,checklist_of_kenya!$1:$1,0),FALSE)</f>
        <v>Falcons</v>
      </c>
      <c r="I194" s="1" t="str" cm="1">
        <f t="array" ref="I194">VLOOKUP(Table3[[#This Row],[checklist_sort]:[checklist_sort]],checklist[],MATCH(I$1,checklist_of_kenya!$1:$1,0),FALSE)</f>
        <v>Red-footed Falcon</v>
      </c>
      <c r="J194" s="1" t="str" cm="1">
        <f t="array" ref="J194">VLOOKUP(Table3[[#This Row],[checklist_sort]:[checklist_sort]],checklist[],MATCH(J$1,checklist_of_kenya!$1:$1,0),FALSE)</f>
        <v>Falco vespertinus</v>
      </c>
      <c r="K194" s="1" t="str" cm="1">
        <f t="array" ref="K194">VLOOKUP(Table3[[#This Row],[checklist_sort]:[checklist_sort]],checklist[],MATCH(K$1,checklist_of_kenya!$1:$1,0),FALSE)</f>
        <v>Vulnerable</v>
      </c>
      <c r="L194" s="1" t="str" cm="1">
        <f t="array" ref="L194">VLOOKUP(Table3[[#This Row],[checklist_sort]:[checklist_sort]],checklist[],MATCH(L$1,checklist_of_kenya!$1:$1,0),FALSE)</f>
        <v>Decreasing</v>
      </c>
      <c r="M194" s="1" cm="1">
        <f t="array" ref="M194">VLOOKUP(Table3[[#This Row],[checklist_sort]:[checklist_sort]],checklist[],MATCH(M$1,checklist_of_kenya!$1:$1,0),FALSE)</f>
        <v>120</v>
      </c>
      <c r="N194" s="1" t="str" cm="1">
        <f t="array" ref="N194">VLOOKUP(Table3[[#This Row],[checklist_sort]:[checklist_sort]],checklist[],MATCH(N$1,checklist_of_kenya!$1:$1,0),FALSE)</f>
        <v>avibase-997A9437</v>
      </c>
      <c r="O194" s="1" cm="1">
        <f t="array" ref="O194">VLOOKUP(Table3[[#This Row],[checklist_sort]:[checklist_sort]],checklist[],MATCH(O$1,checklist_of_kenya!$1:$1,0),FALSE)</f>
        <v>4641</v>
      </c>
      <c r="P194" s="1" cm="1">
        <f t="array" ref="P194">VLOOKUP(Table3[[#This Row],[checklist_sort]:[checklist_sort]],checklist[],MATCH(P$1,checklist_of_kenya!$1:$1,0),FALSE)</f>
        <v>22696432</v>
      </c>
      <c r="Q194" s="1" cm="1">
        <f t="array" ref="Q194">VLOOKUP(Table3[[#This Row],[checklist_sort]:[checklist_sort]],checklist[],MATCH(Q$1,checklist_of_kenya!$1:$1,0),FALSE)</f>
        <v>316</v>
      </c>
      <c r="R194" s="1" cm="1">
        <f t="array" ref="R194">VLOOKUP(Table3[[#This Row],[checklist_sort]:[checklist_sort]],checklist[],MATCH(R$1,checklist_of_kenya!$1:$1,0),FALSE)</f>
        <v>2481062</v>
      </c>
      <c r="S194" s="1" cm="1">
        <f t="array" ref="S194">VLOOKUP(Table3[[#This Row],[checklist_sort]:[checklist_sort]],checklist[],MATCH(S$1,checklist_of_kenya!$1:$1,0),FALSE)</f>
        <v>11820</v>
      </c>
      <c r="T194" s="1" t="str" cm="1">
        <f t="array" ref="T194">VLOOKUP(Table3[[#This Row],[checklist_sort]:[checklist_sort]],checklist[],MATCH(T$1,checklist_of_kenya!$1:$1,0),FALSE)</f>
        <v>reffal1</v>
      </c>
      <c r="U194" s="1" t="str" cm="1">
        <f t="array" ref="U194">VLOOKUP(Table3[[#This Row],[checklist_sort]:[checklist_sort]],checklist[],MATCH(U$1,checklist_of_kenya!$1:$1,0),FALSE)</f>
        <v>Falco vespertinus</v>
      </c>
      <c r="V194" s="1" t="str" cm="1">
        <f t="array" ref="V194">VLOOKUP(Table3[[#This Row],[checklist_sort]:[checklist_sort]],checklist[],MATCH(V$1,checklist_of_kenya!$1:$1,0),FALSE)</f>
        <v>Red-footed Falcon</v>
      </c>
      <c r="W194" s="1" cm="1">
        <f t="array" ref="W194">VLOOKUP(Table3[[#This Row],[checklist_sort]:[checklist_sort]],checklist[],MATCH(W$1,checklist_of_kenya!$1:$1,0),FALSE)</f>
        <v>22696432</v>
      </c>
      <c r="Z194" t="b">
        <v>1</v>
      </c>
      <c r="AB194" s="1">
        <v>151.5</v>
      </c>
      <c r="AC194" s="1" t="s">
        <v>2261</v>
      </c>
      <c r="AD194" s="1">
        <v>3</v>
      </c>
      <c r="AE194" s="1">
        <v>3</v>
      </c>
      <c r="AF194" s="1" t="s">
        <v>2251</v>
      </c>
      <c r="AG194" s="1" t="s">
        <v>2257</v>
      </c>
      <c r="AH194" s="1" t="s">
        <v>2256</v>
      </c>
      <c r="AI194" s="1">
        <v>42.08</v>
      </c>
      <c r="AJ194" s="1">
        <v>64.709999999999994</v>
      </c>
      <c r="AK194" s="1">
        <v>55.76</v>
      </c>
      <c r="AL194" s="1">
        <v>65.23</v>
      </c>
      <c r="AM194" s="1">
        <v>9360235.4100000001</v>
      </c>
    </row>
    <row r="195" spans="1:39" x14ac:dyDescent="0.2">
      <c r="A195" s="1">
        <v>150</v>
      </c>
      <c r="B195" s="1" t="s">
        <v>160</v>
      </c>
      <c r="C195" s="1" t="s">
        <v>159</v>
      </c>
      <c r="D195" s="1"/>
      <c r="E195" s="1"/>
      <c r="F195" s="1"/>
      <c r="G195" s="1">
        <v>524</v>
      </c>
      <c r="H195" s="1" t="str" cm="1">
        <f t="array" ref="H195">VLOOKUP(Table3[[#This Row],[checklist_sort]:[checklist_sort]],checklist[],MATCH(H$1,checklist_of_kenya!$1:$1,0),FALSE)</f>
        <v>Falcons</v>
      </c>
      <c r="I195" s="1" t="str" cm="1">
        <f t="array" ref="I195">VLOOKUP(Table3[[#This Row],[checklist_sort]:[checklist_sort]],checklist[],MATCH(I$1,checklist_of_kenya!$1:$1,0),FALSE)</f>
        <v>Amur Falcon</v>
      </c>
      <c r="J195" s="1" t="str" cm="1">
        <f t="array" ref="J195">VLOOKUP(Table3[[#This Row],[checklist_sort]:[checklist_sort]],checklist[],MATCH(J$1,checklist_of_kenya!$1:$1,0),FALSE)</f>
        <v>Falco amurensis</v>
      </c>
      <c r="K195" s="1" t="str" cm="1">
        <f t="array" ref="K195">VLOOKUP(Table3[[#This Row],[checklist_sort]:[checklist_sort]],checklist[],MATCH(K$1,checklist_of_kenya!$1:$1,0),FALSE)</f>
        <v>Least Concern</v>
      </c>
      <c r="L195" s="1" t="str" cm="1">
        <f t="array" ref="L195">VLOOKUP(Table3[[#This Row],[checklist_sort]:[checklist_sort]],checklist[],MATCH(L$1,checklist_of_kenya!$1:$1,0),FALSE)</f>
        <v>Stable</v>
      </c>
      <c r="M195" s="1" cm="1">
        <f t="array" ref="M195">VLOOKUP(Table3[[#This Row],[checklist_sort]:[checklist_sort]],checklist[],MATCH(M$1,checklist_of_kenya!$1:$1,0),FALSE)</f>
        <v>119</v>
      </c>
      <c r="N195" s="1" t="str" cm="1">
        <f t="array" ref="N195">VLOOKUP(Table3[[#This Row],[checklist_sort]:[checklist_sort]],checklist[],MATCH(N$1,checklist_of_kenya!$1:$1,0),FALSE)</f>
        <v>avibase-E6137E65</v>
      </c>
      <c r="O195" s="1" cm="1">
        <f t="array" ref="O195">VLOOKUP(Table3[[#This Row],[checklist_sort]:[checklist_sort]],checklist[],MATCH(O$1,checklist_of_kenya!$1:$1,0),FALSE)</f>
        <v>4686</v>
      </c>
      <c r="P195" s="1" cm="1">
        <f t="array" ref="P195">VLOOKUP(Table3[[#This Row],[checklist_sort]:[checklist_sort]],checklist[],MATCH(P$1,checklist_of_kenya!$1:$1,0),FALSE)</f>
        <v>22696437</v>
      </c>
      <c r="Q195" s="1" cm="1">
        <f t="array" ref="Q195">VLOOKUP(Table3[[#This Row],[checklist_sort]:[checklist_sort]],checklist[],MATCH(Q$1,checklist_of_kenya!$1:$1,0),FALSE)</f>
        <v>73364</v>
      </c>
      <c r="R195" s="1" cm="1">
        <f t="array" ref="R195">VLOOKUP(Table3[[#This Row],[checklist_sort]:[checklist_sort]],checklist[],MATCH(R$1,checklist_of_kenya!$1:$1,0),FALSE)</f>
        <v>2480998</v>
      </c>
      <c r="S195" s="1" cm="1">
        <f t="array" ref="S195">VLOOKUP(Table3[[#This Row],[checklist_sort]:[checklist_sort]],checklist[],MATCH(S$1,checklist_of_kenya!$1:$1,0),FALSE)</f>
        <v>11821</v>
      </c>
      <c r="T195" s="1" t="str" cm="1">
        <f t="array" ref="T195">VLOOKUP(Table3[[#This Row],[checklist_sort]:[checklist_sort]],checklist[],MATCH(T$1,checklist_of_kenya!$1:$1,0),FALSE)</f>
        <v>amufal1</v>
      </c>
      <c r="U195" s="1" t="str" cm="1">
        <f t="array" ref="U195">VLOOKUP(Table3[[#This Row],[checklist_sort]:[checklist_sort]],checklist[],MATCH(U$1,checklist_of_kenya!$1:$1,0),FALSE)</f>
        <v>Falco amurensis</v>
      </c>
      <c r="V195" s="1" t="str" cm="1">
        <f t="array" ref="V195">VLOOKUP(Table3[[#This Row],[checklist_sort]:[checklist_sort]],checklist[],MATCH(V$1,checklist_of_kenya!$1:$1,0),FALSE)</f>
        <v>Amur Falcon</v>
      </c>
      <c r="W195" s="1" cm="1">
        <f t="array" ref="W195">VLOOKUP(Table3[[#This Row],[checklist_sort]:[checklist_sort]],checklist[],MATCH(W$1,checklist_of_kenya!$1:$1,0),FALSE)</f>
        <v>22696437</v>
      </c>
      <c r="Z195" t="b">
        <v>1</v>
      </c>
      <c r="AB195" s="1">
        <v>141.9</v>
      </c>
      <c r="AC195" s="1" t="s">
        <v>2261</v>
      </c>
      <c r="AD195" s="1">
        <v>3</v>
      </c>
      <c r="AE195" s="1">
        <v>3</v>
      </c>
      <c r="AF195" s="1" t="s">
        <v>2251</v>
      </c>
      <c r="AG195" s="1" t="s">
        <v>2257</v>
      </c>
      <c r="AH195" s="1" t="s">
        <v>2258</v>
      </c>
      <c r="AI195" s="1">
        <v>34.75</v>
      </c>
      <c r="AJ195" s="1">
        <v>56.79</v>
      </c>
      <c r="AK195" s="1">
        <v>47.59</v>
      </c>
      <c r="AL195" s="1">
        <v>124.66</v>
      </c>
      <c r="AM195" s="1">
        <v>2793291.94</v>
      </c>
    </row>
    <row r="196" spans="1:39" x14ac:dyDescent="0.2">
      <c r="A196" s="1">
        <v>151</v>
      </c>
      <c r="B196" s="1" t="s">
        <v>156</v>
      </c>
      <c r="C196" s="1" t="s">
        <v>155</v>
      </c>
      <c r="D196" s="1"/>
      <c r="E196" s="1"/>
      <c r="F196" s="1"/>
      <c r="G196" s="1">
        <v>528</v>
      </c>
      <c r="H196" s="1" t="str" cm="1">
        <f t="array" ref="H196">VLOOKUP(Table3[[#This Row],[checklist_sort]:[checklist_sort]],checklist[],MATCH(H$1,checklist_of_kenya!$1:$1,0),FALSE)</f>
        <v>Falcons</v>
      </c>
      <c r="I196" s="1" t="str" cm="1">
        <f t="array" ref="I196">VLOOKUP(Table3[[#This Row],[checklist_sort]:[checklist_sort]],checklist[],MATCH(I$1,checklist_of_kenya!$1:$1,0),FALSE)</f>
        <v>African Hobby</v>
      </c>
      <c r="J196" s="1" t="str" cm="1">
        <f t="array" ref="J196">VLOOKUP(Table3[[#This Row],[checklist_sort]:[checklist_sort]],checklist[],MATCH(J$1,checklist_of_kenya!$1:$1,0),FALSE)</f>
        <v>Falco cuvierii</v>
      </c>
      <c r="K196" s="1" t="str" cm="1">
        <f t="array" ref="K196">VLOOKUP(Table3[[#This Row],[checklist_sort]:[checklist_sort]],checklist[],MATCH(K$1,checklist_of_kenya!$1:$1,0),FALSE)</f>
        <v>Least Concern</v>
      </c>
      <c r="L196" s="1" t="str" cm="1">
        <f t="array" ref="L196">VLOOKUP(Table3[[#This Row],[checklist_sort]:[checklist_sort]],checklist[],MATCH(L$1,checklist_of_kenya!$1:$1,0),FALSE)</f>
        <v>Decreasing</v>
      </c>
      <c r="M196" s="1" cm="1">
        <f t="array" ref="M196">VLOOKUP(Table3[[#This Row],[checklist_sort]:[checklist_sort]],checklist[],MATCH(M$1,checklist_of_kenya!$1:$1,0),FALSE)</f>
        <v>116</v>
      </c>
      <c r="N196" s="1" t="str" cm="1">
        <f t="array" ref="N196">VLOOKUP(Table3[[#This Row],[checklist_sort]:[checklist_sort]],checklist[],MATCH(N$1,checklist_of_kenya!$1:$1,0),FALSE)</f>
        <v>avibase-F56A73BF</v>
      </c>
      <c r="O196" s="1" cm="1">
        <f t="array" ref="O196">VLOOKUP(Table3[[#This Row],[checklist_sort]:[checklist_sort]],checklist[],MATCH(O$1,checklist_of_kenya!$1:$1,0),FALSE)</f>
        <v>4639</v>
      </c>
      <c r="P196" s="1" cm="1">
        <f t="array" ref="P196">VLOOKUP(Table3[[#This Row],[checklist_sort]:[checklist_sort]],checklist[],MATCH(P$1,checklist_of_kenya!$1:$1,0),FALSE)</f>
        <v>22696466</v>
      </c>
      <c r="Q196" s="1" cm="1">
        <f t="array" ref="Q196">VLOOKUP(Table3[[#This Row],[checklist_sort]:[checklist_sort]],checklist[],MATCH(Q$1,checklist_of_kenya!$1:$1,0),FALSE)</f>
        <v>73368</v>
      </c>
      <c r="R196" s="1" cm="1">
        <f t="array" ref="R196">VLOOKUP(Table3[[#This Row],[checklist_sort]:[checklist_sort]],checklist[],MATCH(R$1,checklist_of_kenya!$1:$1,0),FALSE)</f>
        <v>2481045</v>
      </c>
      <c r="S196" s="1" cm="1">
        <f t="array" ref="S196">VLOOKUP(Table3[[#This Row],[checklist_sort]:[checklist_sort]],checklist[],MATCH(S$1,checklist_of_kenya!$1:$1,0),FALSE)</f>
        <v>11840</v>
      </c>
      <c r="T196" s="1" t="str" cm="1">
        <f t="array" ref="T196">VLOOKUP(Table3[[#This Row],[checklist_sort]:[checklist_sort]],checklist[],MATCH(T$1,checklist_of_kenya!$1:$1,0),FALSE)</f>
        <v>afrhob1</v>
      </c>
      <c r="U196" s="1" t="str" cm="1">
        <f t="array" ref="U196">VLOOKUP(Table3[[#This Row],[checklist_sort]:[checklist_sort]],checklist[],MATCH(U$1,checklist_of_kenya!$1:$1,0),FALSE)</f>
        <v>Falco cuvierii</v>
      </c>
      <c r="V196" s="1" t="str" cm="1">
        <f t="array" ref="V196">VLOOKUP(Table3[[#This Row],[checklist_sort]:[checklist_sort]],checklist[],MATCH(V$1,checklist_of_kenya!$1:$1,0),FALSE)</f>
        <v>African Hobby</v>
      </c>
      <c r="W196" s="1" cm="1">
        <f t="array" ref="W196">VLOOKUP(Table3[[#This Row],[checklist_sort]:[checklist_sort]],checklist[],MATCH(W$1,checklist_of_kenya!$1:$1,0),FALSE)</f>
        <v>22696466</v>
      </c>
      <c r="AB196" s="1">
        <v>182.2</v>
      </c>
      <c r="AC196" s="1" t="s">
        <v>2262</v>
      </c>
      <c r="AD196" s="1">
        <v>3</v>
      </c>
      <c r="AE196" s="1">
        <v>2</v>
      </c>
      <c r="AF196" s="1" t="s">
        <v>2251</v>
      </c>
      <c r="AG196" s="1" t="s">
        <v>2248</v>
      </c>
      <c r="AH196" s="1" t="s">
        <v>2256</v>
      </c>
      <c r="AI196" s="1">
        <v>-22.59</v>
      </c>
      <c r="AJ196" s="1">
        <v>15.66</v>
      </c>
      <c r="AK196" s="1">
        <v>1.35</v>
      </c>
      <c r="AL196" s="1">
        <v>17.88</v>
      </c>
      <c r="AM196" s="1">
        <v>7436820.0099999998</v>
      </c>
    </row>
    <row r="197" spans="1:39" x14ac:dyDescent="0.2">
      <c r="A197" s="1">
        <v>152</v>
      </c>
      <c r="B197" s="1" t="s">
        <v>154</v>
      </c>
      <c r="C197" s="1" t="s">
        <v>153</v>
      </c>
      <c r="D197" s="1"/>
      <c r="E197" s="1"/>
      <c r="F197" s="1"/>
      <c r="G197" s="1">
        <v>527</v>
      </c>
      <c r="H197" s="1" t="str" cm="1">
        <f t="array" ref="H197">VLOOKUP(Table3[[#This Row],[checklist_sort]:[checklist_sort]],checklist[],MATCH(H$1,checklist_of_kenya!$1:$1,0),FALSE)</f>
        <v>Falcons</v>
      </c>
      <c r="I197" s="1" t="str" cm="1">
        <f t="array" ref="I197">VLOOKUP(Table3[[#This Row],[checklist_sort]:[checklist_sort]],checklist[],MATCH(I$1,checklist_of_kenya!$1:$1,0),FALSE)</f>
        <v>Eurasian Hobby</v>
      </c>
      <c r="J197" s="1" t="str" cm="1">
        <f t="array" ref="J197">VLOOKUP(Table3[[#This Row],[checklist_sort]:[checklist_sort]],checklist[],MATCH(J$1,checklist_of_kenya!$1:$1,0),FALSE)</f>
        <v>Falco subbuteo</v>
      </c>
      <c r="K197" s="1" t="str" cm="1">
        <f t="array" ref="K197">VLOOKUP(Table3[[#This Row],[checklist_sort]:[checklist_sort]],checklist[],MATCH(K$1,checklist_of_kenya!$1:$1,0),FALSE)</f>
        <v>Least Concern</v>
      </c>
      <c r="L197" s="1" t="str" cm="1">
        <f t="array" ref="L197">VLOOKUP(Table3[[#This Row],[checklist_sort]:[checklist_sort]],checklist[],MATCH(L$1,checklist_of_kenya!$1:$1,0),FALSE)</f>
        <v>Decreasing</v>
      </c>
      <c r="M197" s="1" cm="1">
        <f t="array" ref="M197">VLOOKUP(Table3[[#This Row],[checklist_sort]:[checklist_sort]],checklist[],MATCH(M$1,checklist_of_kenya!$1:$1,0),FALSE)</f>
        <v>115</v>
      </c>
      <c r="N197" s="1" t="str" cm="1">
        <f t="array" ref="N197">VLOOKUP(Table3[[#This Row],[checklist_sort]:[checklist_sort]],checklist[],MATCH(N$1,checklist_of_kenya!$1:$1,0),FALSE)</f>
        <v>avibase-E91E287A</v>
      </c>
      <c r="O197" s="1" cm="1">
        <f t="array" ref="O197">VLOOKUP(Table3[[#This Row],[checklist_sort]:[checklist_sort]],checklist[],MATCH(O$1,checklist_of_kenya!$1:$1,0),FALSE)</f>
        <v>4643</v>
      </c>
      <c r="P197" s="1" cm="1">
        <f t="array" ref="P197">VLOOKUP(Table3[[#This Row],[checklist_sort]:[checklist_sort]],checklist[],MATCH(P$1,checklist_of_kenya!$1:$1,0),FALSE)</f>
        <v>22696460</v>
      </c>
      <c r="Q197" s="1" cm="1">
        <f t="array" ref="Q197">VLOOKUP(Table3[[#This Row],[checklist_sort]:[checklist_sort]],checklist[],MATCH(Q$1,checklist_of_kenya!$1:$1,0),FALSE)</f>
        <v>74</v>
      </c>
      <c r="R197" s="1" cm="1">
        <f t="array" ref="R197">VLOOKUP(Table3[[#This Row],[checklist_sort]:[checklist_sort]],checklist[],MATCH(R$1,checklist_of_kenya!$1:$1,0),FALSE)</f>
        <v>2481035</v>
      </c>
      <c r="S197" s="1" cm="1">
        <f t="array" ref="S197">VLOOKUP(Table3[[#This Row],[checklist_sort]:[checklist_sort]],checklist[],MATCH(S$1,checklist_of_kenya!$1:$1,0),FALSE)</f>
        <v>11836</v>
      </c>
      <c r="T197" s="1" t="str" cm="1">
        <f t="array" ref="T197">VLOOKUP(Table3[[#This Row],[checklist_sort]:[checklist_sort]],checklist[],MATCH(T$1,checklist_of_kenya!$1:$1,0),FALSE)</f>
        <v>eurhob</v>
      </c>
      <c r="U197" s="1" t="str" cm="1">
        <f t="array" ref="U197">VLOOKUP(Table3[[#This Row],[checklist_sort]:[checklist_sort]],checklist[],MATCH(U$1,checklist_of_kenya!$1:$1,0),FALSE)</f>
        <v>Falco subbuteo</v>
      </c>
      <c r="V197" s="1" t="str" cm="1">
        <f t="array" ref="V197">VLOOKUP(Table3[[#This Row],[checklist_sort]:[checklist_sort]],checklist[],MATCH(V$1,checklist_of_kenya!$1:$1,0),FALSE)</f>
        <v>Eurasian Hobby</v>
      </c>
      <c r="W197" s="1" cm="1">
        <f t="array" ref="W197">VLOOKUP(Table3[[#This Row],[checklist_sort]:[checklist_sort]],checklist[],MATCH(W$1,checklist_of_kenya!$1:$1,0),FALSE)</f>
        <v>22696460</v>
      </c>
      <c r="Z197" t="b">
        <v>1</v>
      </c>
      <c r="AB197" s="1">
        <v>208.2</v>
      </c>
      <c r="AC197" s="1" t="s">
        <v>2262</v>
      </c>
      <c r="AD197" s="1">
        <v>3</v>
      </c>
      <c r="AE197" s="1">
        <v>3</v>
      </c>
      <c r="AF197" s="1" t="s">
        <v>2251</v>
      </c>
      <c r="AG197" s="1" t="s">
        <v>2257</v>
      </c>
      <c r="AH197" s="1" t="s">
        <v>2256</v>
      </c>
      <c r="AI197" s="1">
        <v>20.23</v>
      </c>
      <c r="AJ197" s="1">
        <v>66.73</v>
      </c>
      <c r="AK197" s="1">
        <v>50.34</v>
      </c>
      <c r="AL197" s="1">
        <v>78.260000000000005</v>
      </c>
      <c r="AM197" s="1">
        <v>28255832.68</v>
      </c>
    </row>
    <row r="198" spans="1:39" x14ac:dyDescent="0.2">
      <c r="A198" s="1">
        <v>153</v>
      </c>
      <c r="B198" s="1" t="s">
        <v>1126</v>
      </c>
      <c r="C198" s="1" t="s">
        <v>1125</v>
      </c>
      <c r="D198" s="1"/>
      <c r="E198" s="1"/>
      <c r="F198" s="1"/>
      <c r="G198" s="1">
        <v>520</v>
      </c>
      <c r="H198" s="1" t="str" cm="1">
        <f t="array" ref="H198">VLOOKUP(Table3[[#This Row],[checklist_sort]:[checklist_sort]],checklist[],MATCH(H$1,checklist_of_kenya!$1:$1,0),FALSE)</f>
        <v>Falcons</v>
      </c>
      <c r="I198" s="1" t="str" cm="1">
        <f t="array" ref="I198">VLOOKUP(Table3[[#This Row],[checklist_sort]:[checklist_sort]],checklist[],MATCH(I$1,checklist_of_kenya!$1:$1,0),FALSE)</f>
        <v>Grey Kestrel</v>
      </c>
      <c r="J198" s="1" t="str" cm="1">
        <f t="array" ref="J198">VLOOKUP(Table3[[#This Row],[checklist_sort]:[checklist_sort]],checklist[],MATCH(J$1,checklist_of_kenya!$1:$1,0),FALSE)</f>
        <v>Falco ardosiaceus</v>
      </c>
      <c r="K198" s="1" t="str" cm="1">
        <f t="array" ref="K198">VLOOKUP(Table3[[#This Row],[checklist_sort]:[checklist_sort]],checklist[],MATCH(K$1,checklist_of_kenya!$1:$1,0),FALSE)</f>
        <v>Least Concern</v>
      </c>
      <c r="L198" s="1" t="str" cm="1">
        <f t="array" ref="L198">VLOOKUP(Table3[[#This Row],[checklist_sort]:[checklist_sort]],checklist[],MATCH(L$1,checklist_of_kenya!$1:$1,0),FALSE)</f>
        <v>Stable</v>
      </c>
      <c r="M198" s="1" cm="1">
        <f t="array" ref="M198">VLOOKUP(Table3[[#This Row],[checklist_sort]:[checklist_sort]],checklist[],MATCH(M$1,checklist_of_kenya!$1:$1,0),FALSE)</f>
        <v>889</v>
      </c>
      <c r="N198" s="1" t="str" cm="1">
        <f t="array" ref="N198">VLOOKUP(Table3[[#This Row],[checklist_sort]:[checklist_sort]],checklist[],MATCH(N$1,checklist_of_kenya!$1:$1,0),FALSE)</f>
        <v>avibase-3F2BA4F7</v>
      </c>
      <c r="O198" s="1" cm="1">
        <f t="array" ref="O198">VLOOKUP(Table3[[#This Row],[checklist_sort]:[checklist_sort]],checklist[],MATCH(O$1,checklist_of_kenya!$1:$1,0),FALSE)</f>
        <v>4688</v>
      </c>
      <c r="P198" s="1" cm="1">
        <f t="array" ref="P198">VLOOKUP(Table3[[#This Row],[checklist_sort]:[checklist_sort]],checklist[],MATCH(P$1,checklist_of_kenya!$1:$1,0),FALSE)</f>
        <v>22696406</v>
      </c>
      <c r="Q198" s="1" cm="1">
        <f t="array" ref="Q198">VLOOKUP(Table3[[#This Row],[checklist_sort]:[checklist_sort]],checklist[],MATCH(Q$1,checklist_of_kenya!$1:$1,0),FALSE)</f>
        <v>73360</v>
      </c>
      <c r="R198" s="1" cm="1">
        <f t="array" ref="R198">VLOOKUP(Table3[[#This Row],[checklist_sort]:[checklist_sort]],checklist[],MATCH(R$1,checklist_of_kenya!$1:$1,0),FALSE)</f>
        <v>2481031</v>
      </c>
      <c r="S198" s="1" cm="1">
        <f t="array" ref="S198">VLOOKUP(Table3[[#This Row],[checklist_sort]:[checklist_sort]],checklist[],MATCH(S$1,checklist_of_kenya!$1:$1,0),FALSE)</f>
        <v>11812</v>
      </c>
      <c r="T198" s="1" t="str" cm="1">
        <f t="array" ref="T198">VLOOKUP(Table3[[#This Row],[checklist_sort]:[checklist_sort]],checklist[],MATCH(T$1,checklist_of_kenya!$1:$1,0),FALSE)</f>
        <v>grykes1</v>
      </c>
      <c r="U198" s="1" t="str" cm="1">
        <f t="array" ref="U198">VLOOKUP(Table3[[#This Row],[checklist_sort]:[checklist_sort]],checklist[],MATCH(U$1,checklist_of_kenya!$1:$1,0),FALSE)</f>
        <v>Falco ardosiaceus</v>
      </c>
      <c r="V198" s="1" t="str" cm="1">
        <f t="array" ref="V198">VLOOKUP(Table3[[#This Row],[checklist_sort]:[checklist_sort]],checklist[],MATCH(V$1,checklist_of_kenya!$1:$1,0),FALSE)</f>
        <v>Gray Kestrel</v>
      </c>
      <c r="W198" s="1" cm="1">
        <f t="array" ref="W198">VLOOKUP(Table3[[#This Row],[checklist_sort]:[checklist_sort]],checklist[],MATCH(W$1,checklist_of_kenya!$1:$1,0),FALSE)</f>
        <v>22696406</v>
      </c>
      <c r="AB198" s="1">
        <v>234.2</v>
      </c>
      <c r="AC198" s="1" t="s">
        <v>2262</v>
      </c>
      <c r="AD198" s="1">
        <v>3</v>
      </c>
      <c r="AE198" s="1">
        <v>1</v>
      </c>
      <c r="AF198" s="1" t="s">
        <v>2251</v>
      </c>
      <c r="AG198" s="1" t="s">
        <v>2265</v>
      </c>
      <c r="AH198" s="1" t="s">
        <v>2258</v>
      </c>
      <c r="AI198" s="1">
        <v>-17.71</v>
      </c>
      <c r="AJ198" s="1">
        <v>17.45</v>
      </c>
      <c r="AK198" s="1">
        <v>5.43</v>
      </c>
      <c r="AL198" s="1">
        <v>15.24</v>
      </c>
      <c r="AM198" s="1">
        <v>7345675.5599999996</v>
      </c>
    </row>
    <row r="199" spans="1:39" x14ac:dyDescent="0.2">
      <c r="A199" s="1">
        <v>154</v>
      </c>
      <c r="B199" s="1" t="s">
        <v>164</v>
      </c>
      <c r="C199" s="1" t="s">
        <v>163</v>
      </c>
      <c r="D199" s="1"/>
      <c r="E199" s="1"/>
      <c r="F199" s="1"/>
      <c r="G199" s="1">
        <v>521</v>
      </c>
      <c r="H199" s="1" t="str" cm="1">
        <f t="array" ref="H199">VLOOKUP(Table3[[#This Row],[checklist_sort]:[checklist_sort]],checklist[],MATCH(H$1,checklist_of_kenya!$1:$1,0),FALSE)</f>
        <v>Falcons</v>
      </c>
      <c r="I199" s="1" t="str" cm="1">
        <f t="array" ref="I199">VLOOKUP(Table3[[#This Row],[checklist_sort]:[checklist_sort]],checklist[],MATCH(I$1,checklist_of_kenya!$1:$1,0),FALSE)</f>
        <v>Dickinson's Kestrel</v>
      </c>
      <c r="J199" s="1" t="str" cm="1">
        <f t="array" ref="J199">VLOOKUP(Table3[[#This Row],[checklist_sort]:[checklist_sort]],checklist[],MATCH(J$1,checklist_of_kenya!$1:$1,0),FALSE)</f>
        <v>Falco dickinsoni</v>
      </c>
      <c r="K199" s="1" t="str" cm="1">
        <f t="array" ref="K199">VLOOKUP(Table3[[#This Row],[checklist_sort]:[checklist_sort]],checklist[],MATCH(K$1,checklist_of_kenya!$1:$1,0),FALSE)</f>
        <v>Least Concern</v>
      </c>
      <c r="L199" s="1" t="str" cm="1">
        <f t="array" ref="L199">VLOOKUP(Table3[[#This Row],[checklist_sort]:[checklist_sort]],checklist[],MATCH(L$1,checklist_of_kenya!$1:$1,0),FALSE)</f>
        <v>Stable</v>
      </c>
      <c r="M199" s="1" cm="1">
        <f t="array" ref="M199">VLOOKUP(Table3[[#This Row],[checklist_sort]:[checklist_sort]],checklist[],MATCH(M$1,checklist_of_kenya!$1:$1,0),FALSE)</f>
        <v>121</v>
      </c>
      <c r="N199" s="1" t="str" cm="1">
        <f t="array" ref="N199">VLOOKUP(Table3[[#This Row],[checklist_sort]:[checklist_sort]],checklist[],MATCH(N$1,checklist_of_kenya!$1:$1,0),FALSE)</f>
        <v>avibase-CA34C05A</v>
      </c>
      <c r="O199" s="1" cm="1">
        <f t="array" ref="O199">VLOOKUP(Table3[[#This Row],[checklist_sort]:[checklist_sort]],checklist[],MATCH(O$1,checklist_of_kenya!$1:$1,0),FALSE)</f>
        <v>4661</v>
      </c>
      <c r="P199" s="1" cm="1">
        <f t="array" ref="P199">VLOOKUP(Table3[[#This Row],[checklist_sort]:[checklist_sort]],checklist[],MATCH(P$1,checklist_of_kenya!$1:$1,0),FALSE)</f>
        <v>22696410</v>
      </c>
      <c r="Q199" s="1" cm="1">
        <f t="array" ref="Q199">VLOOKUP(Table3[[#This Row],[checklist_sort]:[checklist_sort]],checklist[],MATCH(Q$1,checklist_of_kenya!$1:$1,0),FALSE)</f>
        <v>0</v>
      </c>
      <c r="R199" s="1" cm="1">
        <f t="array" ref="R199">VLOOKUP(Table3[[#This Row],[checklist_sort]:[checklist_sort]],checklist[],MATCH(R$1,checklist_of_kenya!$1:$1,0),FALSE)</f>
        <v>2481063</v>
      </c>
      <c r="S199" s="1" cm="1">
        <f t="array" ref="S199">VLOOKUP(Table3[[#This Row],[checklist_sort]:[checklist_sort]],checklist[],MATCH(S$1,checklist_of_kenya!$1:$1,0),FALSE)</f>
        <v>11813</v>
      </c>
      <c r="T199" s="1" t="str" cm="1">
        <f t="array" ref="T199">VLOOKUP(Table3[[#This Row],[checklist_sort]:[checklist_sort]],checklist[],MATCH(T$1,checklist_of_kenya!$1:$1,0),FALSE)</f>
        <v>dickes1</v>
      </c>
      <c r="U199" s="1" t="str" cm="1">
        <f t="array" ref="U199">VLOOKUP(Table3[[#This Row],[checklist_sort]:[checklist_sort]],checklist[],MATCH(U$1,checklist_of_kenya!$1:$1,0),FALSE)</f>
        <v>Falco dickinsoni</v>
      </c>
      <c r="V199" s="1" t="str" cm="1">
        <f t="array" ref="V199">VLOOKUP(Table3[[#This Row],[checklist_sort]:[checklist_sort]],checklist[],MATCH(V$1,checklist_of_kenya!$1:$1,0),FALSE)</f>
        <v>Dickinson's Kestrel</v>
      </c>
      <c r="W199" s="1" cm="1">
        <f t="array" ref="W199">VLOOKUP(Table3[[#This Row],[checklist_sort]:[checklist_sort]],checklist[],MATCH(W$1,checklist_of_kenya!$1:$1,0),FALSE)</f>
        <v>22696410</v>
      </c>
      <c r="AB199" s="1">
        <v>209</v>
      </c>
      <c r="AC199" s="1" t="s">
        <v>2262</v>
      </c>
      <c r="AD199" s="1">
        <v>3</v>
      </c>
      <c r="AE199" s="1">
        <v>1</v>
      </c>
      <c r="AF199" s="1" t="s">
        <v>2251</v>
      </c>
      <c r="AG199" s="1" t="s">
        <v>2265</v>
      </c>
      <c r="AH199" s="1" t="s">
        <v>2256</v>
      </c>
      <c r="AI199" s="1">
        <v>-25.62</v>
      </c>
      <c r="AJ199" s="1">
        <v>-4.7699999999999996</v>
      </c>
      <c r="AK199" s="1">
        <v>-14.49</v>
      </c>
      <c r="AL199" s="1">
        <v>28.41</v>
      </c>
      <c r="AM199" s="1">
        <v>3765759.75</v>
      </c>
    </row>
    <row r="200" spans="1:39" x14ac:dyDescent="0.2">
      <c r="A200" s="1">
        <v>155</v>
      </c>
      <c r="B200" s="1" t="s">
        <v>1222</v>
      </c>
      <c r="C200" s="1" t="s">
        <v>1221</v>
      </c>
      <c r="D200" s="1"/>
      <c r="E200" s="1"/>
      <c r="F200" s="1"/>
      <c r="G200" s="1">
        <v>525</v>
      </c>
      <c r="H200" s="1" t="str" cm="1">
        <f t="array" ref="H200">VLOOKUP(Table3[[#This Row],[checklist_sort]:[checklist_sort]],checklist[],MATCH(H$1,checklist_of_kenya!$1:$1,0),FALSE)</f>
        <v>Falcons</v>
      </c>
      <c r="I200" s="1" t="str" cm="1">
        <f t="array" ref="I200">VLOOKUP(Table3[[#This Row],[checklist_sort]:[checklist_sort]],checklist[],MATCH(I$1,checklist_of_kenya!$1:$1,0),FALSE)</f>
        <v>Eleonora's Falcon</v>
      </c>
      <c r="J200" s="1" t="str" cm="1">
        <f t="array" ref="J200">VLOOKUP(Table3[[#This Row],[checklist_sort]:[checklist_sort]],checklist[],MATCH(J$1,checklist_of_kenya!$1:$1,0),FALSE)</f>
        <v>Falco eleonorae</v>
      </c>
      <c r="K200" s="1" t="str" cm="1">
        <f t="array" ref="K200">VLOOKUP(Table3[[#This Row],[checklist_sort]:[checklist_sort]],checklist[],MATCH(K$1,checklist_of_kenya!$1:$1,0),FALSE)</f>
        <v>Least Concern</v>
      </c>
      <c r="L200" s="1" t="str" cm="1">
        <f t="array" ref="L200">VLOOKUP(Table3[[#This Row],[checklist_sort]:[checklist_sort]],checklist[],MATCH(L$1,checklist_of_kenya!$1:$1,0),FALSE)</f>
        <v>Increasing</v>
      </c>
      <c r="M200" s="1" cm="1">
        <f t="array" ref="M200">VLOOKUP(Table3[[#This Row],[checklist_sort]:[checklist_sort]],checklist[],MATCH(M$1,checklist_of_kenya!$1:$1,0),FALSE)</f>
        <v>992</v>
      </c>
      <c r="N200" s="1" t="str" cm="1">
        <f t="array" ref="N200">VLOOKUP(Table3[[#This Row],[checklist_sort]:[checklist_sort]],checklist[],MATCH(N$1,checklist_of_kenya!$1:$1,0),FALSE)</f>
        <v>avibase-9EA1F12D</v>
      </c>
      <c r="O200" s="1" cm="1">
        <f t="array" ref="O200">VLOOKUP(Table3[[#This Row],[checklist_sort]:[checklist_sort]],checklist[],MATCH(O$1,checklist_of_kenya!$1:$1,0),FALSE)</f>
        <v>4671</v>
      </c>
      <c r="P200" s="1" cm="1">
        <f t="array" ref="P200">VLOOKUP(Table3[[#This Row],[checklist_sort]:[checklist_sort]],checklist[],MATCH(P$1,checklist_of_kenya!$1:$1,0),FALSE)</f>
        <v>22696442</v>
      </c>
      <c r="Q200" s="1" cm="1">
        <f t="array" ref="Q200">VLOOKUP(Table3[[#This Row],[checklist_sort]:[checklist_sort]],checklist[],MATCH(Q$1,checklist_of_kenya!$1:$1,0),FALSE)</f>
        <v>0</v>
      </c>
      <c r="R200" s="1" cm="1">
        <f t="array" ref="R200">VLOOKUP(Table3[[#This Row],[checklist_sort]:[checklist_sort]],checklist[],MATCH(R$1,checklist_of_kenya!$1:$1,0),FALSE)</f>
        <v>2481037</v>
      </c>
      <c r="S200" s="1" cm="1">
        <f t="array" ref="S200">VLOOKUP(Table3[[#This Row],[checklist_sort]:[checklist_sort]],checklist[],MATCH(S$1,checklist_of_kenya!$1:$1,0),FALSE)</f>
        <v>11823</v>
      </c>
      <c r="T200" s="1" t="str" cm="1">
        <f t="array" ref="T200">VLOOKUP(Table3[[#This Row],[checklist_sort]:[checklist_sort]],checklist[],MATCH(T$1,checklist_of_kenya!$1:$1,0),FALSE)</f>
        <v>elefal1</v>
      </c>
      <c r="U200" s="1" t="str" cm="1">
        <f t="array" ref="U200">VLOOKUP(Table3[[#This Row],[checklist_sort]:[checklist_sort]],checklist[],MATCH(U$1,checklist_of_kenya!$1:$1,0),FALSE)</f>
        <v>Falco eleonorae</v>
      </c>
      <c r="V200" s="1" t="str" cm="1">
        <f t="array" ref="V200">VLOOKUP(Table3[[#This Row],[checklist_sort]:[checklist_sort]],checklist[],MATCH(V$1,checklist_of_kenya!$1:$1,0),FALSE)</f>
        <v>Eleonora's Falcon</v>
      </c>
      <c r="W200" s="1" cm="1">
        <f t="array" ref="W200">VLOOKUP(Table3[[#This Row],[checklist_sort]:[checklist_sort]],checklist[],MATCH(W$1,checklist_of_kenya!$1:$1,0),FALSE)</f>
        <v>22696442</v>
      </c>
      <c r="Z200" t="b">
        <v>1</v>
      </c>
      <c r="AB200" s="1">
        <v>390</v>
      </c>
      <c r="AC200" s="1" t="s">
        <v>2260</v>
      </c>
      <c r="AD200" s="1">
        <v>3</v>
      </c>
      <c r="AE200" s="1">
        <v>3</v>
      </c>
      <c r="AF200" s="1" t="s">
        <v>2251</v>
      </c>
      <c r="AG200" s="1" t="s">
        <v>2248</v>
      </c>
      <c r="AH200" s="1" t="s">
        <v>2256</v>
      </c>
      <c r="AI200" s="1">
        <v>29.03</v>
      </c>
      <c r="AJ200" s="1">
        <v>44.69</v>
      </c>
      <c r="AK200" s="1">
        <v>37.380000000000003</v>
      </c>
      <c r="AL200" s="1">
        <v>16.66</v>
      </c>
      <c r="AM200" s="1">
        <v>121952.48</v>
      </c>
    </row>
    <row r="201" spans="1:39" x14ac:dyDescent="0.2">
      <c r="A201" s="1">
        <v>156</v>
      </c>
      <c r="B201" s="1" t="s">
        <v>1124</v>
      </c>
      <c r="C201" s="1" t="s">
        <v>1123</v>
      </c>
      <c r="D201" s="1"/>
      <c r="E201" s="1"/>
      <c r="F201" s="1"/>
      <c r="G201" s="1">
        <v>526</v>
      </c>
      <c r="H201" s="1" t="str" cm="1">
        <f t="array" ref="H201">VLOOKUP(Table3[[#This Row],[checklist_sort]:[checklist_sort]],checklist[],MATCH(H$1,checklist_of_kenya!$1:$1,0),FALSE)</f>
        <v>Falcons</v>
      </c>
      <c r="I201" s="1" t="str" cm="1">
        <f t="array" ref="I201">VLOOKUP(Table3[[#This Row],[checklist_sort]:[checklist_sort]],checklist[],MATCH(I$1,checklist_of_kenya!$1:$1,0),FALSE)</f>
        <v>Sooty Falcon</v>
      </c>
      <c r="J201" s="1" t="str" cm="1">
        <f t="array" ref="J201">VLOOKUP(Table3[[#This Row],[checklist_sort]:[checklist_sort]],checklist[],MATCH(J$1,checklist_of_kenya!$1:$1,0),FALSE)</f>
        <v>Falco concolor</v>
      </c>
      <c r="K201" s="1" t="str" cm="1">
        <f t="array" ref="K201">VLOOKUP(Table3[[#This Row],[checklist_sort]:[checklist_sort]],checklist[],MATCH(K$1,checklist_of_kenya!$1:$1,0),FALSE)</f>
        <v>Vulnerable</v>
      </c>
      <c r="L201" s="1" t="str" cm="1">
        <f t="array" ref="L201">VLOOKUP(Table3[[#This Row],[checklist_sort]:[checklist_sort]],checklist[],MATCH(L$1,checklist_of_kenya!$1:$1,0),FALSE)</f>
        <v>Decreasing</v>
      </c>
      <c r="M201" s="1" cm="1">
        <f t="array" ref="M201">VLOOKUP(Table3[[#This Row],[checklist_sort]:[checklist_sort]],checklist[],MATCH(M$1,checklist_of_kenya!$1:$1,0),FALSE)</f>
        <v>888</v>
      </c>
      <c r="N201" s="1" t="str" cm="1">
        <f t="array" ref="N201">VLOOKUP(Table3[[#This Row],[checklist_sort]:[checklist_sort]],checklist[],MATCH(N$1,checklist_of_kenya!$1:$1,0),FALSE)</f>
        <v>avibase-BD34FDFD</v>
      </c>
      <c r="O201" s="1" cm="1">
        <f t="array" ref="O201">VLOOKUP(Table3[[#This Row],[checklist_sort]:[checklist_sort]],checklist[],MATCH(O$1,checklist_of_kenya!$1:$1,0),FALSE)</f>
        <v>4683</v>
      </c>
      <c r="P201" s="1" cm="1">
        <f t="array" ref="P201">VLOOKUP(Table3[[#This Row],[checklist_sort]:[checklist_sort]],checklist[],MATCH(P$1,checklist_of_kenya!$1:$1,0),FALSE)</f>
        <v>22696446</v>
      </c>
      <c r="Q201" s="1" cm="1">
        <f t="array" ref="Q201">VLOOKUP(Table3[[#This Row],[checklist_sort]:[checklist_sort]],checklist[],MATCH(Q$1,checklist_of_kenya!$1:$1,0),FALSE)</f>
        <v>73365</v>
      </c>
      <c r="R201" s="1" cm="1">
        <f t="array" ref="R201">VLOOKUP(Table3[[#This Row],[checklist_sort]:[checklist_sort]],checklist[],MATCH(R$1,checklist_of_kenya!$1:$1,0),FALSE)</f>
        <v>2481061</v>
      </c>
      <c r="S201" s="1" cm="1">
        <f t="array" ref="S201">VLOOKUP(Table3[[#This Row],[checklist_sort]:[checklist_sort]],checklist[],MATCH(S$1,checklist_of_kenya!$1:$1,0),FALSE)</f>
        <v>11824</v>
      </c>
      <c r="T201" s="1" t="str" cm="1">
        <f t="array" ref="T201">VLOOKUP(Table3[[#This Row],[checklist_sort]:[checklist_sort]],checklist[],MATCH(T$1,checklist_of_kenya!$1:$1,0),FALSE)</f>
        <v>soofal1</v>
      </c>
      <c r="U201" s="1" t="str" cm="1">
        <f t="array" ref="U201">VLOOKUP(Table3[[#This Row],[checklist_sort]:[checklist_sort]],checklist[],MATCH(U$1,checklist_of_kenya!$1:$1,0),FALSE)</f>
        <v>Falco concolor</v>
      </c>
      <c r="V201" s="1" t="str" cm="1">
        <f t="array" ref="V201">VLOOKUP(Table3[[#This Row],[checklist_sort]:[checklist_sort]],checklist[],MATCH(V$1,checklist_of_kenya!$1:$1,0),FALSE)</f>
        <v>Sooty Falcon</v>
      </c>
      <c r="W201" s="1" cm="1">
        <f t="array" ref="W201">VLOOKUP(Table3[[#This Row],[checklist_sort]:[checklist_sort]],checklist[],MATCH(W$1,checklist_of_kenya!$1:$1,0),FALSE)</f>
        <v>22696446</v>
      </c>
      <c r="Z201" t="b">
        <v>1</v>
      </c>
      <c r="AB201" s="1">
        <v>250</v>
      </c>
      <c r="AC201" s="1" t="s">
        <v>2268</v>
      </c>
      <c r="AD201" s="1">
        <v>3</v>
      </c>
      <c r="AE201" s="1">
        <v>3</v>
      </c>
      <c r="AF201" s="1" t="s">
        <v>2251</v>
      </c>
      <c r="AG201" s="1" t="s">
        <v>2265</v>
      </c>
      <c r="AH201" s="1" t="s">
        <v>2256</v>
      </c>
      <c r="AI201" s="1">
        <v>14.29</v>
      </c>
      <c r="AJ201" s="1">
        <v>31.69</v>
      </c>
      <c r="AK201" s="1">
        <v>25.38</v>
      </c>
      <c r="AL201" s="1">
        <v>33.18</v>
      </c>
      <c r="AM201" s="1">
        <v>374520.47</v>
      </c>
    </row>
    <row r="202" spans="1:39" x14ac:dyDescent="0.2">
      <c r="A202" s="1">
        <v>157</v>
      </c>
      <c r="B202" s="1" t="s">
        <v>1596</v>
      </c>
      <c r="C202" s="1" t="s">
        <v>1595</v>
      </c>
      <c r="D202" s="1"/>
      <c r="E202" s="1"/>
      <c r="F202" s="1"/>
      <c r="G202" s="1">
        <v>519</v>
      </c>
      <c r="H202" s="1" t="str" cm="1">
        <f t="array" ref="H202">VLOOKUP(Table3[[#This Row],[checklist_sort]:[checklist_sort]],checklist[],MATCH(H$1,checklist_of_kenya!$1:$1,0),FALSE)</f>
        <v>Falcons</v>
      </c>
      <c r="I202" s="1" t="str" cm="1">
        <f t="array" ref="I202">VLOOKUP(Table3[[#This Row],[checklist_sort]:[checklist_sort]],checklist[],MATCH(I$1,checklist_of_kenya!$1:$1,0),FALSE)</f>
        <v>Fox Kestrel</v>
      </c>
      <c r="J202" s="1" t="str" cm="1">
        <f t="array" ref="J202">VLOOKUP(Table3[[#This Row],[checklist_sort]:[checklist_sort]],checklist[],MATCH(J$1,checklist_of_kenya!$1:$1,0),FALSE)</f>
        <v>Falco alopex</v>
      </c>
      <c r="K202" s="1" t="str" cm="1">
        <f t="array" ref="K202">VLOOKUP(Table3[[#This Row],[checklist_sort]:[checklist_sort]],checklist[],MATCH(K$1,checklist_of_kenya!$1:$1,0),FALSE)</f>
        <v>Least Concern</v>
      </c>
      <c r="L202" s="1" t="str" cm="1">
        <f t="array" ref="L202">VLOOKUP(Table3[[#This Row],[checklist_sort]:[checklist_sort]],checklist[],MATCH(L$1,checklist_of_kenya!$1:$1,0),FALSE)</f>
        <v>Stable</v>
      </c>
      <c r="M202" s="1" cm="1">
        <f t="array" ref="M202">VLOOKUP(Table3[[#This Row],[checklist_sort]:[checklist_sort]],checklist[],MATCH(M$1,checklist_of_kenya!$1:$1,0),FALSE)</f>
        <v>2152</v>
      </c>
      <c r="N202" s="1" t="str" cm="1">
        <f t="array" ref="N202">VLOOKUP(Table3[[#This Row],[checklist_sort]:[checklist_sort]],checklist[],MATCH(N$1,checklist_of_kenya!$1:$1,0),FALSE)</f>
        <v>avibase-D2CAA18B</v>
      </c>
      <c r="O202" s="1" cm="1">
        <f t="array" ref="O202">VLOOKUP(Table3[[#This Row],[checklist_sort]:[checklist_sort]],checklist[],MATCH(O$1,checklist_of_kenya!$1:$1,0),FALSE)</f>
        <v>4660</v>
      </c>
      <c r="P202" s="1" cm="1">
        <f t="array" ref="P202">VLOOKUP(Table3[[#This Row],[checklist_sort]:[checklist_sort]],checklist[],MATCH(P$1,checklist_of_kenya!$1:$1,0),FALSE)</f>
        <v>22696402</v>
      </c>
      <c r="Q202" s="1" cm="1">
        <f t="array" ref="Q202">VLOOKUP(Table3[[#This Row],[checklist_sort]:[checklist_sort]],checklist[],MATCH(Q$1,checklist_of_kenya!$1:$1,0),FALSE)</f>
        <v>73359</v>
      </c>
      <c r="R202" s="1" cm="1">
        <f t="array" ref="R202">VLOOKUP(Table3[[#This Row],[checklist_sort]:[checklist_sort]],checklist[],MATCH(R$1,checklist_of_kenya!$1:$1,0),FALSE)</f>
        <v>2481002</v>
      </c>
      <c r="S202" s="1" cm="1">
        <f t="array" ref="S202">VLOOKUP(Table3[[#This Row],[checklist_sort]:[checklist_sort]],checklist[],MATCH(S$1,checklist_of_kenya!$1:$1,0),FALSE)</f>
        <v>11811</v>
      </c>
      <c r="T202" s="1" t="str" cm="1">
        <f t="array" ref="T202">VLOOKUP(Table3[[#This Row],[checklist_sort]:[checklist_sort]],checklist[],MATCH(T$1,checklist_of_kenya!$1:$1,0),FALSE)</f>
        <v>foxkes1</v>
      </c>
      <c r="U202" s="1" t="str" cm="1">
        <f t="array" ref="U202">VLOOKUP(Table3[[#This Row],[checklist_sort]:[checklist_sort]],checklist[],MATCH(U$1,checklist_of_kenya!$1:$1,0),FALSE)</f>
        <v>Falco alopex</v>
      </c>
      <c r="V202" s="1" t="str" cm="1">
        <f t="array" ref="V202">VLOOKUP(Table3[[#This Row],[checklist_sort]:[checklist_sort]],checklist[],MATCH(V$1,checklist_of_kenya!$1:$1,0),FALSE)</f>
        <v>Fox Kestrel</v>
      </c>
      <c r="W202" s="1" cm="1">
        <f t="array" ref="W202">VLOOKUP(Table3[[#This Row],[checklist_sort]:[checklist_sort]],checklist[],MATCH(W$1,checklist_of_kenya!$1:$1,0),FALSE)</f>
        <v>22696402</v>
      </c>
      <c r="AB202" s="1">
        <v>273.89999999999998</v>
      </c>
      <c r="AC202" s="1" t="s">
        <v>2268</v>
      </c>
      <c r="AD202" s="1">
        <v>3</v>
      </c>
      <c r="AE202" s="1">
        <v>1</v>
      </c>
      <c r="AF202" s="1" t="s">
        <v>2251</v>
      </c>
      <c r="AG202" s="1" t="s">
        <v>2265</v>
      </c>
      <c r="AH202" s="1" t="s">
        <v>2258</v>
      </c>
      <c r="AI202" s="1">
        <v>-1.67</v>
      </c>
      <c r="AJ202" s="1">
        <v>16.940000000000001</v>
      </c>
      <c r="AK202" s="1">
        <v>10.74</v>
      </c>
      <c r="AL202" s="1">
        <v>14.43</v>
      </c>
      <c r="AM202" s="1">
        <v>5286034.09</v>
      </c>
    </row>
    <row r="203" spans="1:39" x14ac:dyDescent="0.2">
      <c r="A203" s="1">
        <v>158</v>
      </c>
      <c r="B203" s="1" t="s">
        <v>166</v>
      </c>
      <c r="C203" s="1" t="s">
        <v>165</v>
      </c>
      <c r="D203" s="1"/>
      <c r="E203" s="1" t="s">
        <v>7362</v>
      </c>
      <c r="F203" s="1"/>
      <c r="G203" s="1">
        <v>518</v>
      </c>
      <c r="H203" s="1" t="str" cm="1">
        <f t="array" ref="H203">VLOOKUP(Table3[[#This Row],[checklist_sort]:[checklist_sort]],checklist[],MATCH(H$1,checklist_of_kenya!$1:$1,0),FALSE)</f>
        <v>Falcons</v>
      </c>
      <c r="I203" s="1" t="str" cm="1">
        <f t="array" ref="I203">VLOOKUP(Table3[[#This Row],[checklist_sort]:[checklist_sort]],checklist[],MATCH(I$1,checklist_of_kenya!$1:$1,0),FALSE)</f>
        <v>Greater Kestrel</v>
      </c>
      <c r="J203" s="1" t="str" cm="1">
        <f t="array" ref="J203">VLOOKUP(Table3[[#This Row],[checklist_sort]:[checklist_sort]],checklist[],MATCH(J$1,checklist_of_kenya!$1:$1,0),FALSE)</f>
        <v>Falco rupicoloides</v>
      </c>
      <c r="K203" s="1" t="str" cm="1">
        <f t="array" ref="K203">VLOOKUP(Table3[[#This Row],[checklist_sort]:[checklist_sort]],checklist[],MATCH(K$1,checklist_of_kenya!$1:$1,0),FALSE)</f>
        <v>Least Concern</v>
      </c>
      <c r="L203" s="1" t="str" cm="1">
        <f t="array" ref="L203">VLOOKUP(Table3[[#This Row],[checklist_sort]:[checklist_sort]],checklist[],MATCH(L$1,checklist_of_kenya!$1:$1,0),FALSE)</f>
        <v>Stable</v>
      </c>
      <c r="M203" s="1" cm="1">
        <f t="array" ref="M203">VLOOKUP(Table3[[#This Row],[checklist_sort]:[checklist_sort]],checklist[],MATCH(M$1,checklist_of_kenya!$1:$1,0),FALSE)</f>
        <v>122</v>
      </c>
      <c r="N203" s="1" t="str" cm="1">
        <f t="array" ref="N203">VLOOKUP(Table3[[#This Row],[checklist_sort]:[checklist_sort]],checklist[],MATCH(N$1,checklist_of_kenya!$1:$1,0),FALSE)</f>
        <v>avibase-2E4DAA13</v>
      </c>
      <c r="O203" s="1" cm="1">
        <f t="array" ref="O203">VLOOKUP(Table3[[#This Row],[checklist_sort]:[checklist_sort]],checklist[],MATCH(O$1,checklist_of_kenya!$1:$1,0),FALSE)</f>
        <v>4689</v>
      </c>
      <c r="P203" s="1" cm="1">
        <f t="array" ref="P203">VLOOKUP(Table3[[#This Row],[checklist_sort]:[checklist_sort]],checklist[],MATCH(P$1,checklist_of_kenya!$1:$1,0),FALSE)</f>
        <v>22696398</v>
      </c>
      <c r="Q203" s="1" cm="1">
        <f t="array" ref="Q203">VLOOKUP(Table3[[#This Row],[checklist_sort]:[checklist_sort]],checklist[],MATCH(Q$1,checklist_of_kenya!$1:$1,0),FALSE)</f>
        <v>73358</v>
      </c>
      <c r="R203" s="1" cm="1">
        <f t="array" ref="R203">VLOOKUP(Table3[[#This Row],[checklist_sort]:[checklist_sort]],checklist[],MATCH(R$1,checklist_of_kenya!$1:$1,0),FALSE)</f>
        <v>2481010</v>
      </c>
      <c r="S203" s="1" cm="1">
        <f t="array" ref="S203">VLOOKUP(Table3[[#This Row],[checklist_sort]:[checklist_sort]],checklist[],MATCH(S$1,checklist_of_kenya!$1:$1,0),FALSE)</f>
        <v>11787</v>
      </c>
      <c r="T203" s="1" t="str" cm="1">
        <f t="array" ref="T203">VLOOKUP(Table3[[#This Row],[checklist_sort]:[checklist_sort]],checklist[],MATCH(T$1,checklist_of_kenya!$1:$1,0),FALSE)</f>
        <v>grekes1</v>
      </c>
      <c r="U203" s="1" t="str" cm="1">
        <f t="array" ref="U203">VLOOKUP(Table3[[#This Row],[checklist_sort]:[checklist_sort]],checklist[],MATCH(U$1,checklist_of_kenya!$1:$1,0),FALSE)</f>
        <v>Falco rupicoloides</v>
      </c>
      <c r="V203" s="1" t="str" cm="1">
        <f t="array" ref="V203">VLOOKUP(Table3[[#This Row],[checklist_sort]:[checklist_sort]],checklist[],MATCH(V$1,checklist_of_kenya!$1:$1,0),FALSE)</f>
        <v>Greater Kestrel</v>
      </c>
      <c r="W203" s="1" cm="1">
        <f t="array" ref="W203">VLOOKUP(Table3[[#This Row],[checklist_sort]:[checklist_sort]],checklist[],MATCH(W$1,checklist_of_kenya!$1:$1,0),FALSE)</f>
        <v>22696398</v>
      </c>
      <c r="AB203" s="1">
        <v>261</v>
      </c>
      <c r="AC203" s="1" t="s">
        <v>2261</v>
      </c>
      <c r="AD203" s="1">
        <v>3</v>
      </c>
      <c r="AE203" s="1">
        <v>1</v>
      </c>
      <c r="AF203" s="1" t="s">
        <v>2251</v>
      </c>
      <c r="AG203" s="1" t="s">
        <v>2257</v>
      </c>
      <c r="AH203" s="1" t="s">
        <v>2258</v>
      </c>
      <c r="AI203" s="1">
        <v>-34.01</v>
      </c>
      <c r="AJ203" s="1">
        <v>17.14</v>
      </c>
      <c r="AK203" s="1">
        <v>-18.04</v>
      </c>
      <c r="AL203" s="1">
        <v>25.43</v>
      </c>
      <c r="AM203" s="1">
        <v>3191508.18</v>
      </c>
    </row>
    <row r="204" spans="1:39" x14ac:dyDescent="0.2">
      <c r="A204" s="1">
        <v>159</v>
      </c>
      <c r="B204" s="1" t="s">
        <v>1600</v>
      </c>
      <c r="C204" s="1" t="s">
        <v>1599</v>
      </c>
      <c r="D204" s="1"/>
      <c r="E204" s="1"/>
      <c r="F204" s="1"/>
      <c r="G204" s="1">
        <v>517</v>
      </c>
      <c r="H204" s="1" t="str" cm="1">
        <f t="array" ref="H204">VLOOKUP(Table3[[#This Row],[checklist_sort]:[checklist_sort]],checklist[],MATCH(H$1,checklist_of_kenya!$1:$1,0),FALSE)</f>
        <v>Falcons</v>
      </c>
      <c r="I204" s="1" t="str" cm="1">
        <f t="array" ref="I204">VLOOKUP(Table3[[#This Row],[checklist_sort]:[checklist_sort]],checklist[],MATCH(I$1,checklist_of_kenya!$1:$1,0),FALSE)</f>
        <v>Common Kestrel</v>
      </c>
      <c r="J204" s="1" t="str" cm="1">
        <f t="array" ref="J204">VLOOKUP(Table3[[#This Row],[checklist_sort]:[checklist_sort]],checklist[],MATCH(J$1,checklist_of_kenya!$1:$1,0),FALSE)</f>
        <v>Falco tinnunculus</v>
      </c>
      <c r="K204" s="1" t="str" cm="1">
        <f t="array" ref="K204">VLOOKUP(Table3[[#This Row],[checklist_sort]:[checklist_sort]],checklist[],MATCH(K$1,checklist_of_kenya!$1:$1,0),FALSE)</f>
        <v>Least Concern</v>
      </c>
      <c r="L204" s="1" t="str" cm="1">
        <f t="array" ref="L204">VLOOKUP(Table3[[#This Row],[checklist_sort]:[checklist_sort]],checklist[],MATCH(L$1,checklist_of_kenya!$1:$1,0),FALSE)</f>
        <v>Decreasing</v>
      </c>
      <c r="M204" s="1" cm="1">
        <f t="array" ref="M204">VLOOKUP(Table3[[#This Row],[checklist_sort]:[checklist_sort]],checklist[],MATCH(M$1,checklist_of_kenya!$1:$1,0),FALSE)</f>
        <v>2162</v>
      </c>
      <c r="N204" s="1" t="str" cm="1">
        <f t="array" ref="N204">VLOOKUP(Table3[[#This Row],[checklist_sort]:[checklist_sort]],checklist[],MATCH(N$1,checklist_of_kenya!$1:$1,0),FALSE)</f>
        <v>avibase-2DAB45B8</v>
      </c>
      <c r="O204" s="1" cm="1">
        <f t="array" ref="O204">VLOOKUP(Table3[[#This Row],[checklist_sort]:[checklist_sort]],checklist[],MATCH(O$1,checklist_of_kenya!$1:$1,0),FALSE)</f>
        <v>472766</v>
      </c>
      <c r="P204" s="1" cm="1">
        <f t="array" ref="P204">VLOOKUP(Table3[[#This Row],[checklist_sort]:[checklist_sort]],checklist[],MATCH(P$1,checklist_of_kenya!$1:$1,0),FALSE)</f>
        <v>22696362</v>
      </c>
      <c r="Q204" s="1" cm="1">
        <f t="array" ref="Q204">VLOOKUP(Table3[[#This Row],[checklist_sort]:[checklist_sort]],checklist[],MATCH(Q$1,checklist_of_kenya!$1:$1,0),FALSE)</f>
        <v>188</v>
      </c>
      <c r="R204" s="1" cm="1">
        <f t="array" ref="R204">VLOOKUP(Table3[[#This Row],[checklist_sort]:[checklist_sort]],checklist[],MATCH(R$1,checklist_of_kenya!$1:$1,0),FALSE)</f>
        <v>2481042</v>
      </c>
      <c r="S204" s="1" cm="1">
        <f t="array" ref="S204">VLOOKUP(Table3[[#This Row],[checklist_sort]:[checklist_sort]],checklist[],MATCH(S$1,checklist_of_kenya!$1:$1,0),FALSE)</f>
        <v>11757</v>
      </c>
      <c r="T204" s="1" t="str" cm="1">
        <f t="array" ref="T204">VLOOKUP(Table3[[#This Row],[checklist_sort]:[checklist_sort]],checklist[],MATCH(T$1,checklist_of_kenya!$1:$1,0),FALSE)</f>
        <v>eurkes</v>
      </c>
      <c r="U204" s="1" t="str" cm="1">
        <f t="array" ref="U204">VLOOKUP(Table3[[#This Row],[checklist_sort]:[checklist_sort]],checklist[],MATCH(U$1,checklist_of_kenya!$1:$1,0),FALSE)</f>
        <v>Falco tinnunculus</v>
      </c>
      <c r="V204" s="1" t="str" cm="1">
        <f t="array" ref="V204">VLOOKUP(Table3[[#This Row],[checklist_sort]:[checklist_sort]],checklist[],MATCH(V$1,checklist_of_kenya!$1:$1,0),FALSE)</f>
        <v>Eurasian Kestrel</v>
      </c>
      <c r="W204" s="1" cm="1">
        <f t="array" ref="W204">VLOOKUP(Table3[[#This Row],[checklist_sort]:[checklist_sort]],checklist[],MATCH(W$1,checklist_of_kenya!$1:$1,0),FALSE)</f>
        <v>22696362</v>
      </c>
      <c r="AB204" s="1">
        <v>183.2</v>
      </c>
      <c r="AC204" s="1" t="s">
        <v>2246</v>
      </c>
      <c r="AD204" s="1">
        <v>3</v>
      </c>
      <c r="AE204" s="1">
        <v>3</v>
      </c>
      <c r="AF204" s="1" t="s">
        <v>2251</v>
      </c>
      <c r="AG204" s="1" t="s">
        <v>2265</v>
      </c>
      <c r="AH204" s="1" t="s">
        <v>2256</v>
      </c>
      <c r="AI204" s="1">
        <v>-34.840000000000003</v>
      </c>
      <c r="AJ204" s="1">
        <v>71.19</v>
      </c>
      <c r="AK204" s="1">
        <v>36.82</v>
      </c>
      <c r="AL204" s="1">
        <v>63.63</v>
      </c>
      <c r="AM204" s="1">
        <v>49037026.090000004</v>
      </c>
    </row>
    <row r="205" spans="1:39" x14ac:dyDescent="0.2">
      <c r="A205" s="1">
        <v>160</v>
      </c>
      <c r="B205" s="1" t="s">
        <v>168</v>
      </c>
      <c r="C205" s="1" t="s">
        <v>167</v>
      </c>
      <c r="D205" s="1"/>
      <c r="E205" s="1"/>
      <c r="F205" s="1"/>
      <c r="G205" s="1">
        <v>516</v>
      </c>
      <c r="H205" s="1" t="str" cm="1">
        <f t="array" ref="H205">VLOOKUP(Table3[[#This Row],[checklist_sort]:[checklist_sort]],checklist[],MATCH(H$1,checklist_of_kenya!$1:$1,0),FALSE)</f>
        <v>Falcons</v>
      </c>
      <c r="I205" s="1" t="str" cm="1">
        <f t="array" ref="I205">VLOOKUP(Table3[[#This Row],[checklist_sort]:[checklist_sort]],checklist[],MATCH(I$1,checklist_of_kenya!$1:$1,0),FALSE)</f>
        <v>Lesser Kestrel</v>
      </c>
      <c r="J205" s="1" t="str" cm="1">
        <f t="array" ref="J205">VLOOKUP(Table3[[#This Row],[checklist_sort]:[checklist_sort]],checklist[],MATCH(J$1,checklist_of_kenya!$1:$1,0),FALSE)</f>
        <v>Falco naumanni</v>
      </c>
      <c r="K205" s="1" t="str" cm="1">
        <f t="array" ref="K205">VLOOKUP(Table3[[#This Row],[checklist_sort]:[checklist_sort]],checklist[],MATCH(K$1,checklist_of_kenya!$1:$1,0),FALSE)</f>
        <v>Least Concern</v>
      </c>
      <c r="L205" s="1" t="str" cm="1">
        <f t="array" ref="L205">VLOOKUP(Table3[[#This Row],[checklist_sort]:[checklist_sort]],checklist[],MATCH(L$1,checklist_of_kenya!$1:$1,0),FALSE)</f>
        <v>Stable</v>
      </c>
      <c r="M205" s="1" cm="1">
        <f t="array" ref="M205">VLOOKUP(Table3[[#This Row],[checklist_sort]:[checklist_sort]],checklist[],MATCH(M$1,checklist_of_kenya!$1:$1,0),FALSE)</f>
        <v>125</v>
      </c>
      <c r="N205" s="1" t="str" cm="1">
        <f t="array" ref="N205">VLOOKUP(Table3[[#This Row],[checklist_sort]:[checklist_sort]],checklist[],MATCH(N$1,checklist_of_kenya!$1:$1,0),FALSE)</f>
        <v>avibase-BECA271F</v>
      </c>
      <c r="O205" s="1" cm="1">
        <f t="array" ref="O205">VLOOKUP(Table3[[#This Row],[checklist_sort]:[checklist_sort]],checklist[],MATCH(O$1,checklist_of_kenya!$1:$1,0),FALSE)</f>
        <v>59845</v>
      </c>
      <c r="P205" s="1" cm="1">
        <f t="array" ref="P205">VLOOKUP(Table3[[#This Row],[checklist_sort]:[checklist_sort]],checklist[],MATCH(P$1,checklist_of_kenya!$1:$1,0),FALSE)</f>
        <v>22696357</v>
      </c>
      <c r="Q205" s="1" cm="1">
        <f t="array" ref="Q205">VLOOKUP(Table3[[#This Row],[checklist_sort]:[checklist_sort]],checklist[],MATCH(Q$1,checklist_of_kenya!$1:$1,0),FALSE)</f>
        <v>862</v>
      </c>
      <c r="R205" s="1" cm="1">
        <f t="array" ref="R205">VLOOKUP(Table3[[#This Row],[checklist_sort]:[checklist_sort]],checklist[],MATCH(R$1,checklist_of_kenya!$1:$1,0),FALSE)</f>
        <v>2481057</v>
      </c>
      <c r="S205" s="1" cm="1">
        <f t="array" ref="S205">VLOOKUP(Table3[[#This Row],[checklist_sort]:[checklist_sort]],checklist[],MATCH(S$1,checklist_of_kenya!$1:$1,0),FALSE)</f>
        <v>11756</v>
      </c>
      <c r="T205" s="1" t="str" cm="1">
        <f t="array" ref="T205">VLOOKUP(Table3[[#This Row],[checklist_sort]:[checklist_sort]],checklist[],MATCH(T$1,checklist_of_kenya!$1:$1,0),FALSE)</f>
        <v>leskes1</v>
      </c>
      <c r="U205" s="1" t="str" cm="1">
        <f t="array" ref="U205">VLOOKUP(Table3[[#This Row],[checklist_sort]:[checklist_sort]],checklist[],MATCH(U$1,checklist_of_kenya!$1:$1,0),FALSE)</f>
        <v>Falco naumanni</v>
      </c>
      <c r="V205" s="1" t="str" cm="1">
        <f t="array" ref="V205">VLOOKUP(Table3[[#This Row],[checklist_sort]:[checklist_sort]],checklist[],MATCH(V$1,checklist_of_kenya!$1:$1,0),FALSE)</f>
        <v>Lesser Kestrel</v>
      </c>
      <c r="W205" s="1" cm="1">
        <f t="array" ref="W205">VLOOKUP(Table3[[#This Row],[checklist_sort]:[checklist_sort]],checklist[],MATCH(W$1,checklist_of_kenya!$1:$1,0),FALSE)</f>
        <v>22696357</v>
      </c>
      <c r="Z205" t="b">
        <v>1</v>
      </c>
      <c r="AB205" s="1">
        <v>152.1</v>
      </c>
      <c r="AC205" s="1" t="s">
        <v>2261</v>
      </c>
      <c r="AD205" s="1">
        <v>3</v>
      </c>
      <c r="AE205" s="1">
        <v>3</v>
      </c>
      <c r="AF205" s="1" t="s">
        <v>2251</v>
      </c>
      <c r="AG205" s="1" t="s">
        <v>2257</v>
      </c>
      <c r="AH205" s="1" t="s">
        <v>2255</v>
      </c>
      <c r="AI205" s="1">
        <v>28.16</v>
      </c>
      <c r="AJ205" s="1">
        <v>58.39</v>
      </c>
      <c r="AK205" s="1">
        <v>44.83</v>
      </c>
      <c r="AL205" s="1">
        <v>68.239999999999995</v>
      </c>
      <c r="AM205" s="1">
        <v>9560575.6199999992</v>
      </c>
    </row>
    <row r="206" spans="1:39" x14ac:dyDescent="0.2">
      <c r="A206" s="1">
        <v>161</v>
      </c>
      <c r="B206" s="1" t="s">
        <v>1358</v>
      </c>
      <c r="C206" s="1" t="s">
        <v>1357</v>
      </c>
      <c r="D206" s="1"/>
      <c r="E206" s="1"/>
      <c r="F206" s="1"/>
      <c r="G206" s="1">
        <v>34</v>
      </c>
      <c r="H206" s="1" t="str" cm="1">
        <f t="array" ref="H206">VLOOKUP(Table3[[#This Row],[checklist_sort]:[checklist_sort]],checklist[],MATCH(H$1,checklist_of_kenya!$1:$1,0),FALSE)</f>
        <v>Francolins, Spurfowl and Quails</v>
      </c>
      <c r="I206" s="1" t="str" cm="1">
        <f t="array" ref="I206">VLOOKUP(Table3[[#This Row],[checklist_sort]:[checklist_sort]],checklist[],MATCH(I$1,checklist_of_kenya!$1:$1,0),FALSE)</f>
        <v>Scaly Francolin</v>
      </c>
      <c r="J206" s="1" t="str" cm="1">
        <f t="array" ref="J206">VLOOKUP(Table3[[#This Row],[checklist_sort]:[checklist_sort]],checklist[],MATCH(J$1,checklist_of_kenya!$1:$1,0),FALSE)</f>
        <v>Pternistis squamatus</v>
      </c>
      <c r="K206" s="1" t="str" cm="1">
        <f t="array" ref="K206">VLOOKUP(Table3[[#This Row],[checklist_sort]:[checklist_sort]],checklist[],MATCH(K$1,checklist_of_kenya!$1:$1,0),FALSE)</f>
        <v>Least Concern</v>
      </c>
      <c r="L206" s="1" t="str" cm="1">
        <f t="array" ref="L206">VLOOKUP(Table3[[#This Row],[checklist_sort]:[checklist_sort]],checklist[],MATCH(L$1,checklist_of_kenya!$1:$1,0),FALSE)</f>
        <v>Decreasing</v>
      </c>
      <c r="M206" s="1" cm="1">
        <f t="array" ref="M206">VLOOKUP(Table3[[#This Row],[checklist_sort]:[checklist_sort]],checklist[],MATCH(M$1,checklist_of_kenya!$1:$1,0),FALSE)</f>
        <v>1246</v>
      </c>
      <c r="N206" s="1" t="str" cm="1">
        <f t="array" ref="N206">VLOOKUP(Table3[[#This Row],[checklist_sort]:[checklist_sort]],checklist[],MATCH(N$1,checklist_of_kenya!$1:$1,0),FALSE)</f>
        <v>avibase-1B11690B</v>
      </c>
      <c r="O206" s="1" cm="1">
        <f t="array" ref="O206">VLOOKUP(Table3[[#This Row],[checklist_sort]:[checklist_sort]],checklist[],MATCH(O$1,checklist_of_kenya!$1:$1,0),FALSE)</f>
        <v>495972</v>
      </c>
      <c r="P206" s="1" cm="1">
        <f t="array" ref="P206">VLOOKUP(Table3[[#This Row],[checklist_sort]:[checklist_sort]],checklist[],MATCH(P$1,checklist_of_kenya!$1:$1,0),FALSE)</f>
        <v>22678839</v>
      </c>
      <c r="Q206" s="1" cm="1">
        <f t="array" ref="Q206">VLOOKUP(Table3[[#This Row],[checklist_sort]:[checklist_sort]],checklist[],MATCH(Q$1,checklist_of_kenya!$1:$1,0),FALSE)</f>
        <v>70294</v>
      </c>
      <c r="R206" s="1" cm="1">
        <f t="array" ref="R206">VLOOKUP(Table3[[#This Row],[checklist_sort]:[checklist_sort]],checklist[],MATCH(R$1,checklist_of_kenya!$1:$1,0),FALSE)</f>
        <v>2473828</v>
      </c>
      <c r="S206" s="1" cm="1">
        <f t="array" ref="S206">VLOOKUP(Table3[[#This Row],[checklist_sort]:[checklist_sort]],checklist[],MATCH(S$1,checklist_of_kenya!$1:$1,0),FALSE)</f>
        <v>1762</v>
      </c>
      <c r="T206" s="1" t="str" cm="1">
        <f t="array" ref="T206">VLOOKUP(Table3[[#This Row],[checklist_sort]:[checklist_sort]],checklist[],MATCH(T$1,checklist_of_kenya!$1:$1,0),FALSE)</f>
        <v>scafra2</v>
      </c>
      <c r="U206" s="1" t="str" cm="1">
        <f t="array" ref="U206">VLOOKUP(Table3[[#This Row],[checklist_sort]:[checklist_sort]],checklist[],MATCH(U$1,checklist_of_kenya!$1:$1,0),FALSE)</f>
        <v>Pternistis squamatus</v>
      </c>
      <c r="V206" s="1" t="str" cm="1">
        <f t="array" ref="V206">VLOOKUP(Table3[[#This Row],[checklist_sort]:[checklist_sort]],checklist[],MATCH(V$1,checklist_of_kenya!$1:$1,0),FALSE)</f>
        <v>Scaly Spurfowl</v>
      </c>
      <c r="W206" s="1" cm="1">
        <f t="array" ref="W206">VLOOKUP(Table3[[#This Row],[checklist_sort]:[checklist_sort]],checklist[],MATCH(W$1,checklist_of_kenya!$1:$1,0),FALSE)</f>
        <v>22678839</v>
      </c>
      <c r="AB206" s="1">
        <v>449.5</v>
      </c>
      <c r="AC206" s="1" t="s">
        <v>2263</v>
      </c>
      <c r="AD206" s="1">
        <v>1</v>
      </c>
      <c r="AE206" s="1">
        <v>1</v>
      </c>
      <c r="AF206" s="1" t="s">
        <v>2247</v>
      </c>
      <c r="AG206" s="1" t="s">
        <v>2269</v>
      </c>
      <c r="AH206" s="1" t="s">
        <v>2249</v>
      </c>
      <c r="AI206" s="1">
        <v>-12.35</v>
      </c>
      <c r="AJ206" s="1">
        <v>12.65</v>
      </c>
      <c r="AK206" s="1">
        <v>2.11</v>
      </c>
      <c r="AL206" s="1">
        <v>24.44</v>
      </c>
      <c r="AM206" s="1">
        <v>2593426.1</v>
      </c>
    </row>
    <row r="207" spans="1:39" x14ac:dyDescent="0.2">
      <c r="A207" s="1">
        <v>162</v>
      </c>
      <c r="B207" s="1" t="s">
        <v>1354</v>
      </c>
      <c r="C207" s="1" t="s">
        <v>1353</v>
      </c>
      <c r="D207" s="1"/>
      <c r="E207" s="1"/>
      <c r="F207" s="1"/>
      <c r="G207" s="1">
        <v>38</v>
      </c>
      <c r="H207" s="1" t="str" cm="1">
        <f t="array" ref="H207">VLOOKUP(Table3[[#This Row],[checklist_sort]:[checklist_sort]],checklist[],MATCH(H$1,checklist_of_kenya!$1:$1,0),FALSE)</f>
        <v>Francolins, Spurfowl and Quails</v>
      </c>
      <c r="I207" s="1" t="str" cm="1">
        <f t="array" ref="I207">VLOOKUP(Table3[[#This Row],[checklist_sort]:[checklist_sort]],checklist[],MATCH(I$1,checklist_of_kenya!$1:$1,0),FALSE)</f>
        <v>Jackson’s Francolin</v>
      </c>
      <c r="J207" s="1" t="str" cm="1">
        <f t="array" ref="J207">VLOOKUP(Table3[[#This Row],[checklist_sort]:[checklist_sort]],checklist[],MATCH(J$1,checklist_of_kenya!$1:$1,0),FALSE)</f>
        <v>Pternistis jacksoni</v>
      </c>
      <c r="K207" s="1" t="str" cm="1">
        <f t="array" ref="K207">VLOOKUP(Table3[[#This Row],[checklist_sort]:[checklist_sort]],checklist[],MATCH(K$1,checklist_of_kenya!$1:$1,0),FALSE)</f>
        <v>Least Concern</v>
      </c>
      <c r="L207" s="1" t="str" cm="1">
        <f t="array" ref="L207">VLOOKUP(Table3[[#This Row],[checklist_sort]:[checklist_sort]],checklist[],MATCH(L$1,checklist_of_kenya!$1:$1,0),FALSE)</f>
        <v>Decreasing</v>
      </c>
      <c r="M207" s="1" cm="1">
        <f t="array" ref="M207">VLOOKUP(Table3[[#This Row],[checklist_sort]:[checklist_sort]],checklist[],MATCH(M$1,checklist_of_kenya!$1:$1,0),FALSE)</f>
        <v>1234</v>
      </c>
      <c r="N207" s="1" t="str" cm="1">
        <f t="array" ref="N207">VLOOKUP(Table3[[#This Row],[checklist_sort]:[checklist_sort]],checklist[],MATCH(N$1,checklist_of_kenya!$1:$1,0),FALSE)</f>
        <v>avibase-A7E59764</v>
      </c>
      <c r="O207" s="1" cm="1">
        <f t="array" ref="O207">VLOOKUP(Table3[[#This Row],[checklist_sort]:[checklist_sort]],checklist[],MATCH(O$1,checklist_of_kenya!$1:$1,0),FALSE)</f>
        <v>495977</v>
      </c>
      <c r="P207" s="1" cm="1">
        <f t="array" ref="P207">VLOOKUP(Table3[[#This Row],[checklist_sort]:[checklist_sort]],checklist[],MATCH(P$1,checklist_of_kenya!$1:$1,0),FALSE)</f>
        <v>22678887</v>
      </c>
      <c r="Q207" s="1" cm="1">
        <f t="array" ref="Q207">VLOOKUP(Table3[[#This Row],[checklist_sort]:[checklist_sort]],checklist[],MATCH(Q$1,checklist_of_kenya!$1:$1,0),FALSE)</f>
        <v>0</v>
      </c>
      <c r="R207" s="1" cm="1">
        <f t="array" ref="R207">VLOOKUP(Table3[[#This Row],[checklist_sort]:[checklist_sort]],checklist[],MATCH(R$1,checklist_of_kenya!$1:$1,0),FALSE)</f>
        <v>2473782</v>
      </c>
      <c r="S207" s="1" cm="1">
        <f t="array" ref="S207">VLOOKUP(Table3[[#This Row],[checklist_sort]:[checklist_sort]],checklist[],MATCH(S$1,checklist_of_kenya!$1:$1,0),FALSE)</f>
        <v>1754</v>
      </c>
      <c r="T207" s="1" t="str" cm="1">
        <f t="array" ref="T207">VLOOKUP(Table3[[#This Row],[checklist_sort]:[checklist_sort]],checklist[],MATCH(T$1,checklist_of_kenya!$1:$1,0),FALSE)</f>
        <v>jacfra2</v>
      </c>
      <c r="U207" s="1" t="str" cm="1">
        <f t="array" ref="U207">VLOOKUP(Table3[[#This Row],[checklist_sort]:[checklist_sort]],checklist[],MATCH(U$1,checklist_of_kenya!$1:$1,0),FALSE)</f>
        <v>Pternistis jacksoni</v>
      </c>
      <c r="V207" s="1" t="str" cm="1">
        <f t="array" ref="V207">VLOOKUP(Table3[[#This Row],[checklist_sort]:[checklist_sort]],checklist[],MATCH(V$1,checklist_of_kenya!$1:$1,0),FALSE)</f>
        <v>Jackson's Spurfowl</v>
      </c>
      <c r="W207" s="1" cm="1">
        <f t="array" ref="W207">VLOOKUP(Table3[[#This Row],[checklist_sort]:[checklist_sort]],checklist[],MATCH(W$1,checklist_of_kenya!$1:$1,0),FALSE)</f>
        <v>22678887</v>
      </c>
      <c r="AB207" s="1">
        <v>1097</v>
      </c>
      <c r="AC207" s="1" t="s">
        <v>2263</v>
      </c>
      <c r="AD207" s="1">
        <v>2</v>
      </c>
      <c r="AE207" s="1">
        <v>1</v>
      </c>
      <c r="AF207" s="1" t="s">
        <v>2247</v>
      </c>
      <c r="AG207" s="1" t="s">
        <v>2248</v>
      </c>
      <c r="AH207" s="1" t="s">
        <v>2249</v>
      </c>
      <c r="AI207" s="1">
        <v>-1.0900000000000001</v>
      </c>
      <c r="AJ207" s="1">
        <v>1.43</v>
      </c>
      <c r="AK207" s="1">
        <v>-0.03</v>
      </c>
      <c r="AL207" s="1">
        <v>36.01</v>
      </c>
      <c r="AM207" s="1">
        <v>16544.060000000001</v>
      </c>
    </row>
    <row r="208" spans="1:39" x14ac:dyDescent="0.2">
      <c r="A208" s="1">
        <v>163</v>
      </c>
      <c r="B208" s="1" t="s">
        <v>1352</v>
      </c>
      <c r="C208" s="1" t="s">
        <v>1351</v>
      </c>
      <c r="D208" s="1"/>
      <c r="E208" s="1"/>
      <c r="F208" s="1"/>
      <c r="G208" s="1">
        <v>39</v>
      </c>
      <c r="H208" s="1" t="str" cm="1">
        <f t="array" ref="H208">VLOOKUP(Table3[[#This Row],[checklist_sort]:[checklist_sort]],checklist[],MATCH(H$1,checklist_of_kenya!$1:$1,0),FALSE)</f>
        <v>Francolins, Spurfowl and Quails</v>
      </c>
      <c r="I208" s="1" t="str" cm="1">
        <f t="array" ref="I208">VLOOKUP(Table3[[#This Row],[checklist_sort]:[checklist_sort]],checklist[],MATCH(I$1,checklist_of_kenya!$1:$1,0),FALSE)</f>
        <v>Chestnut-naped Francolin</v>
      </c>
      <c r="J208" s="1" t="str" cm="1">
        <f t="array" ref="J208">VLOOKUP(Table3[[#This Row],[checklist_sort]:[checklist_sort]],checklist[],MATCH(J$1,checklist_of_kenya!$1:$1,0),FALSE)</f>
        <v>Pternistis castaneicollis</v>
      </c>
      <c r="K208" s="1" t="str" cm="1">
        <f t="array" ref="K208">VLOOKUP(Table3[[#This Row],[checklist_sort]:[checklist_sort]],checklist[],MATCH(K$1,checklist_of_kenya!$1:$1,0),FALSE)</f>
        <v>Least Concern</v>
      </c>
      <c r="L208" s="1" cm="1">
        <f t="array" ref="L208">VLOOKUP(Table3[[#This Row],[checklist_sort]:[checklist_sort]],checklist[],MATCH(L$1,checklist_of_kenya!$1:$1,0),FALSE)</f>
        <v>0</v>
      </c>
      <c r="M208" s="1" cm="1">
        <f t="array" ref="M208">VLOOKUP(Table3[[#This Row],[checklist_sort]:[checklist_sort]],checklist[],MATCH(M$1,checklist_of_kenya!$1:$1,0),FALSE)</f>
        <v>1222</v>
      </c>
      <c r="N208" s="1" t="str" cm="1">
        <f t="array" ref="N208">VLOOKUP(Table3[[#This Row],[checklist_sort]:[checklist_sort]],checklist[],MATCH(N$1,checklist_of_kenya!$1:$1,0),FALSE)</f>
        <v>avibase-81474844</v>
      </c>
      <c r="O208" s="1" cm="1">
        <f t="array" ref="O208">VLOOKUP(Table3[[#This Row],[checklist_sort]:[checklist_sort]],checklist[],MATCH(O$1,checklist_of_kenya!$1:$1,0),FALSE)</f>
        <v>718831</v>
      </c>
      <c r="P208" s="1" cm="1">
        <f t="array" ref="P208">VLOOKUP(Table3[[#This Row],[checklist_sort]:[checklist_sort]],checklist[],MATCH(P$1,checklist_of_kenya!$1:$1,0),FALSE)</f>
        <v>22728231</v>
      </c>
      <c r="Q208" s="1" cm="1">
        <f t="array" ref="Q208">VLOOKUP(Table3[[#This Row],[checklist_sort]:[checklist_sort]],checklist[],MATCH(Q$1,checklist_of_kenya!$1:$1,0),FALSE)</f>
        <v>0</v>
      </c>
      <c r="R208" s="1" cm="1">
        <f t="array" ref="R208">VLOOKUP(Table3[[#This Row],[checklist_sort]:[checklist_sort]],checklist[],MATCH(R$1,checklist_of_kenya!$1:$1,0),FALSE)</f>
        <v>2680976</v>
      </c>
      <c r="S208" s="1" cm="1">
        <f t="array" ref="S208">VLOOKUP(Table3[[#This Row],[checklist_sort]:[checklist_sort]],checklist[],MATCH(S$1,checklist_of_kenya!$1:$1,0),FALSE)</f>
        <v>1746</v>
      </c>
      <c r="T208" s="1" t="str" cm="1">
        <f t="array" ref="T208">VLOOKUP(Table3[[#This Row],[checklist_sort]:[checklist_sort]],checklist[],MATCH(T$1,checklist_of_kenya!$1:$1,0),FALSE)</f>
        <v>chnfra2</v>
      </c>
      <c r="U208" s="1" t="str" cm="1">
        <f t="array" ref="U208">VLOOKUP(Table3[[#This Row],[checklist_sort]:[checklist_sort]],checklist[],MATCH(U$1,checklist_of_kenya!$1:$1,0),FALSE)</f>
        <v>Pternistis castaneicollis</v>
      </c>
      <c r="V208" s="1" t="str" cm="1">
        <f t="array" ref="V208">VLOOKUP(Table3[[#This Row],[checklist_sort]:[checklist_sort]],checklist[],MATCH(V$1,checklist_of_kenya!$1:$1,0),FALSE)</f>
        <v>Chestnut-naped Spurfowl</v>
      </c>
      <c r="W208" s="1" cm="1">
        <f t="array" ref="W208">VLOOKUP(Table3[[#This Row],[checklist_sort]:[checklist_sort]],checklist[],MATCH(W$1,checklist_of_kenya!$1:$1,0),FALSE)</f>
        <v>22728231</v>
      </c>
      <c r="AB208" s="1">
        <v>791.5</v>
      </c>
      <c r="AC208" s="1" t="s">
        <v>2263</v>
      </c>
      <c r="AD208" s="1">
        <v>1</v>
      </c>
      <c r="AE208" s="1">
        <v>1</v>
      </c>
      <c r="AF208" s="1" t="s">
        <v>2248</v>
      </c>
      <c r="AG208" s="1" t="s">
        <v>2248</v>
      </c>
      <c r="AH208" s="1" t="s">
        <v>2249</v>
      </c>
      <c r="AI208" s="1">
        <v>4.79</v>
      </c>
      <c r="AJ208" s="1">
        <v>11.48</v>
      </c>
      <c r="AK208" s="1">
        <v>8.1999999999999993</v>
      </c>
      <c r="AL208" s="1">
        <v>38.909999999999997</v>
      </c>
      <c r="AM208" s="1">
        <v>264511.06</v>
      </c>
    </row>
    <row r="209" spans="1:39" x14ac:dyDescent="0.2">
      <c r="A209" s="1">
        <v>164</v>
      </c>
      <c r="B209" s="1" t="s">
        <v>1356</v>
      </c>
      <c r="C209" s="1" t="s">
        <v>1355</v>
      </c>
      <c r="D209" s="1"/>
      <c r="E209" s="1"/>
      <c r="F209" s="1"/>
      <c r="G209" s="1">
        <v>37</v>
      </c>
      <c r="H209" s="1" t="str" cm="1">
        <f t="array" ref="H209">VLOOKUP(Table3[[#This Row],[checklist_sort]:[checklist_sort]],checklist[],MATCH(H$1,checklist_of_kenya!$1:$1,0),FALSE)</f>
        <v>Francolins, Spurfowl and Quails</v>
      </c>
      <c r="I209" s="1" t="str" cm="1">
        <f t="array" ref="I209">VLOOKUP(Table3[[#This Row],[checklist_sort]:[checklist_sort]],checklist[],MATCH(I$1,checklist_of_kenya!$1:$1,0),FALSE)</f>
        <v>Yellow-necked Spurfowl</v>
      </c>
      <c r="J209" s="1" t="str" cm="1">
        <f t="array" ref="J209">VLOOKUP(Table3[[#This Row],[checklist_sort]:[checklist_sort]],checklist[],MATCH(J$1,checklist_of_kenya!$1:$1,0),FALSE)</f>
        <v xml:space="preserve"> Pternistis leucoscepus</v>
      </c>
      <c r="K209" s="1" t="str" cm="1">
        <f t="array" ref="K209">VLOOKUP(Table3[[#This Row],[checklist_sort]:[checklist_sort]],checklist[],MATCH(K$1,checklist_of_kenya!$1:$1,0),FALSE)</f>
        <v>Least Concern</v>
      </c>
      <c r="L209" s="1" t="str" cm="1">
        <f t="array" ref="L209">VLOOKUP(Table3[[#This Row],[checklist_sort]:[checklist_sort]],checklist[],MATCH(L$1,checklist_of_kenya!$1:$1,0),FALSE)</f>
        <v>Decreasing</v>
      </c>
      <c r="M209" s="1" cm="1">
        <f t="array" ref="M209">VLOOKUP(Table3[[#This Row],[checklist_sort]:[checklist_sort]],checklist[],MATCH(M$1,checklist_of_kenya!$1:$1,0),FALSE)</f>
        <v>1236</v>
      </c>
      <c r="N209" s="1" t="str" cm="1">
        <f t="array" ref="N209">VLOOKUP(Table3[[#This Row],[checklist_sort]:[checklist_sort]],checklist[],MATCH(N$1,checklist_of_kenya!$1:$1,0),FALSE)</f>
        <v>avibase-90AFDF9E</v>
      </c>
      <c r="O209" s="1" cm="1">
        <f t="array" ref="O209">VLOOKUP(Table3[[#This Row],[checklist_sort]:[checklist_sort]],checklist[],MATCH(O$1,checklist_of_kenya!$1:$1,0),FALSE)</f>
        <v>495989</v>
      </c>
      <c r="P209" s="1" cm="1">
        <f t="array" ref="P209">VLOOKUP(Table3[[#This Row],[checklist_sort]:[checklist_sort]],checklist[],MATCH(P$1,checklist_of_kenya!$1:$1,0),FALSE)</f>
        <v>22678847</v>
      </c>
      <c r="Q209" s="1" cm="1">
        <f t="array" ref="Q209">VLOOKUP(Table3[[#This Row],[checklist_sort]:[checklist_sort]],checklist[],MATCH(Q$1,checklist_of_kenya!$1:$1,0),FALSE)</f>
        <v>0</v>
      </c>
      <c r="R209" s="1" cm="1">
        <f t="array" ref="R209">VLOOKUP(Table3[[#This Row],[checklist_sort]:[checklist_sort]],checklist[],MATCH(R$1,checklist_of_kenya!$1:$1,0),FALSE)</f>
        <v>2473849</v>
      </c>
      <c r="S209" s="1" cm="1">
        <f t="array" ref="S209">VLOOKUP(Table3[[#This Row],[checklist_sort]:[checklist_sort]],checklist[],MATCH(S$1,checklist_of_kenya!$1:$1,0),FALSE)</f>
        <v>1772</v>
      </c>
      <c r="T209" s="1" t="str" cm="1">
        <f t="array" ref="T209">VLOOKUP(Table3[[#This Row],[checklist_sort]:[checklist_sort]],checklist[],MATCH(T$1,checklist_of_kenya!$1:$1,0),FALSE)</f>
        <v>yenspu1</v>
      </c>
      <c r="U209" s="1" t="str" cm="1">
        <f t="array" ref="U209">VLOOKUP(Table3[[#This Row],[checklist_sort]:[checklist_sort]],checklist[],MATCH(U$1,checklist_of_kenya!$1:$1,0),FALSE)</f>
        <v>Pternistis leucoscepus</v>
      </c>
      <c r="V209" s="1" t="str" cm="1">
        <f t="array" ref="V209">VLOOKUP(Table3[[#This Row],[checklist_sort]:[checklist_sort]],checklist[],MATCH(V$1,checklist_of_kenya!$1:$1,0),FALSE)</f>
        <v>Yellow-necked Spurfowl</v>
      </c>
      <c r="W209" s="1" cm="1">
        <f t="array" ref="W209">VLOOKUP(Table3[[#This Row],[checklist_sort]:[checklist_sort]],checklist[],MATCH(W$1,checklist_of_kenya!$1:$1,0),FALSE)</f>
        <v>22678847</v>
      </c>
      <c r="AB209" s="1">
        <v>640.6</v>
      </c>
      <c r="AC209" s="1" t="s">
        <v>2246</v>
      </c>
      <c r="AD209" s="1">
        <v>2</v>
      </c>
      <c r="AE209" s="1">
        <v>1</v>
      </c>
      <c r="AF209" s="1" t="s">
        <v>2247</v>
      </c>
      <c r="AG209" s="1" t="s">
        <v>2248</v>
      </c>
      <c r="AH209" s="1" t="s">
        <v>2249</v>
      </c>
      <c r="AI209" s="1">
        <v>-7.3</v>
      </c>
      <c r="AJ209" s="1">
        <v>18.11</v>
      </c>
      <c r="AK209" s="1">
        <v>4.4800000000000004</v>
      </c>
      <c r="AL209" s="1">
        <v>39.909999999999997</v>
      </c>
      <c r="AM209" s="1">
        <v>2071108.37</v>
      </c>
    </row>
    <row r="210" spans="1:39" x14ac:dyDescent="0.2">
      <c r="A210" s="1">
        <v>165</v>
      </c>
      <c r="B210" s="1" t="s">
        <v>262</v>
      </c>
      <c r="C210" s="1" t="s">
        <v>261</v>
      </c>
      <c r="D210" s="1"/>
      <c r="E210" s="1"/>
      <c r="F210" s="1"/>
      <c r="G210" s="1">
        <v>36</v>
      </c>
      <c r="H210" s="1" t="str" cm="1">
        <f t="array" ref="H210">VLOOKUP(Table3[[#This Row],[checklist_sort]:[checklist_sort]],checklist[],MATCH(H$1,checklist_of_kenya!$1:$1,0),FALSE)</f>
        <v>Francolins, Spurfowl and Quails</v>
      </c>
      <c r="I210" s="1" t="str" cm="1">
        <f t="array" ref="I210">VLOOKUP(Table3[[#This Row],[checklist_sort]:[checklist_sort]],checklist[],MATCH(I$1,checklist_of_kenya!$1:$1,0),FALSE)</f>
        <v>Red-necked Spurfowl</v>
      </c>
      <c r="J210" s="1" t="str" cm="1">
        <f t="array" ref="J210">VLOOKUP(Table3[[#This Row],[checklist_sort]:[checklist_sort]],checklist[],MATCH(J$1,checklist_of_kenya!$1:$1,0),FALSE)</f>
        <v>Pternistis afer</v>
      </c>
      <c r="K210" s="1" t="str" cm="1">
        <f t="array" ref="K210">VLOOKUP(Table3[[#This Row],[checklist_sort]:[checklist_sort]],checklist[],MATCH(K$1,checklist_of_kenya!$1:$1,0),FALSE)</f>
        <v>Least Concern</v>
      </c>
      <c r="L210" s="1" t="str" cm="1">
        <f t="array" ref="L210">VLOOKUP(Table3[[#This Row],[checklist_sort]:[checklist_sort]],checklist[],MATCH(L$1,checklist_of_kenya!$1:$1,0),FALSE)</f>
        <v>Decreasing</v>
      </c>
      <c r="M210" s="1" cm="1">
        <f t="array" ref="M210">VLOOKUP(Table3[[#This Row],[checklist_sort]:[checklist_sort]],checklist[],MATCH(M$1,checklist_of_kenya!$1:$1,0),FALSE)</f>
        <v>188</v>
      </c>
      <c r="N210" s="1" t="str" cm="1">
        <f t="array" ref="N210">VLOOKUP(Table3[[#This Row],[checklist_sort]:[checklist_sort]],checklist[],MATCH(N$1,checklist_of_kenya!$1:$1,0),FALSE)</f>
        <v>avibase-5FA94F66</v>
      </c>
      <c r="O210" s="1" cm="1">
        <f t="array" ref="O210">VLOOKUP(Table3[[#This Row],[checklist_sort]:[checklist_sort]],checklist[],MATCH(O$1,checklist_of_kenya!$1:$1,0),FALSE)</f>
        <v>495994</v>
      </c>
      <c r="P210" s="1" cm="1">
        <f t="array" ref="P210">VLOOKUP(Table3[[#This Row],[checklist_sort]:[checklist_sort]],checklist[],MATCH(P$1,checklist_of_kenya!$1:$1,0),FALSE)</f>
        <v>22678855</v>
      </c>
      <c r="Q210" s="1" cm="1">
        <f t="array" ref="Q210">VLOOKUP(Table3[[#This Row],[checklist_sort]:[checklist_sort]],checklist[],MATCH(Q$1,checklist_of_kenya!$1:$1,0),FALSE)</f>
        <v>70298</v>
      </c>
      <c r="R210" s="1" cm="1">
        <f t="array" ref="R210">VLOOKUP(Table3[[#This Row],[checklist_sort]:[checklist_sort]],checklist[],MATCH(R$1,checklist_of_kenya!$1:$1,0),FALSE)</f>
        <v>2473787</v>
      </c>
      <c r="S210" s="1" cm="1">
        <f t="array" ref="S210">VLOOKUP(Table3[[#This Row],[checklist_sort]:[checklist_sort]],checklist[],MATCH(S$1,checklist_of_kenya!$1:$1,0),FALSE)</f>
        <v>1774</v>
      </c>
      <c r="T210" s="1" t="str" cm="1">
        <f t="array" ref="T210">VLOOKUP(Table3[[#This Row],[checklist_sort]:[checklist_sort]],checklist[],MATCH(T$1,checklist_of_kenya!$1:$1,0),FALSE)</f>
        <v>renfra1</v>
      </c>
      <c r="U210" s="1" t="str" cm="1">
        <f t="array" ref="U210">VLOOKUP(Table3[[#This Row],[checklist_sort]:[checklist_sort]],checklist[],MATCH(U$1,checklist_of_kenya!$1:$1,0),FALSE)</f>
        <v>Pternistis afer</v>
      </c>
      <c r="V210" s="1" t="str" cm="1">
        <f t="array" ref="V210">VLOOKUP(Table3[[#This Row],[checklist_sort]:[checklist_sort]],checklist[],MATCH(V$1,checklist_of_kenya!$1:$1,0),FALSE)</f>
        <v>Red-necked Spurfowl</v>
      </c>
      <c r="W210" s="1" cm="1">
        <f t="array" ref="W210">VLOOKUP(Table3[[#This Row],[checklist_sort]:[checklist_sort]],checklist[],MATCH(W$1,checklist_of_kenya!$1:$1,0),FALSE)</f>
        <v>22678855</v>
      </c>
      <c r="AB210" s="1">
        <v>454.8</v>
      </c>
      <c r="AC210" s="1" t="s">
        <v>2246</v>
      </c>
      <c r="AD210" s="1">
        <v>2</v>
      </c>
      <c r="AE210" s="1">
        <v>1</v>
      </c>
      <c r="AF210" s="1" t="s">
        <v>2247</v>
      </c>
      <c r="AG210" s="1" t="s">
        <v>2269</v>
      </c>
      <c r="AH210" s="1" t="s">
        <v>2249</v>
      </c>
      <c r="AI210" s="1">
        <v>-34.5</v>
      </c>
      <c r="AJ210" s="1">
        <v>1.3</v>
      </c>
      <c r="AK210" s="1">
        <v>-11.88</v>
      </c>
      <c r="AL210" s="1">
        <v>27.72</v>
      </c>
      <c r="AM210" s="1">
        <v>4561244.0199999996</v>
      </c>
    </row>
    <row r="211" spans="1:39" x14ac:dyDescent="0.2">
      <c r="A211" s="1">
        <v>167</v>
      </c>
      <c r="B211" s="1" t="s">
        <v>254</v>
      </c>
      <c r="C211" s="1" t="s">
        <v>253</v>
      </c>
      <c r="D211" s="1"/>
      <c r="E211" s="1"/>
      <c r="F211" s="1"/>
      <c r="G211" s="1">
        <v>40</v>
      </c>
      <c r="H211" s="1" t="str" cm="1">
        <f t="array" ref="H211">VLOOKUP(Table3[[#This Row],[checklist_sort]:[checklist_sort]],checklist[],MATCH(H$1,checklist_of_kenya!$1:$1,0),FALSE)</f>
        <v>Francolins, Spurfowl and Quails</v>
      </c>
      <c r="I211" s="1" t="str" cm="1">
        <f t="array" ref="I211">VLOOKUP(Table3[[#This Row],[checklist_sort]:[checklist_sort]],checklist[],MATCH(I$1,checklist_of_kenya!$1:$1,0),FALSE)</f>
        <v>Crested Francolin</v>
      </c>
      <c r="J211" s="1" t="str" cm="1">
        <f t="array" ref="J211">VLOOKUP(Table3[[#This Row],[checklist_sort]:[checklist_sort]],checklist[],MATCH(J$1,checklist_of_kenya!$1:$1,0),FALSE)</f>
        <v>Dendroperdix sephaena</v>
      </c>
      <c r="K211" s="1" t="str" cm="1">
        <f t="array" ref="K211">VLOOKUP(Table3[[#This Row],[checklist_sort]:[checklist_sort]],checklist[],MATCH(K$1,checklist_of_kenya!$1:$1,0),FALSE)</f>
        <v>Least Concern</v>
      </c>
      <c r="L211" s="1" t="str" cm="1">
        <f t="array" ref="L211">VLOOKUP(Table3[[#This Row],[checklist_sort]:[checklist_sort]],checklist[],MATCH(L$1,checklist_of_kenya!$1:$1,0),FALSE)</f>
        <v>Stable</v>
      </c>
      <c r="M211" s="1" cm="1">
        <f t="array" ref="M211">VLOOKUP(Table3[[#This Row],[checklist_sort]:[checklist_sort]],checklist[],MATCH(M$1,checklist_of_kenya!$1:$1,0),FALSE)</f>
        <v>174</v>
      </c>
      <c r="N211" s="1" t="str" cm="1">
        <f t="array" ref="N211">VLOOKUP(Table3[[#This Row],[checklist_sort]:[checklist_sort]],checklist[],MATCH(N$1,checklist_of_kenya!$1:$1,0),FALSE)</f>
        <v>avibase-8004C7E5</v>
      </c>
      <c r="O211" s="1" cm="1">
        <f t="array" ref="O211">VLOOKUP(Table3[[#This Row],[checklist_sort]:[checklist_sort]],checklist[],MATCH(O$1,checklist_of_kenya!$1:$1,0),FALSE)</f>
        <v>154493</v>
      </c>
      <c r="P211" s="1" cm="1">
        <f t="array" ref="P211">VLOOKUP(Table3[[#This Row],[checklist_sort]:[checklist_sort]],checklist[],MATCH(P$1,checklist_of_kenya!$1:$1,0),FALSE)</f>
        <v>22678752</v>
      </c>
      <c r="Q211" s="1" cm="1">
        <f t="array" ref="Q211">VLOOKUP(Table3[[#This Row],[checklist_sort]:[checklist_sort]],checklist[],MATCH(Q$1,checklist_of_kenya!$1:$1,0),FALSE)</f>
        <v>70275</v>
      </c>
      <c r="R211" s="1" cm="1">
        <f t="array" ref="R211">VLOOKUP(Table3[[#This Row],[checklist_sort]:[checklist_sort]],checklist[],MATCH(R$1,checklist_of_kenya!$1:$1,0),FALSE)</f>
        <v>5844225</v>
      </c>
      <c r="S211" s="1" cm="1">
        <f t="array" ref="S211">VLOOKUP(Table3[[#This Row],[checklist_sort]:[checklist_sort]],checklist[],MATCH(S$1,checklist_of_kenya!$1:$1,0),FALSE)</f>
        <v>1574</v>
      </c>
      <c r="T211" s="1" t="str" cm="1">
        <f t="array" ref="T211">VLOOKUP(Table3[[#This Row],[checklist_sort]:[checklist_sort]],checklist[],MATCH(T$1,checklist_of_kenya!$1:$1,0),FALSE)</f>
        <v>crefra2</v>
      </c>
      <c r="U211" s="1" t="str" cm="1">
        <f t="array" ref="U211">VLOOKUP(Table3[[#This Row],[checklist_sort]:[checklist_sort]],checklist[],MATCH(U$1,checklist_of_kenya!$1:$1,0),FALSE)</f>
        <v>Ortygornis sephaena</v>
      </c>
      <c r="V211" s="1" t="str" cm="1">
        <f t="array" ref="V211">VLOOKUP(Table3[[#This Row],[checklist_sort]:[checklist_sort]],checklist[],MATCH(V$1,checklist_of_kenya!$1:$1,0),FALSE)</f>
        <v>Crested Francolin</v>
      </c>
      <c r="W211" s="1" cm="1">
        <f t="array" ref="W211">VLOOKUP(Table3[[#This Row],[checklist_sort]:[checklist_sort]],checklist[],MATCH(W$1,checklist_of_kenya!$1:$1,0),FALSE)</f>
        <v>22678752</v>
      </c>
      <c r="AB211" s="1">
        <v>340.5</v>
      </c>
      <c r="AC211" s="1" t="s">
        <v>2246</v>
      </c>
      <c r="AD211" s="1">
        <v>2</v>
      </c>
      <c r="AE211" s="1">
        <v>1</v>
      </c>
      <c r="AF211" s="1" t="s">
        <v>2248</v>
      </c>
      <c r="AG211" s="1" t="s">
        <v>2257</v>
      </c>
      <c r="AH211" s="1" t="s">
        <v>2249</v>
      </c>
      <c r="AI211" s="1">
        <v>-28.93</v>
      </c>
      <c r="AJ211" s="1">
        <v>12.14</v>
      </c>
      <c r="AK211" s="1">
        <v>-11.26</v>
      </c>
      <c r="AL211" s="1">
        <v>33.409999999999997</v>
      </c>
      <c r="AM211" s="1">
        <v>3350686.8</v>
      </c>
    </row>
    <row r="212" spans="1:39" x14ac:dyDescent="0.2">
      <c r="A212" s="1">
        <v>168</v>
      </c>
      <c r="B212" s="1" t="s">
        <v>1364</v>
      </c>
      <c r="C212" s="1" t="s">
        <v>1363</v>
      </c>
      <c r="D212" s="1"/>
      <c r="E212" s="1" t="s">
        <v>7364</v>
      </c>
      <c r="F212" s="1"/>
      <c r="G212" s="1">
        <v>42</v>
      </c>
      <c r="H212" s="1" t="str" cm="1">
        <f t="array" ref="H212">VLOOKUP(Table3[[#This Row],[checklist_sort]:[checklist_sort]],checklist[],MATCH(H$1,checklist_of_kenya!$1:$1,0),FALSE)</f>
        <v>Francolins, Spurfowl and Quails</v>
      </c>
      <c r="I212" s="1" t="str" cm="1">
        <f t="array" ref="I212">VLOOKUP(Table3[[#This Row],[checklist_sort]:[checklist_sort]],checklist[],MATCH(I$1,checklist_of_kenya!$1:$1,0),FALSE)</f>
        <v>Ring-necked Francolin</v>
      </c>
      <c r="J212" s="1" t="str" cm="1">
        <f t="array" ref="J212">VLOOKUP(Table3[[#This Row],[checklist_sort]:[checklist_sort]],checklist[],MATCH(J$1,checklist_of_kenya!$1:$1,0),FALSE)</f>
        <v>Scleroptila streptophora</v>
      </c>
      <c r="K212" s="1" t="str" cm="1">
        <f t="array" ref="K212">VLOOKUP(Table3[[#This Row],[checklist_sort]:[checklist_sort]],checklist[],MATCH(K$1,checklist_of_kenya!$1:$1,0),FALSE)</f>
        <v>Near Threatened</v>
      </c>
      <c r="L212" s="1" t="str" cm="1">
        <f t="array" ref="L212">VLOOKUP(Table3[[#This Row],[checklist_sort]:[checklist_sort]],checklist[],MATCH(L$1,checklist_of_kenya!$1:$1,0),FALSE)</f>
        <v>Decreasing</v>
      </c>
      <c r="M212" s="1" cm="1">
        <f t="array" ref="M212">VLOOKUP(Table3[[#This Row],[checklist_sort]:[checklist_sort]],checklist[],MATCH(M$1,checklist_of_kenya!$1:$1,0),FALSE)</f>
        <v>1256</v>
      </c>
      <c r="N212" s="1" t="str" cm="1">
        <f t="array" ref="N212">VLOOKUP(Table3[[#This Row],[checklist_sort]:[checklist_sort]],checklist[],MATCH(N$1,checklist_of_kenya!$1:$1,0),FALSE)</f>
        <v>avibase-5B115F6C</v>
      </c>
      <c r="O212" s="1" cm="1">
        <f t="array" ref="O212">VLOOKUP(Table3[[#This Row],[checklist_sort]:[checklist_sort]],checklist[],MATCH(O$1,checklist_of_kenya!$1:$1,0),FALSE)</f>
        <v>0</v>
      </c>
      <c r="P212" s="1" cm="1">
        <f t="array" ref="P212">VLOOKUP(Table3[[#This Row],[checklist_sort]:[checklist_sort]],checklist[],MATCH(P$1,checklist_of_kenya!$1:$1,0),FALSE)</f>
        <v>22678756</v>
      </c>
      <c r="Q212" s="1" cm="1">
        <f t="array" ref="Q212">VLOOKUP(Table3[[#This Row],[checklist_sort]:[checklist_sort]],checklist[],MATCH(Q$1,checklist_of_kenya!$1:$1,0),FALSE)</f>
        <v>0</v>
      </c>
      <c r="R212" s="1" cm="1">
        <f t="array" ref="R212">VLOOKUP(Table3[[#This Row],[checklist_sort]:[checklist_sort]],checklist[],MATCH(R$1,checklist_of_kenya!$1:$1,0),FALSE)</f>
        <v>6101189</v>
      </c>
      <c r="S212" s="1" cm="1">
        <f t="array" ref="S212">VLOOKUP(Table3[[#This Row],[checklist_sort]:[checklist_sort]],checklist[],MATCH(S$1,checklist_of_kenya!$1:$1,0),FALSE)</f>
        <v>1614</v>
      </c>
      <c r="T212" s="1" t="str" cm="1">
        <f t="array" ref="T212">VLOOKUP(Table3[[#This Row],[checklist_sort]:[checklist_sort]],checklist[],MATCH(T$1,checklist_of_kenya!$1:$1,0),FALSE)</f>
        <v>rinfra2</v>
      </c>
      <c r="U212" s="1" t="str" cm="1">
        <f t="array" ref="U212">VLOOKUP(Table3[[#This Row],[checklist_sort]:[checklist_sort]],checklist[],MATCH(U$1,checklist_of_kenya!$1:$1,0),FALSE)</f>
        <v>Scleroptila streptophora</v>
      </c>
      <c r="V212" s="1" t="str" cm="1">
        <f t="array" ref="V212">VLOOKUP(Table3[[#This Row],[checklist_sort]:[checklist_sort]],checklist[],MATCH(V$1,checklist_of_kenya!$1:$1,0),FALSE)</f>
        <v>Ring-necked Francolin</v>
      </c>
      <c r="W212" s="1" cm="1">
        <f t="array" ref="W212">VLOOKUP(Table3[[#This Row],[checklist_sort]:[checklist_sort]],checklist[],MATCH(W$1,checklist_of_kenya!$1:$1,0),FALSE)</f>
        <v>22678756</v>
      </c>
      <c r="AB212" s="1">
        <v>385</v>
      </c>
      <c r="AC212" s="1" t="s">
        <v>2261</v>
      </c>
      <c r="AD212" s="1">
        <v>3</v>
      </c>
      <c r="AE212" s="1">
        <v>1</v>
      </c>
      <c r="AF212" s="1" t="s">
        <v>2248</v>
      </c>
      <c r="AG212" s="1" t="s">
        <v>2248</v>
      </c>
      <c r="AH212" s="1" t="s">
        <v>2249</v>
      </c>
      <c r="AI212" s="1">
        <v>-5.12</v>
      </c>
      <c r="AJ212" s="1">
        <v>5.96</v>
      </c>
      <c r="AK212" s="1">
        <v>0.17</v>
      </c>
      <c r="AL212" s="1">
        <v>31.47</v>
      </c>
      <c r="AM212" s="1">
        <v>216468.87</v>
      </c>
    </row>
    <row r="213" spans="1:39" x14ac:dyDescent="0.2">
      <c r="A213" s="1">
        <v>169</v>
      </c>
      <c r="B213" s="1" t="s">
        <v>258</v>
      </c>
      <c r="C213" s="1" t="s">
        <v>257</v>
      </c>
      <c r="D213" s="1"/>
      <c r="E213" s="1"/>
      <c r="F213" s="1"/>
      <c r="G213" s="1">
        <v>43</v>
      </c>
      <c r="H213" s="1" t="str" cm="1">
        <f t="array" ref="H213">VLOOKUP(Table3[[#This Row],[checklist_sort]:[checklist_sort]],checklist[],MATCH(H$1,checklist_of_kenya!$1:$1,0),FALSE)</f>
        <v>Francolins, Spurfowl and Quails</v>
      </c>
      <c r="I213" s="1" t="str" cm="1">
        <f t="array" ref="I213">VLOOKUP(Table3[[#This Row],[checklist_sort]:[checklist_sort]],checklist[],MATCH(I$1,checklist_of_kenya!$1:$1,0),FALSE)</f>
        <v>Red-winged Francolin</v>
      </c>
      <c r="J213" s="1" t="str" cm="1">
        <f t="array" ref="J213">VLOOKUP(Table3[[#This Row],[checklist_sort]:[checklist_sort]],checklist[],MATCH(J$1,checklist_of_kenya!$1:$1,0),FALSE)</f>
        <v>Scleroptila levaillantii</v>
      </c>
      <c r="K213" s="1" t="str" cm="1">
        <f t="array" ref="K213">VLOOKUP(Table3[[#This Row],[checklist_sort]:[checklist_sort]],checklist[],MATCH(K$1,checklist_of_kenya!$1:$1,0),FALSE)</f>
        <v>Least Concern</v>
      </c>
      <c r="L213" s="1" t="str" cm="1">
        <f t="array" ref="L213">VLOOKUP(Table3[[#This Row],[checklist_sort]:[checklist_sort]],checklist[],MATCH(L$1,checklist_of_kenya!$1:$1,0),FALSE)</f>
        <v>Stable</v>
      </c>
      <c r="M213" s="1" cm="1">
        <f t="array" ref="M213">VLOOKUP(Table3[[#This Row],[checklist_sort]:[checklist_sort]],checklist[],MATCH(M$1,checklist_of_kenya!$1:$1,0),FALSE)</f>
        <v>178</v>
      </c>
      <c r="N213" s="1" t="str" cm="1">
        <f t="array" ref="N213">VLOOKUP(Table3[[#This Row],[checklist_sort]:[checklist_sort]],checklist[],MATCH(N$1,checklist_of_kenya!$1:$1,0),FALSE)</f>
        <v>avibase-B49935ED</v>
      </c>
      <c r="O213" s="1" cm="1">
        <f t="array" ref="O213">VLOOKUP(Table3[[#This Row],[checklist_sort]:[checklist_sort]],checklist[],MATCH(O$1,checklist_of_kenya!$1:$1,0),FALSE)</f>
        <v>550886</v>
      </c>
      <c r="P213" s="1" cm="1">
        <f t="array" ref="P213">VLOOKUP(Table3[[#This Row],[checklist_sort]:[checklist_sort]],checklist[],MATCH(P$1,checklist_of_kenya!$1:$1,0),FALSE)</f>
        <v>22678769</v>
      </c>
      <c r="Q213" s="1" cm="1">
        <f t="array" ref="Q213">VLOOKUP(Table3[[#This Row],[checklist_sort]:[checklist_sort]],checklist[],MATCH(Q$1,checklist_of_kenya!$1:$1,0),FALSE)</f>
        <v>0</v>
      </c>
      <c r="R213" s="1" cm="1">
        <f t="array" ref="R213">VLOOKUP(Table3[[#This Row],[checklist_sort]:[checklist_sort]],checklist[],MATCH(R$1,checklist_of_kenya!$1:$1,0),FALSE)</f>
        <v>2473796</v>
      </c>
      <c r="S213" s="1" cm="1">
        <f t="array" ref="S213">VLOOKUP(Table3[[#This Row],[checklist_sort]:[checklist_sort]],checklist[],MATCH(S$1,checklist_of_kenya!$1:$1,0),FALSE)</f>
        <v>1615</v>
      </c>
      <c r="T213" s="1" t="str" cm="1">
        <f t="array" ref="T213">VLOOKUP(Table3[[#This Row],[checklist_sort]:[checklist_sort]],checklist[],MATCH(T$1,checklist_of_kenya!$1:$1,0),FALSE)</f>
        <v>rewfra2</v>
      </c>
      <c r="U213" s="1" t="str" cm="1">
        <f t="array" ref="U213">VLOOKUP(Table3[[#This Row],[checklist_sort]:[checklist_sort]],checklist[],MATCH(U$1,checklist_of_kenya!$1:$1,0),FALSE)</f>
        <v>Scleroptila levaillantii</v>
      </c>
      <c r="V213" s="1" t="str" cm="1">
        <f t="array" ref="V213">VLOOKUP(Table3[[#This Row],[checklist_sort]:[checklist_sort]],checklist[],MATCH(V$1,checklist_of_kenya!$1:$1,0),FALSE)</f>
        <v>Red-winged Francolin</v>
      </c>
      <c r="W213" s="1" cm="1">
        <f t="array" ref="W213">VLOOKUP(Table3[[#This Row],[checklist_sort]:[checklist_sort]],checklist[],MATCH(W$1,checklist_of_kenya!$1:$1,0),FALSE)</f>
        <v>22678769</v>
      </c>
      <c r="AB213" s="1">
        <v>430.9</v>
      </c>
      <c r="AC213" s="1" t="s">
        <v>2261</v>
      </c>
      <c r="AD213" s="1">
        <v>3</v>
      </c>
      <c r="AE213" s="1">
        <v>1</v>
      </c>
      <c r="AF213" s="1" t="s">
        <v>2248</v>
      </c>
      <c r="AG213" s="1" t="s">
        <v>2269</v>
      </c>
      <c r="AH213" s="1" t="s">
        <v>2249</v>
      </c>
      <c r="AI213" s="1">
        <v>-34.47</v>
      </c>
      <c r="AJ213" s="1">
        <v>1.84</v>
      </c>
      <c r="AK213" s="1">
        <v>-17.98</v>
      </c>
      <c r="AL213" s="1">
        <v>28.3</v>
      </c>
      <c r="AM213" s="1">
        <v>832216.06</v>
      </c>
    </row>
    <row r="214" spans="1:39" x14ac:dyDescent="0.2">
      <c r="A214" s="1">
        <v>170</v>
      </c>
      <c r="B214" s="1" t="s">
        <v>256</v>
      </c>
      <c r="C214" s="1" t="s">
        <v>255</v>
      </c>
      <c r="D214" s="1"/>
      <c r="E214" s="1"/>
      <c r="F214" s="1"/>
      <c r="G214" s="1">
        <v>44</v>
      </c>
      <c r="H214" s="1" t="str" cm="1">
        <f t="array" ref="H214">VLOOKUP(Table3[[#This Row],[checklist_sort]:[checklist_sort]],checklist[],MATCH(H$1,checklist_of_kenya!$1:$1,0),FALSE)</f>
        <v>Francolins, Spurfowl and Quails</v>
      </c>
      <c r="I214" s="1" t="str" cm="1">
        <f t="array" ref="I214">VLOOKUP(Table3[[#This Row],[checklist_sort]:[checklist_sort]],checklist[],MATCH(I$1,checklist_of_kenya!$1:$1,0),FALSE)</f>
        <v>Shelley's Francolin</v>
      </c>
      <c r="J214" s="1" t="str" cm="1">
        <f t="array" ref="J214">VLOOKUP(Table3[[#This Row],[checklist_sort]:[checklist_sort]],checklist[],MATCH(J$1,checklist_of_kenya!$1:$1,0),FALSE)</f>
        <v>Scleroptila shelleyi</v>
      </c>
      <c r="K214" s="1" t="str" cm="1">
        <f t="array" ref="K214">VLOOKUP(Table3[[#This Row],[checklist_sort]:[checklist_sort]],checklist[],MATCH(K$1,checklist_of_kenya!$1:$1,0),FALSE)</f>
        <v>Least Concern</v>
      </c>
      <c r="L214" s="1" t="str" cm="1">
        <f t="array" ref="L214">VLOOKUP(Table3[[#This Row],[checklist_sort]:[checklist_sort]],checklist[],MATCH(L$1,checklist_of_kenya!$1:$1,0),FALSE)</f>
        <v>Decreasing</v>
      </c>
      <c r="M214" s="1" cm="1">
        <f t="array" ref="M214">VLOOKUP(Table3[[#This Row],[checklist_sort]:[checklist_sort]],checklist[],MATCH(M$1,checklist_of_kenya!$1:$1,0),FALSE)</f>
        <v>177</v>
      </c>
      <c r="N214" s="1" t="str" cm="1">
        <f t="array" ref="N214">VLOOKUP(Table3[[#This Row],[checklist_sort]:[checklist_sort]],checklist[],MATCH(N$1,checklist_of_kenya!$1:$1,0),FALSE)</f>
        <v>avibase-A15F6836</v>
      </c>
      <c r="O214" s="1" cm="1">
        <f t="array" ref="O214">VLOOKUP(Table3[[#This Row],[checklist_sort]:[checklist_sort]],checklist[],MATCH(O$1,checklist_of_kenya!$1:$1,0),FALSE)</f>
        <v>550890</v>
      </c>
      <c r="P214" s="1" cm="1">
        <f t="array" ref="P214">VLOOKUP(Table3[[#This Row],[checklist_sort]:[checklist_sort]],checklist[],MATCH(P$1,checklist_of_kenya!$1:$1,0),FALSE)</f>
        <v>22728223</v>
      </c>
      <c r="Q214" s="1" cm="1">
        <f t="array" ref="Q214">VLOOKUP(Table3[[#This Row],[checklist_sort]:[checklist_sort]],checklist[],MATCH(Q$1,checklist_of_kenya!$1:$1,0),FALSE)</f>
        <v>0</v>
      </c>
      <c r="R214" s="1" cm="1">
        <f t="array" ref="R214">VLOOKUP(Table3[[#This Row],[checklist_sort]:[checklist_sort]],checklist[],MATCH(R$1,checklist_of_kenya!$1:$1,0),FALSE)</f>
        <v>2473870</v>
      </c>
      <c r="S214" s="1" cm="1">
        <f t="array" ref="S214">VLOOKUP(Table3[[#This Row],[checklist_sort]:[checklist_sort]],checklist[],MATCH(S$1,checklist_of_kenya!$1:$1,0),FALSE)</f>
        <v>1628</v>
      </c>
      <c r="T214" s="1" t="str" cm="1">
        <f t="array" ref="T214">VLOOKUP(Table3[[#This Row],[checklist_sort]:[checklist_sort]],checklist[],MATCH(T$1,checklist_of_kenya!$1:$1,0),FALSE)</f>
        <v>shefra1</v>
      </c>
      <c r="U214" s="1" t="str" cm="1">
        <f t="array" ref="U214">VLOOKUP(Table3[[#This Row],[checklist_sort]:[checklist_sort]],checklist[],MATCH(U$1,checklist_of_kenya!$1:$1,0),FALSE)</f>
        <v>Scleroptila shelleyi</v>
      </c>
      <c r="V214" s="1" t="str" cm="1">
        <f t="array" ref="V214">VLOOKUP(Table3[[#This Row],[checklist_sort]:[checklist_sort]],checklist[],MATCH(V$1,checklist_of_kenya!$1:$1,0),FALSE)</f>
        <v>Shelley's Francolin</v>
      </c>
      <c r="W214" s="1" cm="1">
        <f t="array" ref="W214">VLOOKUP(Table3[[#This Row],[checklist_sort]:[checklist_sort]],checklist[],MATCH(W$1,checklist_of_kenya!$1:$1,0),FALSE)</f>
        <v>22728223</v>
      </c>
      <c r="AB214" s="1">
        <v>488</v>
      </c>
      <c r="AC214" s="1" t="s">
        <v>2262</v>
      </c>
      <c r="AD214" s="1">
        <v>3</v>
      </c>
      <c r="AE214" s="1">
        <v>1</v>
      </c>
      <c r="AF214" s="1" t="s">
        <v>2247</v>
      </c>
      <c r="AG214" s="1" t="s">
        <v>2248</v>
      </c>
      <c r="AH214" s="1" t="s">
        <v>2249</v>
      </c>
      <c r="AI214" s="1">
        <v>-31.11</v>
      </c>
      <c r="AJ214" s="1">
        <v>0.94</v>
      </c>
      <c r="AK214" s="1">
        <v>-16.170000000000002</v>
      </c>
      <c r="AL214" s="1">
        <v>30.62</v>
      </c>
      <c r="AM214" s="1">
        <v>1271472.68</v>
      </c>
    </row>
    <row r="215" spans="1:39" x14ac:dyDescent="0.2">
      <c r="A215" s="1">
        <v>171</v>
      </c>
      <c r="B215" s="1" t="s">
        <v>1362</v>
      </c>
      <c r="C215" s="1" t="s">
        <v>1361</v>
      </c>
      <c r="D215" s="1"/>
      <c r="E215" s="1"/>
      <c r="F215" s="1"/>
      <c r="G215" s="1">
        <v>45</v>
      </c>
      <c r="H215" s="1" t="str" cm="1">
        <f t="array" ref="H215">VLOOKUP(Table3[[#This Row],[checklist_sort]:[checklist_sort]],checklist[],MATCH(H$1,checklist_of_kenya!$1:$1,0),FALSE)</f>
        <v>Francolins, Spurfowl and Quails</v>
      </c>
      <c r="I215" s="1" t="str" cm="1">
        <f t="array" ref="I215">VLOOKUP(Table3[[#This Row],[checklist_sort]:[checklist_sort]],checklist[],MATCH(I$1,checklist_of_kenya!$1:$1,0),FALSE)</f>
        <v>Elgon Francolin</v>
      </c>
      <c r="J215" s="1" t="str" cm="1">
        <f t="array" ref="J215">VLOOKUP(Table3[[#This Row],[checklist_sort]:[checklist_sort]],checklist[],MATCH(J$1,checklist_of_kenya!$1:$1,0),FALSE)</f>
        <v>Scleroptila elgonensis</v>
      </c>
      <c r="K215" s="1" t="str" cm="1">
        <f t="array" ref="K215">VLOOKUP(Table3[[#This Row],[checklist_sort]:[checklist_sort]],checklist[],MATCH(K$1,checklist_of_kenya!$1:$1,0),FALSE)</f>
        <v>Near Threatened</v>
      </c>
      <c r="L215" s="1" t="str" cm="1">
        <f t="array" ref="L215">VLOOKUP(Table3[[#This Row],[checklist_sort]:[checklist_sort]],checklist[],MATCH(L$1,checklist_of_kenya!$1:$1,0),FALSE)</f>
        <v>Decreasing</v>
      </c>
      <c r="M215" s="1" cm="1">
        <f t="array" ref="M215">VLOOKUP(Table3[[#This Row],[checklist_sort]:[checklist_sort]],checklist[],MATCH(M$1,checklist_of_kenya!$1:$1,0),FALSE)</f>
        <v>0</v>
      </c>
      <c r="N215" s="1" t="str" cm="1">
        <f t="array" ref="N215">VLOOKUP(Table3[[#This Row],[checklist_sort]:[checklist_sort]],checklist[],MATCH(N$1,checklist_of_kenya!$1:$1,0),FALSE)</f>
        <v>avibase-3D25568A</v>
      </c>
      <c r="O215" s="1" cm="1">
        <f t="array" ref="O215">VLOOKUP(Table3[[#This Row],[checklist_sort]:[checklist_sort]],checklist[],MATCH(O$1,checklist_of_kenya!$1:$1,0),FALSE)</f>
        <v>718913</v>
      </c>
      <c r="P215" s="1" cm="1">
        <f t="array" ref="P215">VLOOKUP(Table3[[#This Row],[checklist_sort]:[checklist_sort]],checklist[],MATCH(P$1,checklist_of_kenya!$1:$1,0),FALSE)</f>
        <v>22727349</v>
      </c>
      <c r="Q215" s="1" cm="1">
        <f t="array" ref="Q215">VLOOKUP(Table3[[#This Row],[checklist_sort]:[checklist_sort]],checklist[],MATCH(Q$1,checklist_of_kenya!$1:$1,0),FALSE)</f>
        <v>0</v>
      </c>
      <c r="R215" s="1" cm="1">
        <f t="array" ref="R215">VLOOKUP(Table3[[#This Row],[checklist_sort]:[checklist_sort]],checklist[],MATCH(R$1,checklist_of_kenya!$1:$1,0),FALSE)</f>
        <v>3190463</v>
      </c>
      <c r="S215" s="1" cm="1">
        <f t="array" ref="S215">VLOOKUP(Table3[[#This Row],[checklist_sort]:[checklist_sort]],checklist[],MATCH(S$1,checklist_of_kenya!$1:$1,0),FALSE)</f>
        <v>1620</v>
      </c>
      <c r="T215" s="1" t="str" cm="1">
        <f t="array" ref="T215">VLOOKUP(Table3[[#This Row],[checklist_sort]:[checklist_sort]],checklist[],MATCH(T$1,checklist_of_kenya!$1:$1,0),FALSE)</f>
        <v>moofra3</v>
      </c>
      <c r="U215" s="1" t="str" cm="1">
        <f t="array" ref="U215">VLOOKUP(Table3[[#This Row],[checklist_sort]:[checklist_sort]],checklist[],MATCH(U$1,checklist_of_kenya!$1:$1,0),FALSE)</f>
        <v>Scleroptila elgonensis</v>
      </c>
      <c r="V215" s="1" t="str" cm="1">
        <f t="array" ref="V215">VLOOKUP(Table3[[#This Row],[checklist_sort]:[checklist_sort]],checklist[],MATCH(V$1,checklist_of_kenya!$1:$1,0),FALSE)</f>
        <v>Elgon Francolin</v>
      </c>
      <c r="W215" s="1" cm="1">
        <f t="array" ref="W215">VLOOKUP(Table3[[#This Row],[checklist_sort]:[checklist_sort]],checklist[],MATCH(W$1,checklist_of_kenya!$1:$1,0),FALSE)</f>
        <v>0</v>
      </c>
      <c r="AB215" s="1">
        <v>478.3</v>
      </c>
      <c r="AC215" s="1" t="s">
        <v>2246</v>
      </c>
      <c r="AD215" s="1">
        <v>3</v>
      </c>
      <c r="AE215" s="1">
        <v>1</v>
      </c>
      <c r="AF215" s="1" t="s">
        <v>2247</v>
      </c>
      <c r="AG215" s="1" t="s">
        <v>2269</v>
      </c>
      <c r="AH215" s="1" t="s">
        <v>2249</v>
      </c>
      <c r="AI215" s="1">
        <v>6.23</v>
      </c>
      <c r="AJ215" s="1">
        <v>11.55</v>
      </c>
      <c r="AK215" s="1">
        <v>8.27</v>
      </c>
      <c r="AL215" s="1">
        <v>39.51</v>
      </c>
      <c r="AM215" s="1">
        <v>47075.9</v>
      </c>
    </row>
    <row r="216" spans="1:39" x14ac:dyDescent="0.2">
      <c r="A216" s="1">
        <v>172</v>
      </c>
      <c r="B216" s="1" t="s">
        <v>252</v>
      </c>
      <c r="C216" s="1" t="s">
        <v>251</v>
      </c>
      <c r="D216" s="1"/>
      <c r="E216" s="1"/>
      <c r="F216" s="1"/>
      <c r="G216" s="1">
        <v>41</v>
      </c>
      <c r="H216" s="1" t="str" cm="1">
        <f t="array" ref="H216">VLOOKUP(Table3[[#This Row],[checklist_sort]:[checklist_sort]],checklist[],MATCH(H$1,checklist_of_kenya!$1:$1,0),FALSE)</f>
        <v>Francolins, Spurfowl and Quails</v>
      </c>
      <c r="I216" s="1" t="str" cm="1">
        <f t="array" ref="I216">VLOOKUP(Table3[[#This Row],[checklist_sort]:[checklist_sort]],checklist[],MATCH(I$1,checklist_of_kenya!$1:$1,0),FALSE)</f>
        <v>Coqui Francolin</v>
      </c>
      <c r="J216" s="1" t="str" cm="1">
        <f t="array" ref="J216">VLOOKUP(Table3[[#This Row],[checklist_sort]:[checklist_sort]],checklist[],MATCH(J$1,checklist_of_kenya!$1:$1,0),FALSE)</f>
        <v>Peliperdix coqui</v>
      </c>
      <c r="K216" s="1" t="str" cm="1">
        <f t="array" ref="K216">VLOOKUP(Table3[[#This Row],[checklist_sort]:[checklist_sort]],checklist[],MATCH(K$1,checklist_of_kenya!$1:$1,0),FALSE)</f>
        <v>Least Concern</v>
      </c>
      <c r="L216" s="1" t="str" cm="1">
        <f t="array" ref="L216">VLOOKUP(Table3[[#This Row],[checklist_sort]:[checklist_sort]],checklist[],MATCH(L$1,checklist_of_kenya!$1:$1,0),FALSE)</f>
        <v>Stable</v>
      </c>
      <c r="M216" s="1" cm="1">
        <f t="array" ref="M216">VLOOKUP(Table3[[#This Row],[checklist_sort]:[checklist_sort]],checklist[],MATCH(M$1,checklist_of_kenya!$1:$1,0),FALSE)</f>
        <v>173</v>
      </c>
      <c r="N216" s="1" t="str" cm="1">
        <f t="array" ref="N216">VLOOKUP(Table3[[#This Row],[checklist_sort]:[checklist_sort]],checklist[],MATCH(N$1,checklist_of_kenya!$1:$1,0),FALSE)</f>
        <v>avibase-ECD7C1D8</v>
      </c>
      <c r="O216" s="1" cm="1">
        <f t="array" ref="O216">VLOOKUP(Table3[[#This Row],[checklist_sort]:[checklist_sort]],checklist[],MATCH(O$1,checklist_of_kenya!$1:$1,0),FALSE)</f>
        <v>550883</v>
      </c>
      <c r="P216" s="1" cm="1">
        <f t="array" ref="P216">VLOOKUP(Table3[[#This Row],[checklist_sort]:[checklist_sort]],checklist[],MATCH(P$1,checklist_of_kenya!$1:$1,0),FALSE)</f>
        <v>22678736</v>
      </c>
      <c r="Q216" s="1" cm="1">
        <f t="array" ref="Q216">VLOOKUP(Table3[[#This Row],[checklist_sort]:[checklist_sort]],checklist[],MATCH(Q$1,checklist_of_kenya!$1:$1,0),FALSE)</f>
        <v>70271</v>
      </c>
      <c r="R216" s="1" cm="1">
        <f t="array" ref="R216">VLOOKUP(Table3[[#This Row],[checklist_sort]:[checklist_sort]],checklist[],MATCH(R$1,checklist_of_kenya!$1:$1,0),FALSE)</f>
        <v>2473913</v>
      </c>
      <c r="S216" s="1" cm="1">
        <f t="array" ref="S216">VLOOKUP(Table3[[#This Row],[checklist_sort]:[checklist_sort]],checklist[],MATCH(S$1,checklist_of_kenya!$1:$1,0),FALSE)</f>
        <v>1602</v>
      </c>
      <c r="T216" s="1" t="str" cm="1">
        <f t="array" ref="T216">VLOOKUP(Table3[[#This Row],[checklist_sort]:[checklist_sort]],checklist[],MATCH(T$1,checklist_of_kenya!$1:$1,0),FALSE)</f>
        <v>coqfra2</v>
      </c>
      <c r="U216" s="1" t="str" cm="1">
        <f t="array" ref="U216">VLOOKUP(Table3[[#This Row],[checklist_sort]:[checklist_sort]],checklist[],MATCH(U$1,checklist_of_kenya!$1:$1,0),FALSE)</f>
        <v>Campocolinus coqui</v>
      </c>
      <c r="V216" s="1" t="str" cm="1">
        <f t="array" ref="V216">VLOOKUP(Table3[[#This Row],[checklist_sort]:[checklist_sort]],checklist[],MATCH(V$1,checklist_of_kenya!$1:$1,0),FALSE)</f>
        <v>Coqui Francolin</v>
      </c>
      <c r="W216" s="1" cm="1">
        <f t="array" ref="W216">VLOOKUP(Table3[[#This Row],[checklist_sort]:[checklist_sort]],checklist[],MATCH(W$1,checklist_of_kenya!$1:$1,0),FALSE)</f>
        <v>22678736</v>
      </c>
      <c r="AB216" s="1">
        <v>262</v>
      </c>
      <c r="AC216" s="1" t="s">
        <v>2261</v>
      </c>
      <c r="AD216" s="1">
        <v>3</v>
      </c>
      <c r="AE216" s="1">
        <v>1</v>
      </c>
      <c r="AF216" s="1" t="s">
        <v>2247</v>
      </c>
      <c r="AG216" s="1" t="s">
        <v>2248</v>
      </c>
      <c r="AH216" s="1" t="s">
        <v>2249</v>
      </c>
      <c r="AI216" s="1">
        <v>-31.13</v>
      </c>
      <c r="AJ216" s="1">
        <v>16.059999999999999</v>
      </c>
      <c r="AK216" s="1">
        <v>-12.3</v>
      </c>
      <c r="AL216" s="1">
        <v>26.79</v>
      </c>
      <c r="AM216" s="1">
        <v>4180135.39</v>
      </c>
    </row>
    <row r="217" spans="1:39" x14ac:dyDescent="0.2">
      <c r="A217" s="1">
        <v>173</v>
      </c>
      <c r="B217" s="1" t="s">
        <v>264</v>
      </c>
      <c r="C217" s="1" t="s">
        <v>263</v>
      </c>
      <c r="D217" s="1"/>
      <c r="E217" s="1" t="s">
        <v>7362</v>
      </c>
      <c r="F217" s="1"/>
      <c r="G217" s="1">
        <v>31</v>
      </c>
      <c r="H217" s="1" t="str" cm="1">
        <f t="array" ref="H217">VLOOKUP(Table3[[#This Row],[checklist_sort]:[checklist_sort]],checklist[],MATCH(H$1,checklist_of_kenya!$1:$1,0),FALSE)</f>
        <v>Francolins, Spurfowl and Quails</v>
      </c>
      <c r="I217" s="1" t="str" cm="1">
        <f t="array" ref="I217">VLOOKUP(Table3[[#This Row],[checklist_sort]:[checklist_sort]],checklist[],MATCH(I$1,checklist_of_kenya!$1:$1,0),FALSE)</f>
        <v>Common Quail</v>
      </c>
      <c r="J217" s="1" t="str" cm="1">
        <f t="array" ref="J217">VLOOKUP(Table3[[#This Row],[checklist_sort]:[checklist_sort]],checklist[],MATCH(J$1,checklist_of_kenya!$1:$1,0),FALSE)</f>
        <v>Coturnix coturnix</v>
      </c>
      <c r="K217" s="1" t="str" cm="1">
        <f t="array" ref="K217">VLOOKUP(Table3[[#This Row],[checklist_sort]:[checklist_sort]],checklist[],MATCH(K$1,checklist_of_kenya!$1:$1,0),FALSE)</f>
        <v>Least Concern</v>
      </c>
      <c r="L217" s="1" t="str" cm="1">
        <f t="array" ref="L217">VLOOKUP(Table3[[#This Row],[checklist_sort]:[checklist_sort]],checklist[],MATCH(L$1,checklist_of_kenya!$1:$1,0),FALSE)</f>
        <v>Decreasing</v>
      </c>
      <c r="M217" s="1" cm="1">
        <f t="array" ref="M217">VLOOKUP(Table3[[#This Row],[checklist_sort]:[checklist_sort]],checklist[],MATCH(M$1,checklist_of_kenya!$1:$1,0),FALSE)</f>
        <v>189</v>
      </c>
      <c r="N217" s="1" t="str" cm="1">
        <f t="array" ref="N217">VLOOKUP(Table3[[#This Row],[checklist_sort]:[checklist_sort]],checklist[],MATCH(N$1,checklist_of_kenya!$1:$1,0),FALSE)</f>
        <v>avibase-CAFE345D</v>
      </c>
      <c r="O217" s="1" cm="1">
        <f t="array" ref="O217">VLOOKUP(Table3[[#This Row],[checklist_sort]:[checklist_sort]],checklist[],MATCH(O$1,checklist_of_kenya!$1:$1,0),FALSE)</f>
        <v>804</v>
      </c>
      <c r="P217" s="1" cm="1">
        <f t="array" ref="P217">VLOOKUP(Table3[[#This Row],[checklist_sort]:[checklist_sort]],checklist[],MATCH(P$1,checklist_of_kenya!$1:$1,0),FALSE)</f>
        <v>22678944</v>
      </c>
      <c r="Q217" s="1" cm="1">
        <f t="array" ref="Q217">VLOOKUP(Table3[[#This Row],[checklist_sort]:[checklist_sort]],checklist[],MATCH(Q$1,checklist_of_kenya!$1:$1,0),FALSE)</f>
        <v>287</v>
      </c>
      <c r="R217" s="1" cm="1">
        <f t="array" ref="R217">VLOOKUP(Table3[[#This Row],[checklist_sort]:[checklist_sort]],checklist[],MATCH(R$1,checklist_of_kenya!$1:$1,0),FALSE)</f>
        <v>2474156</v>
      </c>
      <c r="S217" s="1" cm="1">
        <f t="array" ref="S217">VLOOKUP(Table3[[#This Row],[checklist_sort]:[checklist_sort]],checklist[],MATCH(S$1,checklist_of_kenya!$1:$1,0),FALSE)</f>
        <v>1677</v>
      </c>
      <c r="T217" s="1" t="str" cm="1">
        <f t="array" ref="T217">VLOOKUP(Table3[[#This Row],[checklist_sort]:[checklist_sort]],checklist[],MATCH(T$1,checklist_of_kenya!$1:$1,0),FALSE)</f>
        <v>comqua1</v>
      </c>
      <c r="U217" s="1" t="str" cm="1">
        <f t="array" ref="U217">VLOOKUP(Table3[[#This Row],[checklist_sort]:[checklist_sort]],checklist[],MATCH(U$1,checklist_of_kenya!$1:$1,0),FALSE)</f>
        <v>Coturnix coturnix</v>
      </c>
      <c r="V217" s="1" t="str" cm="1">
        <f t="array" ref="V217">VLOOKUP(Table3[[#This Row],[checklist_sort]:[checklist_sort]],checklist[],MATCH(V$1,checklist_of_kenya!$1:$1,0),FALSE)</f>
        <v>Common Quail</v>
      </c>
      <c r="W217" s="1" cm="1">
        <f t="array" ref="W217">VLOOKUP(Table3[[#This Row],[checklist_sort]:[checklist_sort]],checklist[],MATCH(W$1,checklist_of_kenya!$1:$1,0),FALSE)</f>
        <v>22678944</v>
      </c>
      <c r="AB217" s="1">
        <v>96.3</v>
      </c>
      <c r="AC217" s="1" t="s">
        <v>2259</v>
      </c>
      <c r="AD217" s="1">
        <v>3</v>
      </c>
      <c r="AE217" s="1">
        <v>3</v>
      </c>
      <c r="AF217" s="1" t="s">
        <v>2247</v>
      </c>
      <c r="AG217" s="1" t="s">
        <v>2270</v>
      </c>
      <c r="AH217" s="1" t="s">
        <v>2249</v>
      </c>
      <c r="AI217" s="1">
        <v>-34.840000000000003</v>
      </c>
      <c r="AJ217" s="1">
        <v>64.87</v>
      </c>
      <c r="AK217" s="1">
        <v>44.69</v>
      </c>
      <c r="AL217" s="1">
        <v>52.94</v>
      </c>
      <c r="AM217" s="1">
        <v>21283218.760000002</v>
      </c>
    </row>
    <row r="218" spans="1:39" x14ac:dyDescent="0.2">
      <c r="A218" s="1">
        <v>176</v>
      </c>
      <c r="B218" s="1" t="s">
        <v>1360</v>
      </c>
      <c r="C218" s="1" t="s">
        <v>1359</v>
      </c>
      <c r="D218" s="1"/>
      <c r="E218" s="1"/>
      <c r="F218" s="1"/>
      <c r="G218" s="1">
        <v>30</v>
      </c>
      <c r="H218" s="1" t="str" cm="1">
        <f t="array" ref="H218">VLOOKUP(Table3[[#This Row],[checklist_sort]:[checklist_sort]],checklist[],MATCH(H$1,checklist_of_kenya!$1:$1,0),FALSE)</f>
        <v>Stone Partridge</v>
      </c>
      <c r="I218" s="1" t="str" cm="1">
        <f t="array" ref="I218">VLOOKUP(Table3[[#This Row],[checklist_sort]:[checklist_sort]],checklist[],MATCH(I$1,checklist_of_kenya!$1:$1,0),FALSE)</f>
        <v>Stone Partridge</v>
      </c>
      <c r="J218" s="1" t="str" cm="1">
        <f t="array" ref="J218">VLOOKUP(Table3[[#This Row],[checklist_sort]:[checklist_sort]],checklist[],MATCH(J$1,checklist_of_kenya!$1:$1,0),FALSE)</f>
        <v>Ptilopachus petrosus</v>
      </c>
      <c r="K218" s="1" t="str" cm="1">
        <f t="array" ref="K218">VLOOKUP(Table3[[#This Row],[checklist_sort]:[checklist_sort]],checklist[],MATCH(K$1,checklist_of_kenya!$1:$1,0),FALSE)</f>
        <v>Least Concern</v>
      </c>
      <c r="L218" s="1" t="str" cm="1">
        <f t="array" ref="L218">VLOOKUP(Table3[[#This Row],[checklist_sort]:[checklist_sort]],checklist[],MATCH(L$1,checklist_of_kenya!$1:$1,0),FALSE)</f>
        <v>Stable</v>
      </c>
      <c r="M218" s="1" cm="1">
        <f t="array" ref="M218">VLOOKUP(Table3[[#This Row],[checklist_sort]:[checklist_sort]],checklist[],MATCH(M$1,checklist_of_kenya!$1:$1,0),FALSE)</f>
        <v>1250</v>
      </c>
      <c r="N218" s="1" t="str" cm="1">
        <f t="array" ref="N218">VLOOKUP(Table3[[#This Row],[checklist_sort]:[checklist_sort]],checklist[],MATCH(N$1,checklist_of_kenya!$1:$1,0),FALSE)</f>
        <v>avibase-57B05159</v>
      </c>
      <c r="O218" s="1" cm="1">
        <f t="array" ref="O218">VLOOKUP(Table3[[#This Row],[checklist_sort]:[checklist_sort]],checklist[],MATCH(O$1,checklist_of_kenya!$1:$1,0),FALSE)</f>
        <v>1224</v>
      </c>
      <c r="P218" s="1" cm="1">
        <f t="array" ref="P218">VLOOKUP(Table3[[#This Row],[checklist_sort]:[checklist_sort]],checklist[],MATCH(P$1,checklist_of_kenya!$1:$1,0),FALSE)</f>
        <v>22679110</v>
      </c>
      <c r="Q218" s="1" cm="1">
        <f t="array" ref="Q218">VLOOKUP(Table3[[#This Row],[checklist_sort]:[checklist_sort]],checklist[],MATCH(Q$1,checklist_of_kenya!$1:$1,0),FALSE)</f>
        <v>70346</v>
      </c>
      <c r="R218" s="1" cm="1">
        <f t="array" ref="R218">VLOOKUP(Table3[[#This Row],[checklist_sort]:[checklist_sort]],checklist[],MATCH(R$1,checklist_of_kenya!$1:$1,0),FALSE)</f>
        <v>2474089</v>
      </c>
      <c r="S218" s="1" cm="1">
        <f t="array" ref="S218">VLOOKUP(Table3[[#This Row],[checklist_sort]:[checklist_sort]],checklist[],MATCH(S$1,checklist_of_kenya!$1:$1,0),FALSE)</f>
        <v>958</v>
      </c>
      <c r="T218" s="1" t="str" cm="1">
        <f t="array" ref="T218">VLOOKUP(Table3[[#This Row],[checklist_sort]:[checklist_sort]],checklist[],MATCH(T$1,checklist_of_kenya!$1:$1,0),FALSE)</f>
        <v>stopar1</v>
      </c>
      <c r="U218" s="1" t="str" cm="1">
        <f t="array" ref="U218">VLOOKUP(Table3[[#This Row],[checklist_sort]:[checklist_sort]],checklist[],MATCH(U$1,checklist_of_kenya!$1:$1,0),FALSE)</f>
        <v>Ptilopachus petrosus</v>
      </c>
      <c r="V218" s="1" t="str" cm="1">
        <f t="array" ref="V218">VLOOKUP(Table3[[#This Row],[checklist_sort]:[checklist_sort]],checklist[],MATCH(V$1,checklist_of_kenya!$1:$1,0),FALSE)</f>
        <v>Stone Partridge</v>
      </c>
      <c r="W218" s="1" cm="1">
        <f t="array" ref="W218">VLOOKUP(Table3[[#This Row],[checklist_sort]:[checklist_sort]],checklist[],MATCH(W$1,checklist_of_kenya!$1:$1,0),FALSE)</f>
        <v>22679110</v>
      </c>
      <c r="AB218" s="1">
        <v>193</v>
      </c>
      <c r="AC218" s="1" t="s">
        <v>2268</v>
      </c>
      <c r="AD218" s="1">
        <v>3</v>
      </c>
      <c r="AE218" s="1">
        <v>1</v>
      </c>
      <c r="AF218" s="1" t="s">
        <v>2247</v>
      </c>
      <c r="AG218" s="1" t="s">
        <v>2248</v>
      </c>
      <c r="AH218" s="1" t="s">
        <v>2249</v>
      </c>
      <c r="AI218" s="1">
        <v>0.23</v>
      </c>
      <c r="AJ218" s="1">
        <v>18.440000000000001</v>
      </c>
      <c r="AK218" s="1">
        <v>10.19</v>
      </c>
      <c r="AL218" s="1">
        <v>10.89</v>
      </c>
      <c r="AM218" s="1">
        <v>4691145.79</v>
      </c>
    </row>
    <row r="219" spans="1:39" x14ac:dyDescent="0.2">
      <c r="A219" s="1">
        <v>178</v>
      </c>
      <c r="B219" s="1" t="s">
        <v>272</v>
      </c>
      <c r="C219" s="1" t="s">
        <v>271</v>
      </c>
      <c r="D219" s="1"/>
      <c r="E219" s="1"/>
      <c r="F219" s="1"/>
      <c r="G219">
        <v>29.1</v>
      </c>
      <c r="H219" s="1" t="str" cm="1">
        <f t="array" ref="H219">VLOOKUP(Table3[[#This Row],[checklist_sort]:[checklist_sort]],checklist[],MATCH(H$1,checklist_of_kenya!$1:$1,0),FALSE)</f>
        <v>Guineafowl</v>
      </c>
      <c r="I219" s="1" t="str" cm="1">
        <f t="array" ref="I219">VLOOKUP(Table3[[#This Row],[checklist_sort]:[checklist_sort]],checklist[],MATCH(I$1,checklist_of_kenya!$1:$1,0),FALSE)</f>
        <v>Kenya Crested Guineafowl</v>
      </c>
      <c r="J219" s="1" t="str" cm="1">
        <f t="array" ref="J219">VLOOKUP(Table3[[#This Row],[checklist_sort]:[checklist_sort]],checklist[],MATCH(J$1,checklist_of_kenya!$1:$1,0),FALSE)</f>
        <v>Guttera pucherani pucherani</v>
      </c>
      <c r="K219" s="1" t="str" cm="1">
        <f t="array" ref="K219">VLOOKUP(Table3[[#This Row],[checklist_sort]:[checklist_sort]],checklist[],MATCH(K$1,checklist_of_kenya!$1:$1,0),FALSE)</f>
        <v>Least Concern</v>
      </c>
      <c r="L219" s="1" t="str" cm="1">
        <f t="array" ref="L219">VLOOKUP(Table3[[#This Row],[checklist_sort]:[checklist_sort]],checklist[],MATCH(L$1,checklist_of_kenya!$1:$1,0),FALSE)</f>
        <v>Stable</v>
      </c>
      <c r="M219" s="1" cm="1">
        <f t="array" ref="M219">VLOOKUP(Table3[[#This Row],[checklist_sort]:[checklist_sort]],checklist[],MATCH(M$1,checklist_of_kenya!$1:$1,0),FALSE)</f>
        <v>0</v>
      </c>
      <c r="N219" s="1" t="str" cm="1">
        <f t="array" ref="N219">VLOOKUP(Table3[[#This Row],[checklist_sort]:[checklist_sort]],checklist[],MATCH(N$1,checklist_of_kenya!$1:$1,0),FALSE)</f>
        <v>avibase-9D29C252</v>
      </c>
      <c r="O219" s="1" cm="1">
        <f t="array" ref="O219">VLOOKUP(Table3[[#This Row],[checklist_sort]:[checklist_sort]],checklist[],MATCH(O$1,checklist_of_kenya!$1:$1,0),FALSE)</f>
        <v>569698</v>
      </c>
      <c r="P219" s="1" cm="1">
        <f t="array" ref="P219">VLOOKUP(Table3[[#This Row],[checklist_sort]:[checklist_sort]],checklist[],MATCH(P$1,checklist_of_kenya!$1:$1,0),FALSE)</f>
        <v>22725212</v>
      </c>
      <c r="Q219" s="1" cm="1">
        <f t="array" ref="Q219">VLOOKUP(Table3[[#This Row],[checklist_sort]:[checklist_sort]],checklist[],MATCH(Q$1,checklist_of_kenya!$1:$1,0),FALSE)</f>
        <v>243184</v>
      </c>
      <c r="R219" s="1" cm="1">
        <f t="array" ref="R219">VLOOKUP(Table3[[#This Row],[checklist_sort]:[checklist_sort]],checklist[],MATCH(R$1,checklist_of_kenya!$1:$1,0),FALSE)</f>
        <v>7191088</v>
      </c>
      <c r="S219" s="1" cm="1">
        <f t="array" ref="S219">VLOOKUP(Table3[[#This Row],[checklist_sort]:[checklist_sort]],checklist[],MATCH(S$1,checklist_of_kenya!$1:$1,0),FALSE)</f>
        <v>951</v>
      </c>
      <c r="T219" s="1" t="str" cm="1">
        <f t="array" ref="T219">VLOOKUP(Table3[[#This Row],[checklist_sort]:[checklist_sort]],checklist[],MATCH(T$1,checklist_of_kenya!$1:$1,0),FALSE)</f>
        <v>cregui3</v>
      </c>
      <c r="U219" s="1" t="str" cm="1">
        <f t="array" ref="U219">VLOOKUP(Table3[[#This Row],[checklist_sort]:[checklist_sort]],checklist[],MATCH(U$1,checklist_of_kenya!$1:$1,0),FALSE)</f>
        <v>Guttera pucherani</v>
      </c>
      <c r="V219" s="1" t="str" cm="1">
        <f t="array" ref="V219">VLOOKUP(Table3[[#This Row],[checklist_sort]:[checklist_sort]],checklist[],MATCH(V$1,checklist_of_kenya!$1:$1,0),FALSE)</f>
        <v>Eastern Crested Guineafowl</v>
      </c>
      <c r="W219" s="1" cm="1">
        <f t="array" ref="W219">VLOOKUP(Table3[[#This Row],[checklist_sort]:[checklist_sort]],checklist[],MATCH(W$1,checklist_of_kenya!$1:$1,0),FALSE)</f>
        <v>0</v>
      </c>
      <c r="AB219" s="1">
        <v>1149</v>
      </c>
      <c r="AC219" s="1" t="s">
        <v>2263</v>
      </c>
      <c r="AD219" s="1">
        <v>1</v>
      </c>
      <c r="AE219" s="1">
        <v>1</v>
      </c>
      <c r="AF219" s="1" t="s">
        <v>2248</v>
      </c>
      <c r="AG219" s="1" t="s">
        <v>2248</v>
      </c>
      <c r="AH219" s="1" t="s">
        <v>2249</v>
      </c>
      <c r="AI219" s="1">
        <v>-7.33</v>
      </c>
      <c r="AJ219" s="1">
        <v>2.82</v>
      </c>
      <c r="AK219" s="1">
        <v>-2.2799999999999998</v>
      </c>
      <c r="AL219" s="1">
        <v>38.64</v>
      </c>
      <c r="AM219" s="1">
        <v>519919.07</v>
      </c>
    </row>
    <row r="220" spans="1:39" x14ac:dyDescent="0.2">
      <c r="A220" s="1">
        <v>180</v>
      </c>
      <c r="B220" s="1" t="s">
        <v>270</v>
      </c>
      <c r="C220" s="1" t="s">
        <v>269</v>
      </c>
      <c r="D220" s="1"/>
      <c r="E220" s="1"/>
      <c r="F220" s="1"/>
      <c r="G220">
        <v>27</v>
      </c>
      <c r="H220" s="1" t="str" cm="1">
        <f t="array" ref="H220">VLOOKUP(Table3[[#This Row],[checklist_sort]:[checklist_sort]],checklist[],MATCH(H$1,checklist_of_kenya!$1:$1,0),FALSE)</f>
        <v>Guineafowl</v>
      </c>
      <c r="I220" s="1" t="str" cm="1">
        <f t="array" ref="I220">VLOOKUP(Table3[[#This Row],[checklist_sort]:[checklist_sort]],checklist[],MATCH(I$1,checklist_of_kenya!$1:$1,0),FALSE)</f>
        <v>Helmeted Guineafowl</v>
      </c>
      <c r="J220" s="1" t="str" cm="1">
        <f t="array" ref="J220">VLOOKUP(Table3[[#This Row],[checklist_sort]:[checklist_sort]],checklist[],MATCH(J$1,checklist_of_kenya!$1:$1,0),FALSE)</f>
        <v>Numida meleagris</v>
      </c>
      <c r="K220" s="1" t="str" cm="1">
        <f t="array" ref="K220">VLOOKUP(Table3[[#This Row],[checklist_sort]:[checklist_sort]],checklist[],MATCH(K$1,checklist_of_kenya!$1:$1,0),FALSE)</f>
        <v>Least Concern</v>
      </c>
      <c r="L220" s="1" t="str" cm="1">
        <f t="array" ref="L220">VLOOKUP(Table3[[#This Row],[checklist_sort]:[checklist_sort]],checklist[],MATCH(L$1,checklist_of_kenya!$1:$1,0),FALSE)</f>
        <v>Stable</v>
      </c>
      <c r="M220" s="1" cm="1">
        <f t="array" ref="M220">VLOOKUP(Table3[[#This Row],[checklist_sort]:[checklist_sort]],checklist[],MATCH(M$1,checklist_of_kenya!$1:$1,0),FALSE)</f>
        <v>192</v>
      </c>
      <c r="N220" s="1" t="str" cm="1">
        <f t="array" ref="N220">VLOOKUP(Table3[[#This Row],[checklist_sort]:[checklist_sort]],checklist[],MATCH(N$1,checklist_of_kenya!$1:$1,0),FALSE)</f>
        <v>avibase-1044B438</v>
      </c>
      <c r="O220" s="1" cm="1">
        <f t="array" ref="O220">VLOOKUP(Table3[[#This Row],[checklist_sort]:[checklist_sort]],checklist[],MATCH(O$1,checklist_of_kenya!$1:$1,0),FALSE)</f>
        <v>1428</v>
      </c>
      <c r="P220" s="1" cm="1">
        <f t="array" ref="P220">VLOOKUP(Table3[[#This Row],[checklist_sort]:[checklist_sort]],checklist[],MATCH(P$1,checklist_of_kenya!$1:$1,0),FALSE)</f>
        <v>22679555</v>
      </c>
      <c r="Q220" s="1" cm="1">
        <f t="array" ref="Q220">VLOOKUP(Table3[[#This Row],[checklist_sort]:[checklist_sort]],checklist[],MATCH(Q$1,checklist_of_kenya!$1:$1,0),FALSE)</f>
        <v>8616</v>
      </c>
      <c r="R220" s="1" cm="1">
        <f t="array" ref="R220">VLOOKUP(Table3[[#This Row],[checklist_sort]:[checklist_sort]],checklist[],MATCH(R$1,checklist_of_kenya!$1:$1,0),FALSE)</f>
        <v>2473341</v>
      </c>
      <c r="S220" s="1" cm="1">
        <f t="array" ref="S220">VLOOKUP(Table3[[#This Row],[checklist_sort]:[checklist_sort]],checklist[],MATCH(S$1,checklist_of_kenya!$1:$1,0),FALSE)</f>
        <v>930</v>
      </c>
      <c r="T220" s="1" t="str" cm="1">
        <f t="array" ref="T220">VLOOKUP(Table3[[#This Row],[checklist_sort]:[checklist_sort]],checklist[],MATCH(T$1,checklist_of_kenya!$1:$1,0),FALSE)</f>
        <v>helgui</v>
      </c>
      <c r="U220" s="1" t="str" cm="1">
        <f t="array" ref="U220">VLOOKUP(Table3[[#This Row],[checklist_sort]:[checklist_sort]],checklist[],MATCH(U$1,checklist_of_kenya!$1:$1,0),FALSE)</f>
        <v>Numida meleagris</v>
      </c>
      <c r="V220" s="1" t="str" cm="1">
        <f t="array" ref="V220">VLOOKUP(Table3[[#This Row],[checklist_sort]:[checklist_sort]],checklist[],MATCH(V$1,checklist_of_kenya!$1:$1,0),FALSE)</f>
        <v>Helmeted Guineafowl</v>
      </c>
      <c r="W220" s="1" cm="1">
        <f t="array" ref="W220">VLOOKUP(Table3[[#This Row],[checklist_sort]:[checklist_sort]],checklist[],MATCH(W$1,checklist_of_kenya!$1:$1,0),FALSE)</f>
        <v>22679555</v>
      </c>
      <c r="AB220" s="1">
        <v>1299</v>
      </c>
      <c r="AC220" s="1" t="s">
        <v>2262</v>
      </c>
      <c r="AD220" s="1">
        <v>2</v>
      </c>
      <c r="AE220" s="1">
        <v>1</v>
      </c>
      <c r="AF220" s="1" t="s">
        <v>2247</v>
      </c>
      <c r="AG220" s="1" t="s">
        <v>2248</v>
      </c>
      <c r="AH220" s="1" t="s">
        <v>2249</v>
      </c>
      <c r="AI220" s="1">
        <v>-34.04</v>
      </c>
      <c r="AJ220" s="1">
        <v>18.91</v>
      </c>
      <c r="AK220" s="1">
        <v>-4</v>
      </c>
      <c r="AL220" s="1">
        <v>24.21</v>
      </c>
      <c r="AM220" s="1">
        <v>12744779.359999999</v>
      </c>
    </row>
    <row r="221" spans="1:39" x14ac:dyDescent="0.2">
      <c r="A221" s="1">
        <v>181</v>
      </c>
      <c r="B221" s="1" t="s">
        <v>276</v>
      </c>
      <c r="C221" s="1" t="s">
        <v>275</v>
      </c>
      <c r="D221" s="1"/>
      <c r="E221" s="1"/>
      <c r="F221" s="1"/>
      <c r="G221" s="1">
        <v>231</v>
      </c>
      <c r="H221" s="1" t="str" cm="1">
        <f t="array" ref="H221">VLOOKUP(Table3[[#This Row],[checklist_sort]:[checklist_sort]],checklist[],MATCH(H$1,checklist_of_kenya!$1:$1,0),FALSE)</f>
        <v>Buttonquails and Quail-plover</v>
      </c>
      <c r="I221" s="1" t="str" cm="1">
        <f t="array" ref="I221">VLOOKUP(Table3[[#This Row],[checklist_sort]:[checklist_sort]],checklist[],MATCH(I$1,checklist_of_kenya!$1:$1,0),FALSE)</f>
        <v>Common Buttonquail</v>
      </c>
      <c r="J221" s="1" t="str" cm="1">
        <f t="array" ref="J221">VLOOKUP(Table3[[#This Row],[checklist_sort]:[checklist_sort]],checklist[],MATCH(J$1,checklist_of_kenya!$1:$1,0),FALSE)</f>
        <v>Turnix sylvaticus</v>
      </c>
      <c r="K221" s="1" t="str" cm="1">
        <f t="array" ref="K221">VLOOKUP(Table3[[#This Row],[checklist_sort]:[checklist_sort]],checklist[],MATCH(K$1,checklist_of_kenya!$1:$1,0),FALSE)</f>
        <v>Least Concern</v>
      </c>
      <c r="L221" s="1" t="str" cm="1">
        <f t="array" ref="L221">VLOOKUP(Table3[[#This Row],[checklist_sort]:[checklist_sort]],checklist[],MATCH(L$1,checklist_of_kenya!$1:$1,0),FALSE)</f>
        <v>Decreasing</v>
      </c>
      <c r="M221" s="1" cm="1">
        <f t="array" ref="M221">VLOOKUP(Table3[[#This Row],[checklist_sort]:[checklist_sort]],checklist[],MATCH(M$1,checklist_of_kenya!$1:$1,0),FALSE)</f>
        <v>196</v>
      </c>
      <c r="N221" s="1" t="str" cm="1">
        <f t="array" ref="N221">VLOOKUP(Table3[[#This Row],[checklist_sort]:[checklist_sort]],checklist[],MATCH(N$1,checklist_of_kenya!$1:$1,0),FALSE)</f>
        <v>avibase-0DA8BB90</v>
      </c>
      <c r="O221" s="1" cm="1">
        <f t="array" ref="O221">VLOOKUP(Table3[[#This Row],[checklist_sort]:[checklist_sort]],checklist[],MATCH(O$1,checklist_of_kenya!$1:$1,0),FALSE)</f>
        <v>20887</v>
      </c>
      <c r="P221" s="1" cm="1">
        <f t="array" ref="P221">VLOOKUP(Table3[[#This Row],[checklist_sort]:[checklist_sort]],checklist[],MATCH(P$1,checklist_of_kenya!$1:$1,0),FALSE)</f>
        <v>22680500</v>
      </c>
      <c r="Q221" s="1" cm="1">
        <f t="array" ref="Q221">VLOOKUP(Table3[[#This Row],[checklist_sort]:[checklist_sort]],checklist[],MATCH(Q$1,checklist_of_kenya!$1:$1,0),FALSE)</f>
        <v>70517</v>
      </c>
      <c r="R221" s="1" cm="1">
        <f t="array" ref="R221">VLOOKUP(Table3[[#This Row],[checklist_sort]:[checklist_sort]],checklist[],MATCH(R$1,checklist_of_kenya!$1:$1,0),FALSE)</f>
        <v>2475001</v>
      </c>
      <c r="S221" s="1" cm="1">
        <f t="array" ref="S221">VLOOKUP(Table3[[#This Row],[checklist_sort]:[checklist_sort]],checklist[],MATCH(S$1,checklist_of_kenya!$1:$1,0),FALSE)</f>
        <v>6240</v>
      </c>
      <c r="T221" s="1" t="str" cm="1">
        <f t="array" ref="T221">VLOOKUP(Table3[[#This Row],[checklist_sort]:[checklist_sort]],checklist[],MATCH(T$1,checklist_of_kenya!$1:$1,0),FALSE)</f>
        <v>smabut2</v>
      </c>
      <c r="U221" s="1" t="str" cm="1">
        <f t="array" ref="U221">VLOOKUP(Table3[[#This Row],[checklist_sort]:[checklist_sort]],checklist[],MATCH(U$1,checklist_of_kenya!$1:$1,0),FALSE)</f>
        <v>Turnix sylvaticus</v>
      </c>
      <c r="V221" s="1" t="str" cm="1">
        <f t="array" ref="V221">VLOOKUP(Table3[[#This Row],[checklist_sort]:[checklist_sort]],checklist[],MATCH(V$1,checklist_of_kenya!$1:$1,0),FALSE)</f>
        <v>Small Buttonquail</v>
      </c>
      <c r="W221" s="1" cm="1">
        <f t="array" ref="W221">VLOOKUP(Table3[[#This Row],[checklist_sort]:[checklist_sort]],checklist[],MATCH(W$1,checklist_of_kenya!$1:$1,0),FALSE)</f>
        <v>22680500</v>
      </c>
      <c r="AB221" s="1">
        <v>52.7</v>
      </c>
      <c r="AC221" s="1" t="s">
        <v>2246</v>
      </c>
      <c r="AD221" s="1">
        <v>2</v>
      </c>
      <c r="AE221" s="1">
        <v>1</v>
      </c>
      <c r="AF221" s="1" t="s">
        <v>2248</v>
      </c>
      <c r="AG221" s="1" t="s">
        <v>2248</v>
      </c>
      <c r="AH221" s="1" t="s">
        <v>2249</v>
      </c>
      <c r="AI221" s="1">
        <v>-34.840000000000003</v>
      </c>
      <c r="AJ221" s="1">
        <v>35.46</v>
      </c>
      <c r="AK221" s="1">
        <v>3.48</v>
      </c>
      <c r="AL221" s="1">
        <v>46.97</v>
      </c>
      <c r="AM221" s="1">
        <v>17313380.02</v>
      </c>
    </row>
    <row r="222" spans="1:39" x14ac:dyDescent="0.2">
      <c r="A222" s="1">
        <v>182</v>
      </c>
      <c r="B222" s="1" t="s">
        <v>2116</v>
      </c>
      <c r="C222" s="1" t="s">
        <v>2115</v>
      </c>
      <c r="D222" s="1"/>
      <c r="E222" s="1" t="s">
        <v>7384</v>
      </c>
      <c r="F222" s="1"/>
      <c r="G222" s="1">
        <v>232</v>
      </c>
      <c r="H222" s="1" t="str" cm="1">
        <f t="array" ref="H222">VLOOKUP(Table3[[#This Row],[checklist_sort]:[checklist_sort]],checklist[],MATCH(H$1,checklist_of_kenya!$1:$1,0),FALSE)</f>
        <v>Buttonquails and Quail-plover</v>
      </c>
      <c r="I222" s="1" t="str" cm="1">
        <f t="array" ref="I222">VLOOKUP(Table3[[#This Row],[checklist_sort]:[checklist_sort]],checklist[],MATCH(I$1,checklist_of_kenya!$1:$1,0),FALSE)</f>
        <v>Black-rumped Buttonquail</v>
      </c>
      <c r="J222" s="1" t="str" cm="1">
        <f t="array" ref="J222">VLOOKUP(Table3[[#This Row],[checklist_sort]:[checklist_sort]],checklist[],MATCH(J$1,checklist_of_kenya!$1:$1,0),FALSE)</f>
        <v>Turnix hottentottus</v>
      </c>
      <c r="K222" s="1" t="str" cm="1">
        <f t="array" ref="K222">VLOOKUP(Table3[[#This Row],[checklist_sort]:[checklist_sort]],checklist[],MATCH(K$1,checklist_of_kenya!$1:$1,0),FALSE)</f>
        <v>Least Concern</v>
      </c>
      <c r="L222" s="1" t="str" cm="1">
        <f t="array" ref="L222">VLOOKUP(Table3[[#This Row],[checklist_sort]:[checklist_sort]],checklist[],MATCH(L$1,checklist_of_kenya!$1:$1,0),FALSE)</f>
        <v>Decreasing</v>
      </c>
      <c r="M222" s="1" cm="1">
        <f t="array" ref="M222">VLOOKUP(Table3[[#This Row],[checklist_sort]:[checklist_sort]],checklist[],MATCH(M$1,checklist_of_kenya!$1:$1,0),FALSE)</f>
        <v>4128</v>
      </c>
      <c r="N222" s="1" t="str" cm="1">
        <f t="array" ref="N222">VLOOKUP(Table3[[#This Row],[checklist_sort]:[checklist_sort]],checklist[],MATCH(N$1,checklist_of_kenya!$1:$1,0),FALSE)</f>
        <v>avibase-0874B4D5</v>
      </c>
      <c r="O222" s="1" cm="1">
        <f t="array" ref="O222">VLOOKUP(Table3[[#This Row],[checklist_sort]:[checklist_sort]],checklist[],MATCH(O$1,checklist_of_kenya!$1:$1,0),FALSE)</f>
        <v>627610</v>
      </c>
      <c r="P222" s="1" cm="1">
        <f t="array" ref="P222">VLOOKUP(Table3[[#This Row],[checklist_sort]:[checklist_sort]],checklist[],MATCH(P$1,checklist_of_kenya!$1:$1,0),FALSE)</f>
        <v>22725531</v>
      </c>
      <c r="Q222" s="1" cm="1">
        <f t="array" ref="Q222">VLOOKUP(Table3[[#This Row],[checklist_sort]:[checklist_sort]],checklist[],MATCH(Q$1,checklist_of_kenya!$1:$1,0),FALSE)</f>
        <v>0</v>
      </c>
      <c r="R222" s="1" cm="1">
        <f t="array" ref="R222">VLOOKUP(Table3[[#This Row],[checklist_sort]:[checklist_sort]],checklist[],MATCH(R$1,checklist_of_kenya!$1:$1,0),FALSE)</f>
        <v>6177730</v>
      </c>
      <c r="S222" s="1" cm="1">
        <f t="array" ref="S222">VLOOKUP(Table3[[#This Row],[checklist_sort]:[checklist_sort]],checklist[],MATCH(S$1,checklist_of_kenya!$1:$1,0),FALSE)</f>
        <v>6254</v>
      </c>
      <c r="T222" s="1" t="str" cm="1">
        <f t="array" ref="T222">VLOOKUP(Table3[[#This Row],[checklist_sort]:[checklist_sort]],checklist[],MATCH(T$1,checklist_of_kenya!$1:$1,0),FALSE)</f>
        <v>hotbut3</v>
      </c>
      <c r="U222" s="1" t="str" cm="1">
        <f t="array" ref="U222">VLOOKUP(Table3[[#This Row],[checklist_sort]:[checklist_sort]],checklist[],MATCH(U$1,checklist_of_kenya!$1:$1,0),FALSE)</f>
        <v>Turnix nanus</v>
      </c>
      <c r="V222" s="1" t="str" cm="1">
        <f t="array" ref="V222">VLOOKUP(Table3[[#This Row],[checklist_sort]:[checklist_sort]],checklist[],MATCH(V$1,checklist_of_kenya!$1:$1,0),FALSE)</f>
        <v>Black-rumped Buttonquail</v>
      </c>
      <c r="W222" s="1" cm="1">
        <f t="array" ref="W222">VLOOKUP(Table3[[#This Row],[checklist_sort]:[checklist_sort]],checklist[],MATCH(W$1,checklist_of_kenya!$1:$1,0),FALSE)</f>
        <v>22725531</v>
      </c>
      <c r="AB222" s="1">
        <v>50.6</v>
      </c>
      <c r="AC222" s="1" t="s">
        <v>2261</v>
      </c>
      <c r="AD222" s="1">
        <v>3</v>
      </c>
      <c r="AE222" s="1">
        <v>1</v>
      </c>
      <c r="AF222" s="1" t="s">
        <v>2248</v>
      </c>
      <c r="AG222" s="1" t="s">
        <v>2248</v>
      </c>
      <c r="AH222" s="1" t="s">
        <v>2249</v>
      </c>
      <c r="AI222" s="1">
        <v>-33.229999999999997</v>
      </c>
      <c r="AJ222" s="1">
        <v>7.54</v>
      </c>
      <c r="AK222" s="1">
        <v>-9.2899999999999991</v>
      </c>
      <c r="AL222" s="1">
        <v>26.25</v>
      </c>
      <c r="AM222" s="1">
        <v>5641140.2800000003</v>
      </c>
    </row>
    <row r="223" spans="1:39" x14ac:dyDescent="0.2">
      <c r="A223" s="1">
        <v>183</v>
      </c>
      <c r="B223" s="1" t="s">
        <v>1380</v>
      </c>
      <c r="C223" s="1" t="s">
        <v>1379</v>
      </c>
      <c r="D223" s="1"/>
      <c r="E223" s="1"/>
      <c r="F223" s="1"/>
      <c r="G223" s="1">
        <v>233</v>
      </c>
      <c r="H223" s="1" t="str" cm="1">
        <f t="array" ref="H223">VLOOKUP(Table3[[#This Row],[checklist_sort]:[checklist_sort]],checklist[],MATCH(H$1,checklist_of_kenya!$1:$1,0),FALSE)</f>
        <v>Buttonquails and Quail-plover</v>
      </c>
      <c r="I223" s="1" t="str" cm="1">
        <f t="array" ref="I223">VLOOKUP(Table3[[#This Row],[checklist_sort]:[checklist_sort]],checklist[],MATCH(I$1,checklist_of_kenya!$1:$1,0),FALSE)</f>
        <v>Quail-plover</v>
      </c>
      <c r="J223" s="1" t="str" cm="1">
        <f t="array" ref="J223">VLOOKUP(Table3[[#This Row],[checklist_sort]:[checklist_sort]],checklist[],MATCH(J$1,checklist_of_kenya!$1:$1,0),FALSE)</f>
        <v>Ortyxelos meiffrenii</v>
      </c>
      <c r="K223" s="1" t="str" cm="1">
        <f t="array" ref="K223">VLOOKUP(Table3[[#This Row],[checklist_sort]:[checklist_sort]],checklist[],MATCH(K$1,checklist_of_kenya!$1:$1,0),FALSE)</f>
        <v>Least Concern</v>
      </c>
      <c r="L223" s="1" t="str" cm="1">
        <f t="array" ref="L223">VLOOKUP(Table3[[#This Row],[checklist_sort]:[checklist_sort]],checklist[],MATCH(L$1,checklist_of_kenya!$1:$1,0),FALSE)</f>
        <v>Unknown</v>
      </c>
      <c r="M223" s="1" cm="1">
        <f t="array" ref="M223">VLOOKUP(Table3[[#This Row],[checklist_sort]:[checklist_sort]],checklist[],MATCH(M$1,checklist_of_kenya!$1:$1,0),FALSE)</f>
        <v>1344</v>
      </c>
      <c r="N223" s="1" t="str" cm="1">
        <f t="array" ref="N223">VLOOKUP(Table3[[#This Row],[checklist_sort]:[checklist_sort]],checklist[],MATCH(N$1,checklist_of_kenya!$1:$1,0),FALSE)</f>
        <v>avibase-B605A049</v>
      </c>
      <c r="O223" s="1" cm="1">
        <f t="array" ref="O223">VLOOKUP(Table3[[#This Row],[checklist_sort]:[checklist_sort]],checklist[],MATCH(O$1,checklist_of_kenya!$1:$1,0),FALSE)</f>
        <v>20930</v>
      </c>
      <c r="P223" s="1" cm="1">
        <f t="array" ref="P223">VLOOKUP(Table3[[#This Row],[checklist_sort]:[checklist_sort]],checklist[],MATCH(P$1,checklist_of_kenya!$1:$1,0),FALSE)</f>
        <v>22680603</v>
      </c>
      <c r="Q223" s="1" cm="1">
        <f t="array" ref="Q223">VLOOKUP(Table3[[#This Row],[checklist_sort]:[checklist_sort]],checklist[],MATCH(Q$1,checklist_of_kenya!$1:$1,0),FALSE)</f>
        <v>70533</v>
      </c>
      <c r="R223" s="1" cm="1">
        <f t="array" ref="R223">VLOOKUP(Table3[[#This Row],[checklist_sort]:[checklist_sort]],checklist[],MATCH(R$1,checklist_of_kenya!$1:$1,0),FALSE)</f>
        <v>2474963</v>
      </c>
      <c r="S223" s="1" cm="1">
        <f t="array" ref="S223">VLOOKUP(Table3[[#This Row],[checklist_sort]:[checklist_sort]],checklist[],MATCH(S$1,checklist_of_kenya!$1:$1,0),FALSE)</f>
        <v>6265</v>
      </c>
      <c r="T223" s="1" t="str" cm="1">
        <f t="array" ref="T223">VLOOKUP(Table3[[#This Row],[checklist_sort]:[checklist_sort]],checklist[],MATCH(T$1,checklist_of_kenya!$1:$1,0),FALSE)</f>
        <v>quailp1</v>
      </c>
      <c r="U223" s="1" t="str" cm="1">
        <f t="array" ref="U223">VLOOKUP(Table3[[#This Row],[checklist_sort]:[checklist_sort]],checklist[],MATCH(U$1,checklist_of_kenya!$1:$1,0),FALSE)</f>
        <v>Ortyxelos meiffrenii</v>
      </c>
      <c r="V223" s="1" t="str" cm="1">
        <f t="array" ref="V223">VLOOKUP(Table3[[#This Row],[checklist_sort]:[checklist_sort]],checklist[],MATCH(V$1,checklist_of_kenya!$1:$1,0),FALSE)</f>
        <v>Quail-plover</v>
      </c>
      <c r="W223" s="1" cm="1">
        <f t="array" ref="W223">VLOOKUP(Table3[[#This Row],[checklist_sort]:[checklist_sort]],checklist[],MATCH(W$1,checklist_of_kenya!$1:$1,0),FALSE)</f>
        <v>22680603</v>
      </c>
      <c r="AB223" s="1">
        <v>17.600000000000001</v>
      </c>
      <c r="AC223" s="1" t="s">
        <v>2261</v>
      </c>
      <c r="AD223" s="1">
        <v>3</v>
      </c>
      <c r="AE223" s="1">
        <v>2</v>
      </c>
      <c r="AF223" s="1" t="s">
        <v>2248</v>
      </c>
      <c r="AG223" s="1" t="s">
        <v>2248</v>
      </c>
      <c r="AH223" s="1" t="s">
        <v>2249</v>
      </c>
      <c r="AI223" s="1">
        <v>-4.33</v>
      </c>
      <c r="AJ223" s="1">
        <v>20.010000000000002</v>
      </c>
      <c r="AK223" s="1">
        <v>11.96</v>
      </c>
      <c r="AL223" s="1">
        <v>17.32</v>
      </c>
      <c r="AM223" s="1">
        <v>2965419.34</v>
      </c>
    </row>
    <row r="224" spans="1:39" x14ac:dyDescent="0.2">
      <c r="A224" s="1">
        <v>184</v>
      </c>
      <c r="B224" s="1" t="s">
        <v>310</v>
      </c>
      <c r="C224" s="1" t="s">
        <v>309</v>
      </c>
      <c r="D224" s="1"/>
      <c r="E224" s="1"/>
      <c r="F224" s="1"/>
      <c r="G224" s="1">
        <v>161</v>
      </c>
      <c r="H224" s="1" t="str" cm="1">
        <f t="array" ref="H224">VLOOKUP(Table3[[#This Row],[checklist_sort]:[checklist_sort]],checklist[],MATCH(H$1,checklist_of_kenya!$1:$1,0),FALSE)</f>
        <v>Cranes</v>
      </c>
      <c r="I224" s="1" t="str" cm="1">
        <f t="array" ref="I224">VLOOKUP(Table3[[#This Row],[checklist_sort]:[checklist_sort]],checklist[],MATCH(I$1,checklist_of_kenya!$1:$1,0),FALSE)</f>
        <v>Grey Crowned Crane</v>
      </c>
      <c r="J224" s="1" t="str" cm="1">
        <f t="array" ref="J224">VLOOKUP(Table3[[#This Row],[checklist_sort]:[checklist_sort]],checklist[],MATCH(J$1,checklist_of_kenya!$1:$1,0),FALSE)</f>
        <v>Balearica regulorum</v>
      </c>
      <c r="K224" s="1" t="str" cm="1">
        <f t="array" ref="K224">VLOOKUP(Table3[[#This Row],[checklist_sort]:[checklist_sort]],checklist[],MATCH(K$1,checklist_of_kenya!$1:$1,0),FALSE)</f>
        <v>Endangered</v>
      </c>
      <c r="L224" s="1" t="str" cm="1">
        <f t="array" ref="L224">VLOOKUP(Table3[[#This Row],[checklist_sort]:[checklist_sort]],checklist[],MATCH(L$1,checklist_of_kenya!$1:$1,0),FALSE)</f>
        <v>Decreasing</v>
      </c>
      <c r="M224" s="1" cm="1">
        <f t="array" ref="M224">VLOOKUP(Table3[[#This Row],[checklist_sort]:[checklist_sort]],checklist[],MATCH(M$1,checklist_of_kenya!$1:$1,0),FALSE)</f>
        <v>214</v>
      </c>
      <c r="N224" s="1" t="str" cm="1">
        <f t="array" ref="N224">VLOOKUP(Table3[[#This Row],[checklist_sort]:[checklist_sort]],checklist[],MATCH(N$1,checklist_of_kenya!$1:$1,0),FALSE)</f>
        <v>avibase-D10CAC5D</v>
      </c>
      <c r="O224" s="1" cm="1">
        <f t="array" ref="O224">VLOOKUP(Table3[[#This Row],[checklist_sort]:[checklist_sort]],checklist[],MATCH(O$1,checklist_of_kenya!$1:$1,0),FALSE)</f>
        <v>53</v>
      </c>
      <c r="P224" s="1" cm="1">
        <f t="array" ref="P224">VLOOKUP(Table3[[#This Row],[checklist_sort]:[checklist_sort]],checklist[],MATCH(P$1,checklist_of_kenya!$1:$1,0),FALSE)</f>
        <v>22692046</v>
      </c>
      <c r="Q224" s="1" cm="1">
        <f t="array" ref="Q224">VLOOKUP(Table3[[#This Row],[checklist_sort]:[checklist_sort]],checklist[],MATCH(Q$1,checklist_of_kenya!$1:$1,0),FALSE)</f>
        <v>20475</v>
      </c>
      <c r="R224" s="1" cm="1">
        <f t="array" ref="R224">VLOOKUP(Table3[[#This Row],[checklist_sort]:[checklist_sort]],checklist[],MATCH(R$1,checklist_of_kenya!$1:$1,0),FALSE)</f>
        <v>5228229</v>
      </c>
      <c r="S224" s="1" cm="1">
        <f t="array" ref="S224">VLOOKUP(Table3[[#This Row],[checklist_sort]:[checklist_sort]],checklist[],MATCH(S$1,checklist_of_kenya!$1:$1,0),FALSE)</f>
        <v>5661</v>
      </c>
      <c r="T224" s="1" t="str" cm="1">
        <f t="array" ref="T224">VLOOKUP(Table3[[#This Row],[checklist_sort]:[checklist_sort]],checklist[],MATCH(T$1,checklist_of_kenya!$1:$1,0),FALSE)</f>
        <v>grccra1</v>
      </c>
      <c r="U224" s="1" t="str" cm="1">
        <f t="array" ref="U224">VLOOKUP(Table3[[#This Row],[checklist_sort]:[checklist_sort]],checklist[],MATCH(U$1,checklist_of_kenya!$1:$1,0),FALSE)</f>
        <v>Balearica regulorum</v>
      </c>
      <c r="V224" s="1" t="str" cm="1">
        <f t="array" ref="V224">VLOOKUP(Table3[[#This Row],[checklist_sort]:[checklist_sort]],checklist[],MATCH(V$1,checklist_of_kenya!$1:$1,0),FALSE)</f>
        <v>Gray Crowned-Crane</v>
      </c>
      <c r="W224" s="1" cm="1">
        <f t="array" ref="W224">VLOOKUP(Table3[[#This Row],[checklist_sort]:[checklist_sort]],checklist[],MATCH(W$1,checklist_of_kenya!$1:$1,0),FALSE)</f>
        <v>22692046</v>
      </c>
      <c r="AA224" t="b">
        <v>1</v>
      </c>
      <c r="AB224" s="1">
        <v>3772</v>
      </c>
      <c r="AC224" s="1" t="s">
        <v>2250</v>
      </c>
      <c r="AD224" s="1">
        <v>3</v>
      </c>
      <c r="AE224" s="1">
        <v>1</v>
      </c>
      <c r="AF224" s="1" t="s">
        <v>2248</v>
      </c>
      <c r="AG224" s="1" t="s">
        <v>2248</v>
      </c>
      <c r="AH224" s="1" t="s">
        <v>2249</v>
      </c>
      <c r="AI224" s="1">
        <v>-33.78</v>
      </c>
      <c r="AJ224" s="1">
        <v>2.2999999999999998</v>
      </c>
      <c r="AK224" s="1">
        <v>-12.26</v>
      </c>
      <c r="AL224" s="1">
        <v>30.01</v>
      </c>
      <c r="AM224" s="1">
        <v>3528882.19</v>
      </c>
    </row>
    <row r="225" spans="1:39" x14ac:dyDescent="0.2">
      <c r="A225" s="1">
        <v>185</v>
      </c>
      <c r="B225" s="1" t="s">
        <v>1542</v>
      </c>
      <c r="C225" s="1" t="s">
        <v>1541</v>
      </c>
      <c r="D225" s="1"/>
      <c r="E225" s="1"/>
      <c r="F225" s="1"/>
      <c r="G225" s="1">
        <v>155</v>
      </c>
      <c r="H225" s="1" t="str" cm="1">
        <f t="array" ref="H225">VLOOKUP(Table3[[#This Row],[checklist_sort]:[checklist_sort]],checklist[],MATCH(H$1,checklist_of_kenya!$1:$1,0),FALSE)</f>
        <v>Flufftails</v>
      </c>
      <c r="I225" s="1" t="str" cm="1">
        <f t="array" ref="I225">VLOOKUP(Table3[[#This Row],[checklist_sort]:[checklist_sort]],checklist[],MATCH(I$1,checklist_of_kenya!$1:$1,0),FALSE)</f>
        <v>White-spotted Flufftail</v>
      </c>
      <c r="J225" s="1" t="str" cm="1">
        <f t="array" ref="J225">VLOOKUP(Table3[[#This Row],[checklist_sort]:[checklist_sort]],checklist[],MATCH(J$1,checklist_of_kenya!$1:$1,0),FALSE)</f>
        <v>Sarothrura pulchra</v>
      </c>
      <c r="K225" s="1" t="str" cm="1">
        <f t="array" ref="K225">VLOOKUP(Table3[[#This Row],[checklist_sort]:[checklist_sort]],checklist[],MATCH(K$1,checklist_of_kenya!$1:$1,0),FALSE)</f>
        <v>Least Concern</v>
      </c>
      <c r="L225" s="1" t="str" cm="1">
        <f t="array" ref="L225">VLOOKUP(Table3[[#This Row],[checklist_sort]:[checklist_sort]],checklist[],MATCH(L$1,checklist_of_kenya!$1:$1,0),FALSE)</f>
        <v>Decreasing</v>
      </c>
      <c r="M225" s="1" cm="1">
        <f t="array" ref="M225">VLOOKUP(Table3[[#This Row],[checklist_sort]:[checklist_sort]],checklist[],MATCH(M$1,checklist_of_kenya!$1:$1,0),FALSE)</f>
        <v>1944</v>
      </c>
      <c r="N225" s="1" t="str" cm="1">
        <f t="array" ref="N225">VLOOKUP(Table3[[#This Row],[checklist_sort]:[checklist_sort]],checklist[],MATCH(N$1,checklist_of_kenya!$1:$1,0),FALSE)</f>
        <v>avibase-6EF64F69</v>
      </c>
      <c r="O225" s="1" cm="1">
        <f t="array" ref="O225">VLOOKUP(Table3[[#This Row],[checklist_sort]:[checklist_sort]],checklist[],MATCH(O$1,checklist_of_kenya!$1:$1,0),FALSE)</f>
        <v>334</v>
      </c>
      <c r="P225" s="1" cm="1">
        <f t="array" ref="P225">VLOOKUP(Table3[[#This Row],[checklist_sort]:[checklist_sort]],checklist[],MATCH(P$1,checklist_of_kenya!$1:$1,0),FALSE)</f>
        <v>22692215</v>
      </c>
      <c r="Q225" s="1" cm="1">
        <f t="array" ref="Q225">VLOOKUP(Table3[[#This Row],[checklist_sort]:[checklist_sort]],checklist[],MATCH(Q$1,checklist_of_kenya!$1:$1,0),FALSE)</f>
        <v>0</v>
      </c>
      <c r="R225" s="1" cm="1">
        <f t="array" ref="R225">VLOOKUP(Table3[[#This Row],[checklist_sort]:[checklist_sort]],checklist[],MATCH(R$1,checklist_of_kenya!$1:$1,0),FALSE)</f>
        <v>5228167</v>
      </c>
      <c r="S225" s="1" cm="1">
        <f t="array" ref="S225">VLOOKUP(Table3[[#This Row],[checklist_sort]:[checklist_sort]],checklist[],MATCH(S$1,checklist_of_kenya!$1:$1,0),FALSE)</f>
        <v>5190</v>
      </c>
      <c r="T225" s="1" t="str" cm="1">
        <f t="array" ref="T225">VLOOKUP(Table3[[#This Row],[checklist_sort]:[checklist_sort]],checklist[],MATCH(T$1,checklist_of_kenya!$1:$1,0),FALSE)</f>
        <v>whsflu1</v>
      </c>
      <c r="U225" s="1" t="str" cm="1">
        <f t="array" ref="U225">VLOOKUP(Table3[[#This Row],[checklist_sort]:[checklist_sort]],checklist[],MATCH(U$1,checklist_of_kenya!$1:$1,0),FALSE)</f>
        <v>Sarothrura pulchra</v>
      </c>
      <c r="V225" s="1" t="str" cm="1">
        <f t="array" ref="V225">VLOOKUP(Table3[[#This Row],[checklist_sort]:[checklist_sort]],checklist[],MATCH(V$1,checklist_of_kenya!$1:$1,0),FALSE)</f>
        <v>White-spotted Flufftail</v>
      </c>
      <c r="W225" s="1" cm="1">
        <f t="array" ref="W225">VLOOKUP(Table3[[#This Row],[checklist_sort]:[checklist_sort]],checklist[],MATCH(W$1,checklist_of_kenya!$1:$1,0),FALSE)</f>
        <v>22692215</v>
      </c>
      <c r="AB225" s="1">
        <v>45.2</v>
      </c>
      <c r="AC225" s="1" t="s">
        <v>2263</v>
      </c>
      <c r="AD225" s="1">
        <v>1</v>
      </c>
      <c r="AE225" s="1">
        <v>1</v>
      </c>
      <c r="AF225" s="1" t="s">
        <v>2251</v>
      </c>
      <c r="AG225" s="1" t="s">
        <v>2252</v>
      </c>
      <c r="AH225" s="1" t="s">
        <v>2249</v>
      </c>
      <c r="AI225" s="1">
        <v>-11.34</v>
      </c>
      <c r="AJ225" s="1">
        <v>13.43</v>
      </c>
      <c r="AK225" s="1">
        <v>0.32</v>
      </c>
      <c r="AL225" s="1">
        <v>16.559999999999999</v>
      </c>
      <c r="AM225" s="1">
        <v>4635423.45</v>
      </c>
    </row>
    <row r="226" spans="1:39" x14ac:dyDescent="0.2">
      <c r="A226" s="1">
        <v>186</v>
      </c>
      <c r="B226" s="1" t="s">
        <v>294</v>
      </c>
      <c r="C226" s="1" t="s">
        <v>293</v>
      </c>
      <c r="D226" s="1"/>
      <c r="E226" s="1"/>
      <c r="F226" s="1"/>
      <c r="G226" s="1">
        <v>156</v>
      </c>
      <c r="H226" s="1" t="str" cm="1">
        <f t="array" ref="H226">VLOOKUP(Table3[[#This Row],[checklist_sort]:[checklist_sort]],checklist[],MATCH(H$1,checklist_of_kenya!$1:$1,0),FALSE)</f>
        <v>Flufftails</v>
      </c>
      <c r="I226" s="1" t="str" cm="1">
        <f t="array" ref="I226">VLOOKUP(Table3[[#This Row],[checklist_sort]:[checklist_sort]],checklist[],MATCH(I$1,checklist_of_kenya!$1:$1,0),FALSE)</f>
        <v>Buff-spotted Flufftail</v>
      </c>
      <c r="J226" s="1" t="str" cm="1">
        <f t="array" ref="J226">VLOOKUP(Table3[[#This Row],[checklist_sort]:[checklist_sort]],checklist[],MATCH(J$1,checklist_of_kenya!$1:$1,0),FALSE)</f>
        <v>Sarothrura elegans</v>
      </c>
      <c r="K226" s="1" t="str" cm="1">
        <f t="array" ref="K226">VLOOKUP(Table3[[#This Row],[checklist_sort]:[checklist_sort]],checklist[],MATCH(K$1,checklist_of_kenya!$1:$1,0),FALSE)</f>
        <v>Least Concern</v>
      </c>
      <c r="L226" s="1" t="str" cm="1">
        <f t="array" ref="L226">VLOOKUP(Table3[[#This Row],[checklist_sort]:[checklist_sort]],checklist[],MATCH(L$1,checklist_of_kenya!$1:$1,0),FALSE)</f>
        <v>Stable</v>
      </c>
      <c r="M226" s="1" cm="1">
        <f t="array" ref="M226">VLOOKUP(Table3[[#This Row],[checklist_sort]:[checklist_sort]],checklist[],MATCH(M$1,checklist_of_kenya!$1:$1,0),FALSE)</f>
        <v>206</v>
      </c>
      <c r="N226" s="1" t="str" cm="1">
        <f t="array" ref="N226">VLOOKUP(Table3[[#This Row],[checklist_sort]:[checklist_sort]],checklist[],MATCH(N$1,checklist_of_kenya!$1:$1,0),FALSE)</f>
        <v>avibase-E75BA92C</v>
      </c>
      <c r="O226" s="1" cm="1">
        <f t="array" ref="O226">VLOOKUP(Table3[[#This Row],[checklist_sort]:[checklist_sort]],checklist[],MATCH(O$1,checklist_of_kenya!$1:$1,0),FALSE)</f>
        <v>349</v>
      </c>
      <c r="P226" s="1" cm="1">
        <f t="array" ref="P226">VLOOKUP(Table3[[#This Row],[checklist_sort]:[checklist_sort]],checklist[],MATCH(P$1,checklist_of_kenya!$1:$1,0),FALSE)</f>
        <v>22692219</v>
      </c>
      <c r="Q226" s="1" cm="1">
        <f t="array" ref="Q226">VLOOKUP(Table3[[#This Row],[checklist_sort]:[checklist_sort]],checklist[],MATCH(Q$1,checklist_of_kenya!$1:$1,0),FALSE)</f>
        <v>72735</v>
      </c>
      <c r="R226" s="1" cm="1">
        <f t="array" ref="R226">VLOOKUP(Table3[[#This Row],[checklist_sort]:[checklist_sort]],checklist[],MATCH(R$1,checklist_of_kenya!$1:$1,0),FALSE)</f>
        <v>5228161</v>
      </c>
      <c r="S226" s="1" cm="1">
        <f t="array" ref="S226">VLOOKUP(Table3[[#This Row],[checklist_sort]:[checklist_sort]],checklist[],MATCH(S$1,checklist_of_kenya!$1:$1,0),FALSE)</f>
        <v>5196</v>
      </c>
      <c r="T226" s="1" t="str" cm="1">
        <f t="array" ref="T226">VLOOKUP(Table3[[#This Row],[checklist_sort]:[checklist_sort]],checklist[],MATCH(T$1,checklist_of_kenya!$1:$1,0),FALSE)</f>
        <v>busflu1</v>
      </c>
      <c r="U226" s="1" t="str" cm="1">
        <f t="array" ref="U226">VLOOKUP(Table3[[#This Row],[checklist_sort]:[checklist_sort]],checklist[],MATCH(U$1,checklist_of_kenya!$1:$1,0),FALSE)</f>
        <v>Sarothrura elegans</v>
      </c>
      <c r="V226" s="1" t="str" cm="1">
        <f t="array" ref="V226">VLOOKUP(Table3[[#This Row],[checklist_sort]:[checklist_sort]],checklist[],MATCH(V$1,checklist_of_kenya!$1:$1,0),FALSE)</f>
        <v>Buff-spotted Flufftail</v>
      </c>
      <c r="W226" s="1" cm="1">
        <f t="array" ref="W226">VLOOKUP(Table3[[#This Row],[checklist_sort]:[checklist_sort]],checklist[],MATCH(W$1,checklist_of_kenya!$1:$1,0),FALSE)</f>
        <v>22692219</v>
      </c>
      <c r="AA226" t="b">
        <v>1</v>
      </c>
      <c r="AB226" s="1">
        <v>46</v>
      </c>
      <c r="AC226" s="1" t="s">
        <v>2250</v>
      </c>
      <c r="AD226" s="1">
        <v>1</v>
      </c>
      <c r="AE226" s="1">
        <v>1</v>
      </c>
      <c r="AF226" s="1" t="s">
        <v>2251</v>
      </c>
      <c r="AG226" s="1" t="s">
        <v>2257</v>
      </c>
      <c r="AH226" s="1" t="s">
        <v>2249</v>
      </c>
      <c r="AI226" s="1">
        <v>-34.21</v>
      </c>
      <c r="AJ226" s="1">
        <v>8.44</v>
      </c>
      <c r="AK226" s="1">
        <v>-8.0500000000000007</v>
      </c>
      <c r="AL226" s="1">
        <v>26.66</v>
      </c>
      <c r="AM226" s="1">
        <v>7047799.8899999997</v>
      </c>
    </row>
    <row r="227" spans="1:39" x14ac:dyDescent="0.2">
      <c r="A227" s="1">
        <v>187</v>
      </c>
      <c r="B227" s="1" t="s">
        <v>292</v>
      </c>
      <c r="C227" s="1" t="s">
        <v>291</v>
      </c>
      <c r="D227" s="1"/>
      <c r="E227" s="1"/>
      <c r="F227" s="1"/>
      <c r="G227" s="1">
        <v>157</v>
      </c>
      <c r="H227" s="1" t="str" cm="1">
        <f t="array" ref="H227">VLOOKUP(Table3[[#This Row],[checklist_sort]:[checklist_sort]],checklist[],MATCH(H$1,checklist_of_kenya!$1:$1,0),FALSE)</f>
        <v>Flufftails</v>
      </c>
      <c r="I227" s="1" t="str" cm="1">
        <f t="array" ref="I227">VLOOKUP(Table3[[#This Row],[checklist_sort]:[checklist_sort]],checklist[],MATCH(I$1,checklist_of_kenya!$1:$1,0),FALSE)</f>
        <v>Red-chested Flufftail</v>
      </c>
      <c r="J227" s="1" t="str" cm="1">
        <f t="array" ref="J227">VLOOKUP(Table3[[#This Row],[checklist_sort]:[checklist_sort]],checklist[],MATCH(J$1,checklist_of_kenya!$1:$1,0),FALSE)</f>
        <v>Sarothrura rufa</v>
      </c>
      <c r="K227" s="1" t="str" cm="1">
        <f t="array" ref="K227">VLOOKUP(Table3[[#This Row],[checklist_sort]:[checklist_sort]],checklist[],MATCH(K$1,checklist_of_kenya!$1:$1,0),FALSE)</f>
        <v>Least Concern</v>
      </c>
      <c r="L227" s="1" t="str" cm="1">
        <f t="array" ref="L227">VLOOKUP(Table3[[#This Row],[checklist_sort]:[checklist_sort]],checklist[],MATCH(L$1,checklist_of_kenya!$1:$1,0),FALSE)</f>
        <v>Decreasing</v>
      </c>
      <c r="M227" s="1" cm="1">
        <f t="array" ref="M227">VLOOKUP(Table3[[#This Row],[checklist_sort]:[checklist_sort]],checklist[],MATCH(M$1,checklist_of_kenya!$1:$1,0),FALSE)</f>
        <v>205</v>
      </c>
      <c r="N227" s="1" t="str" cm="1">
        <f t="array" ref="N227">VLOOKUP(Table3[[#This Row],[checklist_sort]:[checklist_sort]],checklist[],MATCH(N$1,checklist_of_kenya!$1:$1,0),FALSE)</f>
        <v>avibase-10B56544</v>
      </c>
      <c r="O227" s="1" cm="1">
        <f t="array" ref="O227">VLOOKUP(Table3[[#This Row],[checklist_sort]:[checklist_sort]],checklist[],MATCH(O$1,checklist_of_kenya!$1:$1,0),FALSE)</f>
        <v>352</v>
      </c>
      <c r="P227" s="1" cm="1">
        <f t="array" ref="P227">VLOOKUP(Table3[[#This Row],[checklist_sort]:[checklist_sort]],checklist[],MATCH(P$1,checklist_of_kenya!$1:$1,0),FALSE)</f>
        <v>22692223</v>
      </c>
      <c r="Q227" s="1" cm="1">
        <f t="array" ref="Q227">VLOOKUP(Table3[[#This Row],[checklist_sort]:[checklist_sort]],checklist[],MATCH(Q$1,checklist_of_kenya!$1:$1,0),FALSE)</f>
        <v>72736</v>
      </c>
      <c r="R227" s="1" cm="1">
        <f t="array" ref="R227">VLOOKUP(Table3[[#This Row],[checklist_sort]:[checklist_sort]],checklist[],MATCH(R$1,checklist_of_kenya!$1:$1,0),FALSE)</f>
        <v>5228157</v>
      </c>
      <c r="S227" s="1" cm="1">
        <f t="array" ref="S227">VLOOKUP(Table3[[#This Row],[checklist_sort]:[checklist_sort]],checklist[],MATCH(S$1,checklist_of_kenya!$1:$1,0),FALSE)</f>
        <v>5199</v>
      </c>
      <c r="T227" s="1" t="str" cm="1">
        <f t="array" ref="T227">VLOOKUP(Table3[[#This Row],[checklist_sort]:[checklist_sort]],checklist[],MATCH(T$1,checklist_of_kenya!$1:$1,0),FALSE)</f>
        <v>recflu1</v>
      </c>
      <c r="U227" s="1" t="str" cm="1">
        <f t="array" ref="U227">VLOOKUP(Table3[[#This Row],[checklist_sort]:[checklist_sort]],checklist[],MATCH(U$1,checklist_of_kenya!$1:$1,0),FALSE)</f>
        <v>Sarothrura rufa</v>
      </c>
      <c r="V227" s="1" t="str" cm="1">
        <f t="array" ref="V227">VLOOKUP(Table3[[#This Row],[checklist_sort]:[checklist_sort]],checklist[],MATCH(V$1,checklist_of_kenya!$1:$1,0),FALSE)</f>
        <v>Red-chested Flufftail</v>
      </c>
      <c r="W227" s="1" cm="1">
        <f t="array" ref="W227">VLOOKUP(Table3[[#This Row],[checklist_sort]:[checklist_sort]],checklist[],MATCH(W$1,checklist_of_kenya!$1:$1,0),FALSE)</f>
        <v>22692223</v>
      </c>
      <c r="AA227" t="b">
        <v>1</v>
      </c>
      <c r="AB227" s="1">
        <v>37.700000000000003</v>
      </c>
      <c r="AC227" s="1" t="s">
        <v>2250</v>
      </c>
      <c r="AD227" s="1">
        <v>1</v>
      </c>
      <c r="AE227" s="1">
        <v>1</v>
      </c>
      <c r="AF227" s="1" t="s">
        <v>2251</v>
      </c>
      <c r="AG227" s="1" t="s">
        <v>2252</v>
      </c>
      <c r="AH227" s="1" t="s">
        <v>2249</v>
      </c>
      <c r="AI227" s="1">
        <v>-34.840000000000003</v>
      </c>
      <c r="AJ227" s="1">
        <v>10.36</v>
      </c>
      <c r="AK227" s="1">
        <v>-9.18</v>
      </c>
      <c r="AL227" s="1">
        <v>24.48</v>
      </c>
      <c r="AM227" s="1">
        <v>4402555</v>
      </c>
    </row>
    <row r="228" spans="1:39" x14ac:dyDescent="0.2">
      <c r="A228" s="1">
        <v>188</v>
      </c>
      <c r="B228" s="1" t="s">
        <v>1128</v>
      </c>
      <c r="C228" s="1" t="s">
        <v>1127</v>
      </c>
      <c r="D228" s="1"/>
      <c r="E228" s="1"/>
      <c r="F228" s="1"/>
      <c r="G228" s="1">
        <v>158</v>
      </c>
      <c r="H228" s="1" t="str" cm="1">
        <f t="array" ref="H228">VLOOKUP(Table3[[#This Row],[checklist_sort]:[checklist_sort]],checklist[],MATCH(H$1,checklist_of_kenya!$1:$1,0),FALSE)</f>
        <v>Flufftails</v>
      </c>
      <c r="I228" s="1" t="str" cm="1">
        <f t="array" ref="I228">VLOOKUP(Table3[[#This Row],[checklist_sort]:[checklist_sort]],checklist[],MATCH(I$1,checklist_of_kenya!$1:$1,0),FALSE)</f>
        <v>Streaky-breasted Flufftail</v>
      </c>
      <c r="J228" s="1" t="str" cm="1">
        <f t="array" ref="J228">VLOOKUP(Table3[[#This Row],[checklist_sort]:[checklist_sort]],checklist[],MATCH(J$1,checklist_of_kenya!$1:$1,0),FALSE)</f>
        <v>Sarothrura boehmi</v>
      </c>
      <c r="K228" s="1" t="str" cm="1">
        <f t="array" ref="K228">VLOOKUP(Table3[[#This Row],[checklist_sort]:[checklist_sort]],checklist[],MATCH(K$1,checklist_of_kenya!$1:$1,0),FALSE)</f>
        <v>Least Concern</v>
      </c>
      <c r="L228" s="1" t="str" cm="1">
        <f t="array" ref="L228">VLOOKUP(Table3[[#This Row],[checklist_sort]:[checklist_sort]],checklist[],MATCH(L$1,checklist_of_kenya!$1:$1,0),FALSE)</f>
        <v>Decreasing</v>
      </c>
      <c r="M228" s="1" cm="1">
        <f t="array" ref="M228">VLOOKUP(Table3[[#This Row],[checklist_sort]:[checklist_sort]],checklist[],MATCH(M$1,checklist_of_kenya!$1:$1,0),FALSE)</f>
        <v>892</v>
      </c>
      <c r="N228" s="1" t="str" cm="1">
        <f t="array" ref="N228">VLOOKUP(Table3[[#This Row],[checklist_sort]:[checklist_sort]],checklist[],MATCH(N$1,checklist_of_kenya!$1:$1,0),FALSE)</f>
        <v>avibase-EBA9F2C4</v>
      </c>
      <c r="O228" s="1" cm="1">
        <f t="array" ref="O228">VLOOKUP(Table3[[#This Row],[checklist_sort]:[checklist_sort]],checklist[],MATCH(O$1,checklist_of_kenya!$1:$1,0),FALSE)</f>
        <v>348</v>
      </c>
      <c r="P228" s="1" cm="1">
        <f t="array" ref="P228">VLOOKUP(Table3[[#This Row],[checklist_sort]:[checklist_sort]],checklist[],MATCH(P$1,checklist_of_kenya!$1:$1,0),FALSE)</f>
        <v>22692232</v>
      </c>
      <c r="Q228" s="1" cm="1">
        <f t="array" ref="Q228">VLOOKUP(Table3[[#This Row],[checklist_sort]:[checklist_sort]],checklist[],MATCH(Q$1,checklist_of_kenya!$1:$1,0),FALSE)</f>
        <v>72738</v>
      </c>
      <c r="R228" s="1" cm="1">
        <f t="array" ref="R228">VLOOKUP(Table3[[#This Row],[checklist_sort]:[checklist_sort]],checklist[],MATCH(R$1,checklist_of_kenya!$1:$1,0),FALSE)</f>
        <v>5228175</v>
      </c>
      <c r="S228" s="1" cm="1">
        <f t="array" ref="S228">VLOOKUP(Table3[[#This Row],[checklist_sort]:[checklist_sort]],checklist[],MATCH(S$1,checklist_of_kenya!$1:$1,0),FALSE)</f>
        <v>5206</v>
      </c>
      <c r="T228" s="1" t="str" cm="1">
        <f t="array" ref="T228">VLOOKUP(Table3[[#This Row],[checklist_sort]:[checklist_sort]],checklist[],MATCH(T$1,checklist_of_kenya!$1:$1,0),FALSE)</f>
        <v>stbflu1</v>
      </c>
      <c r="U228" s="1" t="str" cm="1">
        <f t="array" ref="U228">VLOOKUP(Table3[[#This Row],[checklist_sort]:[checklist_sort]],checklist[],MATCH(U$1,checklist_of_kenya!$1:$1,0),FALSE)</f>
        <v>Sarothrura boehmi</v>
      </c>
      <c r="V228" s="1" t="str" cm="1">
        <f t="array" ref="V228">VLOOKUP(Table3[[#This Row],[checklist_sort]:[checklist_sort]],checklist[],MATCH(V$1,checklist_of_kenya!$1:$1,0),FALSE)</f>
        <v>Streaky-breasted Flufftail</v>
      </c>
      <c r="W228" s="1" cm="1">
        <f t="array" ref="W228">VLOOKUP(Table3[[#This Row],[checklist_sort]:[checklist_sort]],checklist[],MATCH(W$1,checklist_of_kenya!$1:$1,0),FALSE)</f>
        <v>22692232</v>
      </c>
      <c r="X228" t="b">
        <v>1</v>
      </c>
      <c r="AB228" s="1">
        <v>35</v>
      </c>
      <c r="AC228" s="1" t="s">
        <v>2261</v>
      </c>
      <c r="AD228" s="1">
        <v>1</v>
      </c>
      <c r="AE228" s="1">
        <v>1</v>
      </c>
      <c r="AF228" s="1" t="s">
        <v>2248</v>
      </c>
      <c r="AG228" s="1" t="s">
        <v>2248</v>
      </c>
      <c r="AH228" s="1" t="s">
        <v>2249</v>
      </c>
      <c r="AI228" s="1">
        <v>-24.95</v>
      </c>
      <c r="AJ228" s="1">
        <v>10.85</v>
      </c>
      <c r="AK228" s="1">
        <v>-12.23</v>
      </c>
      <c r="AL228" s="1">
        <v>29.28</v>
      </c>
      <c r="AM228" s="1">
        <v>995800.31</v>
      </c>
    </row>
    <row r="229" spans="1:39" x14ac:dyDescent="0.2">
      <c r="A229" s="1">
        <v>189</v>
      </c>
      <c r="B229" s="1" t="s">
        <v>296</v>
      </c>
      <c r="C229" s="1" t="s">
        <v>295</v>
      </c>
      <c r="D229" s="1"/>
      <c r="E229" s="1"/>
      <c r="F229" s="1"/>
      <c r="G229" s="1">
        <v>159</v>
      </c>
      <c r="H229" s="1" t="str" cm="1">
        <f t="array" ref="H229">VLOOKUP(Table3[[#This Row],[checklist_sort]:[checklist_sort]],checklist[],MATCH(H$1,checklist_of_kenya!$1:$1,0),FALSE)</f>
        <v>Flufftails</v>
      </c>
      <c r="I229" s="1" t="str" cm="1">
        <f t="array" ref="I229">VLOOKUP(Table3[[#This Row],[checklist_sort]:[checklist_sort]],checklist[],MATCH(I$1,checklist_of_kenya!$1:$1,0),FALSE)</f>
        <v>Striped Flufftail</v>
      </c>
      <c r="J229" s="1" t="str" cm="1">
        <f t="array" ref="J229">VLOOKUP(Table3[[#This Row],[checklist_sort]:[checklist_sort]],checklist[],MATCH(J$1,checklist_of_kenya!$1:$1,0),FALSE)</f>
        <v>Sarothrura affinis</v>
      </c>
      <c r="K229" s="1" t="str" cm="1">
        <f t="array" ref="K229">VLOOKUP(Table3[[#This Row],[checklist_sort]:[checklist_sort]],checklist[],MATCH(K$1,checklist_of_kenya!$1:$1,0),FALSE)</f>
        <v>Least Concern</v>
      </c>
      <c r="L229" s="1" t="str" cm="1">
        <f t="array" ref="L229">VLOOKUP(Table3[[#This Row],[checklist_sort]:[checklist_sort]],checklist[],MATCH(L$1,checklist_of_kenya!$1:$1,0),FALSE)</f>
        <v>Decreasing</v>
      </c>
      <c r="M229" s="1" cm="1">
        <f t="array" ref="M229">VLOOKUP(Table3[[#This Row],[checklist_sort]:[checklist_sort]],checklist[],MATCH(M$1,checklist_of_kenya!$1:$1,0),FALSE)</f>
        <v>207</v>
      </c>
      <c r="N229" s="1" t="str" cm="1">
        <f t="array" ref="N229">VLOOKUP(Table3[[#This Row],[checklist_sort]:[checklist_sort]],checklist[],MATCH(N$1,checklist_of_kenya!$1:$1,0),FALSE)</f>
        <v>avibase-D4A066EA</v>
      </c>
      <c r="O229" s="1" cm="1">
        <f t="array" ref="O229">VLOOKUP(Table3[[#This Row],[checklist_sort]:[checklist_sort]],checklist[],MATCH(O$1,checklist_of_kenya!$1:$1,0),FALSE)</f>
        <v>339</v>
      </c>
      <c r="P229" s="1" cm="1">
        <f t="array" ref="P229">VLOOKUP(Table3[[#This Row],[checklist_sort]:[checklist_sort]],checklist[],MATCH(P$1,checklist_of_kenya!$1:$1,0),FALSE)</f>
        <v>22692236</v>
      </c>
      <c r="Q229" s="1" cm="1">
        <f t="array" ref="Q229">VLOOKUP(Table3[[#This Row],[checklist_sort]:[checklist_sort]],checklist[],MATCH(Q$1,checklist_of_kenya!$1:$1,0),FALSE)</f>
        <v>72739</v>
      </c>
      <c r="R229" s="1" cm="1">
        <f t="array" ref="R229">VLOOKUP(Table3[[#This Row],[checklist_sort]:[checklist_sort]],checklist[],MATCH(R$1,checklist_of_kenya!$1:$1,0),FALSE)</f>
        <v>5228164</v>
      </c>
      <c r="S229" s="1" cm="1">
        <f t="array" ref="S229">VLOOKUP(Table3[[#This Row],[checklist_sort]:[checklist_sort]],checklist[],MATCH(S$1,checklist_of_kenya!$1:$1,0),FALSE)</f>
        <v>5207</v>
      </c>
      <c r="T229" s="1" t="str" cm="1">
        <f t="array" ref="T229">VLOOKUP(Table3[[#This Row],[checklist_sort]:[checklist_sort]],checklist[],MATCH(T$1,checklist_of_kenya!$1:$1,0),FALSE)</f>
        <v>strflu1</v>
      </c>
      <c r="U229" s="1" t="str" cm="1">
        <f t="array" ref="U229">VLOOKUP(Table3[[#This Row],[checklist_sort]:[checklist_sort]],checklist[],MATCH(U$1,checklist_of_kenya!$1:$1,0),FALSE)</f>
        <v>Sarothrura affinis</v>
      </c>
      <c r="V229" s="1" t="str" cm="1">
        <f t="array" ref="V229">VLOOKUP(Table3[[#This Row],[checklist_sort]:[checklist_sort]],checklist[],MATCH(V$1,checklist_of_kenya!$1:$1,0),FALSE)</f>
        <v>Striped Flufftail</v>
      </c>
      <c r="W229" s="1" cm="1">
        <f t="array" ref="W229">VLOOKUP(Table3[[#This Row],[checklist_sort]:[checklist_sort]],checklist[],MATCH(W$1,checklist_of_kenya!$1:$1,0),FALSE)</f>
        <v>22692236</v>
      </c>
      <c r="AA229" t="b">
        <v>1</v>
      </c>
      <c r="AB229" s="1">
        <v>27.8</v>
      </c>
      <c r="AC229" s="1" t="s">
        <v>2250</v>
      </c>
      <c r="AD229" s="1">
        <v>1</v>
      </c>
      <c r="AE229" s="1">
        <v>1</v>
      </c>
      <c r="AF229" s="1" t="s">
        <v>2248</v>
      </c>
      <c r="AG229" s="1" t="s">
        <v>2248</v>
      </c>
      <c r="AH229" s="1" t="s">
        <v>2249</v>
      </c>
      <c r="AI229" s="1">
        <v>-34.840000000000003</v>
      </c>
      <c r="AJ229" s="1">
        <v>4.93</v>
      </c>
      <c r="AK229" s="1">
        <v>-22.8</v>
      </c>
      <c r="AL229" s="1">
        <v>29.76</v>
      </c>
      <c r="AM229" s="1">
        <v>524225.88</v>
      </c>
    </row>
    <row r="230" spans="1:39" x14ac:dyDescent="0.2">
      <c r="A230" s="1">
        <v>190</v>
      </c>
      <c r="B230" s="1" t="s">
        <v>278</v>
      </c>
      <c r="C230" s="1" t="s">
        <v>277</v>
      </c>
      <c r="D230" s="1"/>
      <c r="E230" s="1"/>
      <c r="F230" s="1"/>
      <c r="G230" s="1">
        <v>143</v>
      </c>
      <c r="H230" s="1" t="str" cm="1">
        <f t="array" ref="H230">VLOOKUP(Table3[[#This Row],[checklist_sort]:[checklist_sort]],checklist[],MATCH(H$1,checklist_of_kenya!$1:$1,0),FALSE)</f>
        <v>Rails, Crakes and Gallinules</v>
      </c>
      <c r="I230" s="1" t="str" cm="1">
        <f t="array" ref="I230">VLOOKUP(Table3[[#This Row],[checklist_sort]:[checklist_sort]],checklist[],MATCH(I$1,checklist_of_kenya!$1:$1,0),FALSE)</f>
        <v>African Water Rail</v>
      </c>
      <c r="J230" s="1" t="str" cm="1">
        <f t="array" ref="J230">VLOOKUP(Table3[[#This Row],[checklist_sort]:[checklist_sort]],checklist[],MATCH(J$1,checklist_of_kenya!$1:$1,0),FALSE)</f>
        <v>Rallus caerulescens</v>
      </c>
      <c r="K230" s="1" t="str" cm="1">
        <f t="array" ref="K230">VLOOKUP(Table3[[#This Row],[checklist_sort]:[checklist_sort]],checklist[],MATCH(K$1,checklist_of_kenya!$1:$1,0),FALSE)</f>
        <v>Least Concern</v>
      </c>
      <c r="L230" s="1" t="str" cm="1">
        <f t="array" ref="L230">VLOOKUP(Table3[[#This Row],[checklist_sort]:[checklist_sort]],checklist[],MATCH(L$1,checklist_of_kenya!$1:$1,0),FALSE)</f>
        <v>Unknown</v>
      </c>
      <c r="M230" s="1" cm="1">
        <f t="array" ref="M230">VLOOKUP(Table3[[#This Row],[checklist_sort]:[checklist_sort]],checklist[],MATCH(M$1,checklist_of_kenya!$1:$1,0),FALSE)</f>
        <v>197</v>
      </c>
      <c r="N230" s="1" t="str" cm="1">
        <f t="array" ref="N230">VLOOKUP(Table3[[#This Row],[checklist_sort]:[checklist_sort]],checklist[],MATCH(N$1,checklist_of_kenya!$1:$1,0),FALSE)</f>
        <v>avibase-5B443EDE</v>
      </c>
      <c r="O230" s="1" cm="1">
        <f t="array" ref="O230">VLOOKUP(Table3[[#This Row],[checklist_sort]:[checklist_sort]],checklist[],MATCH(O$1,checklist_of_kenya!$1:$1,0),FALSE)</f>
        <v>248</v>
      </c>
      <c r="P230" s="1" cm="1">
        <f t="array" ref="P230">VLOOKUP(Table3[[#This Row],[checklist_sort]:[checklist_sort]],checklist[],MATCH(P$1,checklist_of_kenya!$1:$1,0),FALSE)</f>
        <v>22692498</v>
      </c>
      <c r="Q230" s="1" cm="1">
        <f t="array" ref="Q230">VLOOKUP(Table3[[#This Row],[checklist_sort]:[checklist_sort]],checklist[],MATCH(Q$1,checklist_of_kenya!$1:$1,0),FALSE)</f>
        <v>72794</v>
      </c>
      <c r="R230" s="1" cm="1">
        <f t="array" ref="R230">VLOOKUP(Table3[[#This Row],[checklist_sort]:[checklist_sort]],checklist[],MATCH(R$1,checklist_of_kenya!$1:$1,0),FALSE)</f>
        <v>2474830</v>
      </c>
      <c r="S230" s="1" cm="1">
        <f t="array" ref="S230">VLOOKUP(Table3[[#This Row],[checklist_sort]:[checklist_sort]],checklist[],MATCH(S$1,checklist_of_kenya!$1:$1,0),FALSE)</f>
        <v>5286</v>
      </c>
      <c r="T230" s="1" t="str" cm="1">
        <f t="array" ref="T230">VLOOKUP(Table3[[#This Row],[checklist_sort]:[checklist_sort]],checklist[],MATCH(T$1,checklist_of_kenya!$1:$1,0),FALSE)</f>
        <v>afrrai1</v>
      </c>
      <c r="U230" s="1" t="str" cm="1">
        <f t="array" ref="U230">VLOOKUP(Table3[[#This Row],[checklist_sort]:[checklist_sort]],checklist[],MATCH(U$1,checklist_of_kenya!$1:$1,0),FALSE)</f>
        <v>Rallus caerulescens</v>
      </c>
      <c r="V230" s="1" t="str" cm="1">
        <f t="array" ref="V230">VLOOKUP(Table3[[#This Row],[checklist_sort]:[checklist_sort]],checklist[],MATCH(V$1,checklist_of_kenya!$1:$1,0),FALSE)</f>
        <v>African Rail</v>
      </c>
      <c r="W230" s="1" cm="1">
        <f t="array" ref="W230">VLOOKUP(Table3[[#This Row],[checklist_sort]:[checklist_sort]],checklist[],MATCH(W$1,checklist_of_kenya!$1:$1,0),FALSE)</f>
        <v>22692498</v>
      </c>
      <c r="AA230" t="b">
        <v>1</v>
      </c>
      <c r="AB230" s="1">
        <v>162.1</v>
      </c>
      <c r="AC230" s="1" t="s">
        <v>2250</v>
      </c>
      <c r="AD230" s="1">
        <v>2</v>
      </c>
      <c r="AE230" s="1">
        <v>1</v>
      </c>
      <c r="AF230" s="1" t="s">
        <v>2251</v>
      </c>
      <c r="AG230" s="1" t="s">
        <v>2252</v>
      </c>
      <c r="AH230" s="1" t="s">
        <v>2249</v>
      </c>
      <c r="AI230" s="1">
        <v>-34.840000000000003</v>
      </c>
      <c r="AJ230" s="1">
        <v>13.61</v>
      </c>
      <c r="AK230" s="1">
        <v>-13.68</v>
      </c>
      <c r="AL230" s="1">
        <v>29.18</v>
      </c>
      <c r="AM230" s="1">
        <v>5673805.6600000001</v>
      </c>
    </row>
    <row r="231" spans="1:39" x14ac:dyDescent="0.2">
      <c r="A231" s="1">
        <v>191</v>
      </c>
      <c r="B231" s="1" t="s">
        <v>282</v>
      </c>
      <c r="C231" s="1" t="s">
        <v>281</v>
      </c>
      <c r="D231" s="1"/>
      <c r="E231" s="1"/>
      <c r="F231" s="1"/>
      <c r="G231" s="1">
        <v>144</v>
      </c>
      <c r="H231" s="1" t="str" cm="1">
        <f t="array" ref="H231">VLOOKUP(Table3[[#This Row],[checklist_sort]:[checklist_sort]],checklist[],MATCH(H$1,checklist_of_kenya!$1:$1,0),FALSE)</f>
        <v>Rails, Crakes and Gallinules</v>
      </c>
      <c r="I231" s="1" t="str" cm="1">
        <f t="array" ref="I231">VLOOKUP(Table3[[#This Row],[checklist_sort]:[checklist_sort]],checklist[],MATCH(I$1,checklist_of_kenya!$1:$1,0),FALSE)</f>
        <v>African Crake</v>
      </c>
      <c r="J231" s="1" t="str" cm="1">
        <f t="array" ref="J231">VLOOKUP(Table3[[#This Row],[checklist_sort]:[checklist_sort]],checklist[],MATCH(J$1,checklist_of_kenya!$1:$1,0),FALSE)</f>
        <v>Crex egregia</v>
      </c>
      <c r="K231" s="1" t="str" cm="1">
        <f t="array" ref="K231">VLOOKUP(Table3[[#This Row],[checklist_sort]:[checklist_sort]],checklist[],MATCH(K$1,checklist_of_kenya!$1:$1,0),FALSE)</f>
        <v>Least Concern</v>
      </c>
      <c r="L231" s="1" t="str" cm="1">
        <f t="array" ref="L231">VLOOKUP(Table3[[#This Row],[checklist_sort]:[checklist_sort]],checklist[],MATCH(L$1,checklist_of_kenya!$1:$1,0),FALSE)</f>
        <v>Stable</v>
      </c>
      <c r="M231" s="1" cm="1">
        <f t="array" ref="M231">VLOOKUP(Table3[[#This Row],[checklist_sort]:[checklist_sort]],checklist[],MATCH(M$1,checklist_of_kenya!$1:$1,0),FALSE)</f>
        <v>199</v>
      </c>
      <c r="N231" s="1" t="str" cm="1">
        <f t="array" ref="N231">VLOOKUP(Table3[[#This Row],[checklist_sort]:[checklist_sort]],checklist[],MATCH(N$1,checklist_of_kenya!$1:$1,0),FALSE)</f>
        <v>avibase-09A0F2EB</v>
      </c>
      <c r="O231" s="1" cm="1">
        <f t="array" ref="O231">VLOOKUP(Table3[[#This Row],[checklist_sort]:[checklist_sort]],checklist[],MATCH(O$1,checklist_of_kenya!$1:$1,0),FALSE)</f>
        <v>0</v>
      </c>
      <c r="P231" s="1" cm="1">
        <f t="array" ref="P231">VLOOKUP(Table3[[#This Row],[checklist_sort]:[checklist_sort]],checklist[],MATCH(P$1,checklist_of_kenya!$1:$1,0),FALSE)</f>
        <v>22692539</v>
      </c>
      <c r="Q231" s="1" cm="1">
        <f t="array" ref="Q231">VLOOKUP(Table3[[#This Row],[checklist_sort]:[checklist_sort]],checklist[],MATCH(Q$1,checklist_of_kenya!$1:$1,0),FALSE)</f>
        <v>72800</v>
      </c>
      <c r="R231" s="1" cm="1">
        <f t="array" ref="R231">VLOOKUP(Table3[[#This Row],[checklist_sort]:[checklist_sort]],checklist[],MATCH(R$1,checklist_of_kenya!$1:$1,0),FALSE)</f>
        <v>5228155</v>
      </c>
      <c r="S231" s="1" cm="1">
        <f t="array" ref="S231">VLOOKUP(Table3[[#This Row],[checklist_sort]:[checklist_sort]],checklist[],MATCH(S$1,checklist_of_kenya!$1:$1,0),FALSE)</f>
        <v>5297</v>
      </c>
      <c r="T231" s="1" t="str" cm="1">
        <f t="array" ref="T231">VLOOKUP(Table3[[#This Row],[checklist_sort]:[checklist_sort]],checklist[],MATCH(T$1,checklist_of_kenya!$1:$1,0),FALSE)</f>
        <v>afrcra1</v>
      </c>
      <c r="U231" s="1" t="str" cm="1">
        <f t="array" ref="U231">VLOOKUP(Table3[[#This Row],[checklist_sort]:[checklist_sort]],checklist[],MATCH(U$1,checklist_of_kenya!$1:$1,0),FALSE)</f>
        <v>Crex egregia</v>
      </c>
      <c r="V231" s="1" t="str" cm="1">
        <f t="array" ref="V231">VLOOKUP(Table3[[#This Row],[checklist_sort]:[checklist_sort]],checklist[],MATCH(V$1,checklist_of_kenya!$1:$1,0),FALSE)</f>
        <v>African Crake</v>
      </c>
      <c r="W231" s="1" cm="1">
        <f t="array" ref="W231">VLOOKUP(Table3[[#This Row],[checklist_sort]:[checklist_sort]],checklist[],MATCH(W$1,checklist_of_kenya!$1:$1,0),FALSE)</f>
        <v>22692539</v>
      </c>
      <c r="AA231" t="b">
        <v>1</v>
      </c>
      <c r="AB231" s="1">
        <v>119</v>
      </c>
      <c r="AC231" s="1" t="s">
        <v>2250</v>
      </c>
      <c r="AD231" s="1">
        <v>2</v>
      </c>
      <c r="AE231" s="1">
        <v>3</v>
      </c>
      <c r="AF231" s="1" t="s">
        <v>2251</v>
      </c>
      <c r="AG231" s="1" t="s">
        <v>2248</v>
      </c>
      <c r="AH231" s="1" t="s">
        <v>2249</v>
      </c>
      <c r="AI231" s="1">
        <v>-30.91</v>
      </c>
      <c r="AJ231" s="1">
        <v>16.829999999999998</v>
      </c>
      <c r="AK231" s="1">
        <v>-5.0999999999999996</v>
      </c>
      <c r="AL231" s="1">
        <v>21</v>
      </c>
      <c r="AM231" s="1">
        <v>11681471.460000001</v>
      </c>
    </row>
    <row r="232" spans="1:39" x14ac:dyDescent="0.2">
      <c r="A232" s="1">
        <v>192</v>
      </c>
      <c r="B232" s="1" t="s">
        <v>280</v>
      </c>
      <c r="C232" s="1" t="s">
        <v>279</v>
      </c>
      <c r="D232" s="1"/>
      <c r="E232" s="1"/>
      <c r="F232" s="1"/>
      <c r="G232" s="1">
        <v>145</v>
      </c>
      <c r="H232" s="1" t="str" cm="1">
        <f t="array" ref="H232">VLOOKUP(Table3[[#This Row],[checklist_sort]:[checklist_sort]],checklist[],MATCH(H$1,checklist_of_kenya!$1:$1,0),FALSE)</f>
        <v>Rails, Crakes and Gallinules</v>
      </c>
      <c r="I232" s="1" t="str" cm="1">
        <f t="array" ref="I232">VLOOKUP(Table3[[#This Row],[checklist_sort]:[checklist_sort]],checklist[],MATCH(I$1,checklist_of_kenya!$1:$1,0),FALSE)</f>
        <v>Corncrake</v>
      </c>
      <c r="J232" s="1" t="str" cm="1">
        <f t="array" ref="J232">VLOOKUP(Table3[[#This Row],[checklist_sort]:[checklist_sort]],checklist[],MATCH(J$1,checklist_of_kenya!$1:$1,0),FALSE)</f>
        <v>Crex crex</v>
      </c>
      <c r="K232" s="1" t="str" cm="1">
        <f t="array" ref="K232">VLOOKUP(Table3[[#This Row],[checklist_sort]:[checklist_sort]],checklist[],MATCH(K$1,checklist_of_kenya!$1:$1,0),FALSE)</f>
        <v>Least Concern</v>
      </c>
      <c r="L232" s="1" t="str" cm="1">
        <f t="array" ref="L232">VLOOKUP(Table3[[#This Row],[checklist_sort]:[checklist_sort]],checklist[],MATCH(L$1,checklist_of_kenya!$1:$1,0),FALSE)</f>
        <v>Stable</v>
      </c>
      <c r="M232" s="1" cm="1">
        <f t="array" ref="M232">VLOOKUP(Table3[[#This Row],[checklist_sort]:[checklist_sort]],checklist[],MATCH(M$1,checklist_of_kenya!$1:$1,0),FALSE)</f>
        <v>198</v>
      </c>
      <c r="N232" s="1" t="str" cm="1">
        <f t="array" ref="N232">VLOOKUP(Table3[[#This Row],[checklist_sort]:[checklist_sort]],checklist[],MATCH(N$1,checklist_of_kenya!$1:$1,0),FALSE)</f>
        <v>avibase-7E257242</v>
      </c>
      <c r="O232" s="1" cm="1">
        <f t="array" ref="O232">VLOOKUP(Table3[[#This Row],[checklist_sort]:[checklist_sort]],checklist[],MATCH(O$1,checklist_of_kenya!$1:$1,0),FALSE)</f>
        <v>443</v>
      </c>
      <c r="P232" s="1" cm="1">
        <f t="array" ref="P232">VLOOKUP(Table3[[#This Row],[checklist_sort]:[checklist_sort]],checklist[],MATCH(P$1,checklist_of_kenya!$1:$1,0),FALSE)</f>
        <v>22692543</v>
      </c>
      <c r="Q232" s="1" cm="1">
        <f t="array" ref="Q232">VLOOKUP(Table3[[#This Row],[checklist_sort]:[checklist_sort]],checklist[],MATCH(Q$1,checklist_of_kenya!$1:$1,0),FALSE)</f>
        <v>18</v>
      </c>
      <c r="R232" s="1" cm="1">
        <f t="array" ref="R232">VLOOKUP(Table3[[#This Row],[checklist_sort]:[checklist_sort]],checklist[],MATCH(R$1,checklist_of_kenya!$1:$1,0),FALSE)</f>
        <v>4408498</v>
      </c>
      <c r="S232" s="1" cm="1">
        <f t="array" ref="S232">VLOOKUP(Table3[[#This Row],[checklist_sort]:[checklist_sort]],checklist[],MATCH(S$1,checklist_of_kenya!$1:$1,0),FALSE)</f>
        <v>5296</v>
      </c>
      <c r="T232" s="1" t="str" cm="1">
        <f t="array" ref="T232">VLOOKUP(Table3[[#This Row],[checklist_sort]:[checklist_sort]],checklist[],MATCH(T$1,checklist_of_kenya!$1:$1,0),FALSE)</f>
        <v>corcra</v>
      </c>
      <c r="U232" s="1" t="str" cm="1">
        <f t="array" ref="U232">VLOOKUP(Table3[[#This Row],[checklist_sort]:[checklist_sort]],checklist[],MATCH(U$1,checklist_of_kenya!$1:$1,0),FALSE)</f>
        <v>Crex crex</v>
      </c>
      <c r="V232" s="1" t="str" cm="1">
        <f t="array" ref="V232">VLOOKUP(Table3[[#This Row],[checklist_sort]:[checklist_sort]],checklist[],MATCH(V$1,checklist_of_kenya!$1:$1,0),FALSE)</f>
        <v>Corn Crake</v>
      </c>
      <c r="W232" s="1" cm="1">
        <f t="array" ref="W232">VLOOKUP(Table3[[#This Row],[checklist_sort]:[checklist_sort]],checklist[],MATCH(W$1,checklist_of_kenya!$1:$1,0),FALSE)</f>
        <v>22692543</v>
      </c>
      <c r="Z232" t="b">
        <v>1</v>
      </c>
      <c r="AA232" t="b">
        <v>1</v>
      </c>
      <c r="AB232" s="1">
        <v>154.9</v>
      </c>
      <c r="AC232" s="1" t="s">
        <v>2261</v>
      </c>
      <c r="AD232" s="1">
        <v>2</v>
      </c>
      <c r="AE232" s="1">
        <v>3</v>
      </c>
      <c r="AF232" s="1" t="s">
        <v>2251</v>
      </c>
      <c r="AG232" s="1" t="s">
        <v>2248</v>
      </c>
      <c r="AH232" s="1" t="s">
        <v>2249</v>
      </c>
      <c r="AI232" s="1">
        <v>38.840000000000003</v>
      </c>
      <c r="AJ232" s="1">
        <v>66.5</v>
      </c>
      <c r="AK232" s="1">
        <v>53.88</v>
      </c>
      <c r="AL232" s="1">
        <v>60.58</v>
      </c>
      <c r="AM232" s="1">
        <v>12516028.75</v>
      </c>
    </row>
    <row r="233" spans="1:39" x14ac:dyDescent="0.2">
      <c r="A233" s="1">
        <v>193</v>
      </c>
      <c r="B233" s="1" t="s">
        <v>289</v>
      </c>
      <c r="C233" s="1" t="s">
        <v>290</v>
      </c>
      <c r="D233" s="1"/>
      <c r="E233" s="1"/>
      <c r="F233" s="1"/>
      <c r="G233" s="1">
        <v>146</v>
      </c>
      <c r="H233" s="1" t="str" cm="1">
        <f t="array" ref="H233">VLOOKUP(Table3[[#This Row],[checklist_sort]:[checklist_sort]],checklist[],MATCH(H$1,checklist_of_kenya!$1:$1,0),FALSE)</f>
        <v>Rails, Crakes and Gallinules</v>
      </c>
      <c r="I233" s="1" t="str" cm="1">
        <f t="array" ref="I233">VLOOKUP(Table3[[#This Row],[checklist_sort]:[checklist_sort]],checklist[],MATCH(I$1,checklist_of_kenya!$1:$1,0),FALSE)</f>
        <v>Black Crake</v>
      </c>
      <c r="J233" s="1" t="str" cm="1">
        <f t="array" ref="J233">VLOOKUP(Table3[[#This Row],[checklist_sort]:[checklist_sort]],checklist[],MATCH(J$1,checklist_of_kenya!$1:$1,0),FALSE)</f>
        <v>Zapornia flavirostra</v>
      </c>
      <c r="K233" s="1" t="str" cm="1">
        <f t="array" ref="K233">VLOOKUP(Table3[[#This Row],[checklist_sort]:[checklist_sort]],checklist[],MATCH(K$1,checklist_of_kenya!$1:$1,0),FALSE)</f>
        <v>Least Concern</v>
      </c>
      <c r="L233" s="1" t="str" cm="1">
        <f t="array" ref="L233">VLOOKUP(Table3[[#This Row],[checklist_sort]:[checklist_sort]],checklist[],MATCH(L$1,checklist_of_kenya!$1:$1,0),FALSE)</f>
        <v>Unknown</v>
      </c>
      <c r="M233" s="1" cm="1">
        <f t="array" ref="M233">VLOOKUP(Table3[[#This Row],[checklist_sort]:[checklist_sort]],checklist[],MATCH(M$1,checklist_of_kenya!$1:$1,0),FALSE)</f>
        <v>203</v>
      </c>
      <c r="N233" s="1" t="str" cm="1">
        <f t="array" ref="N233">VLOOKUP(Table3[[#This Row],[checklist_sort]:[checklist_sort]],checklist[],MATCH(N$1,checklist_of_kenya!$1:$1,0),FALSE)</f>
        <v>avibase-148F0B01</v>
      </c>
      <c r="O233" s="1" cm="1">
        <f t="array" ref="O233">VLOOKUP(Table3[[#This Row],[checklist_sort]:[checklist_sort]],checklist[],MATCH(O$1,checklist_of_kenya!$1:$1,0),FALSE)</f>
        <v>508918</v>
      </c>
      <c r="P233" s="1" cm="1">
        <f t="array" ref="P233">VLOOKUP(Table3[[#This Row],[checklist_sort]:[checklist_sort]],checklist[],MATCH(P$1,checklist_of_kenya!$1:$1,0),FALSE)</f>
        <v>22692643</v>
      </c>
      <c r="Q233" s="1" cm="1">
        <f t="array" ref="Q233">VLOOKUP(Table3[[#This Row],[checklist_sort]:[checklist_sort]],checklist[],MATCH(Q$1,checklist_of_kenya!$1:$1,0),FALSE)</f>
        <v>0</v>
      </c>
      <c r="R233" s="1" cm="1">
        <f t="array" ref="R233">VLOOKUP(Table3[[#This Row],[checklist_sort]:[checklist_sort]],checklist[],MATCH(R$1,checklist_of_kenya!$1:$1,0),FALSE)</f>
        <v>2680976</v>
      </c>
      <c r="S233" s="1" cm="1">
        <f t="array" ref="S233">VLOOKUP(Table3[[#This Row],[checklist_sort]:[checklist_sort]],checklist[],MATCH(S$1,checklist_of_kenya!$1:$1,0),FALSE)</f>
        <v>5560</v>
      </c>
      <c r="T233" s="1" t="str" cm="1">
        <f t="array" ref="T233">VLOOKUP(Table3[[#This Row],[checklist_sort]:[checklist_sort]],checklist[],MATCH(T$1,checklist_of_kenya!$1:$1,0),FALSE)</f>
        <v>blacra1</v>
      </c>
      <c r="U233" s="1" t="str" cm="1">
        <f t="array" ref="U233">VLOOKUP(Table3[[#This Row],[checklist_sort]:[checklist_sort]],checklist[],MATCH(U$1,checklist_of_kenya!$1:$1,0),FALSE)</f>
        <v>Zapornia flavirostra</v>
      </c>
      <c r="V233" s="1" t="str" cm="1">
        <f t="array" ref="V233">VLOOKUP(Table3[[#This Row],[checklist_sort]:[checklist_sort]],checklist[],MATCH(V$1,checklist_of_kenya!$1:$1,0),FALSE)</f>
        <v>Black Crake</v>
      </c>
      <c r="W233" s="1" cm="1">
        <f t="array" ref="W233">VLOOKUP(Table3[[#This Row],[checklist_sort]:[checklist_sort]],checklist[],MATCH(W$1,checklist_of_kenya!$1:$1,0),FALSE)</f>
        <v>22692643</v>
      </c>
      <c r="AA233" t="b">
        <v>1</v>
      </c>
      <c r="AB233" s="1">
        <v>86.2</v>
      </c>
      <c r="AC233" s="1" t="s">
        <v>2250</v>
      </c>
      <c r="AD233" s="1">
        <v>2</v>
      </c>
      <c r="AE233" s="1">
        <v>1</v>
      </c>
      <c r="AF233" s="1" t="s">
        <v>2251</v>
      </c>
      <c r="AG233" s="1" t="s">
        <v>2252</v>
      </c>
      <c r="AH233" s="1" t="s">
        <v>2249</v>
      </c>
      <c r="AI233" s="1">
        <v>-34.840000000000003</v>
      </c>
      <c r="AJ233" s="1">
        <v>19.72</v>
      </c>
      <c r="AK233" s="1">
        <v>-2.62</v>
      </c>
      <c r="AL233" s="1">
        <v>20.16</v>
      </c>
      <c r="AM233" s="1">
        <v>16710583.49</v>
      </c>
    </row>
    <row r="234" spans="1:39" x14ac:dyDescent="0.2">
      <c r="A234" s="1">
        <v>194</v>
      </c>
      <c r="B234" s="1" t="s">
        <v>286</v>
      </c>
      <c r="C234" s="1" t="s">
        <v>285</v>
      </c>
      <c r="D234" s="1"/>
      <c r="E234" s="1"/>
      <c r="F234" s="1"/>
      <c r="G234" s="1">
        <v>148</v>
      </c>
      <c r="H234" s="1" t="str" cm="1">
        <f t="array" ref="H234">VLOOKUP(Table3[[#This Row],[checklist_sort]:[checklist_sort]],checklist[],MATCH(H$1,checklist_of_kenya!$1:$1,0),FALSE)</f>
        <v>Rails, Crakes and Gallinules</v>
      </c>
      <c r="I234" s="1" t="str" cm="1">
        <f t="array" ref="I234">VLOOKUP(Table3[[#This Row],[checklist_sort]:[checklist_sort]],checklist[],MATCH(I$1,checklist_of_kenya!$1:$1,0),FALSE)</f>
        <v>Spotted Crake</v>
      </c>
      <c r="J234" s="1" t="str" cm="1">
        <f t="array" ref="J234">VLOOKUP(Table3[[#This Row],[checklist_sort]:[checklist_sort]],checklist[],MATCH(J$1,checklist_of_kenya!$1:$1,0),FALSE)</f>
        <v>Porzana porzana</v>
      </c>
      <c r="K234" s="1" t="str" cm="1">
        <f t="array" ref="K234">VLOOKUP(Table3[[#This Row],[checklist_sort]:[checklist_sort]],checklist[],MATCH(K$1,checklist_of_kenya!$1:$1,0),FALSE)</f>
        <v>Least Concern</v>
      </c>
      <c r="L234" s="1" t="str" cm="1">
        <f t="array" ref="L234">VLOOKUP(Table3[[#This Row],[checklist_sort]:[checklist_sort]],checklist[],MATCH(L$1,checklist_of_kenya!$1:$1,0),FALSE)</f>
        <v>Stable</v>
      </c>
      <c r="M234" s="1" cm="1">
        <f t="array" ref="M234">VLOOKUP(Table3[[#This Row],[checklist_sort]:[checklist_sort]],checklist[],MATCH(M$1,checklist_of_kenya!$1:$1,0),FALSE)</f>
        <v>201</v>
      </c>
      <c r="N234" s="1" t="str" cm="1">
        <f t="array" ref="N234">VLOOKUP(Table3[[#This Row],[checklist_sort]:[checklist_sort]],checklist[],MATCH(N$1,checklist_of_kenya!$1:$1,0),FALSE)</f>
        <v>avibase-460708F9</v>
      </c>
      <c r="O234" s="1" cm="1">
        <f t="array" ref="O234">VLOOKUP(Table3[[#This Row],[checklist_sort]:[checklist_sort]],checklist[],MATCH(O$1,checklist_of_kenya!$1:$1,0),FALSE)</f>
        <v>178</v>
      </c>
      <c r="P234" s="1" cm="1">
        <f t="array" ref="P234">VLOOKUP(Table3[[#This Row],[checklist_sort]:[checklist_sort]],checklist[],MATCH(P$1,checklist_of_kenya!$1:$1,0),FALSE)</f>
        <v>22692676</v>
      </c>
      <c r="Q234" s="1" cm="1">
        <f t="array" ref="Q234">VLOOKUP(Table3[[#This Row],[checklist_sort]:[checklist_sort]],checklist[],MATCH(Q$1,checklist_of_kenya!$1:$1,0),FALSE)</f>
        <v>17</v>
      </c>
      <c r="R234" s="1" cm="1">
        <f t="array" ref="R234">VLOOKUP(Table3[[#This Row],[checklist_sort]:[checklist_sort]],checklist[],MATCH(R$1,checklist_of_kenya!$1:$1,0),FALSE)</f>
        <v>2474621</v>
      </c>
      <c r="S234" s="1" cm="1">
        <f t="array" ref="S234">VLOOKUP(Table3[[#This Row],[checklist_sort]:[checklist_sort]],checklist[],MATCH(S$1,checklist_of_kenya!$1:$1,0),FALSE)</f>
        <v>5429</v>
      </c>
      <c r="T234" s="1" t="str" cm="1">
        <f t="array" ref="T234">VLOOKUP(Table3[[#This Row],[checklist_sort]:[checklist_sort]],checklist[],MATCH(T$1,checklist_of_kenya!$1:$1,0),FALSE)</f>
        <v>spocra1</v>
      </c>
      <c r="U234" s="1" t="str" cm="1">
        <f t="array" ref="U234">VLOOKUP(Table3[[#This Row],[checklist_sort]:[checklist_sort]],checklist[],MATCH(U$1,checklist_of_kenya!$1:$1,0),FALSE)</f>
        <v>Porzana porzana</v>
      </c>
      <c r="V234" s="1" t="str" cm="1">
        <f t="array" ref="V234">VLOOKUP(Table3[[#This Row],[checklist_sort]:[checklist_sort]],checklist[],MATCH(V$1,checklist_of_kenya!$1:$1,0),FALSE)</f>
        <v>Spotted Crake</v>
      </c>
      <c r="W234" s="1" cm="1">
        <f t="array" ref="W234">VLOOKUP(Table3[[#This Row],[checklist_sort]:[checklist_sort]],checklist[],MATCH(W$1,checklist_of_kenya!$1:$1,0),FALSE)</f>
        <v>22692676</v>
      </c>
      <c r="Z234" t="b">
        <v>1</v>
      </c>
      <c r="AA234" t="b">
        <v>1</v>
      </c>
      <c r="AB234" s="1">
        <v>87.1</v>
      </c>
      <c r="AC234" s="1" t="s">
        <v>2250</v>
      </c>
      <c r="AD234" s="1">
        <v>1</v>
      </c>
      <c r="AE234" s="1">
        <v>3</v>
      </c>
      <c r="AF234" s="1" t="s">
        <v>2248</v>
      </c>
      <c r="AG234" s="1" t="s">
        <v>2252</v>
      </c>
      <c r="AH234" s="1" t="s">
        <v>2249</v>
      </c>
      <c r="AI234" s="1">
        <v>24.02</v>
      </c>
      <c r="AJ234" s="1">
        <v>65.92</v>
      </c>
      <c r="AK234" s="1">
        <v>54.44</v>
      </c>
      <c r="AL234" s="1">
        <v>55.52</v>
      </c>
      <c r="AM234" s="1">
        <v>10691863.17</v>
      </c>
    </row>
    <row r="235" spans="1:39" x14ac:dyDescent="0.2">
      <c r="A235" s="1">
        <v>195</v>
      </c>
      <c r="B235" s="1" t="s">
        <v>288</v>
      </c>
      <c r="C235" s="1" t="s">
        <v>287</v>
      </c>
      <c r="D235" s="1"/>
      <c r="E235" s="1"/>
      <c r="F235" s="1"/>
      <c r="G235" s="1">
        <v>147</v>
      </c>
      <c r="H235" s="1" t="str" cm="1">
        <f t="array" ref="H235">VLOOKUP(Table3[[#This Row],[checklist_sort]:[checklist_sort]],checklist[],MATCH(H$1,checklist_of_kenya!$1:$1,0),FALSE)</f>
        <v>Rails, Crakes and Gallinules</v>
      </c>
      <c r="I235" s="1" t="str" cm="1">
        <f t="array" ref="I235">VLOOKUP(Table3[[#This Row],[checklist_sort]:[checklist_sort]],checklist[],MATCH(I$1,checklist_of_kenya!$1:$1,0),FALSE)</f>
        <v>Baillon’s Crake</v>
      </c>
      <c r="J235" s="1" t="str" cm="1">
        <f t="array" ref="J235">VLOOKUP(Table3[[#This Row],[checklist_sort]:[checklist_sort]],checklist[],MATCH(J$1,checklist_of_kenya!$1:$1,0),FALSE)</f>
        <v>Zapornia pusilla</v>
      </c>
      <c r="K235" s="1" t="str" cm="1">
        <f t="array" ref="K235">VLOOKUP(Table3[[#This Row],[checklist_sort]:[checklist_sort]],checklist[],MATCH(K$1,checklist_of_kenya!$1:$1,0),FALSE)</f>
        <v>Least Concern</v>
      </c>
      <c r="L235" s="1" t="str" cm="1">
        <f t="array" ref="L235">VLOOKUP(Table3[[#This Row],[checklist_sort]:[checklist_sort]],checklist[],MATCH(L$1,checklist_of_kenya!$1:$1,0),FALSE)</f>
        <v>Unknown</v>
      </c>
      <c r="M235" s="1" cm="1">
        <f t="array" ref="M235">VLOOKUP(Table3[[#This Row],[checklist_sort]:[checklist_sort]],checklist[],MATCH(M$1,checklist_of_kenya!$1:$1,0),FALSE)</f>
        <v>202</v>
      </c>
      <c r="N235" s="1" t="str" cm="1">
        <f t="array" ref="N235">VLOOKUP(Table3[[#This Row],[checklist_sort]:[checklist_sort]],checklist[],MATCH(N$1,checklist_of_kenya!$1:$1,0),FALSE)</f>
        <v>avibase-34D5B04D</v>
      </c>
      <c r="O235" s="1" cm="1">
        <f t="array" ref="O235">VLOOKUP(Table3[[#This Row],[checklist_sort]:[checklist_sort]],checklist[],MATCH(O$1,checklist_of_kenya!$1:$1,0),FALSE)</f>
        <v>508920</v>
      </c>
      <c r="P235" s="1" cm="1">
        <f t="array" ref="P235">VLOOKUP(Table3[[#This Row],[checklist_sort]:[checklist_sort]],checklist[],MATCH(P$1,checklist_of_kenya!$1:$1,0),FALSE)</f>
        <v>22692667</v>
      </c>
      <c r="Q235" s="1" cm="1">
        <f t="array" ref="Q235">VLOOKUP(Table3[[#This Row],[checklist_sort]:[checklist_sort]],checklist[],MATCH(Q$1,checklist_of_kenya!$1:$1,0),FALSE)</f>
        <v>0</v>
      </c>
      <c r="R235" s="1" cm="1">
        <f t="array" ref="R235">VLOOKUP(Table3[[#This Row],[checklist_sort]:[checklist_sort]],checklist[],MATCH(R$1,checklist_of_kenya!$1:$1,0),FALSE)</f>
        <v>2680976</v>
      </c>
      <c r="S235" s="1" cm="1">
        <f t="array" ref="S235">VLOOKUP(Table3[[#This Row],[checklist_sort]:[checklist_sort]],checklist[],MATCH(S$1,checklist_of_kenya!$1:$1,0),FALSE)</f>
        <v>5562</v>
      </c>
      <c r="T235" s="1" t="str" cm="1">
        <f t="array" ref="T235">VLOOKUP(Table3[[#This Row],[checklist_sort]:[checklist_sort]],checklist[],MATCH(T$1,checklist_of_kenya!$1:$1,0),FALSE)</f>
        <v>baicra1</v>
      </c>
      <c r="U235" s="1" t="str" cm="1">
        <f t="array" ref="U235">VLOOKUP(Table3[[#This Row],[checklist_sort]:[checklist_sort]],checklist[],MATCH(U$1,checklist_of_kenya!$1:$1,0),FALSE)</f>
        <v>Zapornia pusilla</v>
      </c>
      <c r="V235" s="1" t="str" cm="1">
        <f t="array" ref="V235">VLOOKUP(Table3[[#This Row],[checklist_sort]:[checklist_sort]],checklist[],MATCH(V$1,checklist_of_kenya!$1:$1,0),FALSE)</f>
        <v>Baillon's Crake</v>
      </c>
      <c r="W235" s="1" cm="1">
        <f t="array" ref="W235">VLOOKUP(Table3[[#This Row],[checklist_sort]:[checklist_sort]],checklist[],MATCH(W$1,checklist_of_kenya!$1:$1,0),FALSE)</f>
        <v>22692667</v>
      </c>
      <c r="AA235" t="b">
        <v>1</v>
      </c>
      <c r="AB235" s="1">
        <v>35.4</v>
      </c>
      <c r="AC235" s="1" t="s">
        <v>2250</v>
      </c>
      <c r="AD235" s="1">
        <v>1</v>
      </c>
      <c r="AE235" s="1">
        <v>3</v>
      </c>
      <c r="AF235" s="1" t="s">
        <v>2251</v>
      </c>
      <c r="AG235" s="1" t="s">
        <v>2252</v>
      </c>
      <c r="AH235" s="1" t="s">
        <v>2249</v>
      </c>
      <c r="AI235" s="1">
        <v>-47.29</v>
      </c>
      <c r="AJ235" s="1">
        <v>63.86</v>
      </c>
      <c r="AK235" s="1">
        <v>23.48</v>
      </c>
      <c r="AL235" s="1">
        <v>74.5</v>
      </c>
      <c r="AM235" s="1">
        <v>19543407.73</v>
      </c>
    </row>
    <row r="236" spans="1:39" x14ac:dyDescent="0.2">
      <c r="A236" s="1">
        <v>196</v>
      </c>
      <c r="B236" s="1" t="s">
        <v>284</v>
      </c>
      <c r="C236" s="1" t="s">
        <v>283</v>
      </c>
      <c r="D236" s="1"/>
      <c r="E236" s="1"/>
      <c r="F236" s="1"/>
      <c r="G236" s="1">
        <v>149</v>
      </c>
      <c r="H236" s="1" t="str" cm="1">
        <f t="array" ref="H236">VLOOKUP(Table3[[#This Row],[checklist_sort]:[checklist_sort]],checklist[],MATCH(H$1,checklist_of_kenya!$1:$1,0),FALSE)</f>
        <v>Rails, Crakes and Gallinules</v>
      </c>
      <c r="I236" s="1" t="str" cm="1">
        <f t="array" ref="I236">VLOOKUP(Table3[[#This Row],[checklist_sort]:[checklist_sort]],checklist[],MATCH(I$1,checklist_of_kenya!$1:$1,0),FALSE)</f>
        <v>Striped Crake</v>
      </c>
      <c r="J236" s="1" t="str" cm="1">
        <f t="array" ref="J236">VLOOKUP(Table3[[#This Row],[checklist_sort]:[checklist_sort]],checklist[],MATCH(J$1,checklist_of_kenya!$1:$1,0),FALSE)</f>
        <v>Amaurornis marginalis</v>
      </c>
      <c r="K236" s="1" t="str" cm="1">
        <f t="array" ref="K236">VLOOKUP(Table3[[#This Row],[checklist_sort]:[checklist_sort]],checklist[],MATCH(K$1,checklist_of_kenya!$1:$1,0),FALSE)</f>
        <v>Least Concern</v>
      </c>
      <c r="L236" s="1" t="str" cm="1">
        <f t="array" ref="L236">VLOOKUP(Table3[[#This Row],[checklist_sort]:[checklist_sort]],checklist[],MATCH(L$1,checklist_of_kenya!$1:$1,0),FALSE)</f>
        <v>Decreasing</v>
      </c>
      <c r="M236" s="1" cm="1">
        <f t="array" ref="M236">VLOOKUP(Table3[[#This Row],[checklist_sort]:[checklist_sort]],checklist[],MATCH(M$1,checklist_of_kenya!$1:$1,0),FALSE)</f>
        <v>200</v>
      </c>
      <c r="N236" s="1" t="str" cm="1">
        <f t="array" ref="N236">VLOOKUP(Table3[[#This Row],[checklist_sort]:[checklist_sort]],checklist[],MATCH(N$1,checklist_of_kenya!$1:$1,0),FALSE)</f>
        <v>avibase-13967506</v>
      </c>
      <c r="O236" s="1" cm="1">
        <f t="array" ref="O236">VLOOKUP(Table3[[#This Row],[checklist_sort]:[checklist_sort]],checklist[],MATCH(O$1,checklist_of_kenya!$1:$1,0),FALSE)</f>
        <v>508930</v>
      </c>
      <c r="P236" s="1" cm="1">
        <f t="array" ref="P236">VLOOKUP(Table3[[#This Row],[checklist_sort]:[checklist_sort]],checklist[],MATCH(P$1,checklist_of_kenya!$1:$1,0),FALSE)</f>
        <v>22692729</v>
      </c>
      <c r="Q236" s="1" cm="1">
        <f t="array" ref="Q236">VLOOKUP(Table3[[#This Row],[checklist_sort]:[checklist_sort]],checklist[],MATCH(Q$1,checklist_of_kenya!$1:$1,0),FALSE)</f>
        <v>0</v>
      </c>
      <c r="R236" s="1" cm="1">
        <f t="array" ref="R236">VLOOKUP(Table3[[#This Row],[checklist_sort]:[checklist_sort]],checklist[],MATCH(R$1,checklist_of_kenya!$1:$1,0),FALSE)</f>
        <v>2680976</v>
      </c>
      <c r="S236" s="1" cm="1">
        <f t="array" ref="S236">VLOOKUP(Table3[[#This Row],[checklist_sort]:[checklist_sort]],checklist[],MATCH(S$1,checklist_of_kenya!$1:$1,0),FALSE)</f>
        <v>5537</v>
      </c>
      <c r="T236" s="1" t="str" cm="1">
        <f t="array" ref="T236">VLOOKUP(Table3[[#This Row],[checklist_sort]:[checklist_sort]],checklist[],MATCH(T$1,checklist_of_kenya!$1:$1,0),FALSE)</f>
        <v>strcra1</v>
      </c>
      <c r="U236" s="1" t="str" cm="1">
        <f t="array" ref="U236">VLOOKUP(Table3[[#This Row],[checklist_sort]:[checklist_sort]],checklist[],MATCH(U$1,checklist_of_kenya!$1:$1,0),FALSE)</f>
        <v>Amaurornis marginalis</v>
      </c>
      <c r="V236" s="1" t="str" cm="1">
        <f t="array" ref="V236">VLOOKUP(Table3[[#This Row],[checklist_sort]:[checklist_sort]],checklist[],MATCH(V$1,checklist_of_kenya!$1:$1,0),FALSE)</f>
        <v>Striped Crake</v>
      </c>
      <c r="W236" s="1" cm="1">
        <f t="array" ref="W236">VLOOKUP(Table3[[#This Row],[checklist_sort]:[checklist_sort]],checklist[],MATCH(W$1,checklist_of_kenya!$1:$1,0),FALSE)</f>
        <v>22692729</v>
      </c>
      <c r="X236" t="b">
        <v>1</v>
      </c>
      <c r="AA236" t="b">
        <v>1</v>
      </c>
      <c r="AB236" s="1">
        <v>51.2</v>
      </c>
      <c r="AC236" s="1" t="s">
        <v>2261</v>
      </c>
      <c r="AD236" s="1">
        <v>3</v>
      </c>
      <c r="AE236" s="1">
        <v>2</v>
      </c>
      <c r="AF236" s="1" t="s">
        <v>2251</v>
      </c>
      <c r="AG236" s="1" t="s">
        <v>2252</v>
      </c>
      <c r="AH236" s="1" t="s">
        <v>2249</v>
      </c>
      <c r="AI236" s="1">
        <v>-24.87</v>
      </c>
      <c r="AJ236" s="1">
        <v>13.27</v>
      </c>
      <c r="AK236" s="1">
        <v>-11.18</v>
      </c>
      <c r="AL236" s="1">
        <v>29.21</v>
      </c>
      <c r="AM236" s="1">
        <v>3857317.95</v>
      </c>
    </row>
    <row r="237" spans="1:39" x14ac:dyDescent="0.2">
      <c r="A237" s="1">
        <v>197</v>
      </c>
      <c r="B237" s="1" t="s">
        <v>306</v>
      </c>
      <c r="C237" s="1" t="s">
        <v>305</v>
      </c>
      <c r="D237" s="1"/>
      <c r="E237" s="1"/>
      <c r="F237" s="1"/>
      <c r="G237" s="1">
        <v>154</v>
      </c>
      <c r="H237" s="1" t="str" cm="1">
        <f t="array" ref="H237">VLOOKUP(Table3[[#This Row],[checklist_sort]:[checklist_sort]],checklist[],MATCH(H$1,checklist_of_kenya!$1:$1,0),FALSE)</f>
        <v>Rails, Crakes and Gallinules</v>
      </c>
      <c r="I237" s="1" t="str" cm="1">
        <f t="array" ref="I237">VLOOKUP(Table3[[#This Row],[checklist_sort]:[checklist_sort]],checklist[],MATCH(I$1,checklist_of_kenya!$1:$1,0),FALSE)</f>
        <v>Red-knobbed Coot</v>
      </c>
      <c r="J237" s="1" t="str" cm="1">
        <f t="array" ref="J237">VLOOKUP(Table3[[#This Row],[checklist_sort]:[checklist_sort]],checklist[],MATCH(J$1,checklist_of_kenya!$1:$1,0),FALSE)</f>
        <v>Fulica cristata</v>
      </c>
      <c r="K237" s="1" t="str" cm="1">
        <f t="array" ref="K237">VLOOKUP(Table3[[#This Row],[checklist_sort]:[checklist_sort]],checklist[],MATCH(K$1,checklist_of_kenya!$1:$1,0),FALSE)</f>
        <v>Least Concern</v>
      </c>
      <c r="L237" s="1" t="str" cm="1">
        <f t="array" ref="L237">VLOOKUP(Table3[[#This Row],[checklist_sort]:[checklist_sort]],checklist[],MATCH(L$1,checklist_of_kenya!$1:$1,0),FALSE)</f>
        <v>Decreasing</v>
      </c>
      <c r="M237" s="1" cm="1">
        <f t="array" ref="M237">VLOOKUP(Table3[[#This Row],[checklist_sort]:[checklist_sort]],checklist[],MATCH(M$1,checklist_of_kenya!$1:$1,0),FALSE)</f>
        <v>212</v>
      </c>
      <c r="N237" s="1" t="str" cm="1">
        <f t="array" ref="N237">VLOOKUP(Table3[[#This Row],[checklist_sort]:[checklist_sort]],checklist[],MATCH(N$1,checklist_of_kenya!$1:$1,0),FALSE)</f>
        <v>avibase-53235FDC</v>
      </c>
      <c r="O237" s="1" cm="1">
        <f t="array" ref="O237">VLOOKUP(Table3[[#This Row],[checklist_sort]:[checklist_sort]],checklist[],MATCH(O$1,checklist_of_kenya!$1:$1,0),FALSE)</f>
        <v>487</v>
      </c>
      <c r="P237" s="1" cm="1">
        <f t="array" ref="P237">VLOOKUP(Table3[[#This Row],[checklist_sort]:[checklist_sort]],checklist[],MATCH(P$1,checklist_of_kenya!$1:$1,0),FALSE)</f>
        <v>22692907</v>
      </c>
      <c r="Q237" s="1" cm="1">
        <f t="array" ref="Q237">VLOOKUP(Table3[[#This Row],[checklist_sort]:[checklist_sort]],checklist[],MATCH(Q$1,checklist_of_kenya!$1:$1,0),FALSE)</f>
        <v>72858</v>
      </c>
      <c r="R237" s="1" cm="1">
        <f t="array" ref="R237">VLOOKUP(Table3[[#This Row],[checklist_sort]:[checklist_sort]],checklist[],MATCH(R$1,checklist_of_kenya!$1:$1,0),FALSE)</f>
        <v>2474381</v>
      </c>
      <c r="S237" s="1" cm="1">
        <f t="array" ref="S237">VLOOKUP(Table3[[#This Row],[checklist_sort]:[checklist_sort]],checklist[],MATCH(S$1,checklist_of_kenya!$1:$1,0),FALSE)</f>
        <v>5468</v>
      </c>
      <c r="T237" s="1" t="str" cm="1">
        <f t="array" ref="T237">VLOOKUP(Table3[[#This Row],[checklist_sort]:[checklist_sort]],checklist[],MATCH(T$1,checklist_of_kenya!$1:$1,0),FALSE)</f>
        <v>rekcoo1</v>
      </c>
      <c r="U237" s="1" t="str" cm="1">
        <f t="array" ref="U237">VLOOKUP(Table3[[#This Row],[checklist_sort]:[checklist_sort]],checklist[],MATCH(U$1,checklist_of_kenya!$1:$1,0),FALSE)</f>
        <v>Fulica cristata</v>
      </c>
      <c r="V237" s="1" t="str" cm="1">
        <f t="array" ref="V237">VLOOKUP(Table3[[#This Row],[checklist_sort]:[checklist_sort]],checklist[],MATCH(V$1,checklist_of_kenya!$1:$1,0),FALSE)</f>
        <v>Red-knobbed Coot</v>
      </c>
      <c r="W237" s="1" cm="1">
        <f t="array" ref="W237">VLOOKUP(Table3[[#This Row],[checklist_sort]:[checklist_sort]],checklist[],MATCH(W$1,checklist_of_kenya!$1:$1,0),FALSE)</f>
        <v>22692907</v>
      </c>
      <c r="AA237" t="b">
        <v>1</v>
      </c>
      <c r="AB237" s="1">
        <v>826</v>
      </c>
      <c r="AC237" s="1" t="s">
        <v>2250</v>
      </c>
      <c r="AD237" s="1">
        <v>3</v>
      </c>
      <c r="AE237" s="1">
        <v>1</v>
      </c>
      <c r="AF237" s="1" t="s">
        <v>2247</v>
      </c>
      <c r="AG237" s="1" t="s">
        <v>2264</v>
      </c>
      <c r="AH237" s="1" t="s">
        <v>2253</v>
      </c>
      <c r="AI237" s="1">
        <v>-34.840000000000003</v>
      </c>
      <c r="AJ237" s="1">
        <v>39.450000000000003</v>
      </c>
      <c r="AK237" s="1">
        <v>-17.309999999999999</v>
      </c>
      <c r="AL237" s="1">
        <v>26.35</v>
      </c>
      <c r="AM237" s="1">
        <v>5291448.7</v>
      </c>
    </row>
    <row r="238" spans="1:39" x14ac:dyDescent="0.2">
      <c r="A238" s="1">
        <v>198</v>
      </c>
      <c r="B238" s="1" t="s">
        <v>298</v>
      </c>
      <c r="C238" s="1" t="s">
        <v>297</v>
      </c>
      <c r="D238" s="1"/>
      <c r="E238" s="1"/>
      <c r="F238" s="1"/>
      <c r="G238" s="1">
        <v>150</v>
      </c>
      <c r="H238" s="1" t="str" cm="1">
        <f t="array" ref="H238">VLOOKUP(Table3[[#This Row],[checklist_sort]:[checklist_sort]],checklist[],MATCH(H$1,checklist_of_kenya!$1:$1,0),FALSE)</f>
        <v>Rails, Crakes and Gallinules</v>
      </c>
      <c r="I238" s="1" t="str" cm="1">
        <f t="array" ref="I238">VLOOKUP(Table3[[#This Row],[checklist_sort]:[checklist_sort]],checklist[],MATCH(I$1,checklist_of_kenya!$1:$1,0),FALSE)</f>
        <v>Purple Swamphen</v>
      </c>
      <c r="J238" s="1" t="str" cm="1">
        <f t="array" ref="J238">VLOOKUP(Table3[[#This Row],[checklist_sort]:[checklist_sort]],checklist[],MATCH(J$1,checklist_of_kenya!$1:$1,0),FALSE)</f>
        <v>Porphyrio porphyrio</v>
      </c>
      <c r="K238" s="1" t="str" cm="1">
        <f t="array" ref="K238">VLOOKUP(Table3[[#This Row],[checklist_sort]:[checklist_sort]],checklist[],MATCH(K$1,checklist_of_kenya!$1:$1,0),FALSE)</f>
        <v>Least Concern</v>
      </c>
      <c r="L238" s="1" t="str" cm="1">
        <f t="array" ref="L238">VLOOKUP(Table3[[#This Row],[checklist_sort]:[checklist_sort]],checklist[],MATCH(L$1,checklist_of_kenya!$1:$1,0),FALSE)</f>
        <v>Unknown</v>
      </c>
      <c r="M238" s="1" cm="1">
        <f t="array" ref="M238">VLOOKUP(Table3[[#This Row],[checklist_sort]:[checklist_sort]],checklist[],MATCH(M$1,checklist_of_kenya!$1:$1,0),FALSE)</f>
        <v>208</v>
      </c>
      <c r="N238" s="1" t="str" cm="1">
        <f t="array" ref="N238">VLOOKUP(Table3[[#This Row],[checklist_sort]:[checklist_sort]],checklist[],MATCH(N$1,checklist_of_kenya!$1:$1,0),FALSE)</f>
        <v>avibase-865C039E</v>
      </c>
      <c r="O238" s="1" cm="1">
        <f t="array" ref="O238">VLOOKUP(Table3[[#This Row],[checklist_sort]:[checklist_sort]],checklist[],MATCH(O$1,checklist_of_kenya!$1:$1,0),FALSE)</f>
        <v>474333</v>
      </c>
      <c r="P238" s="1" cm="1">
        <f t="array" ref="P238">VLOOKUP(Table3[[#This Row],[checklist_sort]:[checklist_sort]],checklist[],MATCH(P$1,checklist_of_kenya!$1:$1,0),FALSE)</f>
        <v>22692792</v>
      </c>
      <c r="Q238" s="1" cm="1">
        <f t="array" ref="Q238">VLOOKUP(Table3[[#This Row],[checklist_sort]:[checklist_sort]],checklist[],MATCH(Q$1,checklist_of_kenya!$1:$1,0),FALSE)</f>
        <v>21007</v>
      </c>
      <c r="R238" s="1" cm="1">
        <f t="array" ref="R238">VLOOKUP(Table3[[#This Row],[checklist_sort]:[checklist_sort]],checklist[],MATCH(R$1,checklist_of_kenya!$1:$1,0),FALSE)</f>
        <v>6101147</v>
      </c>
      <c r="S238" s="1" cm="1">
        <f t="array" ref="S238">VLOOKUP(Table3[[#This Row],[checklist_sort]:[checklist_sort]],checklist[],MATCH(S$1,checklist_of_kenya!$1:$1,0),FALSE)</f>
        <v>5496</v>
      </c>
      <c r="T238" s="1" t="str" cm="1">
        <f t="array" ref="T238">VLOOKUP(Table3[[#This Row],[checklist_sort]:[checklist_sort]],checklist[],MATCH(T$1,checklist_of_kenya!$1:$1,0),FALSE)</f>
        <v>purswa2</v>
      </c>
      <c r="U238" s="1" t="str" cm="1">
        <f t="array" ref="U238">VLOOKUP(Table3[[#This Row],[checklist_sort]:[checklist_sort]],checklist[],MATCH(U$1,checklist_of_kenya!$1:$1,0),FALSE)</f>
        <v>Porphyrio madagascariensis</v>
      </c>
      <c r="V238" s="1" t="str" cm="1">
        <f t="array" ref="V238">VLOOKUP(Table3[[#This Row],[checklist_sort]:[checklist_sort]],checklist[],MATCH(V$1,checklist_of_kenya!$1:$1,0),FALSE)</f>
        <v>African Swamphen</v>
      </c>
      <c r="W238" s="1" cm="1">
        <f t="array" ref="W238">VLOOKUP(Table3[[#This Row],[checklist_sort]:[checklist_sort]],checklist[],MATCH(W$1,checklist_of_kenya!$1:$1,0),FALSE)</f>
        <v>22692792</v>
      </c>
      <c r="AA238" t="b">
        <v>1</v>
      </c>
      <c r="AB238" s="1">
        <v>636</v>
      </c>
      <c r="AC238" s="1" t="s">
        <v>2250</v>
      </c>
      <c r="AD238" s="1">
        <v>2</v>
      </c>
      <c r="AE238" s="1">
        <v>1</v>
      </c>
      <c r="AF238" s="1" t="s">
        <v>2247</v>
      </c>
      <c r="AG238" s="1" t="s">
        <v>2264</v>
      </c>
      <c r="AH238" s="1" t="s">
        <v>2249</v>
      </c>
      <c r="AI238" s="1">
        <v>-46.68</v>
      </c>
      <c r="AJ238" s="1">
        <v>47.51</v>
      </c>
      <c r="AK238" s="1">
        <v>-3.51</v>
      </c>
      <c r="AL238" s="1">
        <v>82</v>
      </c>
      <c r="AM238" s="1">
        <v>18686249.25</v>
      </c>
    </row>
    <row r="239" spans="1:39" x14ac:dyDescent="0.2">
      <c r="A239" s="1">
        <v>199</v>
      </c>
      <c r="B239" s="1" t="s">
        <v>300</v>
      </c>
      <c r="C239" s="1" t="s">
        <v>299</v>
      </c>
      <c r="D239" s="1"/>
      <c r="E239" s="1"/>
      <c r="F239" s="1"/>
      <c r="G239" s="1">
        <v>151</v>
      </c>
      <c r="H239" s="1" t="str" cm="1">
        <f t="array" ref="H239">VLOOKUP(Table3[[#This Row],[checklist_sort]:[checklist_sort]],checklist[],MATCH(H$1,checklist_of_kenya!$1:$1,0),FALSE)</f>
        <v>Rails, Crakes and Gallinules</v>
      </c>
      <c r="I239" s="1" t="str" cm="1">
        <f t="array" ref="I239">VLOOKUP(Table3[[#This Row],[checklist_sort]:[checklist_sort]],checklist[],MATCH(I$1,checklist_of_kenya!$1:$1,0),FALSE)</f>
        <v>Allen's Gallinule</v>
      </c>
      <c r="J239" s="1" t="str" cm="1">
        <f t="array" ref="J239">VLOOKUP(Table3[[#This Row],[checklist_sort]:[checklist_sort]],checklist[],MATCH(J$1,checklist_of_kenya!$1:$1,0),FALSE)</f>
        <v>Porphyrio alleni</v>
      </c>
      <c r="K239" s="1" t="str" cm="1">
        <f t="array" ref="K239">VLOOKUP(Table3[[#This Row],[checklist_sort]:[checklist_sort]],checklist[],MATCH(K$1,checklist_of_kenya!$1:$1,0),FALSE)</f>
        <v>Least Concern</v>
      </c>
      <c r="L239" s="1" t="str" cm="1">
        <f t="array" ref="L239">VLOOKUP(Table3[[#This Row],[checklist_sort]:[checklist_sort]],checklist[],MATCH(L$1,checklist_of_kenya!$1:$1,0),FALSE)</f>
        <v>Decreasing</v>
      </c>
      <c r="M239" s="1" cm="1">
        <f t="array" ref="M239">VLOOKUP(Table3[[#This Row],[checklist_sort]:[checklist_sort]],checklist[],MATCH(M$1,checklist_of_kenya!$1:$1,0),FALSE)</f>
        <v>209</v>
      </c>
      <c r="N239" s="1" t="str" cm="1">
        <f t="array" ref="N239">VLOOKUP(Table3[[#This Row],[checklist_sort]:[checklist_sort]],checklist[],MATCH(N$1,checklist_of_kenya!$1:$1,0),FALSE)</f>
        <v>avibase-53288666</v>
      </c>
      <c r="O239" s="1" cm="1">
        <f t="array" ref="O239">VLOOKUP(Table3[[#This Row],[checklist_sort]:[checklist_sort]],checklist[],MATCH(O$1,checklist_of_kenya!$1:$1,0),FALSE)</f>
        <v>522</v>
      </c>
      <c r="P239" s="1" cm="1">
        <f t="array" ref="P239">VLOOKUP(Table3[[#This Row],[checklist_sort]:[checklist_sort]],checklist[],MATCH(P$1,checklist_of_kenya!$1:$1,0),FALSE)</f>
        <v>22692816</v>
      </c>
      <c r="Q239" s="1" cm="1">
        <f t="array" ref="Q239">VLOOKUP(Table3[[#This Row],[checklist_sort]:[checklist_sort]],checklist[],MATCH(Q$1,checklist_of_kenya!$1:$1,0),FALSE)</f>
        <v>0</v>
      </c>
      <c r="R239" s="1" cm="1">
        <f t="array" ref="R239">VLOOKUP(Table3[[#This Row],[checklist_sort]:[checklist_sort]],checklist[],MATCH(R$1,checklist_of_kenya!$1:$1,0),FALSE)</f>
        <v>4408502</v>
      </c>
      <c r="S239" s="1" cm="1">
        <f t="array" ref="S239">VLOOKUP(Table3[[#This Row],[checklist_sort]:[checklist_sort]],checklist[],MATCH(S$1,checklist_of_kenya!$1:$1,0),FALSE)</f>
        <v>5488</v>
      </c>
      <c r="T239" s="1" t="str" cm="1">
        <f t="array" ref="T239">VLOOKUP(Table3[[#This Row],[checklist_sort]:[checklist_sort]],checklist[],MATCH(T$1,checklist_of_kenya!$1:$1,0),FALSE)</f>
        <v>allgal1</v>
      </c>
      <c r="U239" s="1" t="str" cm="1">
        <f t="array" ref="U239">VLOOKUP(Table3[[#This Row],[checklist_sort]:[checklist_sort]],checklist[],MATCH(U$1,checklist_of_kenya!$1:$1,0),FALSE)</f>
        <v>Porphyrio alleni</v>
      </c>
      <c r="V239" s="1" t="str" cm="1">
        <f t="array" ref="V239">VLOOKUP(Table3[[#This Row],[checklist_sort]:[checklist_sort]],checklist[],MATCH(V$1,checklist_of_kenya!$1:$1,0),FALSE)</f>
        <v>Allen's Gallinule</v>
      </c>
      <c r="W239" s="1" cm="1">
        <f t="array" ref="W239">VLOOKUP(Table3[[#This Row],[checklist_sort]:[checklist_sort]],checklist[],MATCH(W$1,checklist_of_kenya!$1:$1,0),FALSE)</f>
        <v>22692816</v>
      </c>
      <c r="AA239" t="b">
        <v>1</v>
      </c>
      <c r="AB239" s="1">
        <v>138.69999999999999</v>
      </c>
      <c r="AC239" s="1" t="s">
        <v>2250</v>
      </c>
      <c r="AD239" s="1">
        <v>2</v>
      </c>
      <c r="AE239" s="1">
        <v>3</v>
      </c>
      <c r="AF239" s="1" t="s">
        <v>2247</v>
      </c>
      <c r="AG239" s="1" t="s">
        <v>2264</v>
      </c>
      <c r="AH239" s="1" t="s">
        <v>2249</v>
      </c>
      <c r="AI239" s="1">
        <v>-29.95</v>
      </c>
      <c r="AJ239" s="1">
        <v>17.12</v>
      </c>
      <c r="AK239" s="1">
        <v>-1.98</v>
      </c>
      <c r="AL239" s="1">
        <v>21.39</v>
      </c>
      <c r="AM239" s="1">
        <v>16360428.26</v>
      </c>
    </row>
    <row r="240" spans="1:39" x14ac:dyDescent="0.2">
      <c r="A240" s="1">
        <v>200</v>
      </c>
      <c r="B240" s="1" t="s">
        <v>304</v>
      </c>
      <c r="C240" s="1" t="s">
        <v>303</v>
      </c>
      <c r="D240" s="1"/>
      <c r="E240" s="1"/>
      <c r="F240" s="1"/>
      <c r="G240" s="1">
        <v>153</v>
      </c>
      <c r="H240" s="1" t="str" cm="1">
        <f t="array" ref="H240">VLOOKUP(Table3[[#This Row],[checklist_sort]:[checklist_sort]],checklist[],MATCH(H$1,checklist_of_kenya!$1:$1,0),FALSE)</f>
        <v>Rails, Crakes and Gallinules</v>
      </c>
      <c r="I240" s="1" t="str" cm="1">
        <f t="array" ref="I240">VLOOKUP(Table3[[#This Row],[checklist_sort]:[checklist_sort]],checklist[],MATCH(I$1,checklist_of_kenya!$1:$1,0),FALSE)</f>
        <v>Lesser Moorhen</v>
      </c>
      <c r="J240" s="1" t="str" cm="1">
        <f t="array" ref="J240">VLOOKUP(Table3[[#This Row],[checklist_sort]:[checklist_sort]],checklist[],MATCH(J$1,checklist_of_kenya!$1:$1,0),FALSE)</f>
        <v>Gallinula angulata</v>
      </c>
      <c r="K240" s="1" t="str" cm="1">
        <f t="array" ref="K240">VLOOKUP(Table3[[#This Row],[checklist_sort]:[checklist_sort]],checklist[],MATCH(K$1,checklist_of_kenya!$1:$1,0),FALSE)</f>
        <v>Least Concern</v>
      </c>
      <c r="L240" s="1" t="str" cm="1">
        <f t="array" ref="L240">VLOOKUP(Table3[[#This Row],[checklist_sort]:[checklist_sort]],checklist[],MATCH(L$1,checklist_of_kenya!$1:$1,0),FALSE)</f>
        <v>Unknown</v>
      </c>
      <c r="M240" s="1" cm="1">
        <f t="array" ref="M240">VLOOKUP(Table3[[#This Row],[checklist_sort]:[checklist_sort]],checklist[],MATCH(M$1,checklist_of_kenya!$1:$1,0),FALSE)</f>
        <v>211</v>
      </c>
      <c r="N240" s="1" t="str" cm="1">
        <f t="array" ref="N240">VLOOKUP(Table3[[#This Row],[checklist_sort]:[checklist_sort]],checklist[],MATCH(N$1,checklist_of_kenya!$1:$1,0),FALSE)</f>
        <v>avibase-A927C1AE</v>
      </c>
      <c r="O240" s="1" cm="1">
        <f t="array" ref="O240">VLOOKUP(Table3[[#This Row],[checklist_sort]:[checklist_sort]],checklist[],MATCH(O$1,checklist_of_kenya!$1:$1,0),FALSE)</f>
        <v>361</v>
      </c>
      <c r="P240" s="1" cm="1">
        <f t="array" ref="P240">VLOOKUP(Table3[[#This Row],[checklist_sort]:[checklist_sort]],checklist[],MATCH(P$1,checklist_of_kenya!$1:$1,0),FALSE)</f>
        <v>22692883</v>
      </c>
      <c r="Q240" s="1" cm="1">
        <f t="array" ref="Q240">VLOOKUP(Table3[[#This Row],[checklist_sort]:[checklist_sort]],checklist[],MATCH(Q$1,checklist_of_kenya!$1:$1,0),FALSE)</f>
        <v>0</v>
      </c>
      <c r="R240" s="1" cm="1">
        <f t="array" ref="R240">VLOOKUP(Table3[[#This Row],[checklist_sort]:[checklist_sort]],checklist[],MATCH(R$1,checklist_of_kenya!$1:$1,0),FALSE)</f>
        <v>5228198</v>
      </c>
      <c r="S240" s="1" cm="1">
        <f t="array" ref="S240">VLOOKUP(Table3[[#This Row],[checklist_sort]:[checklist_sort]],checklist[],MATCH(S$1,checklist_of_kenya!$1:$1,0),FALSE)</f>
        <v>5432</v>
      </c>
      <c r="T240" s="1" t="str" cm="1">
        <f t="array" ref="T240">VLOOKUP(Table3[[#This Row],[checklist_sort]:[checklist_sort]],checklist[],MATCH(T$1,checklist_of_kenya!$1:$1,0),FALSE)</f>
        <v>lesmoo1</v>
      </c>
      <c r="U240" s="1" t="str" cm="1">
        <f t="array" ref="U240">VLOOKUP(Table3[[#This Row],[checklist_sort]:[checklist_sort]],checklist[],MATCH(U$1,checklist_of_kenya!$1:$1,0),FALSE)</f>
        <v>Paragallinula angulata</v>
      </c>
      <c r="V240" s="1" t="str" cm="1">
        <f t="array" ref="V240">VLOOKUP(Table3[[#This Row],[checklist_sort]:[checklist_sort]],checklist[],MATCH(V$1,checklist_of_kenya!$1:$1,0),FALSE)</f>
        <v>Lesser Moorhen</v>
      </c>
      <c r="W240" s="1" cm="1">
        <f t="array" ref="W240">VLOOKUP(Table3[[#This Row],[checklist_sort]:[checklist_sort]],checklist[],MATCH(W$1,checklist_of_kenya!$1:$1,0),FALSE)</f>
        <v>22692883</v>
      </c>
      <c r="X240" t="b">
        <v>1</v>
      </c>
      <c r="AA240" t="b">
        <v>1</v>
      </c>
      <c r="AB240" s="1">
        <v>130</v>
      </c>
      <c r="AC240" s="1" t="s">
        <v>2250</v>
      </c>
      <c r="AD240" s="1">
        <v>2</v>
      </c>
      <c r="AE240" s="1">
        <v>1</v>
      </c>
      <c r="AF240" s="1" t="s">
        <v>2248</v>
      </c>
      <c r="AG240" s="1" t="s">
        <v>2248</v>
      </c>
      <c r="AH240" s="1" t="s">
        <v>2255</v>
      </c>
      <c r="AI240" s="1">
        <v>-29.3</v>
      </c>
      <c r="AJ240" s="1">
        <v>16.71</v>
      </c>
      <c r="AK240" s="1">
        <v>-4.2300000000000004</v>
      </c>
      <c r="AL240" s="1">
        <v>22.9</v>
      </c>
      <c r="AM240" s="1">
        <v>11737913.199999999</v>
      </c>
    </row>
    <row r="241" spans="1:39" x14ac:dyDescent="0.2">
      <c r="A241" s="1">
        <v>201</v>
      </c>
      <c r="B241" s="1" t="s">
        <v>302</v>
      </c>
      <c r="C241" s="1" t="s">
        <v>301</v>
      </c>
      <c r="D241" s="1"/>
      <c r="E241" s="1"/>
      <c r="F241" s="1"/>
      <c r="G241" s="1">
        <v>152</v>
      </c>
      <c r="H241" s="1" t="str" cm="1">
        <f t="array" ref="H241">VLOOKUP(Table3[[#This Row],[checklist_sort]:[checklist_sort]],checklist[],MATCH(H$1,checklist_of_kenya!$1:$1,0),FALSE)</f>
        <v>Rails, Crakes and Gallinules</v>
      </c>
      <c r="I241" s="1" t="str" cm="1">
        <f t="array" ref="I241">VLOOKUP(Table3[[#This Row],[checklist_sort]:[checklist_sort]],checklist[],MATCH(I$1,checklist_of_kenya!$1:$1,0),FALSE)</f>
        <v>Common Moorhen</v>
      </c>
      <c r="J241" s="1" t="str" cm="1">
        <f t="array" ref="J241">VLOOKUP(Table3[[#This Row],[checklist_sort]:[checklist_sort]],checklist[],MATCH(J$1,checklist_of_kenya!$1:$1,0),FALSE)</f>
        <v>Gallinula chloropus</v>
      </c>
      <c r="K241" s="1" t="str" cm="1">
        <f t="array" ref="K241">VLOOKUP(Table3[[#This Row],[checklist_sort]:[checklist_sort]],checklist[],MATCH(K$1,checklist_of_kenya!$1:$1,0),FALSE)</f>
        <v>Least Concern</v>
      </c>
      <c r="L241" s="1" t="str" cm="1">
        <f t="array" ref="L241">VLOOKUP(Table3[[#This Row],[checklist_sort]:[checklist_sort]],checklist[],MATCH(L$1,checklist_of_kenya!$1:$1,0),FALSE)</f>
        <v>Stable</v>
      </c>
      <c r="M241" s="1" cm="1">
        <f t="array" ref="M241">VLOOKUP(Table3[[#This Row],[checklist_sort]:[checklist_sort]],checklist[],MATCH(M$1,checklist_of_kenya!$1:$1,0),FALSE)</f>
        <v>210</v>
      </c>
      <c r="N241" s="1" t="str" cm="1">
        <f t="array" ref="N241">VLOOKUP(Table3[[#This Row],[checklist_sort]:[checklist_sort]],checklist[],MATCH(N$1,checklist_of_kenya!$1:$1,0),FALSE)</f>
        <v>avibase-8F82FF8C</v>
      </c>
      <c r="O241" s="1" cm="1">
        <f t="array" ref="O241">VLOOKUP(Table3[[#This Row],[checklist_sort]:[checklist_sort]],checklist[],MATCH(O$1,checklist_of_kenya!$1:$1,0),FALSE)</f>
        <v>201282</v>
      </c>
      <c r="P241" s="1" cm="1">
        <f t="array" ref="P241">VLOOKUP(Table3[[#This Row],[checklist_sort]:[checklist_sort]],checklist[],MATCH(P$1,checklist_of_kenya!$1:$1,0),FALSE)</f>
        <v>62120190</v>
      </c>
      <c r="Q241" s="1" cm="1">
        <f t="array" ref="Q241">VLOOKUP(Table3[[#This Row],[checklist_sort]:[checklist_sort]],checklist[],MATCH(Q$1,checklist_of_kenya!$1:$1,0),FALSE)</f>
        <v>195</v>
      </c>
      <c r="R241" s="1" cm="1">
        <f t="array" ref="R241">VLOOKUP(Table3[[#This Row],[checklist_sort]:[checklist_sort]],checklist[],MATCH(R$1,checklist_of_kenya!$1:$1,0),FALSE)</f>
        <v>5228199</v>
      </c>
      <c r="S241" s="1" cm="1">
        <f t="array" ref="S241">VLOOKUP(Table3[[#This Row],[checklist_sort]:[checklist_sort]],checklist[],MATCH(S$1,checklist_of_kenya!$1:$1,0),FALSE)</f>
        <v>5436</v>
      </c>
      <c r="T241" s="1" t="str" cm="1">
        <f t="array" ref="T241">VLOOKUP(Table3[[#This Row],[checklist_sort]:[checklist_sort]],checklist[],MATCH(T$1,checklist_of_kenya!$1:$1,0),FALSE)</f>
        <v>commoo3</v>
      </c>
      <c r="U241" s="1" t="str" cm="1">
        <f t="array" ref="U241">VLOOKUP(Table3[[#This Row],[checklist_sort]:[checklist_sort]],checklist[],MATCH(U$1,checklist_of_kenya!$1:$1,0),FALSE)</f>
        <v>Gallinula chloropus</v>
      </c>
      <c r="V241" s="1" t="str" cm="1">
        <f t="array" ref="V241">VLOOKUP(Table3[[#This Row],[checklist_sort]:[checklist_sort]],checklist[],MATCH(V$1,checklist_of_kenya!$1:$1,0),FALSE)</f>
        <v>Eurasian Moorhen</v>
      </c>
      <c r="W241" s="1" cm="1">
        <f t="array" ref="W241">VLOOKUP(Table3[[#This Row],[checklist_sort]:[checklist_sort]],checklist[],MATCH(W$1,checklist_of_kenya!$1:$1,0),FALSE)</f>
        <v>62120190</v>
      </c>
      <c r="AA241" t="b">
        <v>1</v>
      </c>
      <c r="AB241" s="1">
        <v>339.6</v>
      </c>
      <c r="AC241" s="1" t="s">
        <v>2250</v>
      </c>
      <c r="AD241" s="1">
        <v>3</v>
      </c>
      <c r="AE241" s="1">
        <v>1</v>
      </c>
      <c r="AF241" s="1" t="s">
        <v>2248</v>
      </c>
      <c r="AG241" s="1" t="s">
        <v>2248</v>
      </c>
      <c r="AH241" s="1" t="s">
        <v>2249</v>
      </c>
      <c r="AI241" s="1">
        <v>-34.840000000000003</v>
      </c>
      <c r="AJ241" s="1">
        <v>64.430000000000007</v>
      </c>
      <c r="AK241" s="1">
        <v>27.57</v>
      </c>
      <c r="AL241" s="1">
        <v>54.75</v>
      </c>
      <c r="AM241" s="1">
        <v>38515141.700000003</v>
      </c>
    </row>
    <row r="242" spans="1:39" x14ac:dyDescent="0.2">
      <c r="A242" s="1">
        <v>202</v>
      </c>
      <c r="B242" s="1" t="s">
        <v>308</v>
      </c>
      <c r="C242" s="1" t="s">
        <v>307</v>
      </c>
      <c r="D242" s="1"/>
      <c r="E242" s="1"/>
      <c r="F242" s="1"/>
      <c r="G242" s="1">
        <v>160</v>
      </c>
      <c r="H242" s="1" t="str" cm="1">
        <f t="array" ref="H242">VLOOKUP(Table3[[#This Row],[checklist_sort]:[checklist_sort]],checklist[],MATCH(H$1,checklist_of_kenya!$1:$1,0),FALSE)</f>
        <v>Finfoots</v>
      </c>
      <c r="I242" s="1" t="str" cm="1">
        <f t="array" ref="I242">VLOOKUP(Table3[[#This Row],[checklist_sort]:[checklist_sort]],checklist[],MATCH(I$1,checklist_of_kenya!$1:$1,0),FALSE)</f>
        <v>African Finfoot</v>
      </c>
      <c r="J242" s="1" t="str" cm="1">
        <f t="array" ref="J242">VLOOKUP(Table3[[#This Row],[checklist_sort]:[checklist_sort]],checklist[],MATCH(J$1,checklist_of_kenya!$1:$1,0),FALSE)</f>
        <v>Podica senegalensis</v>
      </c>
      <c r="K242" s="1" t="str" cm="1">
        <f t="array" ref="K242">VLOOKUP(Table3[[#This Row],[checklist_sort]:[checklist_sort]],checklist[],MATCH(K$1,checklist_of_kenya!$1:$1,0),FALSE)</f>
        <v>Least Concern</v>
      </c>
      <c r="L242" s="1" t="str" cm="1">
        <f t="array" ref="L242">VLOOKUP(Table3[[#This Row],[checklist_sort]:[checklist_sort]],checklist[],MATCH(L$1,checklist_of_kenya!$1:$1,0),FALSE)</f>
        <v>Decreasing</v>
      </c>
      <c r="M242" s="1" cm="1">
        <f t="array" ref="M242">VLOOKUP(Table3[[#This Row],[checklist_sort]:[checklist_sort]],checklist[],MATCH(M$1,checklist_of_kenya!$1:$1,0),FALSE)</f>
        <v>213</v>
      </c>
      <c r="N242" s="1" t="str" cm="1">
        <f t="array" ref="N242">VLOOKUP(Table3[[#This Row],[checklist_sort]:[checklist_sort]],checklist[],MATCH(N$1,checklist_of_kenya!$1:$1,0),FALSE)</f>
        <v>avibase-46DECAEE</v>
      </c>
      <c r="O242" s="1" cm="1">
        <f t="array" ref="O242">VLOOKUP(Table3[[#This Row],[checklist_sort]:[checklist_sort]],checklist[],MATCH(O$1,checklist_of_kenya!$1:$1,0),FALSE)</f>
        <v>62</v>
      </c>
      <c r="P242" s="1" cm="1">
        <f t="array" ref="P242">VLOOKUP(Table3[[#This Row],[checklist_sort]:[checklist_sort]],checklist[],MATCH(P$1,checklist_of_kenya!$1:$1,0),FALSE)</f>
        <v>22692177</v>
      </c>
      <c r="Q242" s="1" cm="1">
        <f t="array" ref="Q242">VLOOKUP(Table3[[#This Row],[checklist_sort]:[checklist_sort]],checklist[],MATCH(Q$1,checklist_of_kenya!$1:$1,0),FALSE)</f>
        <v>72725</v>
      </c>
      <c r="R242" s="1" cm="1">
        <f t="array" ref="R242">VLOOKUP(Table3[[#This Row],[checklist_sort]:[checklist_sort]],checklist[],MATCH(R$1,checklist_of_kenya!$1:$1,0),FALSE)</f>
        <v>2474345</v>
      </c>
      <c r="S242" s="1" cm="1">
        <f t="array" ref="S242">VLOOKUP(Table3[[#This Row],[checklist_sort]:[checklist_sort]],checklist[],MATCH(S$1,checklist_of_kenya!$1:$1,0),FALSE)</f>
        <v>5634</v>
      </c>
      <c r="T242" s="1" t="str" cm="1">
        <f t="array" ref="T242">VLOOKUP(Table3[[#This Row],[checklist_sort]:[checklist_sort]],checklist[],MATCH(T$1,checklist_of_kenya!$1:$1,0),FALSE)</f>
        <v>afrfin1</v>
      </c>
      <c r="U242" s="1" t="str" cm="1">
        <f t="array" ref="U242">VLOOKUP(Table3[[#This Row],[checklist_sort]:[checklist_sort]],checklist[],MATCH(U$1,checklist_of_kenya!$1:$1,0),FALSE)</f>
        <v>Podica senegalensis</v>
      </c>
      <c r="V242" s="1" t="str" cm="1">
        <f t="array" ref="V242">VLOOKUP(Table3[[#This Row],[checklist_sort]:[checklist_sort]],checklist[],MATCH(V$1,checklist_of_kenya!$1:$1,0),FALSE)</f>
        <v>African Finfoot</v>
      </c>
      <c r="W242" s="1" cm="1">
        <f t="array" ref="W242">VLOOKUP(Table3[[#This Row],[checklist_sort]:[checklist_sort]],checklist[],MATCH(W$1,checklist_of_kenya!$1:$1,0),FALSE)</f>
        <v>22692177</v>
      </c>
      <c r="AA242" t="b">
        <v>1</v>
      </c>
      <c r="AB242" s="1">
        <v>599</v>
      </c>
      <c r="AC242" s="1" t="s">
        <v>2250</v>
      </c>
      <c r="AD242" s="1">
        <v>2</v>
      </c>
      <c r="AE242" s="1">
        <v>1</v>
      </c>
      <c r="AF242" s="1" t="s">
        <v>2251</v>
      </c>
      <c r="AG242" s="1" t="s">
        <v>2252</v>
      </c>
      <c r="AH242" s="1" t="s">
        <v>2253</v>
      </c>
      <c r="AI242" s="1">
        <v>-34.21</v>
      </c>
      <c r="AJ242" s="1">
        <v>16.64</v>
      </c>
      <c r="AK242" s="1">
        <v>-0.82</v>
      </c>
      <c r="AL242" s="1">
        <v>19.260000000000002</v>
      </c>
      <c r="AM242" s="1">
        <v>11384786.119999999</v>
      </c>
    </row>
    <row r="243" spans="1:39" x14ac:dyDescent="0.2">
      <c r="A243" s="1">
        <v>203</v>
      </c>
      <c r="B243" s="1" t="s">
        <v>316</v>
      </c>
      <c r="C243" s="1" t="s">
        <v>315</v>
      </c>
      <c r="D243" s="1"/>
      <c r="E243" s="1"/>
      <c r="F243" s="1"/>
      <c r="G243" s="1">
        <v>82</v>
      </c>
      <c r="H243" s="1" t="str" cm="1">
        <f t="array" ref="H243">VLOOKUP(Table3[[#This Row],[checklist_sort]:[checklist_sort]],checklist[],MATCH(H$1,checklist_of_kenya!$1:$1,0),FALSE)</f>
        <v xml:space="preserve"> Bustards</v>
      </c>
      <c r="I243" s="1" t="str" cm="1">
        <f t="array" ref="I243">VLOOKUP(Table3[[#This Row],[checklist_sort]:[checklist_sort]],checklist[],MATCH(I$1,checklist_of_kenya!$1:$1,0),FALSE)</f>
        <v>White-bellied Bustard</v>
      </c>
      <c r="J243" s="1" t="str" cm="1">
        <f t="array" ref="J243">VLOOKUP(Table3[[#This Row],[checklist_sort]:[checklist_sort]],checklist[],MATCH(J$1,checklist_of_kenya!$1:$1,0),FALSE)</f>
        <v>Eupodotis senegalensis</v>
      </c>
      <c r="K243" s="1" t="str" cm="1">
        <f t="array" ref="K243">VLOOKUP(Table3[[#This Row],[checklist_sort]:[checklist_sort]],checklist[],MATCH(K$1,checklist_of_kenya!$1:$1,0),FALSE)</f>
        <v>Least Concern</v>
      </c>
      <c r="L243" s="1" t="str" cm="1">
        <f t="array" ref="L243">VLOOKUP(Table3[[#This Row],[checklist_sort]:[checklist_sort]],checklist[],MATCH(L$1,checklist_of_kenya!$1:$1,0),FALSE)</f>
        <v>Decreasing</v>
      </c>
      <c r="M243" s="1" cm="1">
        <f t="array" ref="M243">VLOOKUP(Table3[[#This Row],[checklist_sort]:[checklist_sort]],checklist[],MATCH(M$1,checklist_of_kenya!$1:$1,0),FALSE)</f>
        <v>222</v>
      </c>
      <c r="N243" s="1" t="str" cm="1">
        <f t="array" ref="N243">VLOOKUP(Table3[[#This Row],[checklist_sort]:[checklist_sort]],checklist[],MATCH(N$1,checklist_of_kenya!$1:$1,0),FALSE)</f>
        <v>avibase-3B287014</v>
      </c>
      <c r="O243" s="1" cm="1">
        <f t="array" ref="O243">VLOOKUP(Table3[[#This Row],[checklist_sort]:[checklist_sort]],checklist[],MATCH(O$1,checklist_of_kenya!$1:$1,0),FALSE)</f>
        <v>95</v>
      </c>
      <c r="P243" s="1" cm="1">
        <f t="array" ref="P243">VLOOKUP(Table3[[#This Row],[checklist_sort]:[checklist_sort]],checklist[],MATCH(P$1,checklist_of_kenya!$1:$1,0),FALSE)</f>
        <v>22691996</v>
      </c>
      <c r="Q243" s="1" cm="1">
        <f t="array" ref="Q243">VLOOKUP(Table3[[#This Row],[checklist_sort]:[checklist_sort]],checklist[],MATCH(Q$1,checklist_of_kenya!$1:$1,0),FALSE)</f>
        <v>72709</v>
      </c>
      <c r="R243" s="1" cm="1">
        <f t="array" ref="R243">VLOOKUP(Table3[[#This Row],[checklist_sort]:[checklist_sort]],checklist[],MATCH(R$1,checklist_of_kenya!$1:$1,0),FALSE)</f>
        <v>2474890</v>
      </c>
      <c r="S243" s="1" cm="1">
        <f t="array" ref="S243">VLOOKUP(Table3[[#This Row],[checklist_sort]:[checklist_sort]],checklist[],MATCH(S$1,checklist_of_kenya!$1:$1,0),FALSE)</f>
        <v>2933</v>
      </c>
      <c r="T243" s="1" t="str" cm="1">
        <f t="array" ref="T243">VLOOKUP(Table3[[#This Row],[checklist_sort]:[checklist_sort]],checklist[],MATCH(T$1,checklist_of_kenya!$1:$1,0),FALSE)</f>
        <v>whbbus2</v>
      </c>
      <c r="U243" s="1" t="str" cm="1">
        <f t="array" ref="U243">VLOOKUP(Table3[[#This Row],[checklist_sort]:[checklist_sort]],checklist[],MATCH(U$1,checklist_of_kenya!$1:$1,0),FALSE)</f>
        <v>Eupodotis senegalensis</v>
      </c>
      <c r="V243" s="1" t="str" cm="1">
        <f t="array" ref="V243">VLOOKUP(Table3[[#This Row],[checklist_sort]:[checklist_sort]],checklist[],MATCH(V$1,checklist_of_kenya!$1:$1,0),FALSE)</f>
        <v>White-bellied Bustard</v>
      </c>
      <c r="W243" s="1" cm="1">
        <f t="array" ref="W243">VLOOKUP(Table3[[#This Row],[checklist_sort]:[checklist_sort]],checklist[],MATCH(W$1,checklist_of_kenya!$1:$1,0),FALSE)</f>
        <v>22691996</v>
      </c>
      <c r="AB243" s="1">
        <v>585</v>
      </c>
      <c r="AC243" s="1" t="s">
        <v>2261</v>
      </c>
      <c r="AD243" s="1">
        <v>3</v>
      </c>
      <c r="AE243" s="1">
        <v>1</v>
      </c>
      <c r="AF243" s="1" t="s">
        <v>2248</v>
      </c>
      <c r="AG243" s="1" t="s">
        <v>2248</v>
      </c>
      <c r="AH243" s="1" t="s">
        <v>2249</v>
      </c>
      <c r="AI243" s="1">
        <v>-34.21</v>
      </c>
      <c r="AJ243" s="1">
        <v>17.54</v>
      </c>
      <c r="AK243" s="1">
        <v>2.5499999999999998</v>
      </c>
      <c r="AL243" s="1">
        <v>22.03</v>
      </c>
      <c r="AM243" s="1">
        <v>4886826.68</v>
      </c>
    </row>
    <row r="244" spans="1:39" x14ac:dyDescent="0.2">
      <c r="A244" s="1">
        <v>204</v>
      </c>
      <c r="B244" s="1" t="s">
        <v>1538</v>
      </c>
      <c r="C244" s="1" t="s">
        <v>1537</v>
      </c>
      <c r="D244" s="1"/>
      <c r="E244" s="1" t="s">
        <v>7362</v>
      </c>
      <c r="F244" s="1"/>
      <c r="G244" s="1">
        <v>76</v>
      </c>
      <c r="H244" s="1" t="str" cm="1">
        <f t="array" ref="H244">VLOOKUP(Table3[[#This Row],[checklist_sort]:[checklist_sort]],checklist[],MATCH(H$1,checklist_of_kenya!$1:$1,0),FALSE)</f>
        <v xml:space="preserve"> Bustards</v>
      </c>
      <c r="I244" s="1" t="str" cm="1">
        <f t="array" ref="I244">VLOOKUP(Table3[[#This Row],[checklist_sort]:[checklist_sort]],checklist[],MATCH(I$1,checklist_of_kenya!$1:$1,0),FALSE)</f>
        <v>Hartlaub's Bustard</v>
      </c>
      <c r="J244" s="1" t="str" cm="1">
        <f t="array" ref="J244">VLOOKUP(Table3[[#This Row],[checklist_sort]:[checklist_sort]],checklist[],MATCH(J$1,checklist_of_kenya!$1:$1,0),FALSE)</f>
        <v>Lissotis hartlaubii</v>
      </c>
      <c r="K244" s="1" t="str" cm="1">
        <f t="array" ref="K244">VLOOKUP(Table3[[#This Row],[checklist_sort]:[checklist_sort]],checklist[],MATCH(K$1,checklist_of_kenya!$1:$1,0),FALSE)</f>
        <v>Least Concern</v>
      </c>
      <c r="L244" s="1" t="str" cm="1">
        <f t="array" ref="L244">VLOOKUP(Table3[[#This Row],[checklist_sort]:[checklist_sort]],checklist[],MATCH(L$1,checklist_of_kenya!$1:$1,0),FALSE)</f>
        <v>Stable</v>
      </c>
      <c r="M244" s="1" cm="1">
        <f t="array" ref="M244">VLOOKUP(Table3[[#This Row],[checklist_sort]:[checklist_sort]],checklist[],MATCH(M$1,checklist_of_kenya!$1:$1,0),FALSE)</f>
        <v>1906</v>
      </c>
      <c r="N244" s="1" t="str" cm="1">
        <f t="array" ref="N244">VLOOKUP(Table3[[#This Row],[checklist_sort]:[checklist_sort]],checklist[],MATCH(N$1,checklist_of_kenya!$1:$1,0),FALSE)</f>
        <v>avibase-402E7401</v>
      </c>
      <c r="O244" s="1" cm="1">
        <f t="array" ref="O244">VLOOKUP(Table3[[#This Row],[checklist_sort]:[checklist_sort]],checklist[],MATCH(O$1,checklist_of_kenya!$1:$1,0),FALSE)</f>
        <v>144473</v>
      </c>
      <c r="P244" s="1" cm="1">
        <f t="array" ref="P244">VLOOKUP(Table3[[#This Row],[checklist_sort]:[checklist_sort]],checklist[],MATCH(P$1,checklist_of_kenya!$1:$1,0),FALSE)</f>
        <v>22692011</v>
      </c>
      <c r="Q244" s="1" cm="1">
        <f t="array" ref="Q244">VLOOKUP(Table3[[#This Row],[checklist_sort]:[checklist_sort]],checklist[],MATCH(Q$1,checklist_of_kenya!$1:$1,0),FALSE)</f>
        <v>0</v>
      </c>
      <c r="R244" s="1" cm="1">
        <f t="array" ref="R244">VLOOKUP(Table3[[#This Row],[checklist_sort]:[checklist_sort]],checklist[],MATCH(R$1,checklist_of_kenya!$1:$1,0),FALSE)</f>
        <v>2474848</v>
      </c>
      <c r="S244" s="1" cm="1">
        <f t="array" ref="S244">VLOOKUP(Table3[[#This Row],[checklist_sort]:[checklist_sort]],checklist[],MATCH(S$1,checklist_of_kenya!$1:$1,0),FALSE)</f>
        <v>2960</v>
      </c>
      <c r="T244" s="1" t="str" cm="1">
        <f t="array" ref="T244">VLOOKUP(Table3[[#This Row],[checklist_sort]:[checklist_sort]],checklist[],MATCH(T$1,checklist_of_kenya!$1:$1,0),FALSE)</f>
        <v>harbus2</v>
      </c>
      <c r="U244" s="1" t="str" cm="1">
        <f t="array" ref="U244">VLOOKUP(Table3[[#This Row],[checklist_sort]:[checklist_sort]],checklist[],MATCH(U$1,checklist_of_kenya!$1:$1,0),FALSE)</f>
        <v>Lissotis hartlaubii</v>
      </c>
      <c r="V244" s="1" t="str" cm="1">
        <f t="array" ref="V244">VLOOKUP(Table3[[#This Row],[checklist_sort]:[checklist_sort]],checklist[],MATCH(V$1,checklist_of_kenya!$1:$1,0),FALSE)</f>
        <v>Hartlaub's Bustard</v>
      </c>
      <c r="W244" s="1" cm="1">
        <f t="array" ref="W244">VLOOKUP(Table3[[#This Row],[checklist_sort]:[checklist_sort]],checklist[],MATCH(W$1,checklist_of_kenya!$1:$1,0),FALSE)</f>
        <v>22692011</v>
      </c>
      <c r="AB244" s="1">
        <v>1190</v>
      </c>
      <c r="AC244" s="1" t="s">
        <v>2261</v>
      </c>
      <c r="AD244" s="1">
        <v>3</v>
      </c>
      <c r="AE244" s="1">
        <v>1</v>
      </c>
      <c r="AF244" s="1" t="s">
        <v>2248</v>
      </c>
      <c r="AG244" s="1" t="s">
        <v>2248</v>
      </c>
      <c r="AH244" s="1" t="s">
        <v>2249</v>
      </c>
      <c r="AI244" s="1">
        <v>-5.3</v>
      </c>
      <c r="AJ244" s="1">
        <v>15.22</v>
      </c>
      <c r="AK244" s="1">
        <v>4.4800000000000004</v>
      </c>
      <c r="AL244" s="1">
        <v>36.69</v>
      </c>
      <c r="AM244" s="1">
        <v>606100.64</v>
      </c>
    </row>
    <row r="245" spans="1:39" x14ac:dyDescent="0.2">
      <c r="A245" s="1">
        <v>205</v>
      </c>
      <c r="B245" s="1" t="s">
        <v>318</v>
      </c>
      <c r="C245" s="1" t="s">
        <v>317</v>
      </c>
      <c r="D245" s="1"/>
      <c r="E245" s="1" t="s">
        <v>7362</v>
      </c>
      <c r="F245" s="1"/>
      <c r="G245" s="1">
        <v>75</v>
      </c>
      <c r="H245" s="1" t="str" cm="1">
        <f t="array" ref="H245">VLOOKUP(Table3[[#This Row],[checklist_sort]:[checklist_sort]],checklist[],MATCH(H$1,checklist_of_kenya!$1:$1,0),FALSE)</f>
        <v xml:space="preserve"> Bustards</v>
      </c>
      <c r="I245" s="1" t="str" cm="1">
        <f t="array" ref="I245">VLOOKUP(Table3[[#This Row],[checklist_sort]:[checklist_sort]],checklist[],MATCH(I$1,checklist_of_kenya!$1:$1,0),FALSE)</f>
        <v>Black-bellied Bustard</v>
      </c>
      <c r="J245" s="1" t="str" cm="1">
        <f t="array" ref="J245">VLOOKUP(Table3[[#This Row],[checklist_sort]:[checklist_sort]],checklist[],MATCH(J$1,checklist_of_kenya!$1:$1,0),FALSE)</f>
        <v>Lissotis melanogaster</v>
      </c>
      <c r="K245" s="1" t="str" cm="1">
        <f t="array" ref="K245">VLOOKUP(Table3[[#This Row],[checklist_sort]:[checklist_sort]],checklist[],MATCH(K$1,checklist_of_kenya!$1:$1,0),FALSE)</f>
        <v>Least Concern</v>
      </c>
      <c r="L245" s="1" t="str" cm="1">
        <f t="array" ref="L245">VLOOKUP(Table3[[#This Row],[checklist_sort]:[checklist_sort]],checklist[],MATCH(L$1,checklist_of_kenya!$1:$1,0),FALSE)</f>
        <v>Decreasing</v>
      </c>
      <c r="M245" s="1" cm="1">
        <f t="array" ref="M245">VLOOKUP(Table3[[#This Row],[checklist_sort]:[checklist_sort]],checklist[],MATCH(M$1,checklist_of_kenya!$1:$1,0),FALSE)</f>
        <v>227</v>
      </c>
      <c r="N245" s="1" t="str" cm="1">
        <f t="array" ref="N245">VLOOKUP(Table3[[#This Row],[checklist_sort]:[checklist_sort]],checklist[],MATCH(N$1,checklist_of_kenya!$1:$1,0),FALSE)</f>
        <v>avibase-562F4456</v>
      </c>
      <c r="O245" s="1" cm="1">
        <f t="array" ref="O245">VLOOKUP(Table3[[#This Row],[checklist_sort]:[checklist_sort]],checklist[],MATCH(O$1,checklist_of_kenya!$1:$1,0),FALSE)</f>
        <v>144472</v>
      </c>
      <c r="P245" s="1" cm="1">
        <f t="array" ref="P245">VLOOKUP(Table3[[#This Row],[checklist_sort]:[checklist_sort]],checklist[],MATCH(P$1,checklist_of_kenya!$1:$1,0),FALSE)</f>
        <v>22692007</v>
      </c>
      <c r="Q245" s="1" cm="1">
        <f t="array" ref="Q245">VLOOKUP(Table3[[#This Row],[checklist_sort]:[checklist_sort]],checklist[],MATCH(Q$1,checklist_of_kenya!$1:$1,0),FALSE)</f>
        <v>0</v>
      </c>
      <c r="R245" s="1" cm="1">
        <f t="array" ref="R245">VLOOKUP(Table3[[#This Row],[checklist_sort]:[checklist_sort]],checklist[],MATCH(R$1,checklist_of_kenya!$1:$1,0),FALSE)</f>
        <v>2474850</v>
      </c>
      <c r="S245" s="1" cm="1">
        <f t="array" ref="S245">VLOOKUP(Table3[[#This Row],[checklist_sort]:[checklist_sort]],checklist[],MATCH(S$1,checklist_of_kenya!$1:$1,0),FALSE)</f>
        <v>2957</v>
      </c>
      <c r="T245" s="1" t="str" cm="1">
        <f t="array" ref="T245">VLOOKUP(Table3[[#This Row],[checklist_sort]:[checklist_sort]],checklist[],MATCH(T$1,checklist_of_kenya!$1:$1,0),FALSE)</f>
        <v>bkbbus1</v>
      </c>
      <c r="U245" s="1" t="str" cm="1">
        <f t="array" ref="U245">VLOOKUP(Table3[[#This Row],[checklist_sort]:[checklist_sort]],checklist[],MATCH(U$1,checklist_of_kenya!$1:$1,0),FALSE)</f>
        <v>Lissotis melanogaster</v>
      </c>
      <c r="V245" s="1" t="str" cm="1">
        <f t="array" ref="V245">VLOOKUP(Table3[[#This Row],[checklist_sort]:[checklist_sort]],checklist[],MATCH(V$1,checklist_of_kenya!$1:$1,0),FALSE)</f>
        <v>Black-bellied Bustard</v>
      </c>
      <c r="W245" s="1" cm="1">
        <f t="array" ref="W245">VLOOKUP(Table3[[#This Row],[checklist_sort]:[checklist_sort]],checklist[],MATCH(W$1,checklist_of_kenya!$1:$1,0),FALSE)</f>
        <v>22692007</v>
      </c>
      <c r="AB245" s="1">
        <v>1151.5</v>
      </c>
      <c r="AC245" s="1" t="s">
        <v>2261</v>
      </c>
      <c r="AD245" s="1">
        <v>3</v>
      </c>
      <c r="AE245" s="1">
        <v>1</v>
      </c>
      <c r="AF245" s="1" t="s">
        <v>2251</v>
      </c>
      <c r="AG245" s="1" t="s">
        <v>2257</v>
      </c>
      <c r="AH245" s="1" t="s">
        <v>2249</v>
      </c>
      <c r="AI245" s="1">
        <v>-33.17</v>
      </c>
      <c r="AJ245" s="1">
        <v>17</v>
      </c>
      <c r="AK245" s="1">
        <v>-0.73</v>
      </c>
      <c r="AL245" s="1">
        <v>20.059999999999999</v>
      </c>
      <c r="AM245" s="1">
        <v>10594022.75</v>
      </c>
    </row>
    <row r="246" spans="1:39" x14ac:dyDescent="0.2">
      <c r="A246" s="1">
        <v>206</v>
      </c>
      <c r="B246" s="1" t="s">
        <v>1536</v>
      </c>
      <c r="C246" s="1" t="s">
        <v>1535</v>
      </c>
      <c r="D246" s="1"/>
      <c r="E246" s="1"/>
      <c r="F246" s="1"/>
      <c r="G246" s="1">
        <v>81</v>
      </c>
      <c r="H246" s="1" t="str" cm="1">
        <f t="array" ref="H246">VLOOKUP(Table3[[#This Row],[checklist_sort]:[checklist_sort]],checklist[],MATCH(H$1,checklist_of_kenya!$1:$1,0),FALSE)</f>
        <v xml:space="preserve"> Bustards</v>
      </c>
      <c r="I246" s="1" t="str" cm="1">
        <f t="array" ref="I246">VLOOKUP(Table3[[#This Row],[checklist_sort]:[checklist_sort]],checklist[],MATCH(I$1,checklist_of_kenya!$1:$1,0),FALSE)</f>
        <v>Buff-crested Bustard</v>
      </c>
      <c r="J246" s="1" t="str" cm="1">
        <f t="array" ref="J246">VLOOKUP(Table3[[#This Row],[checklist_sort]:[checklist_sort]],checklist[],MATCH(J$1,checklist_of_kenya!$1:$1,0),FALSE)</f>
        <v>Lophotis gindiana</v>
      </c>
      <c r="K246" s="1" t="str" cm="1">
        <f t="array" ref="K246">VLOOKUP(Table3[[#This Row],[checklist_sort]:[checklist_sort]],checklist[],MATCH(K$1,checklist_of_kenya!$1:$1,0),FALSE)</f>
        <v>Least Concern</v>
      </c>
      <c r="L246" s="1" t="str" cm="1">
        <f t="array" ref="L246">VLOOKUP(Table3[[#This Row],[checklist_sort]:[checklist_sort]],checklist[],MATCH(L$1,checklist_of_kenya!$1:$1,0),FALSE)</f>
        <v>Stable</v>
      </c>
      <c r="M246" s="1" cm="1">
        <f t="array" ref="M246">VLOOKUP(Table3[[#This Row],[checklist_sort]:[checklist_sort]],checklist[],MATCH(M$1,checklist_of_kenya!$1:$1,0),FALSE)</f>
        <v>1900</v>
      </c>
      <c r="N246" s="1" t="str" cm="1">
        <f t="array" ref="N246">VLOOKUP(Table3[[#This Row],[checklist_sort]:[checklist_sort]],checklist[],MATCH(N$1,checklist_of_kenya!$1:$1,0),FALSE)</f>
        <v>avibase-968D57F9</v>
      </c>
      <c r="O246" s="1" cm="1">
        <f t="array" ref="O246">VLOOKUP(Table3[[#This Row],[checklist_sort]:[checklist_sort]],checklist[],MATCH(O$1,checklist_of_kenya!$1:$1,0),FALSE)</f>
        <v>72853</v>
      </c>
      <c r="P246" s="1" cm="1">
        <f t="array" ref="P246">VLOOKUP(Table3[[#This Row],[checklist_sort]:[checklist_sort]],checklist[],MATCH(P$1,checklist_of_kenya!$1:$1,0),FALSE)</f>
        <v>22691960</v>
      </c>
      <c r="Q246" s="1" cm="1">
        <f t="array" ref="Q246">VLOOKUP(Table3[[#This Row],[checklist_sort]:[checklist_sort]],checklist[],MATCH(Q$1,checklist_of_kenya!$1:$1,0),FALSE)</f>
        <v>0</v>
      </c>
      <c r="R246" s="1" cm="1">
        <f t="array" ref="R246">VLOOKUP(Table3[[#This Row],[checklist_sort]:[checklist_sort]],checklist[],MATCH(R$1,checklist_of_kenya!$1:$1,0),FALSE)</f>
        <v>2474881</v>
      </c>
      <c r="S246" s="1" cm="1">
        <f t="array" ref="S246">VLOOKUP(Table3[[#This Row],[checklist_sort]:[checklist_sort]],checklist[],MATCH(S$1,checklist_of_kenya!$1:$1,0),FALSE)</f>
        <v>2950</v>
      </c>
      <c r="T246" s="1" t="str" cm="1">
        <f t="array" ref="T246">VLOOKUP(Table3[[#This Row],[checklist_sort]:[checklist_sort]],checklist[],MATCH(T$1,checklist_of_kenya!$1:$1,0),FALSE)</f>
        <v>bucbus1</v>
      </c>
      <c r="U246" s="1" t="str" cm="1">
        <f t="array" ref="U246">VLOOKUP(Table3[[#This Row],[checklist_sort]:[checklist_sort]],checklist[],MATCH(U$1,checklist_of_kenya!$1:$1,0),FALSE)</f>
        <v>Lophotis gindiana</v>
      </c>
      <c r="V246" s="1" t="str" cm="1">
        <f t="array" ref="V246">VLOOKUP(Table3[[#This Row],[checklist_sort]:[checklist_sort]],checklist[],MATCH(V$1,checklist_of_kenya!$1:$1,0),FALSE)</f>
        <v>Buff-crested Bustard</v>
      </c>
      <c r="W246" s="1" cm="1">
        <f t="array" ref="W246">VLOOKUP(Table3[[#This Row],[checklist_sort]:[checklist_sort]],checklist[],MATCH(W$1,checklist_of_kenya!$1:$1,0),FALSE)</f>
        <v>22691960</v>
      </c>
      <c r="AB246" s="1">
        <v>782.3</v>
      </c>
      <c r="AC246" s="1" t="s">
        <v>2246</v>
      </c>
      <c r="AD246" s="1">
        <v>3</v>
      </c>
      <c r="AE246" s="1">
        <v>1</v>
      </c>
      <c r="AF246" s="1" t="s">
        <v>2248</v>
      </c>
      <c r="AG246" s="1" t="s">
        <v>2248</v>
      </c>
      <c r="AH246" s="1" t="s">
        <v>2249</v>
      </c>
      <c r="AI246" s="1">
        <v>-8.5399999999999991</v>
      </c>
      <c r="AJ246" s="1">
        <v>11.99</v>
      </c>
      <c r="AK246" s="1">
        <v>3.04</v>
      </c>
      <c r="AL246" s="1">
        <v>40.950000000000003</v>
      </c>
      <c r="AM246" s="1">
        <v>1777669.92</v>
      </c>
    </row>
    <row r="247" spans="1:39" x14ac:dyDescent="0.2">
      <c r="A247" s="1">
        <v>207</v>
      </c>
      <c r="B247" s="1" t="s">
        <v>314</v>
      </c>
      <c r="C247" s="1" t="s">
        <v>313</v>
      </c>
      <c r="D247" s="1"/>
      <c r="E247" s="1"/>
      <c r="F247" s="1"/>
      <c r="G247" s="1">
        <v>79</v>
      </c>
      <c r="H247" s="1" t="str" cm="1">
        <f t="array" ref="H247">VLOOKUP(Table3[[#This Row],[checklist_sort]:[checklist_sort]],checklist[],MATCH(H$1,checklist_of_kenya!$1:$1,0),FALSE)</f>
        <v xml:space="preserve"> Bustards</v>
      </c>
      <c r="I247" s="1" t="str" cm="1">
        <f t="array" ref="I247">VLOOKUP(Table3[[#This Row],[checklist_sort]:[checklist_sort]],checklist[],MATCH(I$1,checklist_of_kenya!$1:$1,0),FALSE)</f>
        <v>Denham’s Bustard</v>
      </c>
      <c r="J247" s="1" t="str" cm="1">
        <f t="array" ref="J247">VLOOKUP(Table3[[#This Row],[checklist_sort]:[checklist_sort]],checklist[],MATCH(J$1,checklist_of_kenya!$1:$1,0),FALSE)</f>
        <v xml:space="preserve">Ardeotis denhami </v>
      </c>
      <c r="K247" s="1" t="str" cm="1">
        <f t="array" ref="K247">VLOOKUP(Table3[[#This Row],[checklist_sort]:[checklist_sort]],checklist[],MATCH(K$1,checklist_of_kenya!$1:$1,0),FALSE)</f>
        <v>Near Threatened</v>
      </c>
      <c r="L247" s="1" t="str" cm="1">
        <f t="array" ref="L247">VLOOKUP(Table3[[#This Row],[checklist_sort]:[checklist_sort]],checklist[],MATCH(L$1,checklist_of_kenya!$1:$1,0),FALSE)</f>
        <v>Decreasing</v>
      </c>
      <c r="M247" s="1" cm="1">
        <f t="array" ref="M247">VLOOKUP(Table3[[#This Row],[checklist_sort]:[checklist_sort]],checklist[],MATCH(M$1,checklist_of_kenya!$1:$1,0),FALSE)</f>
        <v>219</v>
      </c>
      <c r="N247" s="1" t="str" cm="1">
        <f t="array" ref="N247">VLOOKUP(Table3[[#This Row],[checklist_sort]:[checklist_sort]],checklist[],MATCH(N$1,checklist_of_kenya!$1:$1,0),FALSE)</f>
        <v>avibase-4FDBC0CB</v>
      </c>
      <c r="O247" s="1" cm="1">
        <f t="array" ref="O247">VLOOKUP(Table3[[#This Row],[checklist_sort]:[checklist_sort]],checklist[],MATCH(O$1,checklist_of_kenya!$1:$1,0),FALSE)</f>
        <v>85</v>
      </c>
      <c r="P247" s="1" cm="1">
        <f t="array" ref="P247">VLOOKUP(Table3[[#This Row],[checklist_sort]:[checklist_sort]],checklist[],MATCH(P$1,checklist_of_kenya!$1:$1,0),FALSE)</f>
        <v>22691905</v>
      </c>
      <c r="Q247" s="1" cm="1">
        <f t="array" ref="Q247">VLOOKUP(Table3[[#This Row],[checklist_sort]:[checklist_sort]],checklist[],MATCH(Q$1,checklist_of_kenya!$1:$1,0),FALSE)</f>
        <v>0</v>
      </c>
      <c r="R247" s="1" cm="1">
        <f t="array" ref="R247">VLOOKUP(Table3[[#This Row],[checklist_sort]:[checklist_sort]],checklist[],MATCH(R$1,checklist_of_kenya!$1:$1,0),FALSE)</f>
        <v>2474874</v>
      </c>
      <c r="S247" s="1" cm="1">
        <f t="array" ref="S247">VLOOKUP(Table3[[#This Row],[checklist_sort]:[checklist_sort]],checklist[],MATCH(S$1,checklist_of_kenya!$1:$1,0),FALSE)</f>
        <v>2927</v>
      </c>
      <c r="T247" s="1" t="str" cm="1">
        <f t="array" ref="T247">VLOOKUP(Table3[[#This Row],[checklist_sort]:[checklist_sort]],checklist[],MATCH(T$1,checklist_of_kenya!$1:$1,0),FALSE)</f>
        <v>stabus1</v>
      </c>
      <c r="U247" s="1" t="str" cm="1">
        <f t="array" ref="U247">VLOOKUP(Table3[[#This Row],[checklist_sort]:[checklist_sort]],checklist[],MATCH(U$1,checklist_of_kenya!$1:$1,0),FALSE)</f>
        <v>Neotis denhami</v>
      </c>
      <c r="V247" s="1" t="str" cm="1">
        <f t="array" ref="V247">VLOOKUP(Table3[[#This Row],[checklist_sort]:[checklist_sort]],checklist[],MATCH(V$1,checklist_of_kenya!$1:$1,0),FALSE)</f>
        <v>Denham's Bustard</v>
      </c>
      <c r="W247" s="1" cm="1">
        <f t="array" ref="W247">VLOOKUP(Table3[[#This Row],[checklist_sort]:[checklist_sort]],checklist[],MATCH(W$1,checklist_of_kenya!$1:$1,0),FALSE)</f>
        <v>22691905</v>
      </c>
      <c r="AB247" s="1">
        <v>3970.2</v>
      </c>
      <c r="AC247" s="1" t="s">
        <v>2261</v>
      </c>
      <c r="AD247" s="1">
        <v>3</v>
      </c>
      <c r="AE247" s="1">
        <v>1</v>
      </c>
      <c r="AF247" s="1" t="s">
        <v>2251</v>
      </c>
      <c r="AG247" s="1" t="s">
        <v>2248</v>
      </c>
      <c r="AH247" s="1" t="s">
        <v>2249</v>
      </c>
      <c r="AI247" s="1">
        <v>-34.840000000000003</v>
      </c>
      <c r="AJ247" s="1">
        <v>17.079999999999998</v>
      </c>
      <c r="AK247" s="1">
        <v>1.84</v>
      </c>
      <c r="AL247" s="1">
        <v>18.010000000000002</v>
      </c>
      <c r="AM247" s="1">
        <v>7660206.4800000004</v>
      </c>
    </row>
    <row r="248" spans="1:39" x14ac:dyDescent="0.2">
      <c r="A248" s="1">
        <v>208</v>
      </c>
      <c r="B248" s="1" t="s">
        <v>1540</v>
      </c>
      <c r="C248" s="1" t="s">
        <v>1539</v>
      </c>
      <c r="D248" s="1"/>
      <c r="E248" s="1"/>
      <c r="F248" s="1"/>
      <c r="G248" s="1">
        <v>80</v>
      </c>
      <c r="H248" s="1" t="str" cm="1">
        <f t="array" ref="H248">VLOOKUP(Table3[[#This Row],[checklist_sort]:[checklist_sort]],checklist[],MATCH(H$1,checklist_of_kenya!$1:$1,0),FALSE)</f>
        <v xml:space="preserve"> Bustards</v>
      </c>
      <c r="I248" s="1" t="str" cm="1">
        <f t="array" ref="I248">VLOOKUP(Table3[[#This Row],[checklist_sort]:[checklist_sort]],checklist[],MATCH(I$1,checklist_of_kenya!$1:$1,0),FALSE)</f>
        <v>Heuglin’s Bustard</v>
      </c>
      <c r="J248" s="1" t="str" cm="1">
        <f t="array" ref="J248">VLOOKUP(Table3[[#This Row],[checklist_sort]:[checklist_sort]],checklist[],MATCH(J$1,checklist_of_kenya!$1:$1,0),FALSE)</f>
        <v>Ardeotis heuglinii</v>
      </c>
      <c r="K248" s="1" t="str" cm="1">
        <f t="array" ref="K248">VLOOKUP(Table3[[#This Row],[checklist_sort]:[checklist_sort]],checklist[],MATCH(K$1,checklist_of_kenya!$1:$1,0),FALSE)</f>
        <v>Least Concern</v>
      </c>
      <c r="L248" s="1" t="str" cm="1">
        <f t="array" ref="L248">VLOOKUP(Table3[[#This Row],[checklist_sort]:[checklist_sort]],checklist[],MATCH(L$1,checklist_of_kenya!$1:$1,0),FALSE)</f>
        <v>Stable</v>
      </c>
      <c r="M248" s="1" cm="1">
        <f t="array" ref="M248">VLOOKUP(Table3[[#This Row],[checklist_sort]:[checklist_sort]],checklist[],MATCH(M$1,checklist_of_kenya!$1:$1,0),FALSE)</f>
        <v>1910</v>
      </c>
      <c r="N248" s="1" t="str" cm="1">
        <f t="array" ref="N248">VLOOKUP(Table3[[#This Row],[checklist_sort]:[checklist_sort]],checklist[],MATCH(N$1,checklist_of_kenya!$1:$1,0),FALSE)</f>
        <v>avibase-4971D1EF</v>
      </c>
      <c r="O248" s="1" cm="1">
        <f t="array" ref="O248">VLOOKUP(Table3[[#This Row],[checklist_sort]:[checklist_sort]],checklist[],MATCH(O$1,checklist_of_kenya!$1:$1,0),FALSE)</f>
        <v>90</v>
      </c>
      <c r="P248" s="1" cm="1">
        <f t="array" ref="P248">VLOOKUP(Table3[[#This Row],[checklist_sort]:[checklist_sort]],checklist[],MATCH(P$1,checklist_of_kenya!$1:$1,0),FALSE)</f>
        <v>22691920</v>
      </c>
      <c r="Q248" s="1" cm="1">
        <f t="array" ref="Q248">VLOOKUP(Table3[[#This Row],[checklist_sort]:[checklist_sort]],checklist[],MATCH(Q$1,checklist_of_kenya!$1:$1,0),FALSE)</f>
        <v>0</v>
      </c>
      <c r="R248" s="1" cm="1">
        <f t="array" ref="R248">VLOOKUP(Table3[[#This Row],[checklist_sort]:[checklist_sort]],checklist[],MATCH(R$1,checklist_of_kenya!$1:$1,0),FALSE)</f>
        <v>2474873</v>
      </c>
      <c r="S248" s="1" cm="1">
        <f t="array" ref="S248">VLOOKUP(Table3[[#This Row],[checklist_sort]:[checklist_sort]],checklist[],MATCH(S$1,checklist_of_kenya!$1:$1,0),FALSE)</f>
        <v>2931</v>
      </c>
      <c r="T248" s="1" t="str" cm="1">
        <f t="array" ref="T248">VLOOKUP(Table3[[#This Row],[checklist_sort]:[checklist_sort]],checklist[],MATCH(T$1,checklist_of_kenya!$1:$1,0),FALSE)</f>
        <v>heubus1</v>
      </c>
      <c r="U248" s="1" t="str" cm="1">
        <f t="array" ref="U248">VLOOKUP(Table3[[#This Row],[checklist_sort]:[checklist_sort]],checklist[],MATCH(U$1,checklist_of_kenya!$1:$1,0),FALSE)</f>
        <v>Neotis heuglinii</v>
      </c>
      <c r="V248" s="1" t="str" cm="1">
        <f t="array" ref="V248">VLOOKUP(Table3[[#This Row],[checklist_sort]:[checklist_sort]],checklist[],MATCH(V$1,checklist_of_kenya!$1:$1,0),FALSE)</f>
        <v>Heuglin's Bustard</v>
      </c>
      <c r="W248" s="1" cm="1">
        <f t="array" ref="W248">VLOOKUP(Table3[[#This Row],[checklist_sort]:[checklist_sort]],checklist[],MATCH(W$1,checklist_of_kenya!$1:$1,0),FALSE)</f>
        <v>22691920</v>
      </c>
      <c r="AB248" s="1">
        <v>4098.8</v>
      </c>
      <c r="AC248" s="1" t="s">
        <v>2271</v>
      </c>
      <c r="AD248" s="1">
        <v>3</v>
      </c>
      <c r="AE248" s="1">
        <v>1</v>
      </c>
      <c r="AF248" s="1" t="s">
        <v>2248</v>
      </c>
      <c r="AG248" s="1" t="s">
        <v>2248</v>
      </c>
      <c r="AH248" s="1" t="s">
        <v>2249</v>
      </c>
      <c r="AI248" s="1">
        <v>-2.41</v>
      </c>
      <c r="AJ248" s="1">
        <v>15.07</v>
      </c>
      <c r="AK248" s="1">
        <v>6.22</v>
      </c>
      <c r="AL248" s="1">
        <v>43.59</v>
      </c>
      <c r="AM248" s="1">
        <v>989206.1</v>
      </c>
    </row>
    <row r="249" spans="1:39" x14ac:dyDescent="0.2">
      <c r="A249" s="1">
        <v>209</v>
      </c>
      <c r="B249" s="1" t="s">
        <v>312</v>
      </c>
      <c r="C249" s="1" t="s">
        <v>311</v>
      </c>
      <c r="D249" s="1"/>
      <c r="E249" s="1"/>
      <c r="F249" s="1"/>
      <c r="G249" s="1">
        <v>78</v>
      </c>
      <c r="H249" s="1" t="str" cm="1">
        <f t="array" ref="H249">VLOOKUP(Table3[[#This Row],[checklist_sort]:[checklist_sort]],checklist[],MATCH(H$1,checklist_of_kenya!$1:$1,0),FALSE)</f>
        <v xml:space="preserve"> Bustards</v>
      </c>
      <c r="I249" s="1" t="str" cm="1">
        <f t="array" ref="I249">VLOOKUP(Table3[[#This Row],[checklist_sort]:[checklist_sort]],checklist[],MATCH(I$1,checklist_of_kenya!$1:$1,0),FALSE)</f>
        <v>Kori Bustard</v>
      </c>
      <c r="J249" s="1" t="str" cm="1">
        <f t="array" ref="J249">VLOOKUP(Table3[[#This Row],[checklist_sort]:[checklist_sort]],checklist[],MATCH(J$1,checklist_of_kenya!$1:$1,0),FALSE)</f>
        <v>Ardeotis kori</v>
      </c>
      <c r="K249" s="1" t="str" cm="1">
        <f t="array" ref="K249">VLOOKUP(Table3[[#This Row],[checklist_sort]:[checklist_sort]],checklist[],MATCH(K$1,checklist_of_kenya!$1:$1,0),FALSE)</f>
        <v>Near Threatened</v>
      </c>
      <c r="L249" s="1" t="str" cm="1">
        <f t="array" ref="L249">VLOOKUP(Table3[[#This Row],[checklist_sort]:[checklist_sort]],checklist[],MATCH(L$1,checklist_of_kenya!$1:$1,0),FALSE)</f>
        <v>Decreasing</v>
      </c>
      <c r="M249" s="1" cm="1">
        <f t="array" ref="M249">VLOOKUP(Table3[[#This Row],[checklist_sort]:[checklist_sort]],checklist[],MATCH(M$1,checklist_of_kenya!$1:$1,0),FALSE)</f>
        <v>217</v>
      </c>
      <c r="N249" s="1" t="str" cm="1">
        <f t="array" ref="N249">VLOOKUP(Table3[[#This Row],[checklist_sort]:[checklist_sort]],checklist[],MATCH(N$1,checklist_of_kenya!$1:$1,0),FALSE)</f>
        <v>avibase-4FC41CA0</v>
      </c>
      <c r="O249" s="1" cm="1">
        <f t="array" ref="O249">VLOOKUP(Table3[[#This Row],[checklist_sort]:[checklist_sort]],checklist[],MATCH(O$1,checklist_of_kenya!$1:$1,0),FALSE)</f>
        <v>115</v>
      </c>
      <c r="P249" s="1" cm="1">
        <f t="array" ref="P249">VLOOKUP(Table3[[#This Row],[checklist_sort]:[checklist_sort]],checklist[],MATCH(P$1,checklist_of_kenya!$1:$1,0),FALSE)</f>
        <v>22691928</v>
      </c>
      <c r="Q249" s="1" cm="1">
        <f t="array" ref="Q249">VLOOKUP(Table3[[#This Row],[checklist_sort]:[checklist_sort]],checklist[],MATCH(Q$1,checklist_of_kenya!$1:$1,0),FALSE)</f>
        <v>72698</v>
      </c>
      <c r="R249" s="1" cm="1">
        <f t="array" ref="R249">VLOOKUP(Table3[[#This Row],[checklist_sort]:[checklist_sort]],checklist[],MATCH(R$1,checklist_of_kenya!$1:$1,0),FALSE)</f>
        <v>2474909</v>
      </c>
      <c r="S249" s="1" cm="1">
        <f t="array" ref="S249">VLOOKUP(Table3[[#This Row],[checklist_sort]:[checklist_sort]],checklist[],MATCH(S$1,checklist_of_kenya!$1:$1,0),FALSE)</f>
        <v>2917</v>
      </c>
      <c r="T249" s="1" t="str" cm="1">
        <f t="array" ref="T249">VLOOKUP(Table3[[#This Row],[checklist_sort]:[checklist_sort]],checklist[],MATCH(T$1,checklist_of_kenya!$1:$1,0),FALSE)</f>
        <v>korbus1</v>
      </c>
      <c r="U249" s="1" t="str" cm="1">
        <f t="array" ref="U249">VLOOKUP(Table3[[#This Row],[checklist_sort]:[checklist_sort]],checklist[],MATCH(U$1,checklist_of_kenya!$1:$1,0),FALSE)</f>
        <v>Ardeotis kori</v>
      </c>
      <c r="V249" s="1" t="str" cm="1">
        <f t="array" ref="V249">VLOOKUP(Table3[[#This Row],[checklist_sort]:[checklist_sort]],checklist[],MATCH(V$1,checklist_of_kenya!$1:$1,0),FALSE)</f>
        <v>Kori Bustard</v>
      </c>
      <c r="W249" s="1" cm="1">
        <f t="array" ref="W249">VLOOKUP(Table3[[#This Row],[checklist_sort]:[checklist_sort]],checklist[],MATCH(W$1,checklist_of_kenya!$1:$1,0),FALSE)</f>
        <v>22691928</v>
      </c>
      <c r="AB249" s="1">
        <v>7994.2</v>
      </c>
      <c r="AC249" s="1" t="s">
        <v>2261</v>
      </c>
      <c r="AD249" s="1">
        <v>3</v>
      </c>
      <c r="AE249" s="1">
        <v>1</v>
      </c>
      <c r="AF249" s="1" t="s">
        <v>2248</v>
      </c>
      <c r="AG249" s="1" t="s">
        <v>2248</v>
      </c>
      <c r="AH249" s="1" t="s">
        <v>2249</v>
      </c>
      <c r="AI249" s="1">
        <v>-32.58</v>
      </c>
      <c r="AJ249" s="1">
        <v>10.77</v>
      </c>
      <c r="AK249" s="1">
        <v>-16.22</v>
      </c>
      <c r="AL249" s="1">
        <v>26.32</v>
      </c>
      <c r="AM249" s="1">
        <v>3565934.25</v>
      </c>
    </row>
    <row r="250" spans="1:39" x14ac:dyDescent="0.2">
      <c r="A250" s="1">
        <v>210</v>
      </c>
      <c r="B250" s="1" t="s">
        <v>1534</v>
      </c>
      <c r="C250" s="1" t="s">
        <v>1533</v>
      </c>
      <c r="D250" s="1"/>
      <c r="E250" s="1"/>
      <c r="F250" s="1"/>
      <c r="G250" s="1">
        <v>77</v>
      </c>
      <c r="H250" s="1" t="str" cm="1">
        <f t="array" ref="H250">VLOOKUP(Table3[[#This Row],[checklist_sort]:[checklist_sort]],checklist[],MATCH(H$1,checklist_of_kenya!$1:$1,0),FALSE)</f>
        <v xml:space="preserve"> Bustards</v>
      </c>
      <c r="I250" s="1" t="str" cm="1">
        <f t="array" ref="I250">VLOOKUP(Table3[[#This Row],[checklist_sort]:[checklist_sort]],checklist[],MATCH(I$1,checklist_of_kenya!$1:$1,0),FALSE)</f>
        <v>Arabian Bustard</v>
      </c>
      <c r="J250" s="1" t="str" cm="1">
        <f t="array" ref="J250">VLOOKUP(Table3[[#This Row],[checklist_sort]:[checklist_sort]],checklist[],MATCH(J$1,checklist_of_kenya!$1:$1,0),FALSE)</f>
        <v>Ardeotis arabs</v>
      </c>
      <c r="K250" s="1" t="str" cm="1">
        <f t="array" ref="K250">VLOOKUP(Table3[[#This Row],[checklist_sort]:[checklist_sort]],checklist[],MATCH(K$1,checklist_of_kenya!$1:$1,0),FALSE)</f>
        <v>Near Threatened</v>
      </c>
      <c r="L250" s="1" t="str" cm="1">
        <f t="array" ref="L250">VLOOKUP(Table3[[#This Row],[checklist_sort]:[checklist_sort]],checklist[],MATCH(L$1,checklist_of_kenya!$1:$1,0),FALSE)</f>
        <v>Decreasing</v>
      </c>
      <c r="M250" s="1" cm="1">
        <f t="array" ref="M250">VLOOKUP(Table3[[#This Row],[checklist_sort]:[checklist_sort]],checklist[],MATCH(M$1,checklist_of_kenya!$1:$1,0),FALSE)</f>
        <v>1894</v>
      </c>
      <c r="N250" s="1" t="str" cm="1">
        <f t="array" ref="N250">VLOOKUP(Table3[[#This Row],[checklist_sort]:[checklist_sort]],checklist[],MATCH(N$1,checklist_of_kenya!$1:$1,0),FALSE)</f>
        <v>avibase-6A394479</v>
      </c>
      <c r="O250" s="1" cm="1">
        <f t="array" ref="O250">VLOOKUP(Table3[[#This Row],[checklist_sort]:[checklist_sort]],checklist[],MATCH(O$1,checklist_of_kenya!$1:$1,0),FALSE)</f>
        <v>109</v>
      </c>
      <c r="P250" s="1" cm="1">
        <f t="array" ref="P250">VLOOKUP(Table3[[#This Row],[checklist_sort]:[checklist_sort]],checklist[],MATCH(P$1,checklist_of_kenya!$1:$1,0),FALSE)</f>
        <v>22691924</v>
      </c>
      <c r="Q250" s="1" cm="1">
        <f t="array" ref="Q250">VLOOKUP(Table3[[#This Row],[checklist_sort]:[checklist_sort]],checklist[],MATCH(Q$1,checklist_of_kenya!$1:$1,0),FALSE)</f>
        <v>72697</v>
      </c>
      <c r="R250" s="1" cm="1">
        <f t="array" ref="R250">VLOOKUP(Table3[[#This Row],[checklist_sort]:[checklist_sort]],checklist[],MATCH(R$1,checklist_of_kenya!$1:$1,0),FALSE)</f>
        <v>2474904</v>
      </c>
      <c r="S250" s="1" cm="1">
        <f t="array" ref="S250">VLOOKUP(Table3[[#This Row],[checklist_sort]:[checklist_sort]],checklist[],MATCH(S$1,checklist_of_kenya!$1:$1,0),FALSE)</f>
        <v>2912</v>
      </c>
      <c r="T250" s="1" t="str" cm="1">
        <f t="array" ref="T250">VLOOKUP(Table3[[#This Row],[checklist_sort]:[checklist_sort]],checklist[],MATCH(T$1,checklist_of_kenya!$1:$1,0),FALSE)</f>
        <v>arabus1</v>
      </c>
      <c r="U250" s="1" t="str" cm="1">
        <f t="array" ref="U250">VLOOKUP(Table3[[#This Row],[checklist_sort]:[checklist_sort]],checklist[],MATCH(U$1,checklist_of_kenya!$1:$1,0),FALSE)</f>
        <v>Ardeotis arabs</v>
      </c>
      <c r="V250" s="1" t="str" cm="1">
        <f t="array" ref="V250">VLOOKUP(Table3[[#This Row],[checklist_sort]:[checklist_sort]],checklist[],MATCH(V$1,checklist_of_kenya!$1:$1,0),FALSE)</f>
        <v>Arabian Bustard</v>
      </c>
      <c r="W250" s="1" cm="1">
        <f t="array" ref="W250">VLOOKUP(Table3[[#This Row],[checklist_sort]:[checklist_sort]],checklist[],MATCH(W$1,checklist_of_kenya!$1:$1,0),FALSE)</f>
        <v>22691924</v>
      </c>
      <c r="AB250" s="1">
        <v>5943.5</v>
      </c>
      <c r="AC250" s="1" t="s">
        <v>2261</v>
      </c>
      <c r="AD250" s="1">
        <v>3</v>
      </c>
      <c r="AE250" s="1">
        <v>1</v>
      </c>
      <c r="AF250" s="1" t="s">
        <v>2248</v>
      </c>
      <c r="AG250" s="1" t="s">
        <v>2248</v>
      </c>
      <c r="AH250" s="1" t="s">
        <v>2249</v>
      </c>
      <c r="AI250" s="1">
        <v>3.94</v>
      </c>
      <c r="AJ250" s="1">
        <v>21.92</v>
      </c>
      <c r="AK250" s="1">
        <v>13.89</v>
      </c>
      <c r="AL250" s="1">
        <v>19.68</v>
      </c>
      <c r="AM250" s="1">
        <v>2950367.62</v>
      </c>
    </row>
    <row r="251" spans="1:39" x14ac:dyDescent="0.2">
      <c r="A251" s="1">
        <v>211</v>
      </c>
      <c r="B251" s="1" t="s">
        <v>320</v>
      </c>
      <c r="C251" s="1" t="s">
        <v>319</v>
      </c>
      <c r="D251" s="1"/>
      <c r="E251" s="1"/>
      <c r="F251" s="1"/>
      <c r="G251" s="1">
        <v>197</v>
      </c>
      <c r="H251" s="1" t="str" cm="1">
        <f t="array" ref="H251">VLOOKUP(Table3[[#This Row],[checklist_sort]:[checklist_sort]],checklist[],MATCH(H$1,checklist_of_kenya!$1:$1,0),FALSE)</f>
        <v>Jacanas</v>
      </c>
      <c r="I251" s="1" t="str" cm="1">
        <f t="array" ref="I251">VLOOKUP(Table3[[#This Row],[checklist_sort]:[checklist_sort]],checklist[],MATCH(I$1,checklist_of_kenya!$1:$1,0),FALSE)</f>
        <v>African Jacana</v>
      </c>
      <c r="J251" s="1" t="str" cm="1">
        <f t="array" ref="J251">VLOOKUP(Table3[[#This Row],[checklist_sort]:[checklist_sort]],checklist[],MATCH(J$1,checklist_of_kenya!$1:$1,0),FALSE)</f>
        <v>Actophilornis africanus</v>
      </c>
      <c r="K251" s="1" t="str" cm="1">
        <f t="array" ref="K251">VLOOKUP(Table3[[#This Row],[checklist_sort]:[checklist_sort]],checklist[],MATCH(K$1,checklist_of_kenya!$1:$1,0),FALSE)</f>
        <v>Least Concern</v>
      </c>
      <c r="L251" s="1" t="str" cm="1">
        <f t="array" ref="L251">VLOOKUP(Table3[[#This Row],[checklist_sort]:[checklist_sort]],checklist[],MATCH(L$1,checklist_of_kenya!$1:$1,0),FALSE)</f>
        <v>Stable</v>
      </c>
      <c r="M251" s="1" cm="1">
        <f t="array" ref="M251">VLOOKUP(Table3[[#This Row],[checklist_sort]:[checklist_sort]],checklist[],MATCH(M$1,checklist_of_kenya!$1:$1,0),FALSE)</f>
        <v>228</v>
      </c>
      <c r="N251" s="1" t="str" cm="1">
        <f t="array" ref="N251">VLOOKUP(Table3[[#This Row],[checklist_sort]:[checklist_sort]],checklist[],MATCH(N$1,checklist_of_kenya!$1:$1,0),FALSE)</f>
        <v>avibase-D16D486D</v>
      </c>
      <c r="O251" s="1" cm="1">
        <f t="array" ref="O251">VLOOKUP(Table3[[#This Row],[checklist_sort]:[checklist_sort]],checklist[],MATCH(O$1,checklist_of_kenya!$1:$1,0),FALSE)</f>
        <v>4585</v>
      </c>
      <c r="P251" s="1" cm="1">
        <f t="array" ref="P251">VLOOKUP(Table3[[#This Row],[checklist_sort]:[checklist_sort]],checklist[],MATCH(P$1,checklist_of_kenya!$1:$1,0),FALSE)</f>
        <v>22693528</v>
      </c>
      <c r="Q251" s="1" cm="1">
        <f t="array" ref="Q251">VLOOKUP(Table3[[#This Row],[checklist_sort]:[checklist_sort]],checklist[],MATCH(Q$1,checklist_of_kenya!$1:$1,0),FALSE)</f>
        <v>72937</v>
      </c>
      <c r="R251" s="1" cm="1">
        <f t="array" ref="R251">VLOOKUP(Table3[[#This Row],[checklist_sort]:[checklist_sort]],checklist[],MATCH(R$1,checklist_of_kenya!$1:$1,0),FALSE)</f>
        <v>2481853</v>
      </c>
      <c r="S251" s="1" cm="1">
        <f t="array" ref="S251">VLOOKUP(Table3[[#This Row],[checklist_sort]:[checklist_sort]],checklist[],MATCH(S$1,checklist_of_kenya!$1:$1,0),FALSE)</f>
        <v>5972</v>
      </c>
      <c r="T251" s="1" t="str" cm="1">
        <f t="array" ref="T251">VLOOKUP(Table3[[#This Row],[checklist_sort]:[checklist_sort]],checklist[],MATCH(T$1,checklist_of_kenya!$1:$1,0),FALSE)</f>
        <v>afrjac1</v>
      </c>
      <c r="U251" s="1" t="str" cm="1">
        <f t="array" ref="U251">VLOOKUP(Table3[[#This Row],[checklist_sort]:[checklist_sort]],checklist[],MATCH(U$1,checklist_of_kenya!$1:$1,0),FALSE)</f>
        <v>Actophilornis africanus</v>
      </c>
      <c r="V251" s="1" t="str" cm="1">
        <f t="array" ref="V251">VLOOKUP(Table3[[#This Row],[checklist_sort]:[checklist_sort]],checklist[],MATCH(V$1,checklist_of_kenya!$1:$1,0),FALSE)</f>
        <v>African Jacana</v>
      </c>
      <c r="W251" s="1" cm="1">
        <f t="array" ref="W251">VLOOKUP(Table3[[#This Row],[checklist_sort]:[checklist_sort]],checklist[],MATCH(W$1,checklist_of_kenya!$1:$1,0),FALSE)</f>
        <v>22693528</v>
      </c>
      <c r="AA251" t="b">
        <v>1</v>
      </c>
      <c r="AB251" s="1">
        <v>189.1</v>
      </c>
      <c r="AC251" s="1" t="s">
        <v>2250</v>
      </c>
      <c r="AD251" s="1">
        <v>3</v>
      </c>
      <c r="AE251" s="1">
        <v>2</v>
      </c>
      <c r="AF251" s="1" t="s">
        <v>2251</v>
      </c>
      <c r="AG251" s="1" t="s">
        <v>2252</v>
      </c>
      <c r="AH251" s="1" t="s">
        <v>2249</v>
      </c>
      <c r="AI251" s="1">
        <v>-34.840000000000003</v>
      </c>
      <c r="AJ251" s="1">
        <v>16.899999999999999</v>
      </c>
      <c r="AK251" s="1">
        <v>-3.72</v>
      </c>
      <c r="AL251" s="1">
        <v>21.46</v>
      </c>
      <c r="AM251" s="1">
        <v>16988448.66</v>
      </c>
    </row>
    <row r="252" spans="1:39" x14ac:dyDescent="0.2">
      <c r="A252" s="1">
        <v>212</v>
      </c>
      <c r="B252" s="1" t="s">
        <v>322</v>
      </c>
      <c r="C252" s="1" t="s">
        <v>321</v>
      </c>
      <c r="D252" s="1"/>
      <c r="E252" s="1"/>
      <c r="F252" s="1"/>
      <c r="G252" s="1">
        <v>196</v>
      </c>
      <c r="H252" s="1" t="str" cm="1">
        <f t="array" ref="H252">VLOOKUP(Table3[[#This Row],[checklist_sort]:[checklist_sort]],checklist[],MATCH(H$1,checklist_of_kenya!$1:$1,0),FALSE)</f>
        <v>Jacanas</v>
      </c>
      <c r="I252" s="1" t="str" cm="1">
        <f t="array" ref="I252">VLOOKUP(Table3[[#This Row],[checklist_sort]:[checklist_sort]],checklist[],MATCH(I$1,checklist_of_kenya!$1:$1,0),FALSE)</f>
        <v>Lesser Jacana</v>
      </c>
      <c r="J252" s="1" t="str" cm="1">
        <f t="array" ref="J252">VLOOKUP(Table3[[#This Row],[checklist_sort]:[checklist_sort]],checklist[],MATCH(J$1,checklist_of_kenya!$1:$1,0),FALSE)</f>
        <v>Microparra capensis</v>
      </c>
      <c r="K252" s="1" t="str" cm="1">
        <f t="array" ref="K252">VLOOKUP(Table3[[#This Row],[checklist_sort]:[checklist_sort]],checklist[],MATCH(K$1,checklist_of_kenya!$1:$1,0),FALSE)</f>
        <v>Least Concern</v>
      </c>
      <c r="L252" s="1" t="str" cm="1">
        <f t="array" ref="L252">VLOOKUP(Table3[[#This Row],[checklist_sort]:[checklist_sort]],checklist[],MATCH(L$1,checklist_of_kenya!$1:$1,0),FALSE)</f>
        <v>Unknown</v>
      </c>
      <c r="M252" s="1" cm="1">
        <f t="array" ref="M252">VLOOKUP(Table3[[#This Row],[checklist_sort]:[checklist_sort]],checklist[],MATCH(M$1,checklist_of_kenya!$1:$1,0),FALSE)</f>
        <v>229</v>
      </c>
      <c r="N252" s="1" t="str" cm="1">
        <f t="array" ref="N252">VLOOKUP(Table3[[#This Row],[checklist_sort]:[checklist_sort]],checklist[],MATCH(N$1,checklist_of_kenya!$1:$1,0),FALSE)</f>
        <v>avibase-29B03FAE</v>
      </c>
      <c r="O252" s="1" cm="1">
        <f t="array" ref="O252">VLOOKUP(Table3[[#This Row],[checklist_sort]:[checklist_sort]],checklist[],MATCH(O$1,checklist_of_kenya!$1:$1,0),FALSE)</f>
        <v>4587</v>
      </c>
      <c r="P252" s="1" cm="1">
        <f t="array" ref="P252">VLOOKUP(Table3[[#This Row],[checklist_sort]:[checklist_sort]],checklist[],MATCH(P$1,checklist_of_kenya!$1:$1,0),FALSE)</f>
        <v>22693536</v>
      </c>
      <c r="Q252" s="1" cm="1">
        <f t="array" ref="Q252">VLOOKUP(Table3[[#This Row],[checklist_sort]:[checklist_sort]],checklist[],MATCH(Q$1,checklist_of_kenya!$1:$1,0),FALSE)</f>
        <v>72939</v>
      </c>
      <c r="R252" s="1" cm="1">
        <f t="array" ref="R252">VLOOKUP(Table3[[#This Row],[checklist_sort]:[checklist_sort]],checklist[],MATCH(R$1,checklist_of_kenya!$1:$1,0),FALSE)</f>
        <v>2481842</v>
      </c>
      <c r="S252" s="1" cm="1">
        <f t="array" ref="S252">VLOOKUP(Table3[[#This Row],[checklist_sort]:[checklist_sort]],checklist[],MATCH(S$1,checklist_of_kenya!$1:$1,0),FALSE)</f>
        <v>5966</v>
      </c>
      <c r="T252" s="1" t="str" cm="1">
        <f t="array" ref="T252">VLOOKUP(Table3[[#This Row],[checklist_sort]:[checklist_sort]],checklist[],MATCH(T$1,checklist_of_kenya!$1:$1,0),FALSE)</f>
        <v>lesjac1</v>
      </c>
      <c r="U252" s="1" t="str" cm="1">
        <f t="array" ref="U252">VLOOKUP(Table3[[#This Row],[checklist_sort]:[checklist_sort]],checklist[],MATCH(U$1,checklist_of_kenya!$1:$1,0),FALSE)</f>
        <v>Microparra capensis</v>
      </c>
      <c r="V252" s="1" t="str" cm="1">
        <f t="array" ref="V252">VLOOKUP(Table3[[#This Row],[checklist_sort]:[checklist_sort]],checklist[],MATCH(V$1,checklist_of_kenya!$1:$1,0),FALSE)</f>
        <v>Lesser Jacana</v>
      </c>
      <c r="W252" s="1" cm="1">
        <f t="array" ref="W252">VLOOKUP(Table3[[#This Row],[checklist_sort]:[checklist_sort]],checklist[],MATCH(W$1,checklist_of_kenya!$1:$1,0),FALSE)</f>
        <v>22693536</v>
      </c>
      <c r="AA252" t="b">
        <v>1</v>
      </c>
      <c r="AB252" s="1">
        <v>41.3</v>
      </c>
      <c r="AC252" s="1" t="s">
        <v>2250</v>
      </c>
      <c r="AD252" s="1">
        <v>3</v>
      </c>
      <c r="AE252" s="1">
        <v>2</v>
      </c>
      <c r="AF252" s="1" t="s">
        <v>2251</v>
      </c>
      <c r="AG252" s="1" t="s">
        <v>2252</v>
      </c>
      <c r="AH252" s="1" t="s">
        <v>2249</v>
      </c>
      <c r="AI252" s="1">
        <v>-31.55</v>
      </c>
      <c r="AJ252" s="1">
        <v>18.12</v>
      </c>
      <c r="AK252" s="1">
        <v>-10.33</v>
      </c>
      <c r="AL252" s="1">
        <v>25.55</v>
      </c>
      <c r="AM252" s="1">
        <v>3244082.83</v>
      </c>
    </row>
    <row r="253" spans="1:39" x14ac:dyDescent="0.2">
      <c r="A253" s="1">
        <v>213</v>
      </c>
      <c r="B253" s="1" t="s">
        <v>324</v>
      </c>
      <c r="C253" s="1" t="s">
        <v>323</v>
      </c>
      <c r="D253" s="1"/>
      <c r="E253" s="1"/>
      <c r="F253" s="1"/>
      <c r="G253" s="1">
        <v>195</v>
      </c>
      <c r="H253" s="1" t="str" cm="1">
        <f t="array" ref="H253">VLOOKUP(Table3[[#This Row],[checklist_sort]:[checklist_sort]],checklist[],MATCH(H$1,checklist_of_kenya!$1:$1,0),FALSE)</f>
        <v>Painted-snipes</v>
      </c>
      <c r="I253" s="1" t="str" cm="1">
        <f t="array" ref="I253">VLOOKUP(Table3[[#This Row],[checklist_sort]:[checklist_sort]],checklist[],MATCH(I$1,checklist_of_kenya!$1:$1,0),FALSE)</f>
        <v>Greater Painted-snipe</v>
      </c>
      <c r="J253" s="1" t="str" cm="1">
        <f t="array" ref="J253">VLOOKUP(Table3[[#This Row],[checklist_sort]:[checklist_sort]],checklist[],MATCH(J$1,checklist_of_kenya!$1:$1,0),FALSE)</f>
        <v>Rostratula benghalensis</v>
      </c>
      <c r="K253" s="1" t="str" cm="1">
        <f t="array" ref="K253">VLOOKUP(Table3[[#This Row],[checklist_sort]:[checklist_sort]],checklist[],MATCH(K$1,checklist_of_kenya!$1:$1,0),FALSE)</f>
        <v>Least Concern</v>
      </c>
      <c r="L253" s="1" t="str" cm="1">
        <f t="array" ref="L253">VLOOKUP(Table3[[#This Row],[checklist_sort]:[checklist_sort]],checklist[],MATCH(L$1,checklist_of_kenya!$1:$1,0),FALSE)</f>
        <v>Decreasing</v>
      </c>
      <c r="M253" s="1" cm="1">
        <f t="array" ref="M253">VLOOKUP(Table3[[#This Row],[checklist_sort]:[checklist_sort]],checklist[],MATCH(M$1,checklist_of_kenya!$1:$1,0),FALSE)</f>
        <v>230</v>
      </c>
      <c r="N253" s="1" t="str" cm="1">
        <f t="array" ref="N253">VLOOKUP(Table3[[#This Row],[checklist_sort]:[checklist_sort]],checklist[],MATCH(N$1,checklist_of_kenya!$1:$1,0),FALSE)</f>
        <v>avibase-7516E687</v>
      </c>
      <c r="O253" s="1" cm="1">
        <f t="array" ref="O253">VLOOKUP(Table3[[#This Row],[checklist_sort]:[checklist_sort]],checklist[],MATCH(O$1,checklist_of_kenya!$1:$1,0),FALSE)</f>
        <v>3999</v>
      </c>
      <c r="P253" s="1" cm="1">
        <f t="array" ref="P253">VLOOKUP(Table3[[#This Row],[checklist_sort]:[checklist_sort]],checklist[],MATCH(P$1,checklist_of_kenya!$1:$1,0),FALSE)</f>
        <v>22735810</v>
      </c>
      <c r="Q253" s="1" cm="1">
        <f t="array" ref="Q253">VLOOKUP(Table3[[#This Row],[checklist_sort]:[checklist_sort]],checklist[],MATCH(Q$1,checklist_of_kenya!$1:$1,0),FALSE)</f>
        <v>0</v>
      </c>
      <c r="R253" s="1" cm="1">
        <f t="array" ref="R253">VLOOKUP(Table3[[#This Row],[checklist_sort]:[checklist_sort]],checklist[],MATCH(R$1,checklist_of_kenya!$1:$1,0),FALSE)</f>
        <v>2482029</v>
      </c>
      <c r="S253" s="1" cm="1">
        <f t="array" ref="S253">VLOOKUP(Table3[[#This Row],[checklist_sort]:[checklist_sort]],checklist[],MATCH(S$1,checklist_of_kenya!$1:$1,0),FALSE)</f>
        <v>5947</v>
      </c>
      <c r="T253" s="1" t="str" cm="1">
        <f t="array" ref="T253">VLOOKUP(Table3[[#This Row],[checklist_sort]:[checklist_sort]],checklist[],MATCH(T$1,checklist_of_kenya!$1:$1,0),FALSE)</f>
        <v>grpsni1</v>
      </c>
      <c r="U253" s="1" t="str" cm="1">
        <f t="array" ref="U253">VLOOKUP(Table3[[#This Row],[checklist_sort]:[checklist_sort]],checklist[],MATCH(U$1,checklist_of_kenya!$1:$1,0),FALSE)</f>
        <v>Rostratula benghalensis</v>
      </c>
      <c r="V253" s="1" t="str" cm="1">
        <f t="array" ref="V253">VLOOKUP(Table3[[#This Row],[checklist_sort]:[checklist_sort]],checklist[],MATCH(V$1,checklist_of_kenya!$1:$1,0),FALSE)</f>
        <v>Greater Painted-Snipe</v>
      </c>
      <c r="W253" s="1" cm="1">
        <f t="array" ref="W253">VLOOKUP(Table3[[#This Row],[checklist_sort]:[checklist_sort]],checklist[],MATCH(W$1,checklist_of_kenya!$1:$1,0),FALSE)</f>
        <v>22735810</v>
      </c>
      <c r="AA253" t="b">
        <v>1</v>
      </c>
      <c r="AB253" s="1">
        <v>121</v>
      </c>
      <c r="AC253" s="1" t="s">
        <v>2250</v>
      </c>
      <c r="AD253" s="1">
        <v>1</v>
      </c>
      <c r="AE253" s="1">
        <v>2</v>
      </c>
      <c r="AF253" s="1" t="s">
        <v>2248</v>
      </c>
      <c r="AG253" s="1" t="s">
        <v>2252</v>
      </c>
      <c r="AH253" s="1" t="s">
        <v>2249</v>
      </c>
      <c r="AI253" s="1">
        <v>-34.840000000000003</v>
      </c>
      <c r="AJ253" s="1">
        <v>42.15</v>
      </c>
      <c r="AK253" s="1">
        <v>6.53</v>
      </c>
      <c r="AL253" s="1">
        <v>53.66</v>
      </c>
      <c r="AM253" s="1">
        <v>24950994.82</v>
      </c>
    </row>
    <row r="254" spans="1:39" x14ac:dyDescent="0.2">
      <c r="A254" s="1">
        <v>214</v>
      </c>
      <c r="B254" s="1" t="s">
        <v>1130</v>
      </c>
      <c r="C254" s="1" t="s">
        <v>1129</v>
      </c>
      <c r="D254" s="1"/>
      <c r="E254" s="1"/>
      <c r="F254" s="1"/>
      <c r="G254" s="1">
        <v>170</v>
      </c>
      <c r="H254" s="1" t="str" cm="1">
        <f t="array" ref="H254">VLOOKUP(Table3[[#This Row],[checklist_sort]:[checklist_sort]],checklist[],MATCH(H$1,checklist_of_kenya!$1:$1,0),FALSE)</f>
        <v>Oystercatchers</v>
      </c>
      <c r="I254" s="1" t="str" cm="1">
        <f t="array" ref="I254">VLOOKUP(Table3[[#This Row],[checklist_sort]:[checklist_sort]],checklist[],MATCH(I$1,checklist_of_kenya!$1:$1,0),FALSE)</f>
        <v>Eurasian Oystercatcher</v>
      </c>
      <c r="J254" s="1" t="str" cm="1">
        <f t="array" ref="J254">VLOOKUP(Table3[[#This Row],[checklist_sort]:[checklist_sort]],checklist[],MATCH(J$1,checklist_of_kenya!$1:$1,0),FALSE)</f>
        <v>Haematopus ostralegus</v>
      </c>
      <c r="K254" s="1" t="str" cm="1">
        <f t="array" ref="K254">VLOOKUP(Table3[[#This Row],[checklist_sort]:[checklist_sort]],checklist[],MATCH(K$1,checklist_of_kenya!$1:$1,0),FALSE)</f>
        <v>Near Threatened</v>
      </c>
      <c r="L254" s="1" t="str" cm="1">
        <f t="array" ref="L254">VLOOKUP(Table3[[#This Row],[checklist_sort]:[checklist_sort]],checklist[],MATCH(L$1,checklist_of_kenya!$1:$1,0),FALSE)</f>
        <v>Decreasing</v>
      </c>
      <c r="M254" s="1" cm="1">
        <f t="array" ref="M254">VLOOKUP(Table3[[#This Row],[checklist_sort]:[checklist_sort]],checklist[],MATCH(M$1,checklist_of_kenya!$1:$1,0),FALSE)</f>
        <v>894</v>
      </c>
      <c r="N254" s="1" t="str" cm="1">
        <f t="array" ref="N254">VLOOKUP(Table3[[#This Row],[checklist_sort]:[checklist_sort]],checklist[],MATCH(N$1,checklist_of_kenya!$1:$1,0),FALSE)</f>
        <v>avibase-ED663165</v>
      </c>
      <c r="O254" s="1" cm="1">
        <f t="array" ref="O254">VLOOKUP(Table3[[#This Row],[checklist_sort]:[checklist_sort]],checklist[],MATCH(O$1,checklist_of_kenya!$1:$1,0),FALSE)</f>
        <v>4843</v>
      </c>
      <c r="P254" s="1" cm="1">
        <f t="array" ref="P254">VLOOKUP(Table3[[#This Row],[checklist_sort]:[checklist_sort]],checklist[],MATCH(P$1,checklist_of_kenya!$1:$1,0),FALSE)</f>
        <v>22693613</v>
      </c>
      <c r="Q254" s="1" cm="1">
        <f t="array" ref="Q254">VLOOKUP(Table3[[#This Row],[checklist_sort]:[checklist_sort]],checklist[],MATCH(Q$1,checklist_of_kenya!$1:$1,0),FALSE)</f>
        <v>173</v>
      </c>
      <c r="R254" s="1" cm="1">
        <f t="array" ref="R254">VLOOKUP(Table3[[#This Row],[checklist_sort]:[checklist_sort]],checklist[],MATCH(R$1,checklist_of_kenya!$1:$1,0),FALSE)</f>
        <v>2480268</v>
      </c>
      <c r="S254" s="1" cm="1">
        <f t="array" ref="S254">VLOOKUP(Table3[[#This Row],[checklist_sort]:[checklist_sort]],checklist[],MATCH(S$1,checklist_of_kenya!$1:$1,0),FALSE)</f>
        <v>5757</v>
      </c>
      <c r="T254" s="1" t="str" cm="1">
        <f t="array" ref="T254">VLOOKUP(Table3[[#This Row],[checklist_sort]:[checklist_sort]],checklist[],MATCH(T$1,checklist_of_kenya!$1:$1,0),FALSE)</f>
        <v>euroys1</v>
      </c>
      <c r="U254" s="1" t="str" cm="1">
        <f t="array" ref="U254">VLOOKUP(Table3[[#This Row],[checklist_sort]:[checklist_sort]],checklist[],MATCH(U$1,checklist_of_kenya!$1:$1,0),FALSE)</f>
        <v>Haematopus ostralegus</v>
      </c>
      <c r="V254" s="1" t="str" cm="1">
        <f t="array" ref="V254">VLOOKUP(Table3[[#This Row],[checklist_sort]:[checklist_sort]],checklist[],MATCH(V$1,checklist_of_kenya!$1:$1,0),FALSE)</f>
        <v>Eurasian Oystercatcher</v>
      </c>
      <c r="W254" s="1" cm="1">
        <f t="array" ref="W254">VLOOKUP(Table3[[#This Row],[checklist_sort]:[checklist_sort]],checklist[],MATCH(W$1,checklist_of_kenya!$1:$1,0),FALSE)</f>
        <v>22693613</v>
      </c>
      <c r="Z254" t="b">
        <v>1</v>
      </c>
      <c r="AA254" t="b">
        <v>1</v>
      </c>
      <c r="AB254" s="1">
        <v>526</v>
      </c>
      <c r="AC254" s="1" t="s">
        <v>2260</v>
      </c>
      <c r="AD254" s="1">
        <v>3</v>
      </c>
      <c r="AE254" s="1">
        <v>1</v>
      </c>
      <c r="AF254" s="1" t="s">
        <v>2251</v>
      </c>
      <c r="AG254" s="1" t="s">
        <v>2252</v>
      </c>
      <c r="AH254" s="1" t="s">
        <v>2249</v>
      </c>
      <c r="AI254" s="1">
        <v>34.19</v>
      </c>
      <c r="AJ254" s="1">
        <v>71.19</v>
      </c>
      <c r="AK254" s="1">
        <v>52.94</v>
      </c>
      <c r="AL254" s="1">
        <v>67.16</v>
      </c>
      <c r="AM254" s="1">
        <v>9505624.9700000007</v>
      </c>
    </row>
    <row r="255" spans="1:39" x14ac:dyDescent="0.2">
      <c r="A255" s="1">
        <v>215</v>
      </c>
      <c r="B255" s="1" t="s">
        <v>356</v>
      </c>
      <c r="C255" s="1" t="s">
        <v>355</v>
      </c>
      <c r="D255" s="1"/>
      <c r="E255" s="1"/>
      <c r="F255" s="1"/>
      <c r="G255" s="1">
        <v>186</v>
      </c>
      <c r="H255" s="1" t="str" cm="1">
        <f t="array" ref="H255">VLOOKUP(Table3[[#This Row],[checklist_sort]:[checklist_sort]],checklist[],MATCH(H$1,checklist_of_kenya!$1:$1,0),FALSE)</f>
        <v>Plovers and Lapwings</v>
      </c>
      <c r="I255" s="1" t="str" cm="1">
        <f t="array" ref="I255">VLOOKUP(Table3[[#This Row],[checklist_sort]:[checklist_sort]],checklist[],MATCH(I$1,checklist_of_kenya!$1:$1,0),FALSE)</f>
        <v>Long-toed Plover</v>
      </c>
      <c r="J255" s="1" t="str" cm="1">
        <f t="array" ref="J255">VLOOKUP(Table3[[#This Row],[checklist_sort]:[checklist_sort]],checklist[],MATCH(J$1,checklist_of_kenya!$1:$1,0),FALSE)</f>
        <v>Vanellus crassirostris</v>
      </c>
      <c r="K255" s="1" t="str" cm="1">
        <f t="array" ref="K255">VLOOKUP(Table3[[#This Row],[checklist_sort]:[checklist_sort]],checklist[],MATCH(K$1,checklist_of_kenya!$1:$1,0),FALSE)</f>
        <v>Least Concern</v>
      </c>
      <c r="L255" s="1" t="str" cm="1">
        <f t="array" ref="L255">VLOOKUP(Table3[[#This Row],[checklist_sort]:[checklist_sort]],checklist[],MATCH(L$1,checklist_of_kenya!$1:$1,0),FALSE)</f>
        <v>Unknown</v>
      </c>
      <c r="M255" s="1" cm="1">
        <f t="array" ref="M255">VLOOKUP(Table3[[#This Row],[checklist_sort]:[checklist_sort]],checklist[],MATCH(M$1,checklist_of_kenya!$1:$1,0),FALSE)</f>
        <v>248</v>
      </c>
      <c r="N255" s="1" t="str" cm="1">
        <f t="array" ref="N255">VLOOKUP(Table3[[#This Row],[checklist_sort]:[checklist_sort]],checklist[],MATCH(N$1,checklist_of_kenya!$1:$1,0),FALSE)</f>
        <v>avibase-F7D5320E</v>
      </c>
      <c r="O255" s="1" cm="1">
        <f t="array" ref="O255">VLOOKUP(Table3[[#This Row],[checklist_sort]:[checklist_sort]],checklist[],MATCH(O$1,checklist_of_kenya!$1:$1,0),FALSE)</f>
        <v>4862</v>
      </c>
      <c r="P255" s="1" cm="1">
        <f t="array" ref="P255">VLOOKUP(Table3[[#This Row],[checklist_sort]:[checklist_sort]],checklist[],MATCH(P$1,checklist_of_kenya!$1:$1,0),FALSE)</f>
        <v>22693954</v>
      </c>
      <c r="Q255" s="1" cm="1">
        <f t="array" ref="Q255">VLOOKUP(Table3[[#This Row],[checklist_sort]:[checklist_sort]],checklist[],MATCH(Q$1,checklist_of_kenya!$1:$1,0),FALSE)</f>
        <v>0</v>
      </c>
      <c r="R255" s="1" cm="1">
        <f t="array" ref="R255">VLOOKUP(Table3[[#This Row],[checklist_sort]:[checklist_sort]],checklist[],MATCH(R$1,checklist_of_kenya!$1:$1,0),FALSE)</f>
        <v>5229130</v>
      </c>
      <c r="S255" s="1" cm="1">
        <f t="array" ref="S255">VLOOKUP(Table3[[#This Row],[checklist_sort]:[checklist_sort]],checklist[],MATCH(S$1,checklist_of_kenya!$1:$1,0),FALSE)</f>
        <v>5824</v>
      </c>
      <c r="T255" s="1" t="str" cm="1">
        <f t="array" ref="T255">VLOOKUP(Table3[[#This Row],[checklist_sort]:[checklist_sort]],checklist[],MATCH(T$1,checklist_of_kenya!$1:$1,0),FALSE)</f>
        <v>lotlap1</v>
      </c>
      <c r="U255" s="1" t="str" cm="1">
        <f t="array" ref="U255">VLOOKUP(Table3[[#This Row],[checklist_sort]:[checklist_sort]],checklist[],MATCH(U$1,checklist_of_kenya!$1:$1,0),FALSE)</f>
        <v>Vanellus crassirostris</v>
      </c>
      <c r="V255" s="1" t="str" cm="1">
        <f t="array" ref="V255">VLOOKUP(Table3[[#This Row],[checklist_sort]:[checklist_sort]],checklist[],MATCH(V$1,checklist_of_kenya!$1:$1,0),FALSE)</f>
        <v>Long-toed Lapwing</v>
      </c>
      <c r="W255" s="1" cm="1">
        <f t="array" ref="W255">VLOOKUP(Table3[[#This Row],[checklist_sort]:[checklist_sort]],checklist[],MATCH(W$1,checklist_of_kenya!$1:$1,0),FALSE)</f>
        <v>22693954</v>
      </c>
      <c r="AA255" t="b">
        <v>1</v>
      </c>
      <c r="AB255" s="1">
        <v>170</v>
      </c>
      <c r="AC255" s="1" t="s">
        <v>2250</v>
      </c>
      <c r="AD255" s="1">
        <v>3</v>
      </c>
      <c r="AE255" s="1">
        <v>1</v>
      </c>
      <c r="AF255" s="1" t="s">
        <v>2251</v>
      </c>
      <c r="AG255" s="1" t="s">
        <v>2252</v>
      </c>
      <c r="AH255" s="1" t="s">
        <v>2249</v>
      </c>
      <c r="AI255" s="1">
        <v>-28.96</v>
      </c>
      <c r="AJ255" s="1">
        <v>13.71</v>
      </c>
      <c r="AK255" s="1">
        <v>-7.58</v>
      </c>
      <c r="AL255" s="1">
        <v>30.06</v>
      </c>
      <c r="AM255" s="1">
        <v>3461973.99</v>
      </c>
    </row>
    <row r="256" spans="1:39" x14ac:dyDescent="0.2">
      <c r="A256" s="1">
        <v>216</v>
      </c>
      <c r="B256" s="1" t="s">
        <v>353</v>
      </c>
      <c r="C256" s="1" t="s">
        <v>354</v>
      </c>
      <c r="D256" s="1"/>
      <c r="E256" s="1"/>
      <c r="F256" s="1"/>
      <c r="G256" s="1">
        <v>193</v>
      </c>
      <c r="H256" s="1" t="str" cm="1">
        <f t="array" ref="H256">VLOOKUP(Table3[[#This Row],[checklist_sort]:[checklist_sort]],checklist[],MATCH(H$1,checklist_of_kenya!$1:$1,0),FALSE)</f>
        <v>Plovers and Lapwings</v>
      </c>
      <c r="I256" s="1" t="str" cm="1">
        <f t="array" ref="I256">VLOOKUP(Table3[[#This Row],[checklist_sort]:[checklist_sort]],checklist[],MATCH(I$1,checklist_of_kenya!$1:$1,0),FALSE)</f>
        <v>African Wattled Plover</v>
      </c>
      <c r="J256" s="1" t="str" cm="1">
        <f t="array" ref="J256">VLOOKUP(Table3[[#This Row],[checklist_sort]:[checklist_sort]],checklist[],MATCH(J$1,checklist_of_kenya!$1:$1,0),FALSE)</f>
        <v>Vanellus senegallus</v>
      </c>
      <c r="K256" s="1" t="str" cm="1">
        <f t="array" ref="K256">VLOOKUP(Table3[[#This Row],[checklist_sort]:[checklist_sort]],checklist[],MATCH(K$1,checklist_of_kenya!$1:$1,0),FALSE)</f>
        <v>Least Concern</v>
      </c>
      <c r="L256" s="1" t="str" cm="1">
        <f t="array" ref="L256">VLOOKUP(Table3[[#This Row],[checklist_sort]:[checklist_sort]],checklist[],MATCH(L$1,checklist_of_kenya!$1:$1,0),FALSE)</f>
        <v>Stable</v>
      </c>
      <c r="M256" s="1" cm="1">
        <f t="array" ref="M256">VLOOKUP(Table3[[#This Row],[checklist_sort]:[checklist_sort]],checklist[],MATCH(M$1,checklist_of_kenya!$1:$1,0),FALSE)</f>
        <v>247</v>
      </c>
      <c r="N256" s="1" t="str" cm="1">
        <f t="array" ref="N256">VLOOKUP(Table3[[#This Row],[checklist_sort]:[checklist_sort]],checklist[],MATCH(N$1,checklist_of_kenya!$1:$1,0),FALSE)</f>
        <v>avibase-074251A3</v>
      </c>
      <c r="O256" s="1" cm="1">
        <f t="array" ref="O256">VLOOKUP(Table3[[#This Row],[checklist_sort]:[checklist_sort]],checklist[],MATCH(O$1,checklist_of_kenya!$1:$1,0),FALSE)</f>
        <v>4868</v>
      </c>
      <c r="P256" s="1" cm="1">
        <f t="array" ref="P256">VLOOKUP(Table3[[#This Row],[checklist_sort]:[checklist_sort]],checklist[],MATCH(P$1,checklist_of_kenya!$1:$1,0),FALSE)</f>
        <v>22694027</v>
      </c>
      <c r="Q256" s="1" cm="1">
        <f t="array" ref="Q256">VLOOKUP(Table3[[#This Row],[checklist_sort]:[checklist_sort]],checklist[],MATCH(Q$1,checklist_of_kenya!$1:$1,0),FALSE)</f>
        <v>73014</v>
      </c>
      <c r="R256" s="1" cm="1">
        <f t="array" ref="R256">VLOOKUP(Table3[[#This Row],[checklist_sort]:[checklist_sort]],checklist[],MATCH(R$1,checklist_of_kenya!$1:$1,0),FALSE)</f>
        <v>5229150</v>
      </c>
      <c r="S256" s="1" cm="1">
        <f t="array" ref="S256">VLOOKUP(Table3[[#This Row],[checklist_sort]:[checklist_sort]],checklist[],MATCH(S$1,checklist_of_kenya!$1:$1,0),FALSE)</f>
        <v>5843</v>
      </c>
      <c r="T256" s="1" t="str" cm="1">
        <f t="array" ref="T256">VLOOKUP(Table3[[#This Row],[checklist_sort]:[checklist_sort]],checklist[],MATCH(T$1,checklist_of_kenya!$1:$1,0),FALSE)</f>
        <v>watlap1</v>
      </c>
      <c r="U256" s="1" t="str" cm="1">
        <f t="array" ref="U256">VLOOKUP(Table3[[#This Row],[checklist_sort]:[checklist_sort]],checklist[],MATCH(U$1,checklist_of_kenya!$1:$1,0),FALSE)</f>
        <v>Vanellus senegallus</v>
      </c>
      <c r="V256" s="1" t="str" cm="1">
        <f t="array" ref="V256">VLOOKUP(Table3[[#This Row],[checklist_sort]:[checklist_sort]],checklist[],MATCH(V$1,checklist_of_kenya!$1:$1,0),FALSE)</f>
        <v>Wattled Lapwing</v>
      </c>
      <c r="W256" s="1" cm="1">
        <f t="array" ref="W256">VLOOKUP(Table3[[#This Row],[checklist_sort]:[checklist_sort]],checklist[],MATCH(W$1,checklist_of_kenya!$1:$1,0),FALSE)</f>
        <v>22694027</v>
      </c>
      <c r="AA256" t="b">
        <v>1</v>
      </c>
      <c r="AB256" s="1">
        <v>248</v>
      </c>
      <c r="AC256" s="1" t="s">
        <v>2250</v>
      </c>
      <c r="AD256" s="1">
        <v>3</v>
      </c>
      <c r="AE256" s="1">
        <v>1</v>
      </c>
      <c r="AF256" s="1" t="s">
        <v>2251</v>
      </c>
      <c r="AG256" s="1" t="s">
        <v>2252</v>
      </c>
      <c r="AH256" s="1" t="s">
        <v>2249</v>
      </c>
      <c r="AI256" s="1">
        <v>-30.02</v>
      </c>
      <c r="AJ256" s="1">
        <v>17.96</v>
      </c>
      <c r="AK256" s="1">
        <v>-0.22</v>
      </c>
      <c r="AL256" s="1">
        <v>19.29</v>
      </c>
      <c r="AM256" s="1">
        <v>11259086.33</v>
      </c>
    </row>
    <row r="257" spans="1:39" x14ac:dyDescent="0.2">
      <c r="A257" s="1">
        <v>217</v>
      </c>
      <c r="B257" s="1" t="s">
        <v>352</v>
      </c>
      <c r="C257" s="1" t="s">
        <v>351</v>
      </c>
      <c r="D257" s="1"/>
      <c r="E257" s="1"/>
      <c r="F257" s="1"/>
      <c r="G257" s="1">
        <v>187</v>
      </c>
      <c r="H257" s="1" t="str" cm="1">
        <f t="array" ref="H257">VLOOKUP(Table3[[#This Row],[checklist_sort]:[checklist_sort]],checklist[],MATCH(H$1,checklist_of_kenya!$1:$1,0),FALSE)</f>
        <v>Plovers and Lapwings</v>
      </c>
      <c r="I257" s="1" t="str" cm="1">
        <f t="array" ref="I257">VLOOKUP(Table3[[#This Row],[checklist_sort]:[checklist_sort]],checklist[],MATCH(I$1,checklist_of_kenya!$1:$1,0),FALSE)</f>
        <v>Blacksmith Plover</v>
      </c>
      <c r="J257" s="1" t="str" cm="1">
        <f t="array" ref="J257">VLOOKUP(Table3[[#This Row],[checklist_sort]:[checklist_sort]],checklist[],MATCH(J$1,checklist_of_kenya!$1:$1,0),FALSE)</f>
        <v>Vanellus armatus</v>
      </c>
      <c r="K257" s="1" t="str" cm="1">
        <f t="array" ref="K257">VLOOKUP(Table3[[#This Row],[checklist_sort]:[checklist_sort]],checklist[],MATCH(K$1,checklist_of_kenya!$1:$1,0),FALSE)</f>
        <v>Least Concern</v>
      </c>
      <c r="L257" s="1" t="str" cm="1">
        <f t="array" ref="L257">VLOOKUP(Table3[[#This Row],[checklist_sort]:[checklist_sort]],checklist[],MATCH(L$1,checklist_of_kenya!$1:$1,0),FALSE)</f>
        <v>Increasing</v>
      </c>
      <c r="M257" s="1" cm="1">
        <f t="array" ref="M257">VLOOKUP(Table3[[#This Row],[checklist_sort]:[checklist_sort]],checklist[],MATCH(M$1,checklist_of_kenya!$1:$1,0),FALSE)</f>
        <v>245</v>
      </c>
      <c r="N257" s="1" t="str" cm="1">
        <f t="array" ref="N257">VLOOKUP(Table3[[#This Row],[checklist_sort]:[checklist_sort]],checklist[],MATCH(N$1,checklist_of_kenya!$1:$1,0),FALSE)</f>
        <v>avibase-2F23EDC6</v>
      </c>
      <c r="O257" s="1" cm="1">
        <f t="array" ref="O257">VLOOKUP(Table3[[#This Row],[checklist_sort]:[checklist_sort]],checklist[],MATCH(O$1,checklist_of_kenya!$1:$1,0),FALSE)</f>
        <v>4870</v>
      </c>
      <c r="P257" s="1" cm="1">
        <f t="array" ref="P257">VLOOKUP(Table3[[#This Row],[checklist_sort]:[checklist_sort]],checklist[],MATCH(P$1,checklist_of_kenya!$1:$1,0),FALSE)</f>
        <v>22693978</v>
      </c>
      <c r="Q257" s="1" cm="1">
        <f t="array" ref="Q257">VLOOKUP(Table3[[#This Row],[checklist_sort]:[checklist_sort]],checklist[],MATCH(Q$1,checklist_of_kenya!$1:$1,0),FALSE)</f>
        <v>26674</v>
      </c>
      <c r="R257" s="1" cm="1">
        <f t="array" ref="R257">VLOOKUP(Table3[[#This Row],[checklist_sort]:[checklist_sort]],checklist[],MATCH(R$1,checklist_of_kenya!$1:$1,0),FALSE)</f>
        <v>5229136</v>
      </c>
      <c r="S257" s="1" cm="1">
        <f t="array" ref="S257">VLOOKUP(Table3[[#This Row],[checklist_sort]:[checklist_sort]],checklist[],MATCH(S$1,checklist_of_kenya!$1:$1,0),FALSE)</f>
        <v>5827</v>
      </c>
      <c r="T257" s="1" t="str" cm="1">
        <f t="array" ref="T257">VLOOKUP(Table3[[#This Row],[checklist_sort]:[checklist_sort]],checklist[],MATCH(T$1,checklist_of_kenya!$1:$1,0),FALSE)</f>
        <v>blaplo1</v>
      </c>
      <c r="U257" s="1" t="str" cm="1">
        <f t="array" ref="U257">VLOOKUP(Table3[[#This Row],[checklist_sort]:[checklist_sort]],checklist[],MATCH(U$1,checklist_of_kenya!$1:$1,0),FALSE)</f>
        <v>Vanellus armatus</v>
      </c>
      <c r="V257" s="1" t="str" cm="1">
        <f t="array" ref="V257">VLOOKUP(Table3[[#This Row],[checklist_sort]:[checklist_sort]],checklist[],MATCH(V$1,checklist_of_kenya!$1:$1,0),FALSE)</f>
        <v>Blacksmith Lapwing</v>
      </c>
      <c r="W257" s="1" cm="1">
        <f t="array" ref="W257">VLOOKUP(Table3[[#This Row],[checklist_sort]:[checklist_sort]],checklist[],MATCH(W$1,checklist_of_kenya!$1:$1,0),FALSE)</f>
        <v>22693978</v>
      </c>
      <c r="AA257" t="b">
        <v>1</v>
      </c>
      <c r="AB257" s="1">
        <v>156</v>
      </c>
      <c r="AC257" s="1" t="s">
        <v>2250</v>
      </c>
      <c r="AD257" s="1">
        <v>3</v>
      </c>
      <c r="AE257" s="1">
        <v>1</v>
      </c>
      <c r="AF257" s="1" t="s">
        <v>2251</v>
      </c>
      <c r="AG257" s="1" t="s">
        <v>2252</v>
      </c>
      <c r="AH257" s="1" t="s">
        <v>2249</v>
      </c>
      <c r="AI257" s="1">
        <v>-34.840000000000003</v>
      </c>
      <c r="AJ257" s="1">
        <v>1.35</v>
      </c>
      <c r="AK257" s="1">
        <v>-19.13</v>
      </c>
      <c r="AL257" s="1">
        <v>25.38</v>
      </c>
      <c r="AM257" s="1">
        <v>5662037.2000000002</v>
      </c>
    </row>
    <row r="258" spans="1:39" x14ac:dyDescent="0.2">
      <c r="A258" s="1">
        <v>220</v>
      </c>
      <c r="B258" s="1" t="s">
        <v>346</v>
      </c>
      <c r="C258" s="1" t="s">
        <v>345</v>
      </c>
      <c r="D258" s="1"/>
      <c r="E258" s="1"/>
      <c r="F258" s="1"/>
      <c r="G258" s="1">
        <v>192</v>
      </c>
      <c r="H258" s="1" t="str" cm="1">
        <f t="array" ref="H258">VLOOKUP(Table3[[#This Row],[checklist_sort]:[checklist_sort]],checklist[],MATCH(H$1,checklist_of_kenya!$1:$1,0),FALSE)</f>
        <v>Plovers and Lapwings</v>
      </c>
      <c r="I258" s="1" t="str" cm="1">
        <f t="array" ref="I258">VLOOKUP(Table3[[#This Row],[checklist_sort]:[checklist_sort]],checklist[],MATCH(I$1,checklist_of_kenya!$1:$1,0),FALSE)</f>
        <v>Crowned Plover</v>
      </c>
      <c r="J258" s="1" t="str" cm="1">
        <f t="array" ref="J258">VLOOKUP(Table3[[#This Row],[checklist_sort]:[checklist_sort]],checklist[],MATCH(J$1,checklist_of_kenya!$1:$1,0),FALSE)</f>
        <v>Vanellus coronatus</v>
      </c>
      <c r="K258" s="1" t="str" cm="1">
        <f t="array" ref="K258">VLOOKUP(Table3[[#This Row],[checklist_sort]:[checklist_sort]],checklist[],MATCH(K$1,checklist_of_kenya!$1:$1,0),FALSE)</f>
        <v>Least Concern</v>
      </c>
      <c r="L258" s="1" t="str" cm="1">
        <f t="array" ref="L258">VLOOKUP(Table3[[#This Row],[checklist_sort]:[checklist_sort]],checklist[],MATCH(L$1,checklist_of_kenya!$1:$1,0),FALSE)</f>
        <v>Increasing</v>
      </c>
      <c r="M258" s="1" cm="1">
        <f t="array" ref="M258">VLOOKUP(Table3[[#This Row],[checklist_sort]:[checklist_sort]],checklist[],MATCH(M$1,checklist_of_kenya!$1:$1,0),FALSE)</f>
        <v>242</v>
      </c>
      <c r="N258" s="1" t="str" cm="1">
        <f t="array" ref="N258">VLOOKUP(Table3[[#This Row],[checklist_sort]:[checklist_sort]],checklist[],MATCH(N$1,checklist_of_kenya!$1:$1,0),FALSE)</f>
        <v>avibase-D0FA8EBE</v>
      </c>
      <c r="O258" s="1" cm="1">
        <f t="array" ref="O258">VLOOKUP(Table3[[#This Row],[checklist_sort]:[checklist_sort]],checklist[],MATCH(O$1,checklist_of_kenya!$1:$1,0),FALSE)</f>
        <v>4877</v>
      </c>
      <c r="P258" s="1" cm="1">
        <f t="array" ref="P258">VLOOKUP(Table3[[#This Row],[checklist_sort]:[checklist_sort]],checklist[],MATCH(P$1,checklist_of_kenya!$1:$1,0),FALSE)</f>
        <v>22694043</v>
      </c>
      <c r="Q258" s="1" cm="1">
        <f t="array" ref="Q258">VLOOKUP(Table3[[#This Row],[checklist_sort]:[checklist_sort]],checklist[],MATCH(Q$1,checklist_of_kenya!$1:$1,0),FALSE)</f>
        <v>73017</v>
      </c>
      <c r="R258" s="1" cm="1">
        <f t="array" ref="R258">VLOOKUP(Table3[[#This Row],[checklist_sort]:[checklist_sort]],checklist[],MATCH(R$1,checklist_of_kenya!$1:$1,0),FALSE)</f>
        <v>5229137</v>
      </c>
      <c r="S258" s="1" cm="1">
        <f t="array" ref="S258">VLOOKUP(Table3[[#This Row],[checklist_sort]:[checklist_sort]],checklist[],MATCH(S$1,checklist_of_kenya!$1:$1,0),FALSE)</f>
        <v>5840</v>
      </c>
      <c r="T258" s="1" t="str" cm="1">
        <f t="array" ref="T258">VLOOKUP(Table3[[#This Row],[checklist_sort]:[checklist_sort]],checklist[],MATCH(T$1,checklist_of_kenya!$1:$1,0),FALSE)</f>
        <v>crolap1</v>
      </c>
      <c r="U258" s="1" t="str" cm="1">
        <f t="array" ref="U258">VLOOKUP(Table3[[#This Row],[checklist_sort]:[checklist_sort]],checklist[],MATCH(U$1,checklist_of_kenya!$1:$1,0),FALSE)</f>
        <v>Vanellus coronatus</v>
      </c>
      <c r="V258" s="1" t="str" cm="1">
        <f t="array" ref="V258">VLOOKUP(Table3[[#This Row],[checklist_sort]:[checklist_sort]],checklist[],MATCH(V$1,checklist_of_kenya!$1:$1,0),FALSE)</f>
        <v>Crowned Lapwing</v>
      </c>
      <c r="W258" s="1" cm="1">
        <f t="array" ref="W258">VLOOKUP(Table3[[#This Row],[checklist_sort]:[checklist_sort]],checklist[],MATCH(W$1,checklist_of_kenya!$1:$1,0),FALSE)</f>
        <v>22694043</v>
      </c>
      <c r="AA258" t="b">
        <v>1</v>
      </c>
      <c r="AB258" s="1">
        <v>165</v>
      </c>
      <c r="AC258" s="1" t="s">
        <v>2261</v>
      </c>
      <c r="AD258" s="1">
        <v>3</v>
      </c>
      <c r="AE258" s="1">
        <v>1</v>
      </c>
      <c r="AF258" s="1" t="s">
        <v>2251</v>
      </c>
      <c r="AG258" s="1" t="s">
        <v>2257</v>
      </c>
      <c r="AH258" s="1" t="s">
        <v>2249</v>
      </c>
      <c r="AI258" s="1">
        <v>-34.840000000000003</v>
      </c>
      <c r="AJ258" s="1">
        <v>12.05</v>
      </c>
      <c r="AK258" s="1">
        <v>-13.87</v>
      </c>
      <c r="AL258" s="1">
        <v>28.46</v>
      </c>
      <c r="AM258" s="1">
        <v>6790147.3700000001</v>
      </c>
    </row>
    <row r="259" spans="1:39" x14ac:dyDescent="0.2">
      <c r="A259" s="1">
        <v>221</v>
      </c>
      <c r="B259" s="1" t="s">
        <v>1564</v>
      </c>
      <c r="C259" s="1" t="s">
        <v>1563</v>
      </c>
      <c r="D259" s="1"/>
      <c r="E259" s="1"/>
      <c r="F259" s="1"/>
      <c r="G259" s="1">
        <v>194</v>
      </c>
      <c r="H259" s="1" t="str" cm="1">
        <f t="array" ref="H259">VLOOKUP(Table3[[#This Row],[checklist_sort]:[checklist_sort]],checklist[],MATCH(H$1,checklist_of_kenya!$1:$1,0),FALSE)</f>
        <v>Plovers and Lapwings</v>
      </c>
      <c r="I259" s="1" t="str" cm="1">
        <f t="array" ref="I259">VLOOKUP(Table3[[#This Row],[checklist_sort]:[checklist_sort]],checklist[],MATCH(I$1,checklist_of_kenya!$1:$1,0),FALSE)</f>
        <v>Brown-chested Plover</v>
      </c>
      <c r="J259" s="1" t="str" cm="1">
        <f t="array" ref="J259">VLOOKUP(Table3[[#This Row],[checklist_sort]:[checklist_sort]],checklist[],MATCH(J$1,checklist_of_kenya!$1:$1,0),FALSE)</f>
        <v>Vanellus superciliosus</v>
      </c>
      <c r="K259" s="1" t="str" cm="1">
        <f t="array" ref="K259">VLOOKUP(Table3[[#This Row],[checklist_sort]:[checklist_sort]],checklist[],MATCH(K$1,checklist_of_kenya!$1:$1,0),FALSE)</f>
        <v>Least Concern</v>
      </c>
      <c r="L259" s="1" t="str" cm="1">
        <f t="array" ref="L259">VLOOKUP(Table3[[#This Row],[checklist_sort]:[checklist_sort]],checklist[],MATCH(L$1,checklist_of_kenya!$1:$1,0),FALSE)</f>
        <v>Unknown</v>
      </c>
      <c r="M259" s="1" cm="1">
        <f t="array" ref="M259">VLOOKUP(Table3[[#This Row],[checklist_sort]:[checklist_sort]],checklist[],MATCH(M$1,checklist_of_kenya!$1:$1,0),FALSE)</f>
        <v>2018</v>
      </c>
      <c r="N259" s="1" t="str" cm="1">
        <f t="array" ref="N259">VLOOKUP(Table3[[#This Row],[checklist_sort]:[checklist_sort]],checklist[],MATCH(N$1,checklist_of_kenya!$1:$1,0),FALSE)</f>
        <v>avibase-881C954D</v>
      </c>
      <c r="O259" s="1" cm="1">
        <f t="array" ref="O259">VLOOKUP(Table3[[#This Row],[checklist_sort]:[checklist_sort]],checklist[],MATCH(O$1,checklist_of_kenya!$1:$1,0),FALSE)</f>
        <v>4869</v>
      </c>
      <c r="P259" s="1" cm="1">
        <f t="array" ref="P259">VLOOKUP(Table3[[#This Row],[checklist_sort]:[checklist_sort]],checklist[],MATCH(P$1,checklist_of_kenya!$1:$1,0),FALSE)</f>
        <v>22694048</v>
      </c>
      <c r="Q259" s="1" cm="1">
        <f t="array" ref="Q259">VLOOKUP(Table3[[#This Row],[checklist_sort]:[checklist_sort]],checklist[],MATCH(Q$1,checklist_of_kenya!$1:$1,0),FALSE)</f>
        <v>0</v>
      </c>
      <c r="R259" s="1" cm="1">
        <f t="array" ref="R259">VLOOKUP(Table3[[#This Row],[checklist_sort]:[checklist_sort]],checklist[],MATCH(R$1,checklist_of_kenya!$1:$1,0),FALSE)</f>
        <v>5229151</v>
      </c>
      <c r="S259" s="1" cm="1">
        <f t="array" ref="S259">VLOOKUP(Table3[[#This Row],[checklist_sort]:[checklist_sort]],checklist[],MATCH(S$1,checklist_of_kenya!$1:$1,0),FALSE)</f>
        <v>5848</v>
      </c>
      <c r="T259" s="1" t="str" cm="1">
        <f t="array" ref="T259">VLOOKUP(Table3[[#This Row],[checklist_sort]:[checklist_sort]],checklist[],MATCH(T$1,checklist_of_kenya!$1:$1,0),FALSE)</f>
        <v>brclap1</v>
      </c>
      <c r="U259" s="1" t="str" cm="1">
        <f t="array" ref="U259">VLOOKUP(Table3[[#This Row],[checklist_sort]:[checklist_sort]],checklist[],MATCH(U$1,checklist_of_kenya!$1:$1,0),FALSE)</f>
        <v>Vanellus superciliosus</v>
      </c>
      <c r="V259" s="1" t="str" cm="1">
        <f t="array" ref="V259">VLOOKUP(Table3[[#This Row],[checklist_sort]:[checklist_sort]],checklist[],MATCH(V$1,checklist_of_kenya!$1:$1,0),FALSE)</f>
        <v>Brown-chested Lapwing</v>
      </c>
      <c r="W259" s="1" cm="1">
        <f t="array" ref="W259">VLOOKUP(Table3[[#This Row],[checklist_sort]:[checklist_sort]],checklist[],MATCH(W$1,checklist_of_kenya!$1:$1,0),FALSE)</f>
        <v>22694048</v>
      </c>
      <c r="AA259" t="b">
        <v>1</v>
      </c>
      <c r="AB259" s="1">
        <v>150</v>
      </c>
      <c r="AC259" s="1" t="s">
        <v>2261</v>
      </c>
      <c r="AD259" s="1">
        <v>3</v>
      </c>
      <c r="AE259" s="1">
        <v>1</v>
      </c>
      <c r="AF259" s="1" t="s">
        <v>2251</v>
      </c>
      <c r="AG259" s="1" t="s">
        <v>2257</v>
      </c>
      <c r="AH259" s="1" t="s">
        <v>2249</v>
      </c>
      <c r="AI259" s="1">
        <v>2.73</v>
      </c>
      <c r="AJ259" s="1">
        <v>8.64</v>
      </c>
      <c r="AK259" s="1">
        <v>5.83</v>
      </c>
      <c r="AL259" s="1">
        <v>16.46</v>
      </c>
      <c r="AM259" s="1">
        <v>752501.59</v>
      </c>
    </row>
    <row r="260" spans="1:39" x14ac:dyDescent="0.2">
      <c r="A260" s="1">
        <v>222</v>
      </c>
      <c r="B260" s="1" t="s">
        <v>350</v>
      </c>
      <c r="C260" s="1" t="s">
        <v>349</v>
      </c>
      <c r="D260" s="1"/>
      <c r="E260" s="1"/>
      <c r="F260" s="1"/>
      <c r="G260" s="1">
        <v>190</v>
      </c>
      <c r="H260" s="1" t="str" cm="1">
        <f t="array" ref="H260">VLOOKUP(Table3[[#This Row],[checklist_sort]:[checklist_sort]],checklist[],MATCH(H$1,checklist_of_kenya!$1:$1,0),FALSE)</f>
        <v>Plovers and Lapwings</v>
      </c>
      <c r="I260" s="1" t="str" cm="1">
        <f t="array" ref="I260">VLOOKUP(Table3[[#This Row],[checklist_sort]:[checklist_sort]],checklist[],MATCH(I$1,checklist_of_kenya!$1:$1,0),FALSE)</f>
        <v>Senegal Plover</v>
      </c>
      <c r="J260" s="1" t="str" cm="1">
        <f t="array" ref="J260">VLOOKUP(Table3[[#This Row],[checklist_sort]:[checklist_sort]],checklist[],MATCH(J$1,checklist_of_kenya!$1:$1,0),FALSE)</f>
        <v>Vanellus lugubris</v>
      </c>
      <c r="K260" s="1" t="str" cm="1">
        <f t="array" ref="K260">VLOOKUP(Table3[[#This Row],[checklist_sort]:[checklist_sort]],checklist[],MATCH(K$1,checklist_of_kenya!$1:$1,0),FALSE)</f>
        <v>Least Concern</v>
      </c>
      <c r="L260" s="1" t="str" cm="1">
        <f t="array" ref="L260">VLOOKUP(Table3[[#This Row],[checklist_sort]:[checklist_sort]],checklist[],MATCH(L$1,checklist_of_kenya!$1:$1,0),FALSE)</f>
        <v>Unknown</v>
      </c>
      <c r="M260" s="1" cm="1">
        <f t="array" ref="M260">VLOOKUP(Table3[[#This Row],[checklist_sort]:[checklist_sort]],checklist[],MATCH(M$1,checklist_of_kenya!$1:$1,0),FALSE)</f>
        <v>244</v>
      </c>
      <c r="N260" s="1" t="str" cm="1">
        <f t="array" ref="N260">VLOOKUP(Table3[[#This Row],[checklist_sort]:[checklist_sort]],checklist[],MATCH(N$1,checklist_of_kenya!$1:$1,0),FALSE)</f>
        <v>avibase-42D3918F</v>
      </c>
      <c r="O260" s="1" cm="1">
        <f t="array" ref="O260">VLOOKUP(Table3[[#This Row],[checklist_sort]:[checklist_sort]],checklist[],MATCH(O$1,checklist_of_kenya!$1:$1,0),FALSE)</f>
        <v>4861</v>
      </c>
      <c r="P260" s="1" cm="1">
        <f t="array" ref="P260">VLOOKUP(Table3[[#This Row],[checklist_sort]:[checklist_sort]],checklist[],MATCH(P$1,checklist_of_kenya!$1:$1,0),FALSE)</f>
        <v>22694033</v>
      </c>
      <c r="Q260" s="1" cm="1">
        <f t="array" ref="Q260">VLOOKUP(Table3[[#This Row],[checklist_sort]:[checklist_sort]],checklist[],MATCH(Q$1,checklist_of_kenya!$1:$1,0),FALSE)</f>
        <v>73015</v>
      </c>
      <c r="R260" s="1" cm="1">
        <f t="array" ref="R260">VLOOKUP(Table3[[#This Row],[checklist_sort]:[checklist_sort]],checklist[],MATCH(R$1,checklist_of_kenya!$1:$1,0),FALSE)</f>
        <v>5229139</v>
      </c>
      <c r="S260" s="1" cm="1">
        <f t="array" ref="S260">VLOOKUP(Table3[[#This Row],[checklist_sort]:[checklist_sort]],checklist[],MATCH(S$1,checklist_of_kenya!$1:$1,0),FALSE)</f>
        <v>5836</v>
      </c>
      <c r="T260" s="1" t="str" cm="1">
        <f t="array" ref="T260">VLOOKUP(Table3[[#This Row],[checklist_sort]:[checklist_sort]],checklist[],MATCH(T$1,checklist_of_kenya!$1:$1,0),FALSE)</f>
        <v>senlap1</v>
      </c>
      <c r="U260" s="1" t="str" cm="1">
        <f t="array" ref="U260">VLOOKUP(Table3[[#This Row],[checklist_sort]:[checklist_sort]],checklist[],MATCH(U$1,checklist_of_kenya!$1:$1,0),FALSE)</f>
        <v>Vanellus lugubris</v>
      </c>
      <c r="V260" s="1" t="str" cm="1">
        <f t="array" ref="V260">VLOOKUP(Table3[[#This Row],[checklist_sort]:[checklist_sort]],checklist[],MATCH(V$1,checklist_of_kenya!$1:$1,0),FALSE)</f>
        <v>Senegal Lapwing</v>
      </c>
      <c r="W260" s="1" cm="1">
        <f t="array" ref="W260">VLOOKUP(Table3[[#This Row],[checklist_sort]:[checklist_sort]],checklist[],MATCH(W$1,checklist_of_kenya!$1:$1,0),FALSE)</f>
        <v>22694033</v>
      </c>
      <c r="AA260" t="b">
        <v>1</v>
      </c>
      <c r="AB260" s="1">
        <v>122</v>
      </c>
      <c r="AC260" s="1" t="s">
        <v>2261</v>
      </c>
      <c r="AD260" s="1">
        <v>3</v>
      </c>
      <c r="AE260" s="1">
        <v>1</v>
      </c>
      <c r="AF260" s="1" t="s">
        <v>2251</v>
      </c>
      <c r="AG260" s="1" t="s">
        <v>2257</v>
      </c>
      <c r="AH260" s="1" t="s">
        <v>2249</v>
      </c>
      <c r="AI260" s="1">
        <v>-28.94</v>
      </c>
      <c r="AJ260" s="1">
        <v>12.16</v>
      </c>
      <c r="AK260" s="1">
        <v>-6.69</v>
      </c>
      <c r="AL260" s="1">
        <v>28.24</v>
      </c>
      <c r="AM260" s="1">
        <v>3495483.7</v>
      </c>
    </row>
    <row r="261" spans="1:39" x14ac:dyDescent="0.2">
      <c r="A261" s="1">
        <v>223</v>
      </c>
      <c r="B261" s="1" t="s">
        <v>348</v>
      </c>
      <c r="C261" s="1" t="s">
        <v>347</v>
      </c>
      <c r="D261" s="1"/>
      <c r="E261" s="1"/>
      <c r="F261" s="1"/>
      <c r="G261" s="1">
        <v>191</v>
      </c>
      <c r="H261" s="1" t="str" cm="1">
        <f t="array" ref="H261">VLOOKUP(Table3[[#This Row],[checklist_sort]:[checklist_sort]],checklist[],MATCH(H$1,checklist_of_kenya!$1:$1,0),FALSE)</f>
        <v>Plovers and Lapwings</v>
      </c>
      <c r="I261" s="1" t="str" cm="1">
        <f t="array" ref="I261">VLOOKUP(Table3[[#This Row],[checklist_sort]:[checklist_sort]],checklist[],MATCH(I$1,checklist_of_kenya!$1:$1,0),FALSE)</f>
        <v>Black-winged Plover</v>
      </c>
      <c r="J261" s="1" t="str" cm="1">
        <f t="array" ref="J261">VLOOKUP(Table3[[#This Row],[checklist_sort]:[checklist_sort]],checklist[],MATCH(J$1,checklist_of_kenya!$1:$1,0),FALSE)</f>
        <v>Vanellus melanopterus</v>
      </c>
      <c r="K261" s="1" t="str" cm="1">
        <f t="array" ref="K261">VLOOKUP(Table3[[#This Row],[checklist_sort]:[checklist_sort]],checklist[],MATCH(K$1,checklist_of_kenya!$1:$1,0),FALSE)</f>
        <v>Least Concern</v>
      </c>
      <c r="L261" s="1" t="str" cm="1">
        <f t="array" ref="L261">VLOOKUP(Table3[[#This Row],[checklist_sort]:[checklist_sort]],checklist[],MATCH(L$1,checklist_of_kenya!$1:$1,0),FALSE)</f>
        <v>Decreasing</v>
      </c>
      <c r="M261" s="1" cm="1">
        <f t="array" ref="M261">VLOOKUP(Table3[[#This Row],[checklist_sort]:[checklist_sort]],checklist[],MATCH(M$1,checklist_of_kenya!$1:$1,0),FALSE)</f>
        <v>243</v>
      </c>
      <c r="N261" s="1" t="str" cm="1">
        <f t="array" ref="N261">VLOOKUP(Table3[[#This Row],[checklist_sort]:[checklist_sort]],checklist[],MATCH(N$1,checklist_of_kenya!$1:$1,0),FALSE)</f>
        <v>avibase-83D95620</v>
      </c>
      <c r="O261" s="1" cm="1">
        <f t="array" ref="O261">VLOOKUP(Table3[[#This Row],[checklist_sort]:[checklist_sort]],checklist[],MATCH(O$1,checklist_of_kenya!$1:$1,0),FALSE)</f>
        <v>4864</v>
      </c>
      <c r="P261" s="1" cm="1">
        <f t="array" ref="P261">VLOOKUP(Table3[[#This Row],[checklist_sort]:[checklist_sort]],checklist[],MATCH(P$1,checklist_of_kenya!$1:$1,0),FALSE)</f>
        <v>22694038</v>
      </c>
      <c r="Q261" s="1" cm="1">
        <f t="array" ref="Q261">VLOOKUP(Table3[[#This Row],[checklist_sort]:[checklist_sort]],checklist[],MATCH(Q$1,checklist_of_kenya!$1:$1,0),FALSE)</f>
        <v>0</v>
      </c>
      <c r="R261" s="1" cm="1">
        <f t="array" ref="R261">VLOOKUP(Table3[[#This Row],[checklist_sort]:[checklist_sort]],checklist[],MATCH(R$1,checklist_of_kenya!$1:$1,0),FALSE)</f>
        <v>5229140</v>
      </c>
      <c r="S261" s="1" cm="1">
        <f t="array" ref="S261">VLOOKUP(Table3[[#This Row],[checklist_sort]:[checklist_sort]],checklist[],MATCH(S$1,checklist_of_kenya!$1:$1,0),FALSE)</f>
        <v>5837</v>
      </c>
      <c r="T261" s="1" t="str" cm="1">
        <f t="array" ref="T261">VLOOKUP(Table3[[#This Row],[checklist_sort]:[checklist_sort]],checklist[],MATCH(T$1,checklist_of_kenya!$1:$1,0),FALSE)</f>
        <v>blwlap1</v>
      </c>
      <c r="U261" s="1" t="str" cm="1">
        <f t="array" ref="U261">VLOOKUP(Table3[[#This Row],[checklist_sort]:[checklist_sort]],checklist[],MATCH(U$1,checklist_of_kenya!$1:$1,0),FALSE)</f>
        <v>Vanellus melanopterus</v>
      </c>
      <c r="V261" s="1" t="str" cm="1">
        <f t="array" ref="V261">VLOOKUP(Table3[[#This Row],[checklist_sort]:[checklist_sort]],checklist[],MATCH(V$1,checklist_of_kenya!$1:$1,0),FALSE)</f>
        <v>Black-winged Lapwing</v>
      </c>
      <c r="W261" s="1" cm="1">
        <f t="array" ref="W261">VLOOKUP(Table3[[#This Row],[checklist_sort]:[checklist_sort]],checklist[],MATCH(W$1,checklist_of_kenya!$1:$1,0),FALSE)</f>
        <v>22694038</v>
      </c>
      <c r="AA261" t="b">
        <v>1</v>
      </c>
      <c r="AB261" s="1">
        <v>184.9</v>
      </c>
      <c r="AC261" s="1" t="s">
        <v>2261</v>
      </c>
      <c r="AD261" s="1">
        <v>3</v>
      </c>
      <c r="AE261" s="1">
        <v>1</v>
      </c>
      <c r="AF261" s="1" t="s">
        <v>2251</v>
      </c>
      <c r="AG261" s="1" t="s">
        <v>2257</v>
      </c>
      <c r="AH261" s="1" t="s">
        <v>2249</v>
      </c>
      <c r="AI261" s="1">
        <v>-34.22</v>
      </c>
      <c r="AJ261" s="1">
        <v>16.079999999999998</v>
      </c>
      <c r="AK261" s="1">
        <v>-1.17</v>
      </c>
      <c r="AL261" s="1">
        <v>35.44</v>
      </c>
      <c r="AM261" s="1">
        <v>839078.51</v>
      </c>
    </row>
    <row r="262" spans="1:39" x14ac:dyDescent="0.2">
      <c r="A262" s="1">
        <v>224</v>
      </c>
      <c r="B262" s="1" t="s">
        <v>1254</v>
      </c>
      <c r="C262" s="1" t="s">
        <v>1253</v>
      </c>
      <c r="D262" s="1"/>
      <c r="E262" s="1"/>
      <c r="F262" s="1"/>
      <c r="G262" s="1">
        <v>173</v>
      </c>
      <c r="H262" s="1" t="str" cm="1">
        <f t="array" ref="H262">VLOOKUP(Table3[[#This Row],[checklist_sort]:[checklist_sort]],checklist[],MATCH(H$1,checklist_of_kenya!$1:$1,0),FALSE)</f>
        <v>Plovers and Lapwings</v>
      </c>
      <c r="I262" s="1" t="str" cm="1">
        <f t="array" ref="I262">VLOOKUP(Table3[[#This Row],[checklist_sort]:[checklist_sort]],checklist[],MATCH(I$1,checklist_of_kenya!$1:$1,0),FALSE)</f>
        <v>Pacific Golden Plover</v>
      </c>
      <c r="J262" s="1" t="str" cm="1">
        <f t="array" ref="J262">VLOOKUP(Table3[[#This Row],[checklist_sort]:[checklist_sort]],checklist[],MATCH(J$1,checklist_of_kenya!$1:$1,0),FALSE)</f>
        <v>Pluvialis fulva</v>
      </c>
      <c r="K262" s="1" t="str" cm="1">
        <f t="array" ref="K262">VLOOKUP(Table3[[#This Row],[checklist_sort]:[checklist_sort]],checklist[],MATCH(K$1,checklist_of_kenya!$1:$1,0),FALSE)</f>
        <v>Least Concern</v>
      </c>
      <c r="L262" s="1" t="str" cm="1">
        <f t="array" ref="L262">VLOOKUP(Table3[[#This Row],[checklist_sort]:[checklist_sort]],checklist[],MATCH(L$1,checklist_of_kenya!$1:$1,0),FALSE)</f>
        <v>Decreasing</v>
      </c>
      <c r="M262" s="1" cm="1">
        <f t="array" ref="M262">VLOOKUP(Table3[[#This Row],[checklist_sort]:[checklist_sort]],checklist[],MATCH(M$1,checklist_of_kenya!$1:$1,0),FALSE)</f>
        <v>1039</v>
      </c>
      <c r="N262" s="1" t="str" cm="1">
        <f t="array" ref="N262">VLOOKUP(Table3[[#This Row],[checklist_sort]:[checklist_sort]],checklist[],MATCH(N$1,checklist_of_kenya!$1:$1,0),FALSE)</f>
        <v>avibase-07C11CF3</v>
      </c>
      <c r="O262" s="1" cm="1">
        <f t="array" ref="O262">VLOOKUP(Table3[[#This Row],[checklist_sort]:[checklist_sort]],checklist[],MATCH(O$1,checklist_of_kenya!$1:$1,0),FALSE)</f>
        <v>4896</v>
      </c>
      <c r="P262" s="1" cm="1">
        <f t="array" ref="P262">VLOOKUP(Table3[[#This Row],[checklist_sort]:[checklist_sort]],checklist[],MATCH(P$1,checklist_of_kenya!$1:$1,0),FALSE)</f>
        <v>22693735</v>
      </c>
      <c r="Q262" s="1" cm="1">
        <f t="array" ref="Q262">VLOOKUP(Table3[[#This Row],[checklist_sort]:[checklist_sort]],checklist[],MATCH(Q$1,checklist_of_kenya!$1:$1,0),FALSE)</f>
        <v>894</v>
      </c>
      <c r="R262" s="1" cm="1">
        <f t="array" ref="R262">VLOOKUP(Table3[[#This Row],[checklist_sort]:[checklist_sort]],checklist[],MATCH(R$1,checklist_of_kenya!$1:$1,0),FALSE)</f>
        <v>2480331</v>
      </c>
      <c r="S262" s="1" cm="1">
        <f t="array" ref="S262">VLOOKUP(Table3[[#This Row],[checklist_sort]:[checklist_sort]],checklist[],MATCH(S$1,checklist_of_kenya!$1:$1,0),FALSE)</f>
        <v>5787</v>
      </c>
      <c r="T262" s="1" t="str" cm="1">
        <f t="array" ref="T262">VLOOKUP(Table3[[#This Row],[checklist_sort]:[checklist_sort]],checklist[],MATCH(T$1,checklist_of_kenya!$1:$1,0),FALSE)</f>
        <v>pagplo</v>
      </c>
      <c r="U262" s="1" t="str" cm="1">
        <f t="array" ref="U262">VLOOKUP(Table3[[#This Row],[checklist_sort]:[checklist_sort]],checklist[],MATCH(U$1,checklist_of_kenya!$1:$1,0),FALSE)</f>
        <v>Pluvialis fulva</v>
      </c>
      <c r="V262" s="1" t="str" cm="1">
        <f t="array" ref="V262">VLOOKUP(Table3[[#This Row],[checklist_sort]:[checklist_sort]],checklist[],MATCH(V$1,checklist_of_kenya!$1:$1,0),FALSE)</f>
        <v>Pacific Golden-Plover</v>
      </c>
      <c r="W262" s="1" cm="1">
        <f t="array" ref="W262">VLOOKUP(Table3[[#This Row],[checklist_sort]:[checklist_sort]],checklist[],MATCH(W$1,checklist_of_kenya!$1:$1,0),FALSE)</f>
        <v>22693735</v>
      </c>
      <c r="Z262" t="b">
        <v>1</v>
      </c>
      <c r="AA262" t="b">
        <v>1</v>
      </c>
      <c r="AB262" s="1">
        <v>134.9</v>
      </c>
      <c r="AC262" s="1" t="s">
        <v>2261</v>
      </c>
      <c r="AD262" s="1">
        <v>3</v>
      </c>
      <c r="AE262" s="1">
        <v>3</v>
      </c>
      <c r="AF262" s="1" t="s">
        <v>2251</v>
      </c>
      <c r="AG262" s="1" t="s">
        <v>2248</v>
      </c>
      <c r="AH262" s="1" t="s">
        <v>2249</v>
      </c>
      <c r="AI262" s="1">
        <v>55.93</v>
      </c>
      <c r="AJ262" s="1">
        <v>77.73</v>
      </c>
      <c r="AK262" s="1">
        <v>69.459999999999994</v>
      </c>
      <c r="AL262" s="1">
        <v>101.44</v>
      </c>
      <c r="AM262" s="1">
        <v>2241495.9</v>
      </c>
    </row>
    <row r="263" spans="1:39" x14ac:dyDescent="0.2">
      <c r="A263" s="1">
        <v>227</v>
      </c>
      <c r="B263" s="1" t="s">
        <v>328</v>
      </c>
      <c r="C263" s="1" t="s">
        <v>327</v>
      </c>
      <c r="D263" s="1"/>
      <c r="E263" s="1"/>
      <c r="F263" s="1"/>
      <c r="G263" s="1">
        <v>175</v>
      </c>
      <c r="H263" s="1" t="str" cm="1">
        <f t="array" ref="H263">VLOOKUP(Table3[[#This Row],[checklist_sort]:[checklist_sort]],checklist[],MATCH(H$1,checklist_of_kenya!$1:$1,0),FALSE)</f>
        <v>Plovers and Lapwings</v>
      </c>
      <c r="I263" s="1" t="str" cm="1">
        <f t="array" ref="I263">VLOOKUP(Table3[[#This Row],[checklist_sort]:[checklist_sort]],checklist[],MATCH(I$1,checklist_of_kenya!$1:$1,0),FALSE)</f>
        <v>Common Ringed Plover</v>
      </c>
      <c r="J263" s="1" t="str" cm="1">
        <f t="array" ref="J263">VLOOKUP(Table3[[#This Row],[checklist_sort]:[checklist_sort]],checklist[],MATCH(J$1,checklist_of_kenya!$1:$1,0),FALSE)</f>
        <v>Charadrius hiaticula</v>
      </c>
      <c r="K263" s="1" t="str" cm="1">
        <f t="array" ref="K263">VLOOKUP(Table3[[#This Row],[checklist_sort]:[checklist_sort]],checklist[],MATCH(K$1,checklist_of_kenya!$1:$1,0),FALSE)</f>
        <v>Least Concern</v>
      </c>
      <c r="L263" s="1" t="str" cm="1">
        <f t="array" ref="L263">VLOOKUP(Table3[[#This Row],[checklist_sort]:[checklist_sort]],checklist[],MATCH(L$1,checklist_of_kenya!$1:$1,0),FALSE)</f>
        <v>Decreasing</v>
      </c>
      <c r="M263" s="1" cm="1">
        <f t="array" ref="M263">VLOOKUP(Table3[[#This Row],[checklist_sort]:[checklist_sort]],checklist[],MATCH(M$1,checklist_of_kenya!$1:$1,0),FALSE)</f>
        <v>233</v>
      </c>
      <c r="N263" s="1" t="str" cm="1">
        <f t="array" ref="N263">VLOOKUP(Table3[[#This Row],[checklist_sort]:[checklist_sort]],checklist[],MATCH(N$1,checklist_of_kenya!$1:$1,0),FALSE)</f>
        <v>avibase-EDA37B7C</v>
      </c>
      <c r="O263" s="1" cm="1">
        <f t="array" ref="O263">VLOOKUP(Table3[[#This Row],[checklist_sort]:[checklist_sort]],checklist[],MATCH(O$1,checklist_of_kenya!$1:$1,0),FALSE)</f>
        <v>4801</v>
      </c>
      <c r="P263" s="1" cm="1">
        <f t="array" ref="P263">VLOOKUP(Table3[[#This Row],[checklist_sort]:[checklist_sort]],checklist[],MATCH(P$1,checklist_of_kenya!$1:$1,0),FALSE)</f>
        <v>22693759</v>
      </c>
      <c r="Q263" s="1" cm="1">
        <f t="array" ref="Q263">VLOOKUP(Table3[[#This Row],[checklist_sort]:[checklist_sort]],checklist[],MATCH(Q$1,checklist_of_kenya!$1:$1,0),FALSE)</f>
        <v>22</v>
      </c>
      <c r="R263" s="1" cm="1">
        <f t="array" ref="R263">VLOOKUP(Table3[[#This Row],[checklist_sort]:[checklist_sort]],checklist[],MATCH(R$1,checklist_of_kenya!$1:$1,0),FALSE)</f>
        <v>2480278</v>
      </c>
      <c r="S263" s="1" cm="1">
        <f t="array" ref="S263">VLOOKUP(Table3[[#This Row],[checklist_sort]:[checklist_sort]],checklist[],MATCH(S$1,checklist_of_kenya!$1:$1,0),FALSE)</f>
        <v>5802</v>
      </c>
      <c r="T263" s="1" t="str" cm="1">
        <f t="array" ref="T263">VLOOKUP(Table3[[#This Row],[checklist_sort]:[checklist_sort]],checklist[],MATCH(T$1,checklist_of_kenya!$1:$1,0),FALSE)</f>
        <v>corplo</v>
      </c>
      <c r="U263" s="1" t="str" cm="1">
        <f t="array" ref="U263">VLOOKUP(Table3[[#This Row],[checklist_sort]:[checklist_sort]],checklist[],MATCH(U$1,checklist_of_kenya!$1:$1,0),FALSE)</f>
        <v>Charadrius hiaticula</v>
      </c>
      <c r="V263" s="1" t="str" cm="1">
        <f t="array" ref="V263">VLOOKUP(Table3[[#This Row],[checklist_sort]:[checklist_sort]],checklist[],MATCH(V$1,checklist_of_kenya!$1:$1,0),FALSE)</f>
        <v>Common Ringed Plover</v>
      </c>
      <c r="W263" s="1" cm="1">
        <f t="array" ref="W263">VLOOKUP(Table3[[#This Row],[checklist_sort]:[checklist_sort]],checklist[],MATCH(W$1,checklist_of_kenya!$1:$1,0),FALSE)</f>
        <v>22693759</v>
      </c>
      <c r="Z263" t="b">
        <v>1</v>
      </c>
      <c r="AA263" t="b">
        <v>1</v>
      </c>
      <c r="AB263" s="1">
        <v>64</v>
      </c>
      <c r="AC263" s="1" t="s">
        <v>2260</v>
      </c>
      <c r="AD263" s="1">
        <v>3</v>
      </c>
      <c r="AE263" s="1">
        <v>2</v>
      </c>
      <c r="AF263" s="1" t="s">
        <v>2251</v>
      </c>
      <c r="AG263" s="1" t="s">
        <v>2252</v>
      </c>
      <c r="AH263" s="1" t="s">
        <v>2249</v>
      </c>
      <c r="AI263" s="1">
        <v>47.85</v>
      </c>
      <c r="AJ263" s="1">
        <v>83.63</v>
      </c>
      <c r="AK263" s="1">
        <v>69.819999999999993</v>
      </c>
      <c r="AL263" s="1">
        <v>39</v>
      </c>
      <c r="AM263" s="1">
        <v>4520829.1900000004</v>
      </c>
    </row>
    <row r="264" spans="1:39" x14ac:dyDescent="0.2">
      <c r="A264" s="1">
        <v>228</v>
      </c>
      <c r="B264" s="1" t="s">
        <v>1562</v>
      </c>
      <c r="C264" s="1" t="s">
        <v>1561</v>
      </c>
      <c r="D264" s="1"/>
      <c r="E264" s="1"/>
      <c r="F264" s="1"/>
      <c r="G264" s="1">
        <v>180</v>
      </c>
      <c r="H264" s="1" t="str" cm="1">
        <f t="array" ref="H264">VLOOKUP(Table3[[#This Row],[checklist_sort]:[checklist_sort]],checklist[],MATCH(H$1,checklist_of_kenya!$1:$1,0),FALSE)</f>
        <v>Plovers and Lapwings</v>
      </c>
      <c r="I264" s="1" t="str" cm="1">
        <f t="array" ref="I264">VLOOKUP(Table3[[#This Row],[checklist_sort]:[checklist_sort]],checklist[],MATCH(I$1,checklist_of_kenya!$1:$1,0),FALSE)</f>
        <v>Kentish Plover</v>
      </c>
      <c r="J264" s="1" t="str" cm="1">
        <f t="array" ref="J264">VLOOKUP(Table3[[#This Row],[checklist_sort]:[checklist_sort]],checklist[],MATCH(J$1,checklist_of_kenya!$1:$1,0),FALSE)</f>
        <v>Charadrius alexandrinus</v>
      </c>
      <c r="K264" s="1" t="str" cm="1">
        <f t="array" ref="K264">VLOOKUP(Table3[[#This Row],[checklist_sort]:[checklist_sort]],checklist[],MATCH(K$1,checklist_of_kenya!$1:$1,0),FALSE)</f>
        <v>Least Concern</v>
      </c>
      <c r="L264" s="1" t="str" cm="1">
        <f t="array" ref="L264">VLOOKUP(Table3[[#This Row],[checklist_sort]:[checklist_sort]],checklist[],MATCH(L$1,checklist_of_kenya!$1:$1,0),FALSE)</f>
        <v>Decreasing</v>
      </c>
      <c r="M264" s="1" cm="1">
        <f t="array" ref="M264">VLOOKUP(Table3[[#This Row],[checklist_sort]:[checklist_sort]],checklist[],MATCH(M$1,checklist_of_kenya!$1:$1,0),FALSE)</f>
        <v>2002</v>
      </c>
      <c r="N264" s="1" t="str" cm="1">
        <f t="array" ref="N264">VLOOKUP(Table3[[#This Row],[checklist_sort]:[checklist_sort]],checklist[],MATCH(N$1,checklist_of_kenya!$1:$1,0),FALSE)</f>
        <v>avibase-AA4385A2</v>
      </c>
      <c r="O264" s="1" cm="1">
        <f t="array" ref="O264">VLOOKUP(Table3[[#This Row],[checklist_sort]:[checklist_sort]],checklist[],MATCH(O$1,checklist_of_kenya!$1:$1,0),FALSE)</f>
        <v>4789</v>
      </c>
      <c r="P264" s="1" cm="1">
        <f t="array" ref="P264">VLOOKUP(Table3[[#This Row],[checklist_sort]:[checklist_sort]],checklist[],MATCH(P$1,checklist_of_kenya!$1:$1,0),FALSE)</f>
        <v>22727487</v>
      </c>
      <c r="Q264" s="1" cm="1">
        <f t="array" ref="Q264">VLOOKUP(Table3[[#This Row],[checklist_sort]:[checklist_sort]],checklist[],MATCH(Q$1,checklist_of_kenya!$1:$1,0),FALSE)</f>
        <v>23</v>
      </c>
      <c r="R264" s="1" cm="1">
        <f t="array" ref="R264">VLOOKUP(Table3[[#This Row],[checklist_sort]:[checklist_sort]],checklist[],MATCH(R$1,checklist_of_kenya!$1:$1,0),FALSE)</f>
        <v>2480311</v>
      </c>
      <c r="S264" s="1" cm="1">
        <f t="array" ref="S264">VLOOKUP(Table3[[#This Row],[checklist_sort]:[checklist_sort]],checklist[],MATCH(S$1,checklist_of_kenya!$1:$1,0),FALSE)</f>
        <v>5920</v>
      </c>
      <c r="T264" s="1" t="str" cm="1">
        <f t="array" ref="T264">VLOOKUP(Table3[[#This Row],[checklist_sort]:[checklist_sort]],checklist[],MATCH(T$1,checklist_of_kenya!$1:$1,0),FALSE)</f>
        <v>kenplo1</v>
      </c>
      <c r="U264" s="1" t="str" cm="1">
        <f t="array" ref="U264">VLOOKUP(Table3[[#This Row],[checklist_sort]:[checklist_sort]],checklist[],MATCH(U$1,checklist_of_kenya!$1:$1,0),FALSE)</f>
        <v>Anarhynchus alexandrinus</v>
      </c>
      <c r="V264" s="1" t="str" cm="1">
        <f t="array" ref="V264">VLOOKUP(Table3[[#This Row],[checklist_sort]:[checklist_sort]],checklist[],MATCH(V$1,checklist_of_kenya!$1:$1,0),FALSE)</f>
        <v>Kentish Plover</v>
      </c>
      <c r="W264" s="1" cm="1">
        <f t="array" ref="W264">VLOOKUP(Table3[[#This Row],[checklist_sort]:[checklist_sort]],checklist[],MATCH(W$1,checklist_of_kenya!$1:$1,0),FALSE)</f>
        <v>22727487</v>
      </c>
      <c r="Z264" t="b">
        <v>1</v>
      </c>
      <c r="AA264" t="b">
        <v>1</v>
      </c>
      <c r="AB264" s="1">
        <v>42.3</v>
      </c>
      <c r="AC264" s="1" t="s">
        <v>2260</v>
      </c>
      <c r="AD264" s="1">
        <v>3</v>
      </c>
      <c r="AE264" s="1">
        <v>2</v>
      </c>
      <c r="AF264" s="1" t="s">
        <v>2251</v>
      </c>
      <c r="AG264" s="1" t="s">
        <v>2252</v>
      </c>
      <c r="AH264" s="1" t="s">
        <v>2249</v>
      </c>
      <c r="AI264" s="1">
        <v>5.92</v>
      </c>
      <c r="AJ264" s="1">
        <v>56.69</v>
      </c>
      <c r="AK264" s="1">
        <v>40.96</v>
      </c>
      <c r="AL264" s="1">
        <v>74.319999999999993</v>
      </c>
      <c r="AM264" s="1">
        <v>13539453.43</v>
      </c>
    </row>
    <row r="265" spans="1:39" x14ac:dyDescent="0.2">
      <c r="A265" s="1">
        <v>229</v>
      </c>
      <c r="B265" s="1" t="s">
        <v>332</v>
      </c>
      <c r="C265" s="1" t="s">
        <v>331</v>
      </c>
      <c r="D265" s="1"/>
      <c r="E265" s="1"/>
      <c r="F265" s="1"/>
      <c r="G265" s="1">
        <v>179</v>
      </c>
      <c r="H265" s="1" t="str" cm="1">
        <f t="array" ref="H265">VLOOKUP(Table3[[#This Row],[checklist_sort]:[checklist_sort]],checklist[],MATCH(H$1,checklist_of_kenya!$1:$1,0),FALSE)</f>
        <v>Plovers and Lapwings</v>
      </c>
      <c r="I265" s="1" t="str" cm="1">
        <f t="array" ref="I265">VLOOKUP(Table3[[#This Row],[checklist_sort]:[checklist_sort]],checklist[],MATCH(I$1,checklist_of_kenya!$1:$1,0),FALSE)</f>
        <v>White-fronted Plover</v>
      </c>
      <c r="J265" s="1" t="str" cm="1">
        <f t="array" ref="J265">VLOOKUP(Table3[[#This Row],[checklist_sort]:[checklist_sort]],checklist[],MATCH(J$1,checklist_of_kenya!$1:$1,0),FALSE)</f>
        <v>Charadrius marginatus</v>
      </c>
      <c r="K265" s="1" t="str" cm="1">
        <f t="array" ref="K265">VLOOKUP(Table3[[#This Row],[checklist_sort]:[checklist_sort]],checklist[],MATCH(K$1,checklist_of_kenya!$1:$1,0),FALSE)</f>
        <v>Least Concern</v>
      </c>
      <c r="L265" s="1" t="str" cm="1">
        <f t="array" ref="L265">VLOOKUP(Table3[[#This Row],[checklist_sort]:[checklist_sort]],checklist[],MATCH(L$1,checklist_of_kenya!$1:$1,0),FALSE)</f>
        <v>Decreasing</v>
      </c>
      <c r="M265" s="1" cm="1">
        <f t="array" ref="M265">VLOOKUP(Table3[[#This Row],[checklist_sort]:[checklist_sort]],checklist[],MATCH(M$1,checklist_of_kenya!$1:$1,0),FALSE)</f>
        <v>235</v>
      </c>
      <c r="N265" s="1" t="str" cm="1">
        <f t="array" ref="N265">VLOOKUP(Table3[[#This Row],[checklist_sort]:[checklist_sort]],checklist[],MATCH(N$1,checklist_of_kenya!$1:$1,0),FALSE)</f>
        <v>avibase-214B3533</v>
      </c>
      <c r="O265" s="1" cm="1">
        <f t="array" ref="O265">VLOOKUP(Table3[[#This Row],[checklist_sort]:[checklist_sort]],checklist[],MATCH(O$1,checklist_of_kenya!$1:$1,0),FALSE)</f>
        <v>4806</v>
      </c>
      <c r="P265" s="1" cm="1">
        <f t="array" ref="P265">VLOOKUP(Table3[[#This Row],[checklist_sort]:[checklist_sort]],checklist[],MATCH(P$1,checklist_of_kenya!$1:$1,0),FALSE)</f>
        <v>22693828</v>
      </c>
      <c r="Q265" s="1" cm="1">
        <f t="array" ref="Q265">VLOOKUP(Table3[[#This Row],[checklist_sort]:[checklist_sort]],checklist[],MATCH(Q$1,checklist_of_kenya!$1:$1,0),FALSE)</f>
        <v>72984</v>
      </c>
      <c r="R265" s="1" cm="1">
        <f t="array" ref="R265">VLOOKUP(Table3[[#This Row],[checklist_sort]:[checklist_sort]],checklist[],MATCH(R$1,checklist_of_kenya!$1:$1,0),FALSE)</f>
        <v>2480288</v>
      </c>
      <c r="S265" s="1" cm="1">
        <f t="array" ref="S265">VLOOKUP(Table3[[#This Row],[checklist_sort]:[checklist_sort]],checklist[],MATCH(S$1,checklist_of_kenya!$1:$1,0),FALSE)</f>
        <v>5914</v>
      </c>
      <c r="T265" s="1" t="str" cm="1">
        <f t="array" ref="T265">VLOOKUP(Table3[[#This Row],[checklist_sort]:[checklist_sort]],checklist[],MATCH(T$1,checklist_of_kenya!$1:$1,0),FALSE)</f>
        <v>whfplo1</v>
      </c>
      <c r="U265" s="1" t="str" cm="1">
        <f t="array" ref="U265">VLOOKUP(Table3[[#This Row],[checklist_sort]:[checklist_sort]],checklist[],MATCH(U$1,checklist_of_kenya!$1:$1,0),FALSE)</f>
        <v>Anarhynchus marginatus</v>
      </c>
      <c r="V265" s="1" t="str" cm="1">
        <f t="array" ref="V265">VLOOKUP(Table3[[#This Row],[checklist_sort]:[checklist_sort]],checklist[],MATCH(V$1,checklist_of_kenya!$1:$1,0),FALSE)</f>
        <v>White-fronted Plover</v>
      </c>
      <c r="W265" s="1" cm="1">
        <f t="array" ref="W265">VLOOKUP(Table3[[#This Row],[checklist_sort]:[checklist_sort]],checklist[],MATCH(W$1,checklist_of_kenya!$1:$1,0),FALSE)</f>
        <v>22693828</v>
      </c>
      <c r="AA265" t="b">
        <v>1</v>
      </c>
      <c r="AB265" s="1">
        <v>48.3</v>
      </c>
      <c r="AC265" s="1" t="s">
        <v>2260</v>
      </c>
      <c r="AD265" s="1">
        <v>3</v>
      </c>
      <c r="AE265" s="1">
        <v>1</v>
      </c>
      <c r="AF265" s="1" t="s">
        <v>2251</v>
      </c>
      <c r="AG265" s="1" t="s">
        <v>2252</v>
      </c>
      <c r="AH265" s="1" t="s">
        <v>2249</v>
      </c>
      <c r="AI265" s="1">
        <v>-34.840000000000003</v>
      </c>
      <c r="AJ265" s="1">
        <v>17.79</v>
      </c>
      <c r="AK265" s="1">
        <v>-15.01</v>
      </c>
      <c r="AL265" s="1">
        <v>22.4</v>
      </c>
      <c r="AM265" s="1">
        <v>4442943.8</v>
      </c>
    </row>
    <row r="266" spans="1:39" x14ac:dyDescent="0.2">
      <c r="A266" s="1">
        <v>231</v>
      </c>
      <c r="B266" s="1" t="s">
        <v>340</v>
      </c>
      <c r="C266" s="1" t="s">
        <v>339</v>
      </c>
      <c r="D266" s="1"/>
      <c r="E266" s="1"/>
      <c r="F266" s="1"/>
      <c r="G266" s="1">
        <v>183</v>
      </c>
      <c r="H266" s="1" t="str" cm="1">
        <f t="array" ref="H266">VLOOKUP(Table3[[#This Row],[checklist_sort]:[checklist_sort]],checklist[],MATCH(H$1,checklist_of_kenya!$1:$1,0),FALSE)</f>
        <v>Plovers and Lapwings</v>
      </c>
      <c r="I266" s="1" t="str" cm="1">
        <f t="array" ref="I266">VLOOKUP(Table3[[#This Row],[checklist_sort]:[checklist_sort]],checklist[],MATCH(I$1,checklist_of_kenya!$1:$1,0),FALSE)</f>
        <v>Greater Sand Plover</v>
      </c>
      <c r="J266" s="1" t="str" cm="1">
        <f t="array" ref="J266">VLOOKUP(Table3[[#This Row],[checklist_sort]:[checklist_sort]],checklist[],MATCH(J$1,checklist_of_kenya!$1:$1,0),FALSE)</f>
        <v>Charadrius leschenaultii</v>
      </c>
      <c r="K266" s="1" t="str" cm="1">
        <f t="array" ref="K266">VLOOKUP(Table3[[#This Row],[checklist_sort]:[checklist_sort]],checklist[],MATCH(K$1,checklist_of_kenya!$1:$1,0),FALSE)</f>
        <v>Least Concern</v>
      </c>
      <c r="L266" s="1" t="str" cm="1">
        <f t="array" ref="L266">VLOOKUP(Table3[[#This Row],[checklist_sort]:[checklist_sort]],checklist[],MATCH(L$1,checklist_of_kenya!$1:$1,0),FALSE)</f>
        <v>Decreasing</v>
      </c>
      <c r="M266" s="1" cm="1">
        <f t="array" ref="M266">VLOOKUP(Table3[[#This Row],[checklist_sort]:[checklist_sort]],checklist[],MATCH(M$1,checklist_of_kenya!$1:$1,0),FALSE)</f>
        <v>239</v>
      </c>
      <c r="N266" s="1" t="str" cm="1">
        <f t="array" ref="N266">VLOOKUP(Table3[[#This Row],[checklist_sort]:[checklist_sort]],checklist[],MATCH(N$1,checklist_of_kenya!$1:$1,0),FALSE)</f>
        <v>avibase-98B9C10B</v>
      </c>
      <c r="O266" s="1" cm="1">
        <f t="array" ref="O266">VLOOKUP(Table3[[#This Row],[checklist_sort]:[checklist_sort]],checklist[],MATCH(O$1,checklist_of_kenya!$1:$1,0),FALSE)</f>
        <v>4812</v>
      </c>
      <c r="P266" s="1" cm="1">
        <f t="array" ref="P266">VLOOKUP(Table3[[#This Row],[checklist_sort]:[checklist_sort]],checklist[],MATCH(P$1,checklist_of_kenya!$1:$1,0),FALSE)</f>
        <v>22693862</v>
      </c>
      <c r="Q266" s="1" cm="1">
        <f t="array" ref="Q266">VLOOKUP(Table3[[#This Row],[checklist_sort]:[checklist_sort]],checklist[],MATCH(Q$1,checklist_of_kenya!$1:$1,0),FALSE)</f>
        <v>890</v>
      </c>
      <c r="R266" s="1" cm="1">
        <f t="array" ref="R266">VLOOKUP(Table3[[#This Row],[checklist_sort]:[checklist_sort]],checklist[],MATCH(R$1,checklist_of_kenya!$1:$1,0),FALSE)</f>
        <v>2480297</v>
      </c>
      <c r="S266" s="1" cm="1">
        <f t="array" ref="S266">VLOOKUP(Table3[[#This Row],[checklist_sort]:[checklist_sort]],checklist[],MATCH(S$1,checklist_of_kenya!$1:$1,0),FALSE)</f>
        <v>5882</v>
      </c>
      <c r="T266" s="1" t="str" cm="1">
        <f t="array" ref="T266">VLOOKUP(Table3[[#This Row],[checklist_sort]:[checklist_sort]],checklist[],MATCH(T$1,checklist_of_kenya!$1:$1,0),FALSE)</f>
        <v>grsplo</v>
      </c>
      <c r="U266" s="1" t="str" cm="1">
        <f t="array" ref="U266">VLOOKUP(Table3[[#This Row],[checklist_sort]:[checklist_sort]],checklist[],MATCH(U$1,checklist_of_kenya!$1:$1,0),FALSE)</f>
        <v>Anarhynchus leschenaultii</v>
      </c>
      <c r="V266" s="1" t="str" cm="1">
        <f t="array" ref="V266">VLOOKUP(Table3[[#This Row],[checklist_sort]:[checklist_sort]],checklist[],MATCH(V$1,checklist_of_kenya!$1:$1,0),FALSE)</f>
        <v>Greater Sand-Plover</v>
      </c>
      <c r="W266" s="1" cm="1">
        <f t="array" ref="W266">VLOOKUP(Table3[[#This Row],[checklist_sort]:[checklist_sort]],checklist[],MATCH(W$1,checklist_of_kenya!$1:$1,0),FALSE)</f>
        <v>22693862</v>
      </c>
      <c r="Z266" t="b">
        <v>1</v>
      </c>
      <c r="AA266" t="b">
        <v>1</v>
      </c>
      <c r="AB266" s="1">
        <v>74.8</v>
      </c>
      <c r="AC266" s="1" t="s">
        <v>2261</v>
      </c>
      <c r="AD266" s="1">
        <v>3</v>
      </c>
      <c r="AE266" s="1">
        <v>3</v>
      </c>
      <c r="AF266" s="1" t="s">
        <v>2251</v>
      </c>
      <c r="AG266" s="1" t="s">
        <v>2252</v>
      </c>
      <c r="AH266" s="1" t="s">
        <v>2249</v>
      </c>
      <c r="AI266" s="1">
        <v>31.8</v>
      </c>
      <c r="AJ266" s="1">
        <v>54.71</v>
      </c>
      <c r="AK266" s="1">
        <v>44.18</v>
      </c>
      <c r="AL266" s="1">
        <v>88.45</v>
      </c>
      <c r="AM266" s="1">
        <v>5473335.5800000001</v>
      </c>
    </row>
    <row r="267" spans="1:39" x14ac:dyDescent="0.2">
      <c r="A267" s="1">
        <v>232</v>
      </c>
      <c r="B267" s="1" t="s">
        <v>330</v>
      </c>
      <c r="C267" s="1" t="s">
        <v>329</v>
      </c>
      <c r="D267" s="1"/>
      <c r="E267" s="1"/>
      <c r="F267" s="1"/>
      <c r="G267" s="1">
        <v>182</v>
      </c>
      <c r="H267" s="1" t="str" cm="1">
        <f t="array" ref="H267">VLOOKUP(Table3[[#This Row],[checklist_sort]:[checklist_sort]],checklist[],MATCH(H$1,checklist_of_kenya!$1:$1,0),FALSE)</f>
        <v>Plovers and Lapwings</v>
      </c>
      <c r="I267" s="1" t="str" cm="1">
        <f t="array" ref="I267">VLOOKUP(Table3[[#This Row],[checklist_sort]:[checklist_sort]],checklist[],MATCH(I$1,checklist_of_kenya!$1:$1,0),FALSE)</f>
        <v>Lesser Sand Plover</v>
      </c>
      <c r="J267" s="1" t="str" cm="1">
        <f t="array" ref="J267">VLOOKUP(Table3[[#This Row],[checklist_sort]:[checklist_sort]],checklist[],MATCH(J$1,checklist_of_kenya!$1:$1,0),FALSE)</f>
        <v>Charadrius mongolus</v>
      </c>
      <c r="K267" s="1" t="str" cm="1">
        <f t="array" ref="K267">VLOOKUP(Table3[[#This Row],[checklist_sort]:[checklist_sort]],checklist[],MATCH(K$1,checklist_of_kenya!$1:$1,0),FALSE)</f>
        <v>Least Concern</v>
      </c>
      <c r="L267" s="1" cm="1">
        <f t="array" ref="L267">VLOOKUP(Table3[[#This Row],[checklist_sort]:[checklist_sort]],checklist[],MATCH(L$1,checklist_of_kenya!$1:$1,0),FALSE)</f>
        <v>0</v>
      </c>
      <c r="M267" s="1" cm="1">
        <f t="array" ref="M267">VLOOKUP(Table3[[#This Row],[checklist_sort]:[checklist_sort]],checklist[],MATCH(M$1,checklist_of_kenya!$1:$1,0),FALSE)</f>
        <v>234</v>
      </c>
      <c r="N267" s="1" t="str" cm="1">
        <f t="array" ref="N267">VLOOKUP(Table3[[#This Row],[checklist_sort]:[checklist_sort]],checklist[],MATCH(N$1,checklist_of_kenya!$1:$1,0),FALSE)</f>
        <v>avibase-66DA1FB3</v>
      </c>
      <c r="O267" s="1" cm="1">
        <f t="array" ref="O267">VLOOKUP(Table3[[#This Row],[checklist_sort]:[checklist_sort]],checklist[],MATCH(O$1,checklist_of_kenya!$1:$1,0),FALSE)</f>
        <v>4785</v>
      </c>
      <c r="P267" s="1" cm="1">
        <f t="array" ref="P267">VLOOKUP(Table3[[#This Row],[checklist_sort]:[checklist_sort]],checklist[],MATCH(P$1,checklist_of_kenya!$1:$1,0),FALSE)</f>
        <v>22693855</v>
      </c>
      <c r="Q267" s="1" cm="1">
        <f t="array" ref="Q267">VLOOKUP(Table3[[#This Row],[checklist_sort]:[checklist_sort]],checklist[],MATCH(Q$1,checklist_of_kenya!$1:$1,0),FALSE)</f>
        <v>889</v>
      </c>
      <c r="R267" s="1" cm="1">
        <f t="array" ref="R267">VLOOKUP(Table3[[#This Row],[checklist_sort]:[checklist_sort]],checklist[],MATCH(R$1,checklist_of_kenya!$1:$1,0),FALSE)</f>
        <v>2480298</v>
      </c>
      <c r="S267" s="1" cm="1">
        <f t="array" ref="S267">VLOOKUP(Table3[[#This Row],[checklist_sort]:[checklist_sort]],checklist[],MATCH(S$1,checklist_of_kenya!$1:$1,0),FALSE)</f>
        <v>5874</v>
      </c>
      <c r="T267" s="1" t="str" cm="1">
        <f t="array" ref="T267">VLOOKUP(Table3[[#This Row],[checklist_sort]:[checklist_sort]],checklist[],MATCH(T$1,checklist_of_kenya!$1:$1,0),FALSE)</f>
        <v>lessap2</v>
      </c>
      <c r="U267" s="1" t="str" cm="1">
        <f t="array" ref="U267">VLOOKUP(Table3[[#This Row],[checklist_sort]:[checklist_sort]],checklist[],MATCH(U$1,checklist_of_kenya!$1:$1,0),FALSE)</f>
        <v>Anarhynchus mongolus</v>
      </c>
      <c r="V267" s="1" t="str" cm="1">
        <f t="array" ref="V267">VLOOKUP(Table3[[#This Row],[checklist_sort]:[checklist_sort]],checklist[],MATCH(V$1,checklist_of_kenya!$1:$1,0),FALSE)</f>
        <v>Siberian Sand-Plover</v>
      </c>
      <c r="W267" s="1" cm="1">
        <f t="array" ref="W267">VLOOKUP(Table3[[#This Row],[checklist_sort]:[checklist_sort]],checklist[],MATCH(W$1,checklist_of_kenya!$1:$1,0),FALSE)</f>
        <v>22693855</v>
      </c>
      <c r="Z267" t="b">
        <v>1</v>
      </c>
      <c r="AA267" t="b">
        <v>1</v>
      </c>
      <c r="AB267" s="1">
        <v>64</v>
      </c>
      <c r="AC267" s="1" t="s">
        <v>2250</v>
      </c>
      <c r="AD267" s="1">
        <v>3</v>
      </c>
      <c r="AE267" s="1">
        <v>3</v>
      </c>
      <c r="AF267" s="1" t="s">
        <v>2251</v>
      </c>
      <c r="AG267" s="1" t="s">
        <v>2252</v>
      </c>
      <c r="AH267" s="1" t="s">
        <v>2249</v>
      </c>
      <c r="AI267" s="1">
        <v>-8.34</v>
      </c>
      <c r="AJ267" s="1">
        <v>66.41</v>
      </c>
      <c r="AK267" s="1">
        <v>41.63</v>
      </c>
      <c r="AL267" s="1">
        <v>105.77</v>
      </c>
      <c r="AM267" s="1">
        <v>4714238.7</v>
      </c>
    </row>
    <row r="268" spans="1:39" x14ac:dyDescent="0.2">
      <c r="A268" s="1">
        <v>234</v>
      </c>
      <c r="B268" s="1" t="s">
        <v>336</v>
      </c>
      <c r="C268" s="1" t="s">
        <v>335</v>
      </c>
      <c r="D268" s="1"/>
      <c r="E268" s="1"/>
      <c r="F268" s="1"/>
      <c r="G268" s="1">
        <v>177</v>
      </c>
      <c r="H268" s="1" t="str" cm="1">
        <f t="array" ref="H268">VLOOKUP(Table3[[#This Row],[checklist_sort]:[checklist_sort]],checklist[],MATCH(H$1,checklist_of_kenya!$1:$1,0),FALSE)</f>
        <v>Plovers and Lapwings</v>
      </c>
      <c r="I268" s="1" t="str" cm="1">
        <f t="array" ref="I268">VLOOKUP(Table3[[#This Row],[checklist_sort]:[checklist_sort]],checklist[],MATCH(I$1,checklist_of_kenya!$1:$1,0),FALSE)</f>
        <v>Kittlitz’s Plover</v>
      </c>
      <c r="J268" s="1" t="str" cm="1">
        <f t="array" ref="J268">VLOOKUP(Table3[[#This Row],[checklist_sort]:[checklist_sort]],checklist[],MATCH(J$1,checklist_of_kenya!$1:$1,0),FALSE)</f>
        <v>Charadrius pecuarius</v>
      </c>
      <c r="K268" s="1" t="str" cm="1">
        <f t="array" ref="K268">VLOOKUP(Table3[[#This Row],[checklist_sort]:[checklist_sort]],checklist[],MATCH(K$1,checklist_of_kenya!$1:$1,0),FALSE)</f>
        <v>Least Concern</v>
      </c>
      <c r="L268" s="1" t="str" cm="1">
        <f t="array" ref="L268">VLOOKUP(Table3[[#This Row],[checklist_sort]:[checklist_sort]],checklist[],MATCH(L$1,checklist_of_kenya!$1:$1,0),FALSE)</f>
        <v>Unknown</v>
      </c>
      <c r="M268" s="1" cm="1">
        <f t="array" ref="M268">VLOOKUP(Table3[[#This Row],[checklist_sort]:[checklist_sort]],checklist[],MATCH(M$1,checklist_of_kenya!$1:$1,0),FALSE)</f>
        <v>237</v>
      </c>
      <c r="N268" s="1" t="str" cm="1">
        <f t="array" ref="N268">VLOOKUP(Table3[[#This Row],[checklist_sort]:[checklist_sort]],checklist[],MATCH(N$1,checklist_of_kenya!$1:$1,0),FALSE)</f>
        <v>avibase-0F0DCC2F</v>
      </c>
      <c r="O268" s="1" cm="1">
        <f t="array" ref="O268">VLOOKUP(Table3[[#This Row],[checklist_sort]:[checklist_sort]],checklist[],MATCH(O$1,checklist_of_kenya!$1:$1,0),FALSE)</f>
        <v>4828</v>
      </c>
      <c r="P268" s="1" cm="1">
        <f t="array" ref="P268">VLOOKUP(Table3[[#This Row],[checklist_sort]:[checklist_sort]],checklist[],MATCH(P$1,checklist_of_kenya!$1:$1,0),FALSE)</f>
        <v>22693793</v>
      </c>
      <c r="Q268" s="1" cm="1">
        <f t="array" ref="Q268">VLOOKUP(Table3[[#This Row],[checklist_sort]:[checklist_sort]],checklist[],MATCH(Q$1,checklist_of_kenya!$1:$1,0),FALSE)</f>
        <v>0</v>
      </c>
      <c r="R268" s="1" cm="1">
        <f t="array" ref="R268">VLOOKUP(Table3[[#This Row],[checklist_sort]:[checklist_sort]],checklist[],MATCH(R$1,checklist_of_kenya!$1:$1,0),FALSE)</f>
        <v>2480317</v>
      </c>
      <c r="S268" s="1" cm="1">
        <f t="array" ref="S268">VLOOKUP(Table3[[#This Row],[checklist_sort]:[checklist_sort]],checklist[],MATCH(S$1,checklist_of_kenya!$1:$1,0),FALSE)</f>
        <v>5904</v>
      </c>
      <c r="T268" s="1" t="str" cm="1">
        <f t="array" ref="T268">VLOOKUP(Table3[[#This Row],[checklist_sort]:[checklist_sort]],checklist[],MATCH(T$1,checklist_of_kenya!$1:$1,0),FALSE)</f>
        <v>kitplo1</v>
      </c>
      <c r="U268" s="1" t="str" cm="1">
        <f t="array" ref="U268">VLOOKUP(Table3[[#This Row],[checklist_sort]:[checklist_sort]],checklist[],MATCH(U$1,checklist_of_kenya!$1:$1,0),FALSE)</f>
        <v>Anarhynchus pecuarius</v>
      </c>
      <c r="V268" s="1" t="str" cm="1">
        <f t="array" ref="V268">VLOOKUP(Table3[[#This Row],[checklist_sort]:[checklist_sort]],checklist[],MATCH(V$1,checklist_of_kenya!$1:$1,0),FALSE)</f>
        <v>Kittlitz's Plover</v>
      </c>
      <c r="W268" s="1" cm="1">
        <f t="array" ref="W268">VLOOKUP(Table3[[#This Row],[checklist_sort]:[checklist_sort]],checklist[],MATCH(W$1,checklist_of_kenya!$1:$1,0),FALSE)</f>
        <v>22693793</v>
      </c>
      <c r="AA268" t="b">
        <v>1</v>
      </c>
      <c r="AB268" s="1">
        <v>34</v>
      </c>
      <c r="AC268" s="1" t="s">
        <v>2250</v>
      </c>
      <c r="AD268" s="1">
        <v>3</v>
      </c>
      <c r="AE268" s="1">
        <v>1</v>
      </c>
      <c r="AF268" s="1" t="s">
        <v>2251</v>
      </c>
      <c r="AG268" s="1" t="s">
        <v>2252</v>
      </c>
      <c r="AH268" s="1" t="s">
        <v>2249</v>
      </c>
      <c r="AI268" s="1">
        <v>-34.840000000000003</v>
      </c>
      <c r="AJ268" s="1">
        <v>31.6</v>
      </c>
      <c r="AK268" s="1">
        <v>-3.25</v>
      </c>
      <c r="AL268" s="1">
        <v>24.87</v>
      </c>
      <c r="AM268" s="1">
        <v>16351827.57</v>
      </c>
    </row>
    <row r="269" spans="1:39" x14ac:dyDescent="0.2">
      <c r="A269" s="1">
        <v>235</v>
      </c>
      <c r="B269" s="1" t="s">
        <v>338</v>
      </c>
      <c r="C269" s="1" t="s">
        <v>337</v>
      </c>
      <c r="D269" s="1"/>
      <c r="E269" s="1"/>
      <c r="F269" s="1"/>
      <c r="G269" s="1">
        <v>178</v>
      </c>
      <c r="H269" s="1" t="str" cm="1">
        <f t="array" ref="H269">VLOOKUP(Table3[[#This Row],[checklist_sort]:[checklist_sort]],checklist[],MATCH(H$1,checklist_of_kenya!$1:$1,0),FALSE)</f>
        <v>Plovers and Lapwings</v>
      </c>
      <c r="I269" s="1" t="str" cm="1">
        <f t="array" ref="I269">VLOOKUP(Table3[[#This Row],[checklist_sort]:[checklist_sort]],checklist[],MATCH(I$1,checklist_of_kenya!$1:$1,0),FALSE)</f>
        <v>Three-banded Plover</v>
      </c>
      <c r="J269" s="1" t="str" cm="1">
        <f t="array" ref="J269">VLOOKUP(Table3[[#This Row],[checklist_sort]:[checklist_sort]],checklist[],MATCH(J$1,checklist_of_kenya!$1:$1,0),FALSE)</f>
        <v>Charadrius tricollaris</v>
      </c>
      <c r="K269" s="1" t="str" cm="1">
        <f t="array" ref="K269">VLOOKUP(Table3[[#This Row],[checklist_sort]:[checklist_sort]],checklist[],MATCH(K$1,checklist_of_kenya!$1:$1,0),FALSE)</f>
        <v>Least Concern</v>
      </c>
      <c r="L269" s="1" t="str" cm="1">
        <f t="array" ref="L269">VLOOKUP(Table3[[#This Row],[checklist_sort]:[checklist_sort]],checklist[],MATCH(L$1,checklist_of_kenya!$1:$1,0),FALSE)</f>
        <v>Unknown</v>
      </c>
      <c r="M269" s="1" cm="1">
        <f t="array" ref="M269">VLOOKUP(Table3[[#This Row],[checklist_sort]:[checklist_sort]],checklist[],MATCH(M$1,checklist_of_kenya!$1:$1,0),FALSE)</f>
        <v>238</v>
      </c>
      <c r="N269" s="1" t="str" cm="1">
        <f t="array" ref="N269">VLOOKUP(Table3[[#This Row],[checklist_sort]:[checklist_sort]],checklist[],MATCH(N$1,checklist_of_kenya!$1:$1,0),FALSE)</f>
        <v>avibase-8DAF86A1</v>
      </c>
      <c r="O269" s="1" cm="1">
        <f t="array" ref="O269">VLOOKUP(Table3[[#This Row],[checklist_sort]:[checklist_sort]],checklist[],MATCH(O$1,checklist_of_kenya!$1:$1,0),FALSE)</f>
        <v>4805</v>
      </c>
      <c r="P269" s="1" cm="1">
        <f t="array" ref="P269">VLOOKUP(Table3[[#This Row],[checklist_sort]:[checklist_sort]],checklist[],MATCH(P$1,checklist_of_kenya!$1:$1,0),FALSE)</f>
        <v>22727471</v>
      </c>
      <c r="Q269" s="1" cm="1">
        <f t="array" ref="Q269">VLOOKUP(Table3[[#This Row],[checklist_sort]:[checklist_sort]],checklist[],MATCH(Q$1,checklist_of_kenya!$1:$1,0),FALSE)</f>
        <v>0</v>
      </c>
      <c r="R269" s="1" cm="1">
        <f t="array" ref="R269">VLOOKUP(Table3[[#This Row],[checklist_sort]:[checklist_sort]],checklist[],MATCH(R$1,checklist_of_kenya!$1:$1,0),FALSE)</f>
        <v>2480325</v>
      </c>
      <c r="S269" s="1" cm="1">
        <f t="array" ref="S269">VLOOKUP(Table3[[#This Row],[checklist_sort]:[checklist_sort]],checklist[],MATCH(S$1,checklist_of_kenya!$1:$1,0),FALSE)</f>
        <v>5812</v>
      </c>
      <c r="T269" s="1" t="str" cm="1">
        <f t="array" ref="T269">VLOOKUP(Table3[[#This Row],[checklist_sort]:[checklist_sort]],checklist[],MATCH(T$1,checklist_of_kenya!$1:$1,0),FALSE)</f>
        <v>thbplo1</v>
      </c>
      <c r="U269" s="1" t="str" cm="1">
        <f t="array" ref="U269">VLOOKUP(Table3[[#This Row],[checklist_sort]:[checklist_sort]],checklist[],MATCH(U$1,checklist_of_kenya!$1:$1,0),FALSE)</f>
        <v>Charadrius tricollaris</v>
      </c>
      <c r="V269" s="1" t="str" cm="1">
        <f t="array" ref="V269">VLOOKUP(Table3[[#This Row],[checklist_sort]:[checklist_sort]],checklist[],MATCH(V$1,checklist_of_kenya!$1:$1,0),FALSE)</f>
        <v>Three-banded Plover</v>
      </c>
      <c r="W269" s="1" cm="1">
        <f t="array" ref="W269">VLOOKUP(Table3[[#This Row],[checklist_sort]:[checklist_sort]],checklist[],MATCH(W$1,checklist_of_kenya!$1:$1,0),FALSE)</f>
        <v>22727471</v>
      </c>
      <c r="AA269" t="b">
        <v>1</v>
      </c>
      <c r="AB269" s="1">
        <v>31.2</v>
      </c>
      <c r="AC269" s="1" t="s">
        <v>2250</v>
      </c>
      <c r="AD269" s="1">
        <v>3</v>
      </c>
      <c r="AE269" s="1">
        <v>1</v>
      </c>
      <c r="AF269" s="1" t="s">
        <v>2251</v>
      </c>
      <c r="AG269" s="1" t="s">
        <v>2252</v>
      </c>
      <c r="AH269" s="1" t="s">
        <v>2249</v>
      </c>
      <c r="AI269" s="1">
        <v>-34.840000000000003</v>
      </c>
      <c r="AJ269" s="1">
        <v>24.28</v>
      </c>
      <c r="AK269" s="1">
        <v>-12.87</v>
      </c>
      <c r="AL269" s="1">
        <v>27.29</v>
      </c>
      <c r="AM269" s="1">
        <v>9221083.4800000004</v>
      </c>
    </row>
    <row r="270" spans="1:39" x14ac:dyDescent="0.2">
      <c r="A270" s="1">
        <v>236</v>
      </c>
      <c r="B270" s="1" t="s">
        <v>366</v>
      </c>
      <c r="C270" s="1" t="s">
        <v>365</v>
      </c>
      <c r="D270" s="1"/>
      <c r="E270" s="1"/>
      <c r="F270" s="1"/>
      <c r="G270" s="1">
        <v>203</v>
      </c>
      <c r="H270" s="1" t="str" cm="1">
        <f t="array" ref="H270">VLOOKUP(Table3[[#This Row],[checklist_sort]:[checklist_sort]],checklist[],MATCH(H$1,checklist_of_kenya!$1:$1,0),FALSE)</f>
        <v>Sandpipers and Allies</v>
      </c>
      <c r="I270" s="1" t="str" cm="1">
        <f t="array" ref="I270">VLOOKUP(Table3[[#This Row],[checklist_sort]:[checklist_sort]],checklist[],MATCH(I$1,checklist_of_kenya!$1:$1,0),FALSE)</f>
        <v>Red Knot</v>
      </c>
      <c r="J270" s="1" t="str" cm="1">
        <f t="array" ref="J270">VLOOKUP(Table3[[#This Row],[checklist_sort]:[checklist_sort]],checklist[],MATCH(J$1,checklist_of_kenya!$1:$1,0),FALSE)</f>
        <v>Calidris canutus</v>
      </c>
      <c r="K270" s="1" t="str" cm="1">
        <f t="array" ref="K270">VLOOKUP(Table3[[#This Row],[checklist_sort]:[checklist_sort]],checklist[],MATCH(K$1,checklist_of_kenya!$1:$1,0),FALSE)</f>
        <v>Near Threatened</v>
      </c>
      <c r="L270" s="1" t="str" cm="1">
        <f t="array" ref="L270">VLOOKUP(Table3[[#This Row],[checklist_sort]:[checklist_sort]],checklist[],MATCH(L$1,checklist_of_kenya!$1:$1,0),FALSE)</f>
        <v>Decreasing</v>
      </c>
      <c r="M270" s="1" cm="1">
        <f t="array" ref="M270">VLOOKUP(Table3[[#This Row],[checklist_sort]:[checklist_sort]],checklist[],MATCH(M$1,checklist_of_kenya!$1:$1,0),FALSE)</f>
        <v>254</v>
      </c>
      <c r="N270" s="1" t="str" cm="1">
        <f t="array" ref="N270">VLOOKUP(Table3[[#This Row],[checklist_sort]:[checklist_sort]],checklist[],MATCH(N$1,checklist_of_kenya!$1:$1,0),FALSE)</f>
        <v>avibase-B5CE8FAD</v>
      </c>
      <c r="O270" s="1" cm="1">
        <f t="array" ref="O270">VLOOKUP(Table3[[#This Row],[checklist_sort]:[checklist_sort]],checklist[],MATCH(O$1,checklist_of_kenya!$1:$1,0),FALSE)</f>
        <v>3845</v>
      </c>
      <c r="P270" s="1" cm="1">
        <f t="array" ref="P270">VLOOKUP(Table3[[#This Row],[checklist_sort]:[checklist_sort]],checklist[],MATCH(P$1,checklist_of_kenya!$1:$1,0),FALSE)</f>
        <v>22693363</v>
      </c>
      <c r="Q270" s="1" cm="1">
        <f t="array" ref="Q270">VLOOKUP(Table3[[#This Row],[checklist_sort]:[checklist_sort]],checklist[],MATCH(Q$1,checklist_of_kenya!$1:$1,0),FALSE)</f>
        <v>125</v>
      </c>
      <c r="R270" s="1" cm="1">
        <f t="array" ref="R270">VLOOKUP(Table3[[#This Row],[checklist_sort]:[checklist_sort]],checklist[],MATCH(R$1,checklist_of_kenya!$1:$1,0),FALSE)</f>
        <v>2481765</v>
      </c>
      <c r="S270" s="1" cm="1">
        <f t="array" ref="S270">VLOOKUP(Table3[[#This Row],[checklist_sort]:[checklist_sort]],checklist[],MATCH(S$1,checklist_of_kenya!$1:$1,0),FALSE)</f>
        <v>6130</v>
      </c>
      <c r="T270" s="1" t="str" cm="1">
        <f t="array" ref="T270">VLOOKUP(Table3[[#This Row],[checklist_sort]:[checklist_sort]],checklist[],MATCH(T$1,checklist_of_kenya!$1:$1,0),FALSE)</f>
        <v>redkno</v>
      </c>
      <c r="U270" s="1" t="str" cm="1">
        <f t="array" ref="U270">VLOOKUP(Table3[[#This Row],[checklist_sort]:[checklist_sort]],checklist[],MATCH(U$1,checklist_of_kenya!$1:$1,0),FALSE)</f>
        <v>Calidris canutus</v>
      </c>
      <c r="V270" s="1" t="str" cm="1">
        <f t="array" ref="V270">VLOOKUP(Table3[[#This Row],[checklist_sort]:[checklist_sort]],checklist[],MATCH(V$1,checklist_of_kenya!$1:$1,0),FALSE)</f>
        <v>Red Knot</v>
      </c>
      <c r="W270" s="1" cm="1">
        <f t="array" ref="W270">VLOOKUP(Table3[[#This Row],[checklist_sort]:[checklist_sort]],checklist[],MATCH(W$1,checklist_of_kenya!$1:$1,0),FALSE)</f>
        <v>22693363</v>
      </c>
      <c r="AA270" t="b">
        <v>1</v>
      </c>
      <c r="AB270" s="1">
        <v>141.9</v>
      </c>
      <c r="AC270" s="1" t="s">
        <v>2260</v>
      </c>
      <c r="AD270" s="1">
        <v>3</v>
      </c>
      <c r="AE270" s="1">
        <v>3</v>
      </c>
      <c r="AF270" s="1" t="s">
        <v>2251</v>
      </c>
      <c r="AG270" s="1" t="s">
        <v>2252</v>
      </c>
      <c r="AH270" s="1" t="s">
        <v>2249</v>
      </c>
      <c r="AI270" s="1">
        <v>55.99</v>
      </c>
      <c r="AJ270" s="1">
        <v>83.63</v>
      </c>
      <c r="AK270" s="1">
        <v>75.23</v>
      </c>
      <c r="AL270" s="1">
        <v>-24.11</v>
      </c>
      <c r="AM270" s="1">
        <v>1604194.57</v>
      </c>
    </row>
    <row r="271" spans="1:39" x14ac:dyDescent="0.2">
      <c r="A271" s="1">
        <v>237</v>
      </c>
      <c r="B271" s="1" t="s">
        <v>368</v>
      </c>
      <c r="C271" s="1" t="s">
        <v>367</v>
      </c>
      <c r="D271" s="1"/>
      <c r="E271" s="1"/>
      <c r="F271" s="1"/>
      <c r="G271" s="1">
        <v>204</v>
      </c>
      <c r="H271" s="1" t="str" cm="1">
        <f t="array" ref="H271">VLOOKUP(Table3[[#This Row],[checklist_sort]:[checklist_sort]],checklist[],MATCH(H$1,checklist_of_kenya!$1:$1,0),FALSE)</f>
        <v>Sandpipers and Allies</v>
      </c>
      <c r="I271" s="1" t="str" cm="1">
        <f t="array" ref="I271">VLOOKUP(Table3[[#This Row],[checklist_sort]:[checklist_sort]],checklist[],MATCH(I$1,checklist_of_kenya!$1:$1,0),FALSE)</f>
        <v>Sanderling</v>
      </c>
      <c r="J271" s="1" t="str" cm="1">
        <f t="array" ref="J271">VLOOKUP(Table3[[#This Row],[checklist_sort]:[checklist_sort]],checklist[],MATCH(J$1,checklist_of_kenya!$1:$1,0),FALSE)</f>
        <v>Calidris alba</v>
      </c>
      <c r="K271" s="1" t="str" cm="1">
        <f t="array" ref="K271">VLOOKUP(Table3[[#This Row],[checklist_sort]:[checklist_sort]],checklist[],MATCH(K$1,checklist_of_kenya!$1:$1,0),FALSE)</f>
        <v>Least Concern</v>
      </c>
      <c r="L271" s="1" t="str" cm="1">
        <f t="array" ref="L271">VLOOKUP(Table3[[#This Row],[checklist_sort]:[checklist_sort]],checklist[],MATCH(L$1,checklist_of_kenya!$1:$1,0),FALSE)</f>
        <v>Unknown</v>
      </c>
      <c r="M271" s="1" cm="1">
        <f t="array" ref="M271">VLOOKUP(Table3[[#This Row],[checklist_sort]:[checklist_sort]],checklist[],MATCH(M$1,checklist_of_kenya!$1:$1,0),FALSE)</f>
        <v>255</v>
      </c>
      <c r="N271" s="1" t="str" cm="1">
        <f t="array" ref="N271">VLOOKUP(Table3[[#This Row],[checklist_sort]:[checklist_sort]],checklist[],MATCH(N$1,checklist_of_kenya!$1:$1,0),FALSE)</f>
        <v>avibase-06B9BD24</v>
      </c>
      <c r="O271" s="1" cm="1">
        <f t="array" ref="O271">VLOOKUP(Table3[[#This Row],[checklist_sort]:[checklist_sort]],checklist[],MATCH(O$1,checklist_of_kenya!$1:$1,0),FALSE)</f>
        <v>3849</v>
      </c>
      <c r="P271" s="1" cm="1">
        <f t="array" ref="P271">VLOOKUP(Table3[[#This Row],[checklist_sort]:[checklist_sort]],checklist[],MATCH(P$1,checklist_of_kenya!$1:$1,0),FALSE)</f>
        <v>22693369</v>
      </c>
      <c r="Q271" s="1" cm="1">
        <f t="array" ref="Q271">VLOOKUP(Table3[[#This Row],[checklist_sort]:[checklist_sort]],checklist[],MATCH(Q$1,checklist_of_kenya!$1:$1,0),FALSE)</f>
        <v>83</v>
      </c>
      <c r="R271" s="1" cm="1">
        <f t="array" ref="R271">VLOOKUP(Table3[[#This Row],[checklist_sort]:[checklist_sort]],checklist[],MATCH(R$1,checklist_of_kenya!$1:$1,0),FALSE)</f>
        <v>2481748</v>
      </c>
      <c r="S271" s="1" cm="1">
        <f t="array" ref="S271">VLOOKUP(Table3[[#This Row],[checklist_sort]:[checklist_sort]],checklist[],MATCH(S$1,checklist_of_kenya!$1:$1,0),FALSE)</f>
        <v>6153</v>
      </c>
      <c r="T271" s="1" t="str" cm="1">
        <f t="array" ref="T271">VLOOKUP(Table3[[#This Row],[checklist_sort]:[checklist_sort]],checklist[],MATCH(T$1,checklist_of_kenya!$1:$1,0),FALSE)</f>
        <v>sander</v>
      </c>
      <c r="U271" s="1" t="str" cm="1">
        <f t="array" ref="U271">VLOOKUP(Table3[[#This Row],[checklist_sort]:[checklist_sort]],checklist[],MATCH(U$1,checklist_of_kenya!$1:$1,0),FALSE)</f>
        <v>Calidris alba</v>
      </c>
      <c r="V271" s="1" t="str" cm="1">
        <f t="array" ref="V271">VLOOKUP(Table3[[#This Row],[checklist_sort]:[checklist_sort]],checklist[],MATCH(V$1,checklist_of_kenya!$1:$1,0),FALSE)</f>
        <v>Sanderling</v>
      </c>
      <c r="W271" s="1" cm="1">
        <f t="array" ref="W271">VLOOKUP(Table3[[#This Row],[checklist_sort]:[checklist_sort]],checklist[],MATCH(W$1,checklist_of_kenya!$1:$1,0),FALSE)</f>
        <v>22693369</v>
      </c>
      <c r="Z271" t="b">
        <v>1</v>
      </c>
      <c r="AA271" t="b">
        <v>1</v>
      </c>
      <c r="AB271" s="1">
        <v>51.7</v>
      </c>
      <c r="AC271" s="1" t="s">
        <v>2260</v>
      </c>
      <c r="AD271" s="1">
        <v>3</v>
      </c>
      <c r="AE271" s="1">
        <v>3</v>
      </c>
      <c r="AF271" s="1" t="s">
        <v>2251</v>
      </c>
      <c r="AG271" s="1" t="s">
        <v>2252</v>
      </c>
      <c r="AH271" s="1" t="s">
        <v>2249</v>
      </c>
      <c r="AI271" s="1">
        <v>63.1</v>
      </c>
      <c r="AJ271" s="1">
        <v>83.11</v>
      </c>
      <c r="AK271" s="1">
        <v>75.56</v>
      </c>
      <c r="AL271" s="1">
        <v>-43.49</v>
      </c>
      <c r="AM271" s="1">
        <v>1344741.13</v>
      </c>
    </row>
    <row r="272" spans="1:39" x14ac:dyDescent="0.2">
      <c r="A272" s="1">
        <v>238</v>
      </c>
      <c r="B272" s="1" t="s">
        <v>1136</v>
      </c>
      <c r="C272" s="1" t="s">
        <v>1135</v>
      </c>
      <c r="D272" s="1"/>
      <c r="E272" s="1" t="s">
        <v>7362</v>
      </c>
      <c r="F272" s="1"/>
      <c r="G272" s="1">
        <v>205</v>
      </c>
      <c r="H272" s="1" t="str" cm="1">
        <f t="array" ref="H272">VLOOKUP(Table3[[#This Row],[checklist_sort]:[checklist_sort]],checklist[],MATCH(H$1,checklist_of_kenya!$1:$1,0),FALSE)</f>
        <v>Sandpipers and Allies</v>
      </c>
      <c r="I272" s="1" t="str" cm="1">
        <f t="array" ref="I272">VLOOKUP(Table3[[#This Row],[checklist_sort]:[checklist_sort]],checklist[],MATCH(I$1,checklist_of_kenya!$1:$1,0),FALSE)</f>
        <v>Red-necked Stint</v>
      </c>
      <c r="J272" s="1" t="str" cm="1">
        <f t="array" ref="J272">VLOOKUP(Table3[[#This Row],[checklist_sort]:[checklist_sort]],checklist[],MATCH(J$1,checklist_of_kenya!$1:$1,0),FALSE)</f>
        <v>Calidris ruficollis</v>
      </c>
      <c r="K272" s="1" t="str" cm="1">
        <f t="array" ref="K272">VLOOKUP(Table3[[#This Row],[checklist_sort]:[checklist_sort]],checklist[],MATCH(K$1,checklist_of_kenya!$1:$1,0),FALSE)</f>
        <v>Near Threatened</v>
      </c>
      <c r="L272" s="1" t="str" cm="1">
        <f t="array" ref="L272">VLOOKUP(Table3[[#This Row],[checklist_sort]:[checklist_sort]],checklist[],MATCH(L$1,checklist_of_kenya!$1:$1,0),FALSE)</f>
        <v>Decreasing</v>
      </c>
      <c r="M272" s="1" cm="1">
        <f t="array" ref="M272">VLOOKUP(Table3[[#This Row],[checklist_sort]:[checklist_sort]],checklist[],MATCH(M$1,checklist_of_kenya!$1:$1,0),FALSE)</f>
        <v>897</v>
      </c>
      <c r="N272" s="1" t="str" cm="1">
        <f t="array" ref="N272">VLOOKUP(Table3[[#This Row],[checklist_sort]:[checklist_sort]],checklist[],MATCH(N$1,checklist_of_kenya!$1:$1,0),FALSE)</f>
        <v>avibase-BBDF2F1B</v>
      </c>
      <c r="O272" s="1" cm="1">
        <f t="array" ref="O272">VLOOKUP(Table3[[#This Row],[checklist_sort]:[checklist_sort]],checklist[],MATCH(O$1,checklist_of_kenya!$1:$1,0),FALSE)</f>
        <v>3854</v>
      </c>
      <c r="P272" s="1" cm="1">
        <f t="array" ref="P272">VLOOKUP(Table3[[#This Row],[checklist_sort]:[checklist_sort]],checklist[],MATCH(P$1,checklist_of_kenya!$1:$1,0),FALSE)</f>
        <v>22693383</v>
      </c>
      <c r="Q272" s="1" cm="1">
        <f t="array" ref="Q272">VLOOKUP(Table3[[#This Row],[checklist_sort]:[checklist_sort]],checklist[],MATCH(Q$1,checklist_of_kenya!$1:$1,0),FALSE)</f>
        <v>1549</v>
      </c>
      <c r="R272" s="1" cm="1">
        <f t="array" ref="R272">VLOOKUP(Table3[[#This Row],[checklist_sort]:[checklist_sort]],checklist[],MATCH(R$1,checklist_of_kenya!$1:$1,0),FALSE)</f>
        <v>2481746</v>
      </c>
      <c r="S272" s="1" cm="1">
        <f t="array" ref="S272">VLOOKUP(Table3[[#This Row],[checklist_sort]:[checklist_sort]],checklist[],MATCH(S$1,checklist_of_kenya!$1:$1,0),FALSE)</f>
        <v>6150</v>
      </c>
      <c r="T272" s="1" t="str" cm="1">
        <f t="array" ref="T272">VLOOKUP(Table3[[#This Row],[checklist_sort]:[checklist_sort]],checklist[],MATCH(T$1,checklist_of_kenya!$1:$1,0),FALSE)</f>
        <v>rensti</v>
      </c>
      <c r="U272" s="1" t="str" cm="1">
        <f t="array" ref="U272">VLOOKUP(Table3[[#This Row],[checklist_sort]:[checklist_sort]],checklist[],MATCH(U$1,checklist_of_kenya!$1:$1,0),FALSE)</f>
        <v>Calidris ruficollis</v>
      </c>
      <c r="V272" s="1" t="str" cm="1">
        <f t="array" ref="V272">VLOOKUP(Table3[[#This Row],[checklist_sort]:[checklist_sort]],checklist[],MATCH(V$1,checklist_of_kenya!$1:$1,0),FALSE)</f>
        <v>Red-necked Stint</v>
      </c>
      <c r="W272" s="1" cm="1">
        <f t="array" ref="W272">VLOOKUP(Table3[[#This Row],[checklist_sort]:[checklist_sort]],checklist[],MATCH(W$1,checklist_of_kenya!$1:$1,0),FALSE)</f>
        <v>22693383</v>
      </c>
      <c r="AA272" t="b">
        <v>1</v>
      </c>
      <c r="AB272" s="1">
        <v>26.8</v>
      </c>
      <c r="AC272" s="1" t="s">
        <v>2261</v>
      </c>
      <c r="AD272" s="1">
        <v>3</v>
      </c>
      <c r="AE272" s="1">
        <v>3</v>
      </c>
      <c r="AF272" s="1" t="s">
        <v>2251</v>
      </c>
      <c r="AG272" s="1" t="s">
        <v>2252</v>
      </c>
      <c r="AH272" s="1" t="s">
        <v>2249</v>
      </c>
      <c r="AI272" s="1">
        <v>59.93</v>
      </c>
      <c r="AJ272" s="1">
        <v>77.47</v>
      </c>
      <c r="AK272" s="1">
        <v>68.66</v>
      </c>
      <c r="AL272" s="1">
        <v>115.73</v>
      </c>
      <c r="AM272" s="1">
        <v>971179.99</v>
      </c>
    </row>
    <row r="273" spans="1:39" x14ac:dyDescent="0.2">
      <c r="A273" s="1">
        <v>239</v>
      </c>
      <c r="B273" s="1" t="s">
        <v>364</v>
      </c>
      <c r="C273" s="1" t="s">
        <v>363</v>
      </c>
      <c r="D273" s="1"/>
      <c r="E273" s="1"/>
      <c r="F273" s="1"/>
      <c r="G273" s="1">
        <v>206</v>
      </c>
      <c r="H273" s="1" t="str" cm="1">
        <f t="array" ref="H273">VLOOKUP(Table3[[#This Row],[checklist_sort]:[checklist_sort]],checklist[],MATCH(H$1,checklist_of_kenya!$1:$1,0),FALSE)</f>
        <v>Sandpipers and Allies</v>
      </c>
      <c r="I273" s="1" t="str" cm="1">
        <f t="array" ref="I273">VLOOKUP(Table3[[#This Row],[checklist_sort]:[checklist_sort]],checklist[],MATCH(I$1,checklist_of_kenya!$1:$1,0),FALSE)</f>
        <v>Little Stint</v>
      </c>
      <c r="J273" s="1" t="str" cm="1">
        <f t="array" ref="J273">VLOOKUP(Table3[[#This Row],[checklist_sort]:[checklist_sort]],checklist[],MATCH(J$1,checklist_of_kenya!$1:$1,0),FALSE)</f>
        <v>Calidris minuta</v>
      </c>
      <c r="K273" s="1" t="str" cm="1">
        <f t="array" ref="K273">VLOOKUP(Table3[[#This Row],[checklist_sort]:[checklist_sort]],checklist[],MATCH(K$1,checklist_of_kenya!$1:$1,0),FALSE)</f>
        <v>Least Concern</v>
      </c>
      <c r="L273" s="1" t="str" cm="1">
        <f t="array" ref="L273">VLOOKUP(Table3[[#This Row],[checklist_sort]:[checklist_sort]],checklist[],MATCH(L$1,checklist_of_kenya!$1:$1,0),FALSE)</f>
        <v>Increasing</v>
      </c>
      <c r="M273" s="1" cm="1">
        <f t="array" ref="M273">VLOOKUP(Table3[[#This Row],[checklist_sort]:[checklist_sort]],checklist[],MATCH(M$1,checklist_of_kenya!$1:$1,0),FALSE)</f>
        <v>253</v>
      </c>
      <c r="N273" s="1" t="str" cm="1">
        <f t="array" ref="N273">VLOOKUP(Table3[[#This Row],[checklist_sort]:[checklist_sort]],checklist[],MATCH(N$1,checklist_of_kenya!$1:$1,0),FALSE)</f>
        <v>avibase-9936FF4A</v>
      </c>
      <c r="O273" s="1" cm="1">
        <f t="array" ref="O273">VLOOKUP(Table3[[#This Row],[checklist_sort]:[checklist_sort]],checklist[],MATCH(O$1,checklist_of_kenya!$1:$1,0),FALSE)</f>
        <v>3838</v>
      </c>
      <c r="P273" s="1" cm="1">
        <f t="array" ref="P273">VLOOKUP(Table3[[#This Row],[checklist_sort]:[checklist_sort]],checklist[],MATCH(P$1,checklist_of_kenya!$1:$1,0),FALSE)</f>
        <v>22693379</v>
      </c>
      <c r="Q273" s="1" cm="1">
        <f t="array" ref="Q273">VLOOKUP(Table3[[#This Row],[checklist_sort]:[checklist_sort]],checklist[],MATCH(Q$1,checklist_of_kenya!$1:$1,0),FALSE)</f>
        <v>133</v>
      </c>
      <c r="R273" s="1" cm="1">
        <f t="array" ref="R273">VLOOKUP(Table3[[#This Row],[checklist_sort]:[checklist_sort]],checklist[],MATCH(R$1,checklist_of_kenya!$1:$1,0),FALSE)</f>
        <v>2481749</v>
      </c>
      <c r="S273" s="1" cm="1">
        <f t="array" ref="S273">VLOOKUP(Table3[[#This Row],[checklist_sort]:[checklist_sort]],checklist[],MATCH(S$1,checklist_of_kenya!$1:$1,0),FALSE)</f>
        <v>6181</v>
      </c>
      <c r="T273" s="1" t="str" cm="1">
        <f t="array" ref="T273">VLOOKUP(Table3[[#This Row],[checklist_sort]:[checklist_sort]],checklist[],MATCH(T$1,checklist_of_kenya!$1:$1,0),FALSE)</f>
        <v>litsti</v>
      </c>
      <c r="U273" s="1" t="str" cm="1">
        <f t="array" ref="U273">VLOOKUP(Table3[[#This Row],[checklist_sort]:[checklist_sort]],checklist[],MATCH(U$1,checklist_of_kenya!$1:$1,0),FALSE)</f>
        <v>Calidris minuta</v>
      </c>
      <c r="V273" s="1" t="str" cm="1">
        <f t="array" ref="V273">VLOOKUP(Table3[[#This Row],[checklist_sort]:[checklist_sort]],checklist[],MATCH(V$1,checklist_of_kenya!$1:$1,0),FALSE)</f>
        <v>Little Stint</v>
      </c>
      <c r="W273" s="1" cm="1">
        <f t="array" ref="W273">VLOOKUP(Table3[[#This Row],[checklist_sort]:[checklist_sort]],checklist[],MATCH(W$1,checklist_of_kenya!$1:$1,0),FALSE)</f>
        <v>22693379</v>
      </c>
      <c r="Z273" t="b">
        <v>1</v>
      </c>
      <c r="AA273" t="b">
        <v>1</v>
      </c>
      <c r="AB273" s="1">
        <v>21.1</v>
      </c>
      <c r="AC273" s="1" t="s">
        <v>2261</v>
      </c>
      <c r="AD273" s="1">
        <v>3</v>
      </c>
      <c r="AE273" s="1">
        <v>3</v>
      </c>
      <c r="AF273" s="1" t="s">
        <v>2251</v>
      </c>
      <c r="AG273" s="1" t="s">
        <v>2252</v>
      </c>
      <c r="AH273" s="1" t="s">
        <v>2249</v>
      </c>
      <c r="AI273" s="1">
        <v>63.36</v>
      </c>
      <c r="AJ273" s="1">
        <v>78.34</v>
      </c>
      <c r="AK273" s="1">
        <v>71.290000000000006</v>
      </c>
      <c r="AL273" s="1">
        <v>95.22</v>
      </c>
      <c r="AM273" s="1">
        <v>1734619.92</v>
      </c>
    </row>
    <row r="274" spans="1:39" x14ac:dyDescent="0.2">
      <c r="A274" s="1">
        <v>240</v>
      </c>
      <c r="B274" s="1" t="s">
        <v>1218</v>
      </c>
      <c r="C274" s="1" t="s">
        <v>1217</v>
      </c>
      <c r="D274" s="1"/>
      <c r="E274" s="1"/>
      <c r="F274" s="1"/>
      <c r="G274" s="1">
        <v>207</v>
      </c>
      <c r="H274" s="1" t="str" cm="1">
        <f t="array" ref="H274">VLOOKUP(Table3[[#This Row],[checklist_sort]:[checklist_sort]],checklist[],MATCH(H$1,checklist_of_kenya!$1:$1,0),FALSE)</f>
        <v>Sandpipers and Allies</v>
      </c>
      <c r="I274" s="1" t="str" cm="1">
        <f t="array" ref="I274">VLOOKUP(Table3[[#This Row],[checklist_sort]:[checklist_sort]],checklist[],MATCH(I$1,checklist_of_kenya!$1:$1,0),FALSE)</f>
        <v>Temminck’s Stint</v>
      </c>
      <c r="J274" s="1" t="str" cm="1">
        <f t="array" ref="J274">VLOOKUP(Table3[[#This Row],[checklist_sort]:[checklist_sort]],checklist[],MATCH(J$1,checklist_of_kenya!$1:$1,0),FALSE)</f>
        <v>Calidris temminckii</v>
      </c>
      <c r="K274" s="1" t="str" cm="1">
        <f t="array" ref="K274">VLOOKUP(Table3[[#This Row],[checklist_sort]:[checklist_sort]],checklist[],MATCH(K$1,checklist_of_kenya!$1:$1,0),FALSE)</f>
        <v>Least Concern</v>
      </c>
      <c r="L274" s="1" t="str" cm="1">
        <f t="array" ref="L274">VLOOKUP(Table3[[#This Row],[checklist_sort]:[checklist_sort]],checklist[],MATCH(L$1,checklist_of_kenya!$1:$1,0),FALSE)</f>
        <v>Unknown</v>
      </c>
      <c r="M274" s="1" cm="1">
        <f t="array" ref="M274">VLOOKUP(Table3[[#This Row],[checklist_sort]:[checklist_sort]],checklist[],MATCH(M$1,checklist_of_kenya!$1:$1,0),FALSE)</f>
        <v>985</v>
      </c>
      <c r="N274" s="1" t="str" cm="1">
        <f t="array" ref="N274">VLOOKUP(Table3[[#This Row],[checklist_sort]:[checklist_sort]],checklist[],MATCH(N$1,checklist_of_kenya!$1:$1,0),FALSE)</f>
        <v>avibase-5ACF7FB3</v>
      </c>
      <c r="O274" s="1" cm="1">
        <f t="array" ref="O274">VLOOKUP(Table3[[#This Row],[checklist_sort]:[checklist_sort]],checklist[],MATCH(O$1,checklist_of_kenya!$1:$1,0),FALSE)</f>
        <v>3837</v>
      </c>
      <c r="P274" s="1" cm="1">
        <f t="array" ref="P274">VLOOKUP(Table3[[#This Row],[checklist_sort]:[checklist_sort]],checklist[],MATCH(P$1,checklist_of_kenya!$1:$1,0),FALSE)</f>
        <v>22693388</v>
      </c>
      <c r="Q274" s="1" cm="1">
        <f t="array" ref="Q274">VLOOKUP(Table3[[#This Row],[checklist_sort]:[checklist_sort]],checklist[],MATCH(Q$1,checklist_of_kenya!$1:$1,0),FALSE)</f>
        <v>339</v>
      </c>
      <c r="R274" s="1" cm="1">
        <f t="array" ref="R274">VLOOKUP(Table3[[#This Row],[checklist_sort]:[checklist_sort]],checklist[],MATCH(R$1,checklist_of_kenya!$1:$1,0),FALSE)</f>
        <v>2481740</v>
      </c>
      <c r="S274" s="1" cm="1">
        <f t="array" ref="S274">VLOOKUP(Table3[[#This Row],[checklist_sort]:[checklist_sort]],checklist[],MATCH(S$1,checklist_of_kenya!$1:$1,0),FALSE)</f>
        <v>6148</v>
      </c>
      <c r="T274" s="1" t="str" cm="1">
        <f t="array" ref="T274">VLOOKUP(Table3[[#This Row],[checklist_sort]:[checklist_sort]],checklist[],MATCH(T$1,checklist_of_kenya!$1:$1,0),FALSE)</f>
        <v>temsti</v>
      </c>
      <c r="U274" s="1" t="str" cm="1">
        <f t="array" ref="U274">VLOOKUP(Table3[[#This Row],[checklist_sort]:[checklist_sort]],checklist[],MATCH(U$1,checklist_of_kenya!$1:$1,0),FALSE)</f>
        <v>Calidris temminckii</v>
      </c>
      <c r="V274" s="1" t="str" cm="1">
        <f t="array" ref="V274">VLOOKUP(Table3[[#This Row],[checklist_sort]:[checklist_sort]],checklist[],MATCH(V$1,checklist_of_kenya!$1:$1,0),FALSE)</f>
        <v>Temminck's Stint</v>
      </c>
      <c r="W274" s="1" cm="1">
        <f t="array" ref="W274">VLOOKUP(Table3[[#This Row],[checklist_sort]:[checklist_sort]],checklist[],MATCH(W$1,checklist_of_kenya!$1:$1,0),FALSE)</f>
        <v>22693388</v>
      </c>
      <c r="Z274" t="b">
        <v>1</v>
      </c>
      <c r="AA274" t="b">
        <v>1</v>
      </c>
      <c r="AB274" s="1">
        <v>23</v>
      </c>
      <c r="AC274" s="1" t="s">
        <v>2261</v>
      </c>
      <c r="AD274" s="1">
        <v>3</v>
      </c>
      <c r="AE274" s="1">
        <v>3</v>
      </c>
      <c r="AF274" s="1" t="s">
        <v>2251</v>
      </c>
      <c r="AG274" s="1" t="s">
        <v>2252</v>
      </c>
      <c r="AH274" s="1" t="s">
        <v>2249</v>
      </c>
      <c r="AI274" s="1">
        <v>60.05</v>
      </c>
      <c r="AJ274" s="1">
        <v>76.22</v>
      </c>
      <c r="AK274" s="1">
        <v>69.290000000000006</v>
      </c>
      <c r="AL274" s="1">
        <v>92.64</v>
      </c>
      <c r="AM274" s="1">
        <v>3436316.19</v>
      </c>
    </row>
    <row r="275" spans="1:39" x14ac:dyDescent="0.2">
      <c r="A275" s="1">
        <v>241</v>
      </c>
      <c r="B275" s="1" t="s">
        <v>1208</v>
      </c>
      <c r="C275" s="1" t="s">
        <v>1207</v>
      </c>
      <c r="D275" s="1"/>
      <c r="E275" s="1" t="s">
        <v>7362</v>
      </c>
      <c r="F275" s="1"/>
      <c r="G275" s="1">
        <v>208</v>
      </c>
      <c r="H275" s="1" t="str" cm="1">
        <f t="array" ref="H275">VLOOKUP(Table3[[#This Row],[checklist_sort]:[checklist_sort]],checklist[],MATCH(H$1,checklist_of_kenya!$1:$1,0),FALSE)</f>
        <v>Sandpipers and Allies</v>
      </c>
      <c r="I275" s="1" t="str" cm="1">
        <f t="array" ref="I275">VLOOKUP(Table3[[#This Row],[checklist_sort]:[checklist_sort]],checklist[],MATCH(I$1,checklist_of_kenya!$1:$1,0),FALSE)</f>
        <v>Long-toed Stint</v>
      </c>
      <c r="J275" s="1" t="str" cm="1">
        <f t="array" ref="J275">VLOOKUP(Table3[[#This Row],[checklist_sort]:[checklist_sort]],checklist[],MATCH(J$1,checklist_of_kenya!$1:$1,0),FALSE)</f>
        <v>Calidris subminuta</v>
      </c>
      <c r="K275" s="1" t="str" cm="1">
        <f t="array" ref="K275">VLOOKUP(Table3[[#This Row],[checklist_sort]:[checklist_sort]],checklist[],MATCH(K$1,checklist_of_kenya!$1:$1,0),FALSE)</f>
        <v>Least Concern</v>
      </c>
      <c r="L275" s="1" t="str" cm="1">
        <f t="array" ref="L275">VLOOKUP(Table3[[#This Row],[checklist_sort]:[checklist_sort]],checklist[],MATCH(L$1,checklist_of_kenya!$1:$1,0),FALSE)</f>
        <v>Unknown</v>
      </c>
      <c r="M275" s="1" cm="1">
        <f t="array" ref="M275">VLOOKUP(Table3[[#This Row],[checklist_sort]:[checklist_sort]],checklist[],MATCH(M$1,checklist_of_kenya!$1:$1,0),FALSE)</f>
        <v>972</v>
      </c>
      <c r="N275" s="1" t="str" cm="1">
        <f t="array" ref="N275">VLOOKUP(Table3[[#This Row],[checklist_sort]:[checklist_sort]],checklist[],MATCH(N$1,checklist_of_kenya!$1:$1,0),FALSE)</f>
        <v>avibase-7D629288</v>
      </c>
      <c r="O275" s="1" cm="1">
        <f t="array" ref="O275">VLOOKUP(Table3[[#This Row],[checklist_sort]:[checklist_sort]],checklist[],MATCH(O$1,checklist_of_kenya!$1:$1,0),FALSE)</f>
        <v>3848</v>
      </c>
      <c r="P275" s="1" cm="1">
        <f t="array" ref="P275">VLOOKUP(Table3[[#This Row],[checklist_sort]:[checklist_sort]],checklist[],MATCH(P$1,checklist_of_kenya!$1:$1,0),FALSE)</f>
        <v>22693392</v>
      </c>
      <c r="Q275" s="1" cm="1">
        <f t="array" ref="Q275">VLOOKUP(Table3[[#This Row],[checklist_sort]:[checklist_sort]],checklist[],MATCH(Q$1,checklist_of_kenya!$1:$1,0),FALSE)</f>
        <v>72929</v>
      </c>
      <c r="R275" s="1" cm="1">
        <f t="array" ref="R275">VLOOKUP(Table3[[#This Row],[checklist_sort]:[checklist_sort]],checklist[],MATCH(R$1,checklist_of_kenya!$1:$1,0),FALSE)</f>
        <v>2481750</v>
      </c>
      <c r="S275" s="1" cm="1">
        <f t="array" ref="S275">VLOOKUP(Table3[[#This Row],[checklist_sort]:[checklist_sort]],checklist[],MATCH(S$1,checklist_of_kenya!$1:$1,0),FALSE)</f>
        <v>6149</v>
      </c>
      <c r="T275" s="1" t="str" cm="1">
        <f t="array" ref="T275">VLOOKUP(Table3[[#This Row],[checklist_sort]:[checklist_sort]],checklist[],MATCH(T$1,checklist_of_kenya!$1:$1,0),FALSE)</f>
        <v>lotsti</v>
      </c>
      <c r="U275" s="1" t="str" cm="1">
        <f t="array" ref="U275">VLOOKUP(Table3[[#This Row],[checklist_sort]:[checklist_sort]],checklist[],MATCH(U$1,checklist_of_kenya!$1:$1,0),FALSE)</f>
        <v>Calidris subminuta</v>
      </c>
      <c r="V275" s="1" t="str" cm="1">
        <f t="array" ref="V275">VLOOKUP(Table3[[#This Row],[checklist_sort]:[checklist_sort]],checklist[],MATCH(V$1,checklist_of_kenya!$1:$1,0),FALSE)</f>
        <v>Long-toed Stint</v>
      </c>
      <c r="W275" s="1" cm="1">
        <f t="array" ref="W275">VLOOKUP(Table3[[#This Row],[checklist_sort]:[checklist_sort]],checklist[],MATCH(W$1,checklist_of_kenya!$1:$1,0),FALSE)</f>
        <v>22693392</v>
      </c>
      <c r="AA275" t="b">
        <v>1</v>
      </c>
      <c r="AB275" s="1">
        <v>30.2</v>
      </c>
      <c r="AC275" s="1" t="s">
        <v>2250</v>
      </c>
      <c r="AD275" s="1">
        <v>3</v>
      </c>
      <c r="AE275" s="1">
        <v>3</v>
      </c>
      <c r="AF275" s="1" t="s">
        <v>2251</v>
      </c>
      <c r="AG275" s="1" t="s">
        <v>2252</v>
      </c>
      <c r="AH275" s="1" t="s">
        <v>2249</v>
      </c>
      <c r="AI275" s="1">
        <v>47.14</v>
      </c>
      <c r="AJ275" s="1">
        <v>69</v>
      </c>
      <c r="AK275" s="1">
        <v>59.65</v>
      </c>
      <c r="AL275" s="1">
        <v>118.94</v>
      </c>
      <c r="AM275" s="1">
        <v>316107.68</v>
      </c>
    </row>
    <row r="276" spans="1:39" x14ac:dyDescent="0.2">
      <c r="A276" s="1">
        <v>242</v>
      </c>
      <c r="B276" s="1" t="s">
        <v>1132</v>
      </c>
      <c r="C276" s="1" t="s">
        <v>1131</v>
      </c>
      <c r="D276" s="1"/>
      <c r="E276" s="1"/>
      <c r="F276" s="1"/>
      <c r="G276" s="1">
        <v>209</v>
      </c>
      <c r="H276" s="1" t="str" cm="1">
        <f t="array" ref="H276">VLOOKUP(Table3[[#This Row],[checklist_sort]:[checklist_sort]],checklist[],MATCH(H$1,checklist_of_kenya!$1:$1,0),FALSE)</f>
        <v>Sandpipers and Allies</v>
      </c>
      <c r="I276" s="1" t="str" cm="1">
        <f t="array" ref="I276">VLOOKUP(Table3[[#This Row],[checklist_sort]:[checklist_sort]],checklist[],MATCH(I$1,checklist_of_kenya!$1:$1,0),FALSE)</f>
        <v>Pectoral Sandpiper</v>
      </c>
      <c r="J276" s="1" t="str" cm="1">
        <f t="array" ref="J276">VLOOKUP(Table3[[#This Row],[checklist_sort]:[checklist_sort]],checklist[],MATCH(J$1,checklist_of_kenya!$1:$1,0),FALSE)</f>
        <v>Calidris melanotos</v>
      </c>
      <c r="K276" s="1" t="str" cm="1">
        <f t="array" ref="K276">VLOOKUP(Table3[[#This Row],[checklist_sort]:[checklist_sort]],checklist[],MATCH(K$1,checklist_of_kenya!$1:$1,0),FALSE)</f>
        <v>Least Concern</v>
      </c>
      <c r="L276" s="1" t="str" cm="1">
        <f t="array" ref="L276">VLOOKUP(Table3[[#This Row],[checklist_sort]:[checklist_sort]],checklist[],MATCH(L$1,checklist_of_kenya!$1:$1,0),FALSE)</f>
        <v>Stable</v>
      </c>
      <c r="M276" s="1" cm="1">
        <f t="array" ref="M276">VLOOKUP(Table3[[#This Row],[checklist_sort]:[checklist_sort]],checklist[],MATCH(M$1,checklist_of_kenya!$1:$1,0),FALSE)</f>
        <v>895</v>
      </c>
      <c r="N276" s="1" t="str" cm="1">
        <f t="array" ref="N276">VLOOKUP(Table3[[#This Row],[checklist_sort]:[checklist_sort]],checklist[],MATCH(N$1,checklist_of_kenya!$1:$1,0),FALSE)</f>
        <v>avibase-ACC99F35</v>
      </c>
      <c r="O276" s="1" cm="1">
        <f t="array" ref="O276">VLOOKUP(Table3[[#This Row],[checklist_sort]:[checklist_sort]],checklist[],MATCH(O$1,checklist_of_kenya!$1:$1,0),FALSE)</f>
        <v>3865</v>
      </c>
      <c r="P276" s="1" cm="1">
        <f t="array" ref="P276">VLOOKUP(Table3[[#This Row],[checklist_sort]:[checklist_sort]],checklist[],MATCH(P$1,checklist_of_kenya!$1:$1,0),FALSE)</f>
        <v>22693408</v>
      </c>
      <c r="Q276" s="1" cm="1">
        <f t="array" ref="Q276">VLOOKUP(Table3[[#This Row],[checklist_sort]:[checklist_sort]],checklist[],MATCH(Q$1,checklist_of_kenya!$1:$1,0),FALSE)</f>
        <v>370</v>
      </c>
      <c r="R276" s="1" cm="1">
        <f t="array" ref="R276">VLOOKUP(Table3[[#This Row],[checklist_sort]:[checklist_sort]],checklist[],MATCH(R$1,checklist_of_kenya!$1:$1,0),FALSE)</f>
        <v>2481744</v>
      </c>
      <c r="S276" s="1" cm="1">
        <f t="array" ref="S276">VLOOKUP(Table3[[#This Row],[checklist_sort]:[checklist_sort]],checklist[],MATCH(S$1,checklist_of_kenya!$1:$1,0),FALSE)</f>
        <v>6188</v>
      </c>
      <c r="T276" s="1" t="str" cm="1">
        <f t="array" ref="T276">VLOOKUP(Table3[[#This Row],[checklist_sort]:[checklist_sort]],checklist[],MATCH(T$1,checklist_of_kenya!$1:$1,0),FALSE)</f>
        <v>pecsan</v>
      </c>
      <c r="U276" s="1" t="str" cm="1">
        <f t="array" ref="U276">VLOOKUP(Table3[[#This Row],[checklist_sort]:[checklist_sort]],checklist[],MATCH(U$1,checklist_of_kenya!$1:$1,0),FALSE)</f>
        <v>Calidris melanotos</v>
      </c>
      <c r="V276" s="1" t="str" cm="1">
        <f t="array" ref="V276">VLOOKUP(Table3[[#This Row],[checklist_sort]:[checklist_sort]],checklist[],MATCH(V$1,checklist_of_kenya!$1:$1,0),FALSE)</f>
        <v>Pectoral Sandpiper</v>
      </c>
      <c r="W276" s="1" cm="1">
        <f t="array" ref="W276">VLOOKUP(Table3[[#This Row],[checklist_sort]:[checklist_sort]],checklist[],MATCH(W$1,checklist_of_kenya!$1:$1,0),FALSE)</f>
        <v>22693408</v>
      </c>
      <c r="AA276" t="b">
        <v>1</v>
      </c>
      <c r="AB276" s="1">
        <v>79.7</v>
      </c>
      <c r="AC276" s="1" t="s">
        <v>2250</v>
      </c>
      <c r="AD276" s="1">
        <v>3</v>
      </c>
      <c r="AE276" s="1">
        <v>3</v>
      </c>
      <c r="AF276" s="1" t="s">
        <v>2251</v>
      </c>
      <c r="AG276" s="1" t="s">
        <v>2252</v>
      </c>
      <c r="AH276" s="1" t="s">
        <v>2249</v>
      </c>
      <c r="AI276" s="1">
        <v>54.21</v>
      </c>
      <c r="AJ276" s="1">
        <v>76.849999999999994</v>
      </c>
      <c r="AK276" s="1">
        <v>69.87</v>
      </c>
      <c r="AL276" s="1">
        <v>-13.6</v>
      </c>
      <c r="AM276" s="1">
        <v>2362488.1</v>
      </c>
    </row>
    <row r="277" spans="1:39" x14ac:dyDescent="0.2">
      <c r="A277" s="1">
        <v>243</v>
      </c>
      <c r="B277" s="1" t="s">
        <v>362</v>
      </c>
      <c r="C277" s="1" t="s">
        <v>361</v>
      </c>
      <c r="D277" s="1"/>
      <c r="E277" s="1"/>
      <c r="F277" s="1"/>
      <c r="G277" s="1">
        <v>210</v>
      </c>
      <c r="H277" s="1" t="str" cm="1">
        <f t="array" ref="H277">VLOOKUP(Table3[[#This Row],[checklist_sort]:[checklist_sort]],checklist[],MATCH(H$1,checklist_of_kenya!$1:$1,0),FALSE)</f>
        <v>Sandpipers and Allies</v>
      </c>
      <c r="I277" s="1" t="str" cm="1">
        <f t="array" ref="I277">VLOOKUP(Table3[[#This Row],[checklist_sort]:[checklist_sort]],checklist[],MATCH(I$1,checklist_of_kenya!$1:$1,0),FALSE)</f>
        <v>Curlew Sandpiper</v>
      </c>
      <c r="J277" s="1" t="str" cm="1">
        <f t="array" ref="J277">VLOOKUP(Table3[[#This Row],[checklist_sort]:[checklist_sort]],checklist[],MATCH(J$1,checklist_of_kenya!$1:$1,0),FALSE)</f>
        <v>Calidris ferruginea</v>
      </c>
      <c r="K277" s="1" t="str" cm="1">
        <f t="array" ref="K277">VLOOKUP(Table3[[#This Row],[checklist_sort]:[checklist_sort]],checklist[],MATCH(K$1,checklist_of_kenya!$1:$1,0),FALSE)</f>
        <v>Near Threatened</v>
      </c>
      <c r="L277" s="1" t="str" cm="1">
        <f t="array" ref="L277">VLOOKUP(Table3[[#This Row],[checklist_sort]:[checklist_sort]],checklist[],MATCH(L$1,checklist_of_kenya!$1:$1,0),FALSE)</f>
        <v>Decreasing</v>
      </c>
      <c r="M277" s="1" cm="1">
        <f t="array" ref="M277">VLOOKUP(Table3[[#This Row],[checklist_sort]:[checklist_sort]],checklist[],MATCH(M$1,checklist_of_kenya!$1:$1,0),FALSE)</f>
        <v>251</v>
      </c>
      <c r="N277" s="1" t="str" cm="1">
        <f t="array" ref="N277">VLOOKUP(Table3[[#This Row],[checklist_sort]:[checklist_sort]],checklist[],MATCH(N$1,checklist_of_kenya!$1:$1,0),FALSE)</f>
        <v>avibase-143A681C</v>
      </c>
      <c r="O277" s="1" cm="1">
        <f t="array" ref="O277">VLOOKUP(Table3[[#This Row],[checklist_sort]:[checklist_sort]],checklist[],MATCH(O$1,checklist_of_kenya!$1:$1,0),FALSE)</f>
        <v>3863</v>
      </c>
      <c r="P277" s="1" cm="1">
        <f t="array" ref="P277">VLOOKUP(Table3[[#This Row],[checklist_sort]:[checklist_sort]],checklist[],MATCH(P$1,checklist_of_kenya!$1:$1,0),FALSE)</f>
        <v>22693431</v>
      </c>
      <c r="Q277" s="1" cm="1">
        <f t="array" ref="Q277">VLOOKUP(Table3[[#This Row],[checklist_sort]:[checklist_sort]],checklist[],MATCH(Q$1,checklist_of_kenya!$1:$1,0),FALSE)</f>
        <v>283</v>
      </c>
      <c r="R277" s="1" cm="1">
        <f t="array" ref="R277">VLOOKUP(Table3[[#This Row],[checklist_sort]:[checklist_sort]],checklist[],MATCH(R$1,checklist_of_kenya!$1:$1,0),FALSE)</f>
        <v>2481741</v>
      </c>
      <c r="S277" s="1" cm="1">
        <f t="array" ref="S277">VLOOKUP(Table3[[#This Row],[checklist_sort]:[checklist_sort]],checklist[],MATCH(S$1,checklist_of_kenya!$1:$1,0),FALSE)</f>
        <v>6146</v>
      </c>
      <c r="T277" s="1" t="str" cm="1">
        <f t="array" ref="T277">VLOOKUP(Table3[[#This Row],[checklist_sort]:[checklist_sort]],checklist[],MATCH(T$1,checklist_of_kenya!$1:$1,0),FALSE)</f>
        <v>cursan</v>
      </c>
      <c r="U277" s="1" t="str" cm="1">
        <f t="array" ref="U277">VLOOKUP(Table3[[#This Row],[checklist_sort]:[checklist_sort]],checklist[],MATCH(U$1,checklist_of_kenya!$1:$1,0),FALSE)</f>
        <v>Calidris ferruginea</v>
      </c>
      <c r="V277" s="1" t="str" cm="1">
        <f t="array" ref="V277">VLOOKUP(Table3[[#This Row],[checklist_sort]:[checklist_sort]],checklist[],MATCH(V$1,checklist_of_kenya!$1:$1,0),FALSE)</f>
        <v>Curlew Sandpiper</v>
      </c>
      <c r="W277" s="1" cm="1">
        <f t="array" ref="W277">VLOOKUP(Table3[[#This Row],[checklist_sort]:[checklist_sort]],checklist[],MATCH(W$1,checklist_of_kenya!$1:$1,0),FALSE)</f>
        <v>22693431</v>
      </c>
      <c r="Z277" t="b">
        <v>1</v>
      </c>
      <c r="AA277" t="b">
        <v>1</v>
      </c>
      <c r="AB277" s="1">
        <v>58.1</v>
      </c>
      <c r="AC277" s="1" t="s">
        <v>2260</v>
      </c>
      <c r="AD277" s="1">
        <v>3</v>
      </c>
      <c r="AE277" s="1">
        <v>3</v>
      </c>
      <c r="AF277" s="1" t="s">
        <v>2251</v>
      </c>
      <c r="AG277" s="1" t="s">
        <v>2252</v>
      </c>
      <c r="AH277" s="1" t="s">
        <v>2249</v>
      </c>
      <c r="AI277" s="1">
        <v>68.08</v>
      </c>
      <c r="AJ277" s="1">
        <v>78.34</v>
      </c>
      <c r="AK277" s="1">
        <v>72.28</v>
      </c>
      <c r="AL277" s="1">
        <v>111.38</v>
      </c>
      <c r="AM277" s="1">
        <v>1198699.06</v>
      </c>
    </row>
    <row r="278" spans="1:39" x14ac:dyDescent="0.2">
      <c r="A278" s="1">
        <v>244</v>
      </c>
      <c r="B278" s="1" t="s">
        <v>1134</v>
      </c>
      <c r="C278" s="1" t="s">
        <v>1133</v>
      </c>
      <c r="D278" s="1"/>
      <c r="E278" s="1" t="s">
        <v>7362</v>
      </c>
      <c r="F278" s="1"/>
      <c r="G278" s="1">
        <v>211</v>
      </c>
      <c r="H278" s="1" t="str" cm="1">
        <f t="array" ref="H278">VLOOKUP(Table3[[#This Row],[checklist_sort]:[checklist_sort]],checklist[],MATCH(H$1,checklist_of_kenya!$1:$1,0),FALSE)</f>
        <v>Sandpipers and Allies</v>
      </c>
      <c r="I278" s="1" t="str" cm="1">
        <f t="array" ref="I278">VLOOKUP(Table3[[#This Row],[checklist_sort]:[checklist_sort]],checklist[],MATCH(I$1,checklist_of_kenya!$1:$1,0),FALSE)</f>
        <v>Dunlin</v>
      </c>
      <c r="J278" s="1" t="str" cm="1">
        <f t="array" ref="J278">VLOOKUP(Table3[[#This Row],[checklist_sort]:[checklist_sort]],checklist[],MATCH(J$1,checklist_of_kenya!$1:$1,0),FALSE)</f>
        <v>Calidris alpina</v>
      </c>
      <c r="K278" s="1" t="str" cm="1">
        <f t="array" ref="K278">VLOOKUP(Table3[[#This Row],[checklist_sort]:[checklist_sort]],checklist[],MATCH(K$1,checklist_of_kenya!$1:$1,0),FALSE)</f>
        <v>Least Concern</v>
      </c>
      <c r="L278" s="1" t="str" cm="1">
        <f t="array" ref="L278">VLOOKUP(Table3[[#This Row],[checklist_sort]:[checklist_sort]],checklist[],MATCH(L$1,checklist_of_kenya!$1:$1,0),FALSE)</f>
        <v>Decreasing</v>
      </c>
      <c r="M278" s="1" cm="1">
        <f t="array" ref="M278">VLOOKUP(Table3[[#This Row],[checklist_sort]:[checklist_sort]],checklist[],MATCH(M$1,checklist_of_kenya!$1:$1,0),FALSE)</f>
        <v>896</v>
      </c>
      <c r="N278" s="1" t="str" cm="1">
        <f t="array" ref="N278">VLOOKUP(Table3[[#This Row],[checklist_sort]:[checklist_sort]],checklist[],MATCH(N$1,checklist_of_kenya!$1:$1,0),FALSE)</f>
        <v>avibase-15369E8E</v>
      </c>
      <c r="O278" s="1" cm="1">
        <f t="array" ref="O278">VLOOKUP(Table3[[#This Row],[checklist_sort]:[checklist_sort]],checklist[],MATCH(O$1,checklist_of_kenya!$1:$1,0),FALSE)</f>
        <v>3857</v>
      </c>
      <c r="P278" s="1" cm="1">
        <f t="array" ref="P278">VLOOKUP(Table3[[#This Row],[checklist_sort]:[checklist_sort]],checklist[],MATCH(P$1,checklist_of_kenya!$1:$1,0),FALSE)</f>
        <v>22693427</v>
      </c>
      <c r="Q278" s="1" cm="1">
        <f t="array" ref="Q278">VLOOKUP(Table3[[#This Row],[checklist_sort]:[checklist_sort]],checklist[],MATCH(Q$1,checklist_of_kenya!$1:$1,0),FALSE)</f>
        <v>68</v>
      </c>
      <c r="R278" s="1" cm="1">
        <f t="array" ref="R278">VLOOKUP(Table3[[#This Row],[checklist_sort]:[checklist_sort]],checklist[],MATCH(R$1,checklist_of_kenya!$1:$1,0),FALSE)</f>
        <v>2481759</v>
      </c>
      <c r="S278" s="1" cm="1">
        <f t="array" ref="S278">VLOOKUP(Table3[[#This Row],[checklist_sort]:[checklist_sort]],checklist[],MATCH(S$1,checklist_of_kenya!$1:$1,0),FALSE)</f>
        <v>6156</v>
      </c>
      <c r="T278" s="1" t="str" cm="1">
        <f t="array" ref="T278">VLOOKUP(Table3[[#This Row],[checklist_sort]:[checklist_sort]],checklist[],MATCH(T$1,checklist_of_kenya!$1:$1,0),FALSE)</f>
        <v>dunlin</v>
      </c>
      <c r="U278" s="1" t="str" cm="1">
        <f t="array" ref="U278">VLOOKUP(Table3[[#This Row],[checklist_sort]:[checklist_sort]],checklist[],MATCH(U$1,checklist_of_kenya!$1:$1,0),FALSE)</f>
        <v>Calidris alpina</v>
      </c>
      <c r="V278" s="1" t="str" cm="1">
        <f t="array" ref="V278">VLOOKUP(Table3[[#This Row],[checklist_sort]:[checklist_sort]],checklist[],MATCH(V$1,checklist_of_kenya!$1:$1,0),FALSE)</f>
        <v>Dunlin</v>
      </c>
      <c r="W278" s="1" cm="1">
        <f t="array" ref="W278">VLOOKUP(Table3[[#This Row],[checklist_sort]:[checklist_sort]],checklist[],MATCH(W$1,checklist_of_kenya!$1:$1,0),FALSE)</f>
        <v>22693427</v>
      </c>
      <c r="Z278" t="b">
        <v>1</v>
      </c>
      <c r="AA278" t="b">
        <v>1</v>
      </c>
      <c r="AB278" s="1">
        <v>51.9</v>
      </c>
      <c r="AC278" s="1" t="s">
        <v>2250</v>
      </c>
      <c r="AD278" s="1">
        <v>3</v>
      </c>
      <c r="AE278" s="1">
        <v>3</v>
      </c>
      <c r="AF278" s="1" t="s">
        <v>2251</v>
      </c>
      <c r="AG278" s="1" t="s">
        <v>2252</v>
      </c>
      <c r="AH278" s="1" t="s">
        <v>2249</v>
      </c>
      <c r="AI278" s="1">
        <v>48.72</v>
      </c>
      <c r="AJ278" s="1">
        <v>79.36</v>
      </c>
      <c r="AK278" s="1">
        <v>68.239999999999995</v>
      </c>
      <c r="AL278" s="1">
        <v>43.99</v>
      </c>
      <c r="AM278" s="1">
        <v>4754236.34</v>
      </c>
    </row>
    <row r="279" spans="1:39" x14ac:dyDescent="0.2">
      <c r="A279" s="1">
        <v>245</v>
      </c>
      <c r="B279" s="1" t="s">
        <v>1216</v>
      </c>
      <c r="C279" s="1" t="s">
        <v>1215</v>
      </c>
      <c r="D279" s="1"/>
      <c r="E279" s="1"/>
      <c r="F279" s="1"/>
      <c r="G279" s="1">
        <v>212</v>
      </c>
      <c r="H279" s="1" t="str" cm="1">
        <f t="array" ref="H279">VLOOKUP(Table3[[#This Row],[checklist_sort]:[checklist_sort]],checklist[],MATCH(H$1,checklist_of_kenya!$1:$1,0),FALSE)</f>
        <v>Sandpipers and Allies</v>
      </c>
      <c r="I279" s="1" t="str" cm="1">
        <f t="array" ref="I279">VLOOKUP(Table3[[#This Row],[checklist_sort]:[checklist_sort]],checklist[],MATCH(I$1,checklist_of_kenya!$1:$1,0),FALSE)</f>
        <v>Broad-billed Sandpiper</v>
      </c>
      <c r="J279" s="1" t="str" cm="1">
        <f t="array" ref="J279">VLOOKUP(Table3[[#This Row],[checklist_sort]:[checklist_sort]],checklist[],MATCH(J$1,checklist_of_kenya!$1:$1,0),FALSE)</f>
        <v>Calidris falcinellus</v>
      </c>
      <c r="K279" s="1" t="str" cm="1">
        <f t="array" ref="K279">VLOOKUP(Table3[[#This Row],[checklist_sort]:[checklist_sort]],checklist[],MATCH(K$1,checklist_of_kenya!$1:$1,0),FALSE)</f>
        <v>Least Concern</v>
      </c>
      <c r="L279" s="1" t="str" cm="1">
        <f t="array" ref="L279">VLOOKUP(Table3[[#This Row],[checklist_sort]:[checklist_sort]],checklist[],MATCH(L$1,checklist_of_kenya!$1:$1,0),FALSE)</f>
        <v>Decreasing</v>
      </c>
      <c r="M279" s="1" cm="1">
        <f t="array" ref="M279">VLOOKUP(Table3[[#This Row],[checklist_sort]:[checklist_sort]],checklist[],MATCH(M$1,checklist_of_kenya!$1:$1,0),FALSE)</f>
        <v>981</v>
      </c>
      <c r="N279" s="1" t="str" cm="1">
        <f t="array" ref="N279">VLOOKUP(Table3[[#This Row],[checklist_sort]:[checklist_sort]],checklist[],MATCH(N$1,checklist_of_kenya!$1:$1,0),FALSE)</f>
        <v>avibase-0A14882F</v>
      </c>
      <c r="O279" s="1" cm="1">
        <f t="array" ref="O279">VLOOKUP(Table3[[#This Row],[checklist_sort]:[checklist_sort]],checklist[],MATCH(O$1,checklist_of_kenya!$1:$1,0),FALSE)</f>
        <v>339594</v>
      </c>
      <c r="P279" s="1" cm="1">
        <f t="array" ref="P279">VLOOKUP(Table3[[#This Row],[checklist_sort]:[checklist_sort]],checklist[],MATCH(P$1,checklist_of_kenya!$1:$1,0),FALSE)</f>
        <v>22693464</v>
      </c>
      <c r="Q279" s="1" cm="1">
        <f t="array" ref="Q279">VLOOKUP(Table3[[#This Row],[checklist_sort]:[checklist_sort]],checklist[],MATCH(Q$1,checklist_of_kenya!$1:$1,0),FALSE)</f>
        <v>905</v>
      </c>
      <c r="R279" s="1" cm="1">
        <f t="array" ref="R279">VLOOKUP(Table3[[#This Row],[checklist_sort]:[checklist_sort]],checklist[],MATCH(R$1,checklist_of_kenya!$1:$1,0),FALSE)</f>
        <v>2680976</v>
      </c>
      <c r="S279" s="1" cm="1">
        <f t="array" ref="S279">VLOOKUP(Table3[[#This Row],[checklist_sort]:[checklist_sort]],checklist[],MATCH(S$1,checklist_of_kenya!$1:$1,0),FALSE)</f>
        <v>6142</v>
      </c>
      <c r="T279" s="1" t="str" cm="1">
        <f t="array" ref="T279">VLOOKUP(Table3[[#This Row],[checklist_sort]:[checklist_sort]],checklist[],MATCH(T$1,checklist_of_kenya!$1:$1,0),FALSE)</f>
        <v>brbsan</v>
      </c>
      <c r="U279" s="1" t="str" cm="1">
        <f t="array" ref="U279">VLOOKUP(Table3[[#This Row],[checklist_sort]:[checklist_sort]],checklist[],MATCH(U$1,checklist_of_kenya!$1:$1,0),FALSE)</f>
        <v>Calidris falcinellus</v>
      </c>
      <c r="V279" s="1" t="str" cm="1">
        <f t="array" ref="V279">VLOOKUP(Table3[[#This Row],[checklist_sort]:[checklist_sort]],checklist[],MATCH(V$1,checklist_of_kenya!$1:$1,0),FALSE)</f>
        <v>Broad-billed Sandpiper</v>
      </c>
      <c r="W279" s="1" cm="1">
        <f t="array" ref="W279">VLOOKUP(Table3[[#This Row],[checklist_sort]:[checklist_sort]],checklist[],MATCH(W$1,checklist_of_kenya!$1:$1,0),FALSE)</f>
        <v>22693464</v>
      </c>
      <c r="Z279" t="b">
        <v>1</v>
      </c>
      <c r="AA279" t="b">
        <v>1</v>
      </c>
      <c r="AB279" s="1">
        <v>37.1</v>
      </c>
      <c r="AC279" s="1" t="s">
        <v>2250</v>
      </c>
      <c r="AD279" s="1">
        <v>3</v>
      </c>
      <c r="AE279" s="1">
        <v>3</v>
      </c>
      <c r="AF279" s="1" t="s">
        <v>2251</v>
      </c>
      <c r="AG279" s="1" t="s">
        <v>2252</v>
      </c>
      <c r="AH279" s="1" t="s">
        <v>2249</v>
      </c>
      <c r="AI279" s="1">
        <v>60.54</v>
      </c>
      <c r="AJ279" s="1">
        <v>74.78</v>
      </c>
      <c r="AK279" s="1">
        <v>68.14</v>
      </c>
      <c r="AL279" s="1">
        <v>64.63</v>
      </c>
      <c r="AM279" s="1">
        <v>1005823.74</v>
      </c>
    </row>
    <row r="280" spans="1:39" x14ac:dyDescent="0.2">
      <c r="A280" s="1">
        <v>246</v>
      </c>
      <c r="B280" s="1" t="s">
        <v>1164</v>
      </c>
      <c r="C280" s="1" t="s">
        <v>1163</v>
      </c>
      <c r="D280" s="1"/>
      <c r="E280" s="1"/>
      <c r="F280" s="1"/>
      <c r="G280" s="1">
        <v>214</v>
      </c>
      <c r="H280" s="1" t="str" cm="1">
        <f t="array" ref="H280">VLOOKUP(Table3[[#This Row],[checklist_sort]:[checklist_sort]],checklist[],MATCH(H$1,checklist_of_kenya!$1:$1,0),FALSE)</f>
        <v>Sandpipers and Allies</v>
      </c>
      <c r="I280" s="1" t="str" cm="1">
        <f t="array" ref="I280">VLOOKUP(Table3[[#This Row],[checklist_sort]:[checklist_sort]],checklist[],MATCH(I$1,checklist_of_kenya!$1:$1,0),FALSE)</f>
        <v>Buff-breasted Sandpiper</v>
      </c>
      <c r="J280" s="1" t="str" cm="1">
        <f t="array" ref="J280">VLOOKUP(Table3[[#This Row],[checklist_sort]:[checklist_sort]],checklist[],MATCH(J$1,checklist_of_kenya!$1:$1,0),FALSE)</f>
        <v>Calidris subruficollis</v>
      </c>
      <c r="K280" s="1" t="str" cm="1">
        <f t="array" ref="K280">VLOOKUP(Table3[[#This Row],[checklist_sort]:[checklist_sort]],checklist[],MATCH(K$1,checklist_of_kenya!$1:$1,0),FALSE)</f>
        <v>Near Threatened</v>
      </c>
      <c r="L280" s="1" t="str" cm="1">
        <f t="array" ref="L280">VLOOKUP(Table3[[#This Row],[checklist_sort]:[checklist_sort]],checklist[],MATCH(L$1,checklist_of_kenya!$1:$1,0),FALSE)</f>
        <v>Decreasing</v>
      </c>
      <c r="M280" s="1" cm="1">
        <f t="array" ref="M280">VLOOKUP(Table3[[#This Row],[checklist_sort]:[checklist_sort]],checklist[],MATCH(M$1,checklist_of_kenya!$1:$1,0),FALSE)</f>
        <v>926</v>
      </c>
      <c r="N280" s="1" t="str" cm="1">
        <f t="array" ref="N280">VLOOKUP(Table3[[#This Row],[checklist_sort]:[checklist_sort]],checklist[],MATCH(N$1,checklist_of_kenya!$1:$1,0),FALSE)</f>
        <v>avibase-3A3C62BC</v>
      </c>
      <c r="O280" s="1" cm="1">
        <f t="array" ref="O280">VLOOKUP(Table3[[#This Row],[checklist_sort]:[checklist_sort]],checklist[],MATCH(O$1,checklist_of_kenya!$1:$1,0),FALSE)</f>
        <v>339596</v>
      </c>
      <c r="P280" s="1" cm="1">
        <f t="array" ref="P280">VLOOKUP(Table3[[#This Row],[checklist_sort]:[checklist_sort]],checklist[],MATCH(P$1,checklist_of_kenya!$1:$1,0),FALSE)</f>
        <v>22693447</v>
      </c>
      <c r="Q280" s="1" cm="1">
        <f t="array" ref="Q280">VLOOKUP(Table3[[#This Row],[checklist_sort]:[checklist_sort]],checklist[],MATCH(Q$1,checklist_of_kenya!$1:$1,0),FALSE)</f>
        <v>229</v>
      </c>
      <c r="R280" s="1" cm="1">
        <f t="array" ref="R280">VLOOKUP(Table3[[#This Row],[checklist_sort]:[checklist_sort]],checklist[],MATCH(R$1,checklist_of_kenya!$1:$1,0),FALSE)</f>
        <v>2680976</v>
      </c>
      <c r="S280" s="1" cm="1">
        <f t="array" ref="S280">VLOOKUP(Table3[[#This Row],[checklist_sort]:[checklist_sort]],checklist[],MATCH(S$1,checklist_of_kenya!$1:$1,0),FALSE)</f>
        <v>6152</v>
      </c>
      <c r="T280" s="1" t="str" cm="1">
        <f t="array" ref="T280">VLOOKUP(Table3[[#This Row],[checklist_sort]:[checklist_sort]],checklist[],MATCH(T$1,checklist_of_kenya!$1:$1,0),FALSE)</f>
        <v>bubsan</v>
      </c>
      <c r="U280" s="1" t="str" cm="1">
        <f t="array" ref="U280">VLOOKUP(Table3[[#This Row],[checklist_sort]:[checklist_sort]],checklist[],MATCH(U$1,checklist_of_kenya!$1:$1,0),FALSE)</f>
        <v>Calidris subruficollis</v>
      </c>
      <c r="V280" s="1" t="str" cm="1">
        <f t="array" ref="V280">VLOOKUP(Table3[[#This Row],[checklist_sort]:[checklist_sort]],checklist[],MATCH(V$1,checklist_of_kenya!$1:$1,0),FALSE)</f>
        <v>Buff-breasted Sandpiper</v>
      </c>
      <c r="W280" s="1" cm="1">
        <f t="array" ref="W280">VLOOKUP(Table3[[#This Row],[checklist_sort]:[checklist_sort]],checklist[],MATCH(W$1,checklist_of_kenya!$1:$1,0),FALSE)</f>
        <v>22693447</v>
      </c>
      <c r="AA280" t="b">
        <v>1</v>
      </c>
      <c r="AB280" s="1">
        <v>62.1</v>
      </c>
      <c r="AC280" s="1" t="s">
        <v>2261</v>
      </c>
      <c r="AD280" s="1">
        <v>3</v>
      </c>
      <c r="AE280" s="1">
        <v>3</v>
      </c>
      <c r="AF280" s="1" t="s">
        <v>2251</v>
      </c>
      <c r="AG280" s="1" t="s">
        <v>2248</v>
      </c>
      <c r="AH280" s="1" t="s">
        <v>2249</v>
      </c>
      <c r="AI280" s="1">
        <v>67.27</v>
      </c>
      <c r="AJ280" s="1">
        <v>76.09</v>
      </c>
      <c r="AK280" s="1">
        <v>71.180000000000007</v>
      </c>
      <c r="AL280" s="1">
        <v>-96.44</v>
      </c>
      <c r="AM280" s="1">
        <v>642423.52</v>
      </c>
    </row>
    <row r="281" spans="1:39" x14ac:dyDescent="0.2">
      <c r="A281" s="1">
        <v>247</v>
      </c>
      <c r="B281" s="1" t="s">
        <v>370</v>
      </c>
      <c r="C281" s="1" t="s">
        <v>369</v>
      </c>
      <c r="D281" s="1"/>
      <c r="E281" s="1"/>
      <c r="F281" s="1"/>
      <c r="G281" s="1">
        <v>213</v>
      </c>
      <c r="H281" s="1" t="str" cm="1">
        <f t="array" ref="H281">VLOOKUP(Table3[[#This Row],[checklist_sort]:[checklist_sort]],checklist[],MATCH(H$1,checklist_of_kenya!$1:$1,0),FALSE)</f>
        <v>Sandpipers and Allies</v>
      </c>
      <c r="I281" s="1" t="str" cm="1">
        <f t="array" ref="I281">VLOOKUP(Table3[[#This Row],[checklist_sort]:[checklist_sort]],checklist[],MATCH(I$1,checklist_of_kenya!$1:$1,0),FALSE)</f>
        <v>Ruff</v>
      </c>
      <c r="J281" s="1" t="str" cm="1">
        <f t="array" ref="J281">VLOOKUP(Table3[[#This Row],[checklist_sort]:[checklist_sort]],checklist[],MATCH(J$1,checklist_of_kenya!$1:$1,0),FALSE)</f>
        <v>Calidris pugnax</v>
      </c>
      <c r="K281" s="1" t="str" cm="1">
        <f t="array" ref="K281">VLOOKUP(Table3[[#This Row],[checklist_sort]:[checklist_sort]],checklist[],MATCH(K$1,checklist_of_kenya!$1:$1,0),FALSE)</f>
        <v>Least Concern</v>
      </c>
      <c r="L281" s="1" t="str" cm="1">
        <f t="array" ref="L281">VLOOKUP(Table3[[#This Row],[checklist_sort]:[checklist_sort]],checklist[],MATCH(L$1,checklist_of_kenya!$1:$1,0),FALSE)</f>
        <v>Decreasing</v>
      </c>
      <c r="M281" s="1" cm="1">
        <f t="array" ref="M281">VLOOKUP(Table3[[#This Row],[checklist_sort]:[checklist_sort]],checklist[],MATCH(M$1,checklist_of_kenya!$1:$1,0),FALSE)</f>
        <v>256</v>
      </c>
      <c r="N281" s="1" t="str" cm="1">
        <f t="array" ref="N281">VLOOKUP(Table3[[#This Row],[checklist_sort]:[checklist_sort]],checklist[],MATCH(N$1,checklist_of_kenya!$1:$1,0),FALSE)</f>
        <v>avibase-2DABF98F</v>
      </c>
      <c r="O281" s="1" cm="1">
        <f t="array" ref="O281">VLOOKUP(Table3[[#This Row],[checklist_sort]:[checklist_sort]],checklist[],MATCH(O$1,checklist_of_kenya!$1:$1,0),FALSE)</f>
        <v>339593</v>
      </c>
      <c r="P281" s="1" cm="1">
        <f t="array" ref="P281">VLOOKUP(Table3[[#This Row],[checklist_sort]:[checklist_sort]],checklist[],MATCH(P$1,checklist_of_kenya!$1:$1,0),FALSE)</f>
        <v>22693468</v>
      </c>
      <c r="Q281" s="1" cm="1">
        <f t="array" ref="Q281">VLOOKUP(Table3[[#This Row],[checklist_sort]:[checklist_sort]],checklist[],MATCH(Q$1,checklist_of_kenya!$1:$1,0),FALSE)</f>
        <v>24</v>
      </c>
      <c r="R281" s="1" cm="1">
        <f t="array" ref="R281">VLOOKUP(Table3[[#This Row],[checklist_sort]:[checklist_sort]],checklist[],MATCH(R$1,checklist_of_kenya!$1:$1,0),FALSE)</f>
        <v>2680976</v>
      </c>
      <c r="S281" s="1" cm="1">
        <f t="array" ref="S281">VLOOKUP(Table3[[#This Row],[checklist_sort]:[checklist_sort]],checklist[],MATCH(S$1,checklist_of_kenya!$1:$1,0),FALSE)</f>
        <v>6141</v>
      </c>
      <c r="T281" s="1" t="str" cm="1">
        <f t="array" ref="T281">VLOOKUP(Table3[[#This Row],[checklist_sort]:[checklist_sort]],checklist[],MATCH(T$1,checklist_of_kenya!$1:$1,0),FALSE)</f>
        <v>ruff</v>
      </c>
      <c r="U281" s="1" t="str" cm="1">
        <f t="array" ref="U281">VLOOKUP(Table3[[#This Row],[checklist_sort]:[checklist_sort]],checklist[],MATCH(U$1,checklist_of_kenya!$1:$1,0),FALSE)</f>
        <v>Calidris pugnax</v>
      </c>
      <c r="V281" s="1" t="str" cm="1">
        <f t="array" ref="V281">VLOOKUP(Table3[[#This Row],[checklist_sort]:[checklist_sort]],checklist[],MATCH(V$1,checklist_of_kenya!$1:$1,0),FALSE)</f>
        <v>Ruff</v>
      </c>
      <c r="W281" s="1" cm="1">
        <f t="array" ref="W281">VLOOKUP(Table3[[#This Row],[checklist_sort]:[checklist_sort]],checklist[],MATCH(W$1,checklist_of_kenya!$1:$1,0),FALSE)</f>
        <v>22693468</v>
      </c>
      <c r="Z281" t="b">
        <v>1</v>
      </c>
      <c r="AA281" t="b">
        <v>1</v>
      </c>
      <c r="AB281" s="1">
        <v>131.69999999999999</v>
      </c>
      <c r="AC281" s="1" t="s">
        <v>2250</v>
      </c>
      <c r="AD281" s="1">
        <v>3</v>
      </c>
      <c r="AE281" s="1">
        <v>3</v>
      </c>
      <c r="AF281" s="1" t="s">
        <v>2251</v>
      </c>
      <c r="AG281" s="1" t="s">
        <v>2252</v>
      </c>
      <c r="AH281" s="1" t="s">
        <v>2249</v>
      </c>
      <c r="AI281" s="1">
        <v>47.67</v>
      </c>
      <c r="AJ281" s="1">
        <v>75.23</v>
      </c>
      <c r="AK281" s="1">
        <v>64.069999999999993</v>
      </c>
      <c r="AL281" s="1">
        <v>75.55</v>
      </c>
      <c r="AM281" s="1">
        <v>8562266.8800000008</v>
      </c>
    </row>
    <row r="282" spans="1:39" x14ac:dyDescent="0.2">
      <c r="A282" s="1">
        <v>249</v>
      </c>
      <c r="B282" s="1" t="s">
        <v>1190</v>
      </c>
      <c r="C282" s="1" t="s">
        <v>1189</v>
      </c>
      <c r="D282" s="1"/>
      <c r="E282" s="1" t="s">
        <v>7362</v>
      </c>
      <c r="F282" s="1"/>
      <c r="G282" s="1">
        <v>219</v>
      </c>
      <c r="H282" s="1" t="str" cm="1">
        <f t="array" ref="H282">VLOOKUP(Table3[[#This Row],[checklist_sort]:[checklist_sort]],checklist[],MATCH(H$1,checklist_of_kenya!$1:$1,0),FALSE)</f>
        <v>Sandpipers and Allies</v>
      </c>
      <c r="I282" s="1" t="str" cm="1">
        <f t="array" ref="I282">VLOOKUP(Table3[[#This Row],[checklist_sort]:[checklist_sort]],checklist[],MATCH(I$1,checklist_of_kenya!$1:$1,0),FALSE)</f>
        <v>Common Snipe</v>
      </c>
      <c r="J282" s="1" t="str" cm="1">
        <f t="array" ref="J282">VLOOKUP(Table3[[#This Row],[checklist_sort]:[checklist_sort]],checklist[],MATCH(J$1,checklist_of_kenya!$1:$1,0),FALSE)</f>
        <v>Gallinago gallinago</v>
      </c>
      <c r="K282" s="1" t="str" cm="1">
        <f t="array" ref="K282">VLOOKUP(Table3[[#This Row],[checklist_sort]:[checklist_sort]],checklist[],MATCH(K$1,checklist_of_kenya!$1:$1,0),FALSE)</f>
        <v>Least Concern</v>
      </c>
      <c r="L282" s="1" t="str" cm="1">
        <f t="array" ref="L282">VLOOKUP(Table3[[#This Row],[checklist_sort]:[checklist_sort]],checklist[],MATCH(L$1,checklist_of_kenya!$1:$1,0),FALSE)</f>
        <v>Decreasing</v>
      </c>
      <c r="M282" s="1" cm="1">
        <f t="array" ref="M282">VLOOKUP(Table3[[#This Row],[checklist_sort]:[checklist_sort]],checklist[],MATCH(M$1,checklist_of_kenya!$1:$1,0),FALSE)</f>
        <v>957</v>
      </c>
      <c r="N282" s="1" t="str" cm="1">
        <f t="array" ref="N282">VLOOKUP(Table3[[#This Row],[checklist_sort]:[checklist_sort]],checklist[],MATCH(N$1,checklist_of_kenya!$1:$1,0),FALSE)</f>
        <v>avibase-9151E0BA</v>
      </c>
      <c r="O282" s="1" cm="1">
        <f t="array" ref="O282">VLOOKUP(Table3[[#This Row],[checklist_sort]:[checklist_sort]],checklist[],MATCH(O$1,checklist_of_kenya!$1:$1,0),FALSE)</f>
        <v>318836</v>
      </c>
      <c r="P282" s="1" cm="1">
        <f t="array" ref="P282">VLOOKUP(Table3[[#This Row],[checklist_sort]:[checklist_sort]],checklist[],MATCH(P$1,checklist_of_kenya!$1:$1,0),FALSE)</f>
        <v>22693097</v>
      </c>
      <c r="Q282" s="1" cm="1">
        <f t="array" ref="Q282">VLOOKUP(Table3[[#This Row],[checklist_sort]:[checklist_sort]],checklist[],MATCH(Q$1,checklist_of_kenya!$1:$1,0),FALSE)</f>
        <v>25</v>
      </c>
      <c r="R282" s="1" cm="1">
        <f t="array" ref="R282">VLOOKUP(Table3[[#This Row],[checklist_sort]:[checklist_sort]],checklist[],MATCH(R$1,checklist_of_kenya!$1:$1,0),FALSE)</f>
        <v>2481819</v>
      </c>
      <c r="S282" s="1" cm="1">
        <f t="array" ref="S282">VLOOKUP(Table3[[#This Row],[checklist_sort]:[checklist_sort]],checklist[],MATCH(S$1,checklist_of_kenya!$1:$1,0),FALSE)</f>
        <v>6064</v>
      </c>
      <c r="T282" s="1" t="str" cm="1">
        <f t="array" ref="T282">VLOOKUP(Table3[[#This Row],[checklist_sort]:[checklist_sort]],checklist[],MATCH(T$1,checklist_of_kenya!$1:$1,0),FALSE)</f>
        <v>comsni</v>
      </c>
      <c r="U282" s="1" t="str" cm="1">
        <f t="array" ref="U282">VLOOKUP(Table3[[#This Row],[checklist_sort]:[checklist_sort]],checklist[],MATCH(U$1,checklist_of_kenya!$1:$1,0),FALSE)</f>
        <v>Gallinago gallinago</v>
      </c>
      <c r="V282" s="1" t="str" cm="1">
        <f t="array" ref="V282">VLOOKUP(Table3[[#This Row],[checklist_sort]:[checklist_sort]],checklist[],MATCH(V$1,checklist_of_kenya!$1:$1,0),FALSE)</f>
        <v>Common Snipe</v>
      </c>
      <c r="W282" s="1" cm="1">
        <f t="array" ref="W282">VLOOKUP(Table3[[#This Row],[checklist_sort]:[checklist_sort]],checklist[],MATCH(W$1,checklist_of_kenya!$1:$1,0),FALSE)</f>
        <v>22693097</v>
      </c>
      <c r="Z282" t="b">
        <v>1</v>
      </c>
      <c r="AA282" t="b">
        <v>1</v>
      </c>
      <c r="AB282" s="1">
        <v>112.9</v>
      </c>
      <c r="AC282" s="1" t="s">
        <v>2250</v>
      </c>
      <c r="AD282" s="1">
        <v>3</v>
      </c>
      <c r="AE282" s="1">
        <v>3</v>
      </c>
      <c r="AF282" s="1" t="s">
        <v>2251</v>
      </c>
      <c r="AG282" s="1" t="s">
        <v>2252</v>
      </c>
      <c r="AH282" s="1" t="s">
        <v>2249</v>
      </c>
      <c r="AI282" s="1">
        <v>32.64</v>
      </c>
      <c r="AJ282" s="1">
        <v>72.67</v>
      </c>
      <c r="AK282" s="1">
        <v>59.33</v>
      </c>
      <c r="AL282" s="1">
        <v>83.74</v>
      </c>
      <c r="AM282" s="1">
        <v>20105909.91</v>
      </c>
    </row>
    <row r="283" spans="1:39" x14ac:dyDescent="0.2">
      <c r="A283" s="1">
        <v>250</v>
      </c>
      <c r="B283" s="1" t="s">
        <v>360</v>
      </c>
      <c r="C283" s="1" t="s">
        <v>359</v>
      </c>
      <c r="D283" s="1"/>
      <c r="E283" s="1" t="s">
        <v>7362</v>
      </c>
      <c r="F283" s="1"/>
      <c r="G283" s="1">
        <v>217</v>
      </c>
      <c r="H283" s="1" t="str" cm="1">
        <f t="array" ref="H283">VLOOKUP(Table3[[#This Row],[checklist_sort]:[checklist_sort]],checklist[],MATCH(H$1,checklist_of_kenya!$1:$1,0),FALSE)</f>
        <v>Sandpipers and Allies</v>
      </c>
      <c r="I283" s="1" t="str" cm="1">
        <f t="array" ref="I283">VLOOKUP(Table3[[#This Row],[checklist_sort]:[checklist_sort]],checklist[],MATCH(I$1,checklist_of_kenya!$1:$1,0),FALSE)</f>
        <v>African Snipe</v>
      </c>
      <c r="J283" s="1" t="str" cm="1">
        <f t="array" ref="J283">VLOOKUP(Table3[[#This Row],[checklist_sort]:[checklist_sort]],checklist[],MATCH(J$1,checklist_of_kenya!$1:$1,0),FALSE)</f>
        <v>Gallinago nigripennis</v>
      </c>
      <c r="K283" s="1" t="str" cm="1">
        <f t="array" ref="K283">VLOOKUP(Table3[[#This Row],[checklist_sort]:[checklist_sort]],checklist[],MATCH(K$1,checklist_of_kenya!$1:$1,0),FALSE)</f>
        <v>Least Concern</v>
      </c>
      <c r="L283" s="1" t="str" cm="1">
        <f t="array" ref="L283">VLOOKUP(Table3[[#This Row],[checklist_sort]:[checklist_sort]],checklist[],MATCH(L$1,checklist_of_kenya!$1:$1,0),FALSE)</f>
        <v>Unknown</v>
      </c>
      <c r="M283" s="1" cm="1">
        <f t="array" ref="M283">VLOOKUP(Table3[[#This Row],[checklist_sort]:[checklist_sort]],checklist[],MATCH(M$1,checklist_of_kenya!$1:$1,0),FALSE)</f>
        <v>250</v>
      </c>
      <c r="N283" s="1" t="str" cm="1">
        <f t="array" ref="N283">VLOOKUP(Table3[[#This Row],[checklist_sort]:[checklist_sort]],checklist[],MATCH(N$1,checklist_of_kenya!$1:$1,0),FALSE)</f>
        <v>avibase-831FC147</v>
      </c>
      <c r="O283" s="1" cm="1">
        <f t="array" ref="O283">VLOOKUP(Table3[[#This Row],[checklist_sort]:[checklist_sort]],checklist[],MATCH(O$1,checklist_of_kenya!$1:$1,0),FALSE)</f>
        <v>3924</v>
      </c>
      <c r="P283" s="1" cm="1">
        <f t="array" ref="P283">VLOOKUP(Table3[[#This Row],[checklist_sort]:[checklist_sort]],checklist[],MATCH(P$1,checklist_of_kenya!$1:$1,0),FALSE)</f>
        <v>22693102</v>
      </c>
      <c r="Q283" s="1" cm="1">
        <f t="array" ref="Q283">VLOOKUP(Table3[[#This Row],[checklist_sort]:[checklist_sort]],checklist[],MATCH(Q$1,checklist_of_kenya!$1:$1,0),FALSE)</f>
        <v>72901</v>
      </c>
      <c r="R283" s="1" cm="1">
        <f t="array" ref="R283">VLOOKUP(Table3[[#This Row],[checklist_sort]:[checklist_sort]],checklist[],MATCH(R$1,checklist_of_kenya!$1:$1,0),FALSE)</f>
        <v>2481809</v>
      </c>
      <c r="S283" s="1" cm="1">
        <f t="array" ref="S283">VLOOKUP(Table3[[#This Row],[checklist_sort]:[checklist_sort]],checklist[],MATCH(S$1,checklist_of_kenya!$1:$1,0),FALSE)</f>
        <v>6060</v>
      </c>
      <c r="T283" s="1" t="str" cm="1">
        <f t="array" ref="T283">VLOOKUP(Table3[[#This Row],[checklist_sort]:[checklist_sort]],checklist[],MATCH(T$1,checklist_of_kenya!$1:$1,0),FALSE)</f>
        <v>afrsni1</v>
      </c>
      <c r="U283" s="1" t="str" cm="1">
        <f t="array" ref="U283">VLOOKUP(Table3[[#This Row],[checklist_sort]:[checklist_sort]],checklist[],MATCH(U$1,checklist_of_kenya!$1:$1,0),FALSE)</f>
        <v>Gallinago nigripennis</v>
      </c>
      <c r="V283" s="1" t="str" cm="1">
        <f t="array" ref="V283">VLOOKUP(Table3[[#This Row],[checklist_sort]:[checklist_sort]],checklist[],MATCH(V$1,checklist_of_kenya!$1:$1,0),FALSE)</f>
        <v>African Snipe</v>
      </c>
      <c r="W283" s="1" cm="1">
        <f t="array" ref="W283">VLOOKUP(Table3[[#This Row],[checklist_sort]:[checklist_sort]],checklist[],MATCH(W$1,checklist_of_kenya!$1:$1,0),FALSE)</f>
        <v>22693102</v>
      </c>
      <c r="AA283" t="b">
        <v>1</v>
      </c>
      <c r="AB283" s="1">
        <v>112</v>
      </c>
      <c r="AC283" s="1" t="s">
        <v>2250</v>
      </c>
      <c r="AD283" s="1">
        <v>3</v>
      </c>
      <c r="AE283" s="1">
        <v>2</v>
      </c>
      <c r="AF283" s="1" t="s">
        <v>2251</v>
      </c>
      <c r="AG283" s="1" t="s">
        <v>2252</v>
      </c>
      <c r="AH283" s="1" t="s">
        <v>2249</v>
      </c>
      <c r="AI283" s="1">
        <v>-34.840000000000003</v>
      </c>
      <c r="AJ283" s="1">
        <v>15.7</v>
      </c>
      <c r="AK283" s="1">
        <v>-14.69</v>
      </c>
      <c r="AL283" s="1">
        <v>27.55</v>
      </c>
      <c r="AM283" s="1">
        <v>5609482.8600000003</v>
      </c>
    </row>
    <row r="284" spans="1:39" x14ac:dyDescent="0.2">
      <c r="A284" s="1">
        <v>253</v>
      </c>
      <c r="B284" s="1" t="s">
        <v>1555</v>
      </c>
      <c r="C284" s="1" t="s">
        <v>1556</v>
      </c>
      <c r="D284" s="1">
        <v>0</v>
      </c>
      <c r="E284" s="1"/>
      <c r="F284" s="1" t="s">
        <v>2136</v>
      </c>
      <c r="G284" s="1"/>
      <c r="H284" s="1" t="e" cm="1">
        <f t="array" ref="H284">VLOOKUP(Table3[[#This Row],[checklist_sort]:[checklist_sort]],checklist[],MATCH(H$1,checklist_of_kenya!$1:$1,0),FALSE)</f>
        <v>#N/A</v>
      </c>
      <c r="I284" s="1" t="e" cm="1">
        <f t="array" ref="I284">VLOOKUP(Table3[[#This Row],[checklist_sort]:[checklist_sort]],checklist[],MATCH(I$1,checklist_of_kenya!$1:$1,0),FALSE)</f>
        <v>#N/A</v>
      </c>
      <c r="J284" s="1" t="e" cm="1">
        <f t="array" ref="J284">VLOOKUP(Table3[[#This Row],[checklist_sort]:[checklist_sort]],checklist[],MATCH(J$1,checklist_of_kenya!$1:$1,0),FALSE)</f>
        <v>#N/A</v>
      </c>
      <c r="K284" s="1" t="e" cm="1">
        <f t="array" ref="K284">VLOOKUP(Table3[[#This Row],[checklist_sort]:[checklist_sort]],checklist[],MATCH(K$1,checklist_of_kenya!$1:$1,0),FALSE)</f>
        <v>#N/A</v>
      </c>
      <c r="L284" s="1" t="e" cm="1">
        <f t="array" ref="L284">VLOOKUP(Table3[[#This Row],[checklist_sort]:[checklist_sort]],checklist[],MATCH(L$1,checklist_of_kenya!$1:$1,0),FALSE)</f>
        <v>#N/A</v>
      </c>
      <c r="M284" s="1" t="e" cm="1">
        <f t="array" ref="M284">VLOOKUP(Table3[[#This Row],[checklist_sort]:[checklist_sort]],checklist[],MATCH(M$1,checklist_of_kenya!$1:$1,0),FALSE)</f>
        <v>#N/A</v>
      </c>
      <c r="N284" s="1" t="e" cm="1">
        <f t="array" ref="N284">VLOOKUP(Table3[[#This Row],[checklist_sort]:[checklist_sort]],checklist[],MATCH(N$1,checklist_of_kenya!$1:$1,0),FALSE)</f>
        <v>#N/A</v>
      </c>
      <c r="O284" s="1" t="e" cm="1">
        <f t="array" ref="O284">VLOOKUP(Table3[[#This Row],[checklist_sort]:[checklist_sort]],checklist[],MATCH(O$1,checklist_of_kenya!$1:$1,0),FALSE)</f>
        <v>#N/A</v>
      </c>
      <c r="P284" s="1" t="e" cm="1">
        <f t="array" ref="P284">VLOOKUP(Table3[[#This Row],[checklist_sort]:[checklist_sort]],checklist[],MATCH(P$1,checklist_of_kenya!$1:$1,0),FALSE)</f>
        <v>#N/A</v>
      </c>
      <c r="Q284" s="1" t="e" cm="1">
        <f t="array" ref="Q284">VLOOKUP(Table3[[#This Row],[checklist_sort]:[checklist_sort]],checklist[],MATCH(Q$1,checklist_of_kenya!$1:$1,0),FALSE)</f>
        <v>#N/A</v>
      </c>
      <c r="R284" s="1" t="e" cm="1">
        <f t="array" ref="R284">VLOOKUP(Table3[[#This Row],[checklist_sort]:[checklist_sort]],checklist[],MATCH(R$1,checklist_of_kenya!$1:$1,0),FALSE)</f>
        <v>#N/A</v>
      </c>
      <c r="S284" s="1" t="e" cm="1">
        <f t="array" ref="S284">VLOOKUP(Table3[[#This Row],[checklist_sort]:[checklist_sort]],checklist[],MATCH(S$1,checklist_of_kenya!$1:$1,0),FALSE)</f>
        <v>#N/A</v>
      </c>
      <c r="T284" s="1" t="e" cm="1">
        <f t="array" ref="T284">VLOOKUP(Table3[[#This Row],[checklist_sort]:[checklist_sort]],checklist[],MATCH(T$1,checklist_of_kenya!$1:$1,0),FALSE)</f>
        <v>#N/A</v>
      </c>
      <c r="U284" s="1" t="e" cm="1">
        <f t="array" ref="U284">VLOOKUP(Table3[[#This Row],[checklist_sort]:[checklist_sort]],checklist[],MATCH(U$1,checklist_of_kenya!$1:$1,0),FALSE)</f>
        <v>#N/A</v>
      </c>
      <c r="V284" s="1" t="e" cm="1">
        <f t="array" ref="V284">VLOOKUP(Table3[[#This Row],[checklist_sort]:[checklist_sort]],checklist[],MATCH(V$1,checklist_of_kenya!$1:$1,0),FALSE)</f>
        <v>#N/A</v>
      </c>
      <c r="W284" s="1" t="e" cm="1">
        <f t="array" ref="W284">VLOOKUP(Table3[[#This Row],[checklist_sort]:[checklist_sort]],checklist[],MATCH(W$1,checklist_of_kenya!$1:$1,0),FALSE)</f>
        <v>#N/A</v>
      </c>
      <c r="AB284" s="1">
        <v>212</v>
      </c>
      <c r="AC284" s="1" t="s">
        <v>2250</v>
      </c>
      <c r="AD284" s="1">
        <v>3</v>
      </c>
      <c r="AE284" s="1">
        <v>3</v>
      </c>
      <c r="AF284" s="1" t="s">
        <v>2251</v>
      </c>
      <c r="AG284" s="1" t="s">
        <v>2252</v>
      </c>
      <c r="AH284" s="1" t="s">
        <v>2249</v>
      </c>
      <c r="AI284" s="1">
        <v>44</v>
      </c>
      <c r="AJ284" s="1">
        <v>60.08</v>
      </c>
      <c r="AK284" s="1">
        <v>52.31</v>
      </c>
      <c r="AL284" s="1">
        <v>97.12</v>
      </c>
      <c r="AM284" s="1">
        <v>2745344</v>
      </c>
    </row>
    <row r="285" spans="1:39" x14ac:dyDescent="0.2">
      <c r="A285" s="1">
        <v>254</v>
      </c>
      <c r="B285" s="1" t="s">
        <v>388</v>
      </c>
      <c r="C285" s="1" t="s">
        <v>387</v>
      </c>
      <c r="D285" s="1"/>
      <c r="E285" s="1"/>
      <c r="F285" s="1"/>
      <c r="G285" s="1">
        <v>200</v>
      </c>
      <c r="H285" s="1" t="str" cm="1">
        <f t="array" ref="H285">VLOOKUP(Table3[[#This Row],[checklist_sort]:[checklist_sort]],checklist[],MATCH(H$1,checklist_of_kenya!$1:$1,0),FALSE)</f>
        <v>Sandpipers and Allies</v>
      </c>
      <c r="I285" s="1" t="str" cm="1">
        <f t="array" ref="I285">VLOOKUP(Table3[[#This Row],[checklist_sort]:[checklist_sort]],checklist[],MATCH(I$1,checklist_of_kenya!$1:$1,0),FALSE)</f>
        <v>Black-tailed Godwit</v>
      </c>
      <c r="J285" s="1" t="str" cm="1">
        <f t="array" ref="J285">VLOOKUP(Table3[[#This Row],[checklist_sort]:[checklist_sort]],checklist[],MATCH(J$1,checklist_of_kenya!$1:$1,0),FALSE)</f>
        <v>Limosa limosa</v>
      </c>
      <c r="K285" s="1" t="str" cm="1">
        <f t="array" ref="K285">VLOOKUP(Table3[[#This Row],[checklist_sort]:[checklist_sort]],checklist[],MATCH(K$1,checklist_of_kenya!$1:$1,0),FALSE)</f>
        <v>Near Threatened</v>
      </c>
      <c r="L285" s="1" t="str" cm="1">
        <f t="array" ref="L285">VLOOKUP(Table3[[#This Row],[checklist_sort]:[checklist_sort]],checklist[],MATCH(L$1,checklist_of_kenya!$1:$1,0),FALSE)</f>
        <v>Decreasing</v>
      </c>
      <c r="M285" s="1" cm="1">
        <f t="array" ref="M285">VLOOKUP(Table3[[#This Row],[checklist_sort]:[checklist_sort]],checklist[],MATCH(M$1,checklist_of_kenya!$1:$1,0),FALSE)</f>
        <v>265</v>
      </c>
      <c r="N285" s="1" t="str" cm="1">
        <f t="array" ref="N285">VLOOKUP(Table3[[#This Row],[checklist_sort]:[checklist_sort]],checklist[],MATCH(N$1,checklist_of_kenya!$1:$1,0),FALSE)</f>
        <v>avibase-454B5CD5</v>
      </c>
      <c r="O285" s="1" cm="1">
        <f t="array" ref="O285">VLOOKUP(Table3[[#This Row],[checklist_sort]:[checklist_sort]],checklist[],MATCH(O$1,checklist_of_kenya!$1:$1,0),FALSE)</f>
        <v>3947</v>
      </c>
      <c r="P285" s="1" cm="1">
        <f t="array" ref="P285">VLOOKUP(Table3[[#This Row],[checklist_sort]:[checklist_sort]],checklist[],MATCH(P$1,checklist_of_kenya!$1:$1,0),FALSE)</f>
        <v>22693150</v>
      </c>
      <c r="Q285" s="1" cm="1">
        <f t="array" ref="Q285">VLOOKUP(Table3[[#This Row],[checklist_sort]:[checklist_sort]],checklist[],MATCH(Q$1,checklist_of_kenya!$1:$1,0),FALSE)</f>
        <v>26</v>
      </c>
      <c r="R285" s="1" cm="1">
        <f t="array" ref="R285">VLOOKUP(Table3[[#This Row],[checklist_sort]:[checklist_sort]],checklist[],MATCH(R$1,checklist_of_kenya!$1:$1,0),FALSE)</f>
        <v>2481685</v>
      </c>
      <c r="S285" s="1" cm="1">
        <f t="array" ref="S285">VLOOKUP(Table3[[#This Row],[checklist_sort]:[checklist_sort]],checklist[],MATCH(S$1,checklist_of_kenya!$1:$1,0),FALSE)</f>
        <v>6009</v>
      </c>
      <c r="T285" s="1" t="str" cm="1">
        <f t="array" ref="T285">VLOOKUP(Table3[[#This Row],[checklist_sort]:[checklist_sort]],checklist[],MATCH(T$1,checklist_of_kenya!$1:$1,0),FALSE)</f>
        <v>bktgod</v>
      </c>
      <c r="U285" s="1" t="str" cm="1">
        <f t="array" ref="U285">VLOOKUP(Table3[[#This Row],[checklist_sort]:[checklist_sort]],checklist[],MATCH(U$1,checklist_of_kenya!$1:$1,0),FALSE)</f>
        <v>Limosa limosa</v>
      </c>
      <c r="V285" s="1" t="str" cm="1">
        <f t="array" ref="V285">VLOOKUP(Table3[[#This Row],[checklist_sort]:[checklist_sort]],checklist[],MATCH(V$1,checklist_of_kenya!$1:$1,0),FALSE)</f>
        <v>Black-tailed Godwit</v>
      </c>
      <c r="W285" s="1" cm="1">
        <f t="array" ref="W285">VLOOKUP(Table3[[#This Row],[checklist_sort]:[checklist_sort]],checklist[],MATCH(W$1,checklist_of_kenya!$1:$1,0),FALSE)</f>
        <v>22693150</v>
      </c>
      <c r="Z285" t="b">
        <v>1</v>
      </c>
      <c r="AA285" t="b">
        <v>1</v>
      </c>
      <c r="AB285" s="1">
        <v>288.39999999999998</v>
      </c>
      <c r="AC285" s="1" t="s">
        <v>2250</v>
      </c>
      <c r="AD285" s="1">
        <v>3</v>
      </c>
      <c r="AE285" s="1">
        <v>3</v>
      </c>
      <c r="AF285" s="1" t="s">
        <v>2251</v>
      </c>
      <c r="AG285" s="1" t="s">
        <v>2252</v>
      </c>
      <c r="AH285" s="1" t="s">
        <v>2249</v>
      </c>
      <c r="AI285" s="1">
        <v>41.74</v>
      </c>
      <c r="AJ285" s="1">
        <v>69.09</v>
      </c>
      <c r="AK285" s="1">
        <v>55.43</v>
      </c>
      <c r="AL285" s="1">
        <v>66.459999999999994</v>
      </c>
      <c r="AM285" s="1">
        <v>10058061.189999999</v>
      </c>
    </row>
    <row r="286" spans="1:39" x14ac:dyDescent="0.2">
      <c r="A286" s="1">
        <v>255</v>
      </c>
      <c r="B286" s="1" t="s">
        <v>390</v>
      </c>
      <c r="C286" s="1" t="s">
        <v>389</v>
      </c>
      <c r="D286" s="1"/>
      <c r="E286" s="1"/>
      <c r="F286" s="1"/>
      <c r="G286" s="1">
        <v>201</v>
      </c>
      <c r="H286" s="1" t="str" cm="1">
        <f t="array" ref="H286">VLOOKUP(Table3[[#This Row],[checklist_sort]:[checklist_sort]],checklist[],MATCH(H$1,checklist_of_kenya!$1:$1,0),FALSE)</f>
        <v>Sandpipers and Allies</v>
      </c>
      <c r="I286" s="1" t="str" cm="1">
        <f t="array" ref="I286">VLOOKUP(Table3[[#This Row],[checklist_sort]:[checklist_sort]],checklist[],MATCH(I$1,checklist_of_kenya!$1:$1,0),FALSE)</f>
        <v>Bar-tailed Godwit</v>
      </c>
      <c r="J286" s="1" t="str" cm="1">
        <f t="array" ref="J286">VLOOKUP(Table3[[#This Row],[checklist_sort]:[checklist_sort]],checklist[],MATCH(J$1,checklist_of_kenya!$1:$1,0),FALSE)</f>
        <v>Limosa lapponica</v>
      </c>
      <c r="K286" s="1" t="str" cm="1">
        <f t="array" ref="K286">VLOOKUP(Table3[[#This Row],[checklist_sort]:[checklist_sort]],checklist[],MATCH(K$1,checklist_of_kenya!$1:$1,0),FALSE)</f>
        <v>Near Threatened</v>
      </c>
      <c r="L286" s="1" t="str" cm="1">
        <f t="array" ref="L286">VLOOKUP(Table3[[#This Row],[checklist_sort]:[checklist_sort]],checklist[],MATCH(L$1,checklist_of_kenya!$1:$1,0),FALSE)</f>
        <v>Decreasing</v>
      </c>
      <c r="M286" s="1" cm="1">
        <f t="array" ref="M286">VLOOKUP(Table3[[#This Row],[checklist_sort]:[checklist_sort]],checklist[],MATCH(M$1,checklist_of_kenya!$1:$1,0),FALSE)</f>
        <v>266</v>
      </c>
      <c r="N286" s="1" t="str" cm="1">
        <f t="array" ref="N286">VLOOKUP(Table3[[#This Row],[checklist_sort]:[checklist_sort]],checklist[],MATCH(N$1,checklist_of_kenya!$1:$1,0),FALSE)</f>
        <v>avibase-9A684C99</v>
      </c>
      <c r="O286" s="1" cm="1">
        <f t="array" ref="O286">VLOOKUP(Table3[[#This Row],[checklist_sort]:[checklist_sort]],checklist[],MATCH(O$1,checklist_of_kenya!$1:$1,0),FALSE)</f>
        <v>3951</v>
      </c>
      <c r="P286" s="1" cm="1">
        <f t="array" ref="P286">VLOOKUP(Table3[[#This Row],[checklist_sort]:[checklist_sort]],checklist[],MATCH(P$1,checklist_of_kenya!$1:$1,0),FALSE)</f>
        <v>22693158</v>
      </c>
      <c r="Q286" s="1" cm="1">
        <f t="array" ref="Q286">VLOOKUP(Table3[[#This Row],[checklist_sort]:[checklist_sort]],checklist[],MATCH(Q$1,checklist_of_kenya!$1:$1,0),FALSE)</f>
        <v>170</v>
      </c>
      <c r="R286" s="1" cm="1">
        <f t="array" ref="R286">VLOOKUP(Table3[[#This Row],[checklist_sort]:[checklist_sort]],checklist[],MATCH(R$1,checklist_of_kenya!$1:$1,0),FALSE)</f>
        <v>2481681</v>
      </c>
      <c r="S286" s="1" cm="1">
        <f t="array" ref="S286">VLOOKUP(Table3[[#This Row],[checklist_sort]:[checklist_sort]],checklist[],MATCH(S$1,checklist_of_kenya!$1:$1,0),FALSE)</f>
        <v>6000</v>
      </c>
      <c r="T286" s="1" t="str" cm="1">
        <f t="array" ref="T286">VLOOKUP(Table3[[#This Row],[checklist_sort]:[checklist_sort]],checklist[],MATCH(T$1,checklist_of_kenya!$1:$1,0),FALSE)</f>
        <v>batgod</v>
      </c>
      <c r="U286" s="1" t="str" cm="1">
        <f t="array" ref="U286">VLOOKUP(Table3[[#This Row],[checklist_sort]:[checklist_sort]],checklist[],MATCH(U$1,checklist_of_kenya!$1:$1,0),FALSE)</f>
        <v>Limosa lapponica</v>
      </c>
      <c r="V286" s="1" t="str" cm="1">
        <f t="array" ref="V286">VLOOKUP(Table3[[#This Row],[checklist_sort]:[checklist_sort]],checklist[],MATCH(V$1,checklist_of_kenya!$1:$1,0),FALSE)</f>
        <v>Bar-tailed Godwit</v>
      </c>
      <c r="W286" s="1" cm="1">
        <f t="array" ref="W286">VLOOKUP(Table3[[#This Row],[checklist_sort]:[checklist_sort]],checklist[],MATCH(W$1,checklist_of_kenya!$1:$1,0),FALSE)</f>
        <v>22693158</v>
      </c>
      <c r="Z286" t="b">
        <v>1</v>
      </c>
      <c r="AA286" t="b">
        <v>1</v>
      </c>
      <c r="AB286" s="1">
        <v>291.7</v>
      </c>
      <c r="AC286" s="1" t="s">
        <v>2250</v>
      </c>
      <c r="AD286" s="1">
        <v>3</v>
      </c>
      <c r="AE286" s="1">
        <v>3</v>
      </c>
      <c r="AF286" s="1" t="s">
        <v>2251</v>
      </c>
      <c r="AG286" s="1" t="s">
        <v>2252</v>
      </c>
      <c r="AH286" s="1" t="s">
        <v>2249</v>
      </c>
      <c r="AI286" s="1">
        <v>59.8</v>
      </c>
      <c r="AJ286" s="1">
        <v>75.260000000000005</v>
      </c>
      <c r="AK286" s="1">
        <v>69.14</v>
      </c>
      <c r="AL286" s="1">
        <v>73.39</v>
      </c>
      <c r="AM286" s="1">
        <v>1469087.3</v>
      </c>
    </row>
    <row r="287" spans="1:39" x14ac:dyDescent="0.2">
      <c r="A287" s="1">
        <v>256</v>
      </c>
      <c r="B287" s="1" t="s">
        <v>394</v>
      </c>
      <c r="C287" s="1" t="s">
        <v>393</v>
      </c>
      <c r="D287" s="1"/>
      <c r="E287" s="1"/>
      <c r="F287" s="1"/>
      <c r="G287" s="1">
        <v>198</v>
      </c>
      <c r="H287" s="1" t="str" cm="1">
        <f t="array" ref="H287">VLOOKUP(Table3[[#This Row],[checklist_sort]:[checklist_sort]],checklist[],MATCH(H$1,checklist_of_kenya!$1:$1,0),FALSE)</f>
        <v>Sandpipers and Allies</v>
      </c>
      <c r="I287" s="1" t="str" cm="1">
        <f t="array" ref="I287">VLOOKUP(Table3[[#This Row],[checklist_sort]:[checklist_sort]],checklist[],MATCH(I$1,checklist_of_kenya!$1:$1,0),FALSE)</f>
        <v>Whimbrel</v>
      </c>
      <c r="J287" s="1" t="str" cm="1">
        <f t="array" ref="J287">VLOOKUP(Table3[[#This Row],[checklist_sort]:[checklist_sort]],checklist[],MATCH(J$1,checklist_of_kenya!$1:$1,0),FALSE)</f>
        <v>Numenius phaeopus</v>
      </c>
      <c r="K287" s="1" t="str" cm="1">
        <f t="array" ref="K287">VLOOKUP(Table3[[#This Row],[checklist_sort]:[checklist_sort]],checklist[],MATCH(K$1,checklist_of_kenya!$1:$1,0),FALSE)</f>
        <v>Least Concern</v>
      </c>
      <c r="L287" s="1" t="str" cm="1">
        <f t="array" ref="L287">VLOOKUP(Table3[[#This Row],[checklist_sort]:[checklist_sort]],checklist[],MATCH(L$1,checklist_of_kenya!$1:$1,0),FALSE)</f>
        <v>Decreasing</v>
      </c>
      <c r="M287" s="1" cm="1">
        <f t="array" ref="M287">VLOOKUP(Table3[[#This Row],[checklist_sort]:[checklist_sort]],checklist[],MATCH(M$1,checklist_of_kenya!$1:$1,0),FALSE)</f>
        <v>268</v>
      </c>
      <c r="N287" s="1" t="str" cm="1">
        <f t="array" ref="N287">VLOOKUP(Table3[[#This Row],[checklist_sort]:[checklist_sort]],checklist[],MATCH(N$1,checklist_of_kenya!$1:$1,0),FALSE)</f>
        <v>avibase-F9305BAA</v>
      </c>
      <c r="O287" s="1" cm="1">
        <f t="array" ref="O287">VLOOKUP(Table3[[#This Row],[checklist_sort]:[checklist_sort]],checklist[],MATCH(O$1,checklist_of_kenya!$1:$1,0),FALSE)</f>
        <v>3901</v>
      </c>
      <c r="P287" s="1" cm="1">
        <f t="array" ref="P287">VLOOKUP(Table3[[#This Row],[checklist_sort]:[checklist_sort]],checklist[],MATCH(P$1,checklist_of_kenya!$1:$1,0),FALSE)</f>
        <v>22693178</v>
      </c>
      <c r="Q287" s="1" cm="1">
        <f t="array" ref="Q287">VLOOKUP(Table3[[#This Row],[checklist_sort]:[checklist_sort]],checklist[],MATCH(Q$1,checklist_of_kenya!$1:$1,0),FALSE)</f>
        <v>163</v>
      </c>
      <c r="R287" s="1" cm="1">
        <f t="array" ref="R287">VLOOKUP(Table3[[#This Row],[checklist_sort]:[checklist_sort]],checklist[],MATCH(R$1,checklist_of_kenya!$1:$1,0),FALSE)</f>
        <v>2481784</v>
      </c>
      <c r="S287" s="1" cm="1">
        <f t="array" ref="S287">VLOOKUP(Table3[[#This Row],[checklist_sort]:[checklist_sort]],checklist[],MATCH(S$1,checklist_of_kenya!$1:$1,0),FALSE)</f>
        <v>5978</v>
      </c>
      <c r="T287" s="1" t="str" cm="1">
        <f t="array" ref="T287">VLOOKUP(Table3[[#This Row],[checklist_sort]:[checklist_sort]],checklist[],MATCH(T$1,checklist_of_kenya!$1:$1,0),FALSE)</f>
        <v>whimbr</v>
      </c>
      <c r="U287" s="1" t="str" cm="1">
        <f t="array" ref="U287">VLOOKUP(Table3[[#This Row],[checklist_sort]:[checklist_sort]],checklist[],MATCH(U$1,checklist_of_kenya!$1:$1,0),FALSE)</f>
        <v>Numenius phaeopus</v>
      </c>
      <c r="V287" s="1" t="str" cm="1">
        <f t="array" ref="V287">VLOOKUP(Table3[[#This Row],[checklist_sort]:[checklist_sort]],checklist[],MATCH(V$1,checklist_of_kenya!$1:$1,0),FALSE)</f>
        <v>Whimbrel</v>
      </c>
      <c r="W287" s="1" cm="1">
        <f t="array" ref="W287">VLOOKUP(Table3[[#This Row],[checklist_sort]:[checklist_sort]],checklist[],MATCH(W$1,checklist_of_kenya!$1:$1,0),FALSE)</f>
        <v>22693178</v>
      </c>
      <c r="Z287" t="b">
        <v>1</v>
      </c>
      <c r="AA287" t="b">
        <v>1</v>
      </c>
      <c r="AB287" s="1">
        <v>364.6</v>
      </c>
      <c r="AC287" s="1" t="s">
        <v>2261</v>
      </c>
      <c r="AD287" s="1">
        <v>3</v>
      </c>
      <c r="AE287" s="1">
        <v>3</v>
      </c>
      <c r="AF287" s="1" t="s">
        <v>2251</v>
      </c>
      <c r="AG287" s="1" t="s">
        <v>2248</v>
      </c>
      <c r="AH287" s="1" t="s">
        <v>2249</v>
      </c>
      <c r="AI287" s="1">
        <v>50.39</v>
      </c>
      <c r="AJ287" s="1">
        <v>71.39</v>
      </c>
      <c r="AK287" s="1">
        <v>63.88</v>
      </c>
      <c r="AL287" s="1">
        <v>-11.94</v>
      </c>
      <c r="AM287" s="1">
        <v>4802995.6500000004</v>
      </c>
    </row>
    <row r="288" spans="1:39" x14ac:dyDescent="0.2">
      <c r="A288" s="1">
        <v>257</v>
      </c>
      <c r="B288" s="1" t="s">
        <v>392</v>
      </c>
      <c r="C288" s="1" t="s">
        <v>391</v>
      </c>
      <c r="D288" s="1"/>
      <c r="E288" s="1"/>
      <c r="F288" s="1"/>
      <c r="G288" s="1">
        <v>199</v>
      </c>
      <c r="H288" s="1" t="str" cm="1">
        <f t="array" ref="H288">VLOOKUP(Table3[[#This Row],[checklist_sort]:[checklist_sort]],checklist[],MATCH(H$1,checklist_of_kenya!$1:$1,0),FALSE)</f>
        <v>Sandpipers and Allies</v>
      </c>
      <c r="I288" s="1" t="str" cm="1">
        <f t="array" ref="I288">VLOOKUP(Table3[[#This Row],[checklist_sort]:[checklist_sort]],checklist[],MATCH(I$1,checklist_of_kenya!$1:$1,0),FALSE)</f>
        <v>Eurasian Curlew</v>
      </c>
      <c r="J288" s="1" t="str" cm="1">
        <f t="array" ref="J288">VLOOKUP(Table3[[#This Row],[checklist_sort]:[checklist_sort]],checklist[],MATCH(J$1,checklist_of_kenya!$1:$1,0),FALSE)</f>
        <v>Numenius arquata</v>
      </c>
      <c r="K288" s="1" t="str" cm="1">
        <f t="array" ref="K288">VLOOKUP(Table3[[#This Row],[checklist_sort]:[checklist_sort]],checklist[],MATCH(K$1,checklist_of_kenya!$1:$1,0),FALSE)</f>
        <v>Near Threatened</v>
      </c>
      <c r="L288" s="1" t="str" cm="1">
        <f t="array" ref="L288">VLOOKUP(Table3[[#This Row],[checklist_sort]:[checklist_sort]],checklist[],MATCH(L$1,checklist_of_kenya!$1:$1,0),FALSE)</f>
        <v>Decreasing</v>
      </c>
      <c r="M288" s="1" cm="1">
        <f t="array" ref="M288">VLOOKUP(Table3[[#This Row],[checklist_sort]:[checklist_sort]],checklist[],MATCH(M$1,checklist_of_kenya!$1:$1,0),FALSE)</f>
        <v>267</v>
      </c>
      <c r="N288" s="1" t="str" cm="1">
        <f t="array" ref="N288">VLOOKUP(Table3[[#This Row],[checklist_sort]:[checklist_sort]],checklist[],MATCH(N$1,checklist_of_kenya!$1:$1,0),FALSE)</f>
        <v>avibase-3BB5CBA6</v>
      </c>
      <c r="O288" s="1" cm="1">
        <f t="array" ref="O288">VLOOKUP(Table3[[#This Row],[checklist_sort]:[checklist_sort]],checklist[],MATCH(O$1,checklist_of_kenya!$1:$1,0),FALSE)</f>
        <v>3896</v>
      </c>
      <c r="P288" s="1" cm="1">
        <f t="array" ref="P288">VLOOKUP(Table3[[#This Row],[checklist_sort]:[checklist_sort]],checklist[],MATCH(P$1,checklist_of_kenya!$1:$1,0),FALSE)</f>
        <v>22693190</v>
      </c>
      <c r="Q288" s="1" cm="1">
        <f t="array" ref="Q288">VLOOKUP(Table3[[#This Row],[checklist_sort]:[checklist_sort]],checklist[],MATCH(Q$1,checklist_of_kenya!$1:$1,0),FALSE)</f>
        <v>203</v>
      </c>
      <c r="R288" s="1" cm="1">
        <f t="array" ref="R288">VLOOKUP(Table3[[#This Row],[checklist_sort]:[checklist_sort]],checklist[],MATCH(R$1,checklist_of_kenya!$1:$1,0),FALSE)</f>
        <v>2481792</v>
      </c>
      <c r="S288" s="1" cm="1">
        <f t="array" ref="S288">VLOOKUP(Table3[[#This Row],[checklist_sort]:[checklist_sort]],checklist[],MATCH(S$1,checklist_of_kenya!$1:$1,0),FALSE)</f>
        <v>5993</v>
      </c>
      <c r="T288" s="1" t="str" cm="1">
        <f t="array" ref="T288">VLOOKUP(Table3[[#This Row],[checklist_sort]:[checklist_sort]],checklist[],MATCH(T$1,checklist_of_kenya!$1:$1,0),FALSE)</f>
        <v>eurcur</v>
      </c>
      <c r="U288" s="1" t="str" cm="1">
        <f t="array" ref="U288">VLOOKUP(Table3[[#This Row],[checklist_sort]:[checklist_sort]],checklist[],MATCH(U$1,checklist_of_kenya!$1:$1,0),FALSE)</f>
        <v>Numenius arquata</v>
      </c>
      <c r="V288" s="1" t="str" cm="1">
        <f t="array" ref="V288">VLOOKUP(Table3[[#This Row],[checklist_sort]:[checklist_sort]],checklist[],MATCH(V$1,checklist_of_kenya!$1:$1,0),FALSE)</f>
        <v>Eurasian Curlew</v>
      </c>
      <c r="W288" s="1" cm="1">
        <f t="array" ref="W288">VLOOKUP(Table3[[#This Row],[checklist_sort]:[checklist_sort]],checklist[],MATCH(W$1,checklist_of_kenya!$1:$1,0),FALSE)</f>
        <v>22693190</v>
      </c>
      <c r="Z288" t="b">
        <v>1</v>
      </c>
      <c r="AA288" t="b">
        <v>1</v>
      </c>
      <c r="AB288" s="1">
        <v>803</v>
      </c>
      <c r="AC288" s="1" t="s">
        <v>2261</v>
      </c>
      <c r="AD288" s="1">
        <v>3</v>
      </c>
      <c r="AE288" s="1">
        <v>3</v>
      </c>
      <c r="AF288" s="1" t="s">
        <v>2251</v>
      </c>
      <c r="AG288" s="1" t="s">
        <v>2252</v>
      </c>
      <c r="AH288" s="1" t="s">
        <v>2249</v>
      </c>
      <c r="AI288" s="1">
        <v>43.53</v>
      </c>
      <c r="AJ288" s="1">
        <v>71.19</v>
      </c>
      <c r="AK288" s="1">
        <v>56.48</v>
      </c>
      <c r="AL288" s="1">
        <v>59.16</v>
      </c>
      <c r="AM288" s="1">
        <v>12491410.25</v>
      </c>
    </row>
    <row r="289" spans="1:39" x14ac:dyDescent="0.2">
      <c r="A289" s="1">
        <v>259</v>
      </c>
      <c r="B289" s="1" t="s">
        <v>380</v>
      </c>
      <c r="C289" s="1" t="s">
        <v>379</v>
      </c>
      <c r="D289" s="1"/>
      <c r="E289" s="1"/>
      <c r="F289" s="1"/>
      <c r="G289" s="1">
        <v>224</v>
      </c>
      <c r="H289" s="1" t="str" cm="1">
        <f t="array" ref="H289">VLOOKUP(Table3[[#This Row],[checklist_sort]:[checklist_sort]],checklist[],MATCH(H$1,checklist_of_kenya!$1:$1,0),FALSE)</f>
        <v>Sandpipers and Allies</v>
      </c>
      <c r="I289" s="1" t="str" cm="1">
        <f t="array" ref="I289">VLOOKUP(Table3[[#This Row],[checklist_sort]:[checklist_sort]],checklist[],MATCH(I$1,checklist_of_kenya!$1:$1,0),FALSE)</f>
        <v>Common Redshank</v>
      </c>
      <c r="J289" s="1" t="str" cm="1">
        <f t="array" ref="J289">VLOOKUP(Table3[[#This Row],[checklist_sort]:[checklist_sort]],checklist[],MATCH(J$1,checklist_of_kenya!$1:$1,0),FALSE)</f>
        <v>Tringa totanus</v>
      </c>
      <c r="K289" s="1" t="str" cm="1">
        <f t="array" ref="K289">VLOOKUP(Table3[[#This Row],[checklist_sort]:[checklist_sort]],checklist[],MATCH(K$1,checklist_of_kenya!$1:$1,0),FALSE)</f>
        <v>Least Concern</v>
      </c>
      <c r="L289" s="1" t="str" cm="1">
        <f t="array" ref="L289">VLOOKUP(Table3[[#This Row],[checklist_sort]:[checklist_sort]],checklist[],MATCH(L$1,checklist_of_kenya!$1:$1,0),FALSE)</f>
        <v>Unknown</v>
      </c>
      <c r="M289" s="1" cm="1">
        <f t="array" ref="M289">VLOOKUP(Table3[[#This Row],[checklist_sort]:[checklist_sort]],checklist[],MATCH(M$1,checklist_of_kenya!$1:$1,0),FALSE)</f>
        <v>261</v>
      </c>
      <c r="N289" s="1" t="str" cm="1">
        <f t="array" ref="N289">VLOOKUP(Table3[[#This Row],[checklist_sort]:[checklist_sort]],checklist[],MATCH(N$1,checklist_of_kenya!$1:$1,0),FALSE)</f>
        <v>avibase-D6BFC73A</v>
      </c>
      <c r="O289" s="1" cm="1">
        <f t="array" ref="O289">VLOOKUP(Table3[[#This Row],[checklist_sort]:[checklist_sort]],checklist[],MATCH(O$1,checklist_of_kenya!$1:$1,0),FALSE)</f>
        <v>3879</v>
      </c>
      <c r="P289" s="1" cm="1">
        <f t="array" ref="P289">VLOOKUP(Table3[[#This Row],[checklist_sort]:[checklist_sort]],checklist[],MATCH(P$1,checklist_of_kenya!$1:$1,0),FALSE)</f>
        <v>22693211</v>
      </c>
      <c r="Q289" s="1" cm="1">
        <f t="array" ref="Q289">VLOOKUP(Table3[[#This Row],[checklist_sort]:[checklist_sort]],checklist[],MATCH(Q$1,checklist_of_kenya!$1:$1,0),FALSE)</f>
        <v>27</v>
      </c>
      <c r="R289" s="1" cm="1">
        <f t="array" ref="R289">VLOOKUP(Table3[[#This Row],[checklist_sort]:[checklist_sort]],checklist[],MATCH(R$1,checklist_of_kenya!$1:$1,0),FALSE)</f>
        <v>2481714</v>
      </c>
      <c r="S289" s="1" cm="1">
        <f t="array" ref="S289">VLOOKUP(Table3[[#This Row],[checklist_sort]:[checklist_sort]],checklist[],MATCH(S$1,checklist_of_kenya!$1:$1,0),FALSE)</f>
        <v>6102</v>
      </c>
      <c r="T289" s="1" t="str" cm="1">
        <f t="array" ref="T289">VLOOKUP(Table3[[#This Row],[checklist_sort]:[checklist_sort]],checklist[],MATCH(T$1,checklist_of_kenya!$1:$1,0),FALSE)</f>
        <v>comred1</v>
      </c>
      <c r="U289" s="1" t="str" cm="1">
        <f t="array" ref="U289">VLOOKUP(Table3[[#This Row],[checklist_sort]:[checklist_sort]],checklist[],MATCH(U$1,checklist_of_kenya!$1:$1,0),FALSE)</f>
        <v>Tringa totanus</v>
      </c>
      <c r="V289" s="1" t="str" cm="1">
        <f t="array" ref="V289">VLOOKUP(Table3[[#This Row],[checklist_sort]:[checklist_sort]],checklist[],MATCH(V$1,checklist_of_kenya!$1:$1,0),FALSE)</f>
        <v>Common Redshank</v>
      </c>
      <c r="W289" s="1" cm="1">
        <f t="array" ref="W289">VLOOKUP(Table3[[#This Row],[checklist_sort]:[checklist_sort]],checklist[],MATCH(W$1,checklist_of_kenya!$1:$1,0),FALSE)</f>
        <v>22693211</v>
      </c>
      <c r="Z289" t="b">
        <v>1</v>
      </c>
      <c r="AA289" t="b">
        <v>1</v>
      </c>
      <c r="AB289" s="1">
        <v>129</v>
      </c>
      <c r="AC289" s="1" t="s">
        <v>2250</v>
      </c>
      <c r="AD289" s="1">
        <v>3</v>
      </c>
      <c r="AE289" s="1">
        <v>3</v>
      </c>
      <c r="AF289" s="1" t="s">
        <v>2251</v>
      </c>
      <c r="AG289" s="1" t="s">
        <v>2252</v>
      </c>
      <c r="AH289" s="1" t="s">
        <v>2249</v>
      </c>
      <c r="AI289" s="1">
        <v>27.16</v>
      </c>
      <c r="AJ289" s="1">
        <v>71.19</v>
      </c>
      <c r="AK289" s="1">
        <v>46.76</v>
      </c>
      <c r="AL289" s="1">
        <v>67.03</v>
      </c>
      <c r="AM289" s="1">
        <v>19709237.23</v>
      </c>
    </row>
    <row r="290" spans="1:39" x14ac:dyDescent="0.2">
      <c r="A290" s="1">
        <v>260</v>
      </c>
      <c r="B290" s="1" t="s">
        <v>382</v>
      </c>
      <c r="C290" s="1" t="s">
        <v>381</v>
      </c>
      <c r="D290" s="1"/>
      <c r="E290" s="1"/>
      <c r="F290" s="1"/>
      <c r="G290" s="1">
        <v>225</v>
      </c>
      <c r="H290" s="1" t="str" cm="1">
        <f t="array" ref="H290">VLOOKUP(Table3[[#This Row],[checklist_sort]:[checklist_sort]],checklist[],MATCH(H$1,checklist_of_kenya!$1:$1,0),FALSE)</f>
        <v>Sandpipers and Allies</v>
      </c>
      <c r="I290" s="1" t="str" cm="1">
        <f t="array" ref="I290">VLOOKUP(Table3[[#This Row],[checklist_sort]:[checklist_sort]],checklist[],MATCH(I$1,checklist_of_kenya!$1:$1,0),FALSE)</f>
        <v>Marsh Sandpiper</v>
      </c>
      <c r="J290" s="1" t="str" cm="1">
        <f t="array" ref="J290">VLOOKUP(Table3[[#This Row],[checklist_sort]:[checklist_sort]],checklist[],MATCH(J$1,checklist_of_kenya!$1:$1,0),FALSE)</f>
        <v>Tringa stagnatilis</v>
      </c>
      <c r="K290" s="1" t="str" cm="1">
        <f t="array" ref="K290">VLOOKUP(Table3[[#This Row],[checklist_sort]:[checklist_sort]],checklist[],MATCH(K$1,checklist_of_kenya!$1:$1,0),FALSE)</f>
        <v>Least Concern</v>
      </c>
      <c r="L290" s="1" t="str" cm="1">
        <f t="array" ref="L290">VLOOKUP(Table3[[#This Row],[checklist_sort]:[checklist_sort]],checklist[],MATCH(L$1,checklist_of_kenya!$1:$1,0),FALSE)</f>
        <v>Decreasing</v>
      </c>
      <c r="M290" s="1" cm="1">
        <f t="array" ref="M290">VLOOKUP(Table3[[#This Row],[checklist_sort]:[checklist_sort]],checklist[],MATCH(M$1,checklist_of_kenya!$1:$1,0),FALSE)</f>
        <v>262</v>
      </c>
      <c r="N290" s="1" t="str" cm="1">
        <f t="array" ref="N290">VLOOKUP(Table3[[#This Row],[checklist_sort]:[checklist_sort]],checklist[],MATCH(N$1,checklist_of_kenya!$1:$1,0),FALSE)</f>
        <v>avibase-15CF9352</v>
      </c>
      <c r="O290" s="1" cm="1">
        <f t="array" ref="O290">VLOOKUP(Table3[[#This Row],[checklist_sort]:[checklist_sort]],checklist[],MATCH(O$1,checklist_of_kenya!$1:$1,0),FALSE)</f>
        <v>3881</v>
      </c>
      <c r="P290" s="1" cm="1">
        <f t="array" ref="P290">VLOOKUP(Table3[[#This Row],[checklist_sort]:[checklist_sort]],checklist[],MATCH(P$1,checklist_of_kenya!$1:$1,0),FALSE)</f>
        <v>22693216</v>
      </c>
      <c r="Q290" s="1" cm="1">
        <f t="array" ref="Q290">VLOOKUP(Table3[[#This Row],[checklist_sort]:[checklist_sort]],checklist[],MATCH(Q$1,checklist_of_kenya!$1:$1,0),FALSE)</f>
        <v>307</v>
      </c>
      <c r="R290" s="1" cm="1">
        <f t="array" ref="R290">VLOOKUP(Table3[[#This Row],[checklist_sort]:[checklist_sort]],checklist[],MATCH(R$1,checklist_of_kenya!$1:$1,0),FALSE)</f>
        <v>2481719</v>
      </c>
      <c r="S290" s="1" cm="1">
        <f t="array" ref="S290">VLOOKUP(Table3[[#This Row],[checklist_sort]:[checklist_sort]],checklist[],MATCH(S$1,checklist_of_kenya!$1:$1,0),FALSE)</f>
        <v>6100</v>
      </c>
      <c r="T290" s="1" t="str" cm="1">
        <f t="array" ref="T290">VLOOKUP(Table3[[#This Row],[checklist_sort]:[checklist_sort]],checklist[],MATCH(T$1,checklist_of_kenya!$1:$1,0),FALSE)</f>
        <v>marsan</v>
      </c>
      <c r="U290" s="1" t="str" cm="1">
        <f t="array" ref="U290">VLOOKUP(Table3[[#This Row],[checklist_sort]:[checklist_sort]],checklist[],MATCH(U$1,checklist_of_kenya!$1:$1,0),FALSE)</f>
        <v>Tringa stagnatilis</v>
      </c>
      <c r="V290" s="1" t="str" cm="1">
        <f t="array" ref="V290">VLOOKUP(Table3[[#This Row],[checklist_sort]:[checklist_sort]],checklist[],MATCH(V$1,checklist_of_kenya!$1:$1,0),FALSE)</f>
        <v>Marsh Sandpiper</v>
      </c>
      <c r="W290" s="1" cm="1">
        <f t="array" ref="W290">VLOOKUP(Table3[[#This Row],[checklist_sort]:[checklist_sort]],checklist[],MATCH(W$1,checklist_of_kenya!$1:$1,0),FALSE)</f>
        <v>22693216</v>
      </c>
      <c r="Z290" t="b">
        <v>1</v>
      </c>
      <c r="AA290" t="b">
        <v>1</v>
      </c>
      <c r="AB290" s="1">
        <v>77.5</v>
      </c>
      <c r="AC290" s="1" t="s">
        <v>2250</v>
      </c>
      <c r="AD290" s="1">
        <v>3</v>
      </c>
      <c r="AE290" s="1">
        <v>3</v>
      </c>
      <c r="AF290" s="1" t="s">
        <v>2251</v>
      </c>
      <c r="AG290" s="1" t="s">
        <v>2252</v>
      </c>
      <c r="AH290" s="1" t="s">
        <v>2249</v>
      </c>
      <c r="AI290" s="1">
        <v>43.79</v>
      </c>
      <c r="AJ290" s="1">
        <v>65.52</v>
      </c>
      <c r="AK290" s="1">
        <v>53.2</v>
      </c>
      <c r="AL290" s="1">
        <v>79.959999999999994</v>
      </c>
      <c r="AM290" s="1">
        <v>7597346.8399999999</v>
      </c>
    </row>
    <row r="291" spans="1:39" x14ac:dyDescent="0.2">
      <c r="A291" s="1">
        <v>261</v>
      </c>
      <c r="B291" s="1" t="s">
        <v>384</v>
      </c>
      <c r="C291" s="1" t="s">
        <v>383</v>
      </c>
      <c r="D291" s="1"/>
      <c r="E291" s="1"/>
      <c r="F291" s="1"/>
      <c r="G291" s="1">
        <v>226</v>
      </c>
      <c r="H291" s="1" t="str" cm="1">
        <f t="array" ref="H291">VLOOKUP(Table3[[#This Row],[checklist_sort]:[checklist_sort]],checklist[],MATCH(H$1,checklist_of_kenya!$1:$1,0),FALSE)</f>
        <v>Sandpipers and Allies</v>
      </c>
      <c r="I291" s="1" t="str" cm="1">
        <f t="array" ref="I291">VLOOKUP(Table3[[#This Row],[checklist_sort]:[checklist_sort]],checklist[],MATCH(I$1,checklist_of_kenya!$1:$1,0),FALSE)</f>
        <v>Common Greenshank</v>
      </c>
      <c r="J291" s="1" t="str" cm="1">
        <f t="array" ref="J291">VLOOKUP(Table3[[#This Row],[checklist_sort]:[checklist_sort]],checklist[],MATCH(J$1,checklist_of_kenya!$1:$1,0),FALSE)</f>
        <v>Tringa nebularia</v>
      </c>
      <c r="K291" s="1" t="str" cm="1">
        <f t="array" ref="K291">VLOOKUP(Table3[[#This Row],[checklist_sort]:[checklist_sort]],checklist[],MATCH(K$1,checklist_of_kenya!$1:$1,0),FALSE)</f>
        <v>Least Concern</v>
      </c>
      <c r="L291" s="1" t="str" cm="1">
        <f t="array" ref="L291">VLOOKUP(Table3[[#This Row],[checklist_sort]:[checklist_sort]],checklist[],MATCH(L$1,checklist_of_kenya!$1:$1,0),FALSE)</f>
        <v>Stable</v>
      </c>
      <c r="M291" s="1" cm="1">
        <f t="array" ref="M291">VLOOKUP(Table3[[#This Row],[checklist_sort]:[checklist_sort]],checklist[],MATCH(M$1,checklist_of_kenya!$1:$1,0),FALSE)</f>
        <v>263</v>
      </c>
      <c r="N291" s="1" t="str" cm="1">
        <f t="array" ref="N291">VLOOKUP(Table3[[#This Row],[checklist_sort]:[checklist_sort]],checklist[],MATCH(N$1,checklist_of_kenya!$1:$1,0),FALSE)</f>
        <v>avibase-18B415D2</v>
      </c>
      <c r="O291" s="1" cm="1">
        <f t="array" ref="O291">VLOOKUP(Table3[[#This Row],[checklist_sort]:[checklist_sort]],checklist[],MATCH(O$1,checklist_of_kenya!$1:$1,0),FALSE)</f>
        <v>3878</v>
      </c>
      <c r="P291" s="1" cm="1">
        <f t="array" ref="P291">VLOOKUP(Table3[[#This Row],[checklist_sort]:[checklist_sort]],checklist[],MATCH(P$1,checklist_of_kenya!$1:$1,0),FALSE)</f>
        <v>22693220</v>
      </c>
      <c r="Q291" s="1" cm="1">
        <f t="array" ref="Q291">VLOOKUP(Table3[[#This Row],[checklist_sort]:[checklist_sort]],checklist[],MATCH(Q$1,checklist_of_kenya!$1:$1,0),FALSE)</f>
        <v>108</v>
      </c>
      <c r="R291" s="1" cm="1">
        <f t="array" ref="R291">VLOOKUP(Table3[[#This Row],[checklist_sort]:[checklist_sort]],checklist[],MATCH(R$1,checklist_of_kenya!$1:$1,0),FALSE)</f>
        <v>2481726</v>
      </c>
      <c r="S291" s="1" cm="1">
        <f t="array" ref="S291">VLOOKUP(Table3[[#This Row],[checklist_sort]:[checklist_sort]],checklist[],MATCH(S$1,checklist_of_kenya!$1:$1,0),FALSE)</f>
        <v>6116</v>
      </c>
      <c r="T291" s="1" t="str" cm="1">
        <f t="array" ref="T291">VLOOKUP(Table3[[#This Row],[checklist_sort]:[checklist_sort]],checklist[],MATCH(T$1,checklist_of_kenya!$1:$1,0),FALSE)</f>
        <v>comgre</v>
      </c>
      <c r="U291" s="1" t="str" cm="1">
        <f t="array" ref="U291">VLOOKUP(Table3[[#This Row],[checklist_sort]:[checklist_sort]],checklist[],MATCH(U$1,checklist_of_kenya!$1:$1,0),FALSE)</f>
        <v>Tringa nebularia</v>
      </c>
      <c r="V291" s="1" t="str" cm="1">
        <f t="array" ref="V291">VLOOKUP(Table3[[#This Row],[checklist_sort]:[checklist_sort]],checklist[],MATCH(V$1,checklist_of_kenya!$1:$1,0),FALSE)</f>
        <v>Common Greenshank</v>
      </c>
      <c r="W291" s="1" cm="1">
        <f t="array" ref="W291">VLOOKUP(Table3[[#This Row],[checklist_sort]:[checklist_sort]],checklist[],MATCH(W$1,checklist_of_kenya!$1:$1,0),FALSE)</f>
        <v>22693220</v>
      </c>
      <c r="Z291" t="b">
        <v>1</v>
      </c>
      <c r="AA291" t="b">
        <v>1</v>
      </c>
      <c r="AB291" s="1">
        <v>187</v>
      </c>
      <c r="AC291" s="1" t="s">
        <v>2250</v>
      </c>
      <c r="AD291" s="1">
        <v>3</v>
      </c>
      <c r="AE291" s="1">
        <v>3</v>
      </c>
      <c r="AF291" s="1" t="s">
        <v>2251</v>
      </c>
      <c r="AG291" s="1" t="s">
        <v>2252</v>
      </c>
      <c r="AH291" s="1" t="s">
        <v>2249</v>
      </c>
      <c r="AI291" s="1">
        <v>49.97</v>
      </c>
      <c r="AJ291" s="1">
        <v>70.459999999999994</v>
      </c>
      <c r="AK291" s="1">
        <v>60.3</v>
      </c>
      <c r="AL291" s="1">
        <v>88.97</v>
      </c>
      <c r="AM291" s="1">
        <v>12134126.529999999</v>
      </c>
    </row>
    <row r="292" spans="1:39" x14ac:dyDescent="0.2">
      <c r="A292" s="1">
        <v>262</v>
      </c>
      <c r="B292" s="1" t="s">
        <v>376</v>
      </c>
      <c r="C292" s="1" t="s">
        <v>375</v>
      </c>
      <c r="D292" s="1"/>
      <c r="E292" s="1"/>
      <c r="F292" s="1"/>
      <c r="G292" s="1">
        <v>227</v>
      </c>
      <c r="H292" s="1" t="str" cm="1">
        <f t="array" ref="H292">VLOOKUP(Table3[[#This Row],[checklist_sort]:[checklist_sort]],checklist[],MATCH(H$1,checklist_of_kenya!$1:$1,0),FALSE)</f>
        <v>Sandpipers and Allies</v>
      </c>
      <c r="I292" s="1" t="str" cm="1">
        <f t="array" ref="I292">VLOOKUP(Table3[[#This Row],[checklist_sort]:[checklist_sort]],checklist[],MATCH(I$1,checklist_of_kenya!$1:$1,0),FALSE)</f>
        <v>Green Sandpiper</v>
      </c>
      <c r="J292" s="1" t="str" cm="1">
        <f t="array" ref="J292">VLOOKUP(Table3[[#This Row],[checklist_sort]:[checklist_sort]],checklist[],MATCH(J$1,checklist_of_kenya!$1:$1,0),FALSE)</f>
        <v>Tringa ochropus</v>
      </c>
      <c r="K292" s="1" t="str" cm="1">
        <f t="array" ref="K292">VLOOKUP(Table3[[#This Row],[checklist_sort]:[checklist_sort]],checklist[],MATCH(K$1,checklist_of_kenya!$1:$1,0),FALSE)</f>
        <v>Least Concern</v>
      </c>
      <c r="L292" s="1" t="str" cm="1">
        <f t="array" ref="L292">VLOOKUP(Table3[[#This Row],[checklist_sort]:[checklist_sort]],checklist[],MATCH(L$1,checklist_of_kenya!$1:$1,0),FALSE)</f>
        <v>Increasing</v>
      </c>
      <c r="M292" s="1" cm="1">
        <f t="array" ref="M292">VLOOKUP(Table3[[#This Row],[checklist_sort]:[checklist_sort]],checklist[],MATCH(M$1,checklist_of_kenya!$1:$1,0),FALSE)</f>
        <v>259</v>
      </c>
      <c r="N292" s="1" t="str" cm="1">
        <f t="array" ref="N292">VLOOKUP(Table3[[#This Row],[checklist_sort]:[checklist_sort]],checklist[],MATCH(N$1,checklist_of_kenya!$1:$1,0),FALSE)</f>
        <v>avibase-A7B17EFC</v>
      </c>
      <c r="O292" s="1" cm="1">
        <f t="array" ref="O292">VLOOKUP(Table3[[#This Row],[checklist_sort]:[checklist_sort]],checklist[],MATCH(O$1,checklist_of_kenya!$1:$1,0),FALSE)</f>
        <v>3885</v>
      </c>
      <c r="P292" s="1" cm="1">
        <f t="array" ref="P292">VLOOKUP(Table3[[#This Row],[checklist_sort]:[checklist_sort]],checklist[],MATCH(P$1,checklist_of_kenya!$1:$1,0),FALSE)</f>
        <v>22693243</v>
      </c>
      <c r="Q292" s="1" cm="1">
        <f t="array" ref="Q292">VLOOKUP(Table3[[#This Row],[checklist_sort]:[checklist_sort]],checklist[],MATCH(Q$1,checklist_of_kenya!$1:$1,0),FALSE)</f>
        <v>201</v>
      </c>
      <c r="R292" s="1" cm="1">
        <f t="array" ref="R292">VLOOKUP(Table3[[#This Row],[checklist_sort]:[checklist_sort]],checklist[],MATCH(R$1,checklist_of_kenya!$1:$1,0),FALSE)</f>
        <v>2481728</v>
      </c>
      <c r="S292" s="1" cm="1">
        <f t="array" ref="S292">VLOOKUP(Table3[[#This Row],[checklist_sort]:[checklist_sort]],checklist[],MATCH(S$1,checklist_of_kenya!$1:$1,0),FALSE)</f>
        <v>6093</v>
      </c>
      <c r="T292" s="1" t="str" cm="1">
        <f t="array" ref="T292">VLOOKUP(Table3[[#This Row],[checklist_sort]:[checklist_sort]],checklist[],MATCH(T$1,checklist_of_kenya!$1:$1,0),FALSE)</f>
        <v>grnsan</v>
      </c>
      <c r="U292" s="1" t="str" cm="1">
        <f t="array" ref="U292">VLOOKUP(Table3[[#This Row],[checklist_sort]:[checklist_sort]],checklist[],MATCH(U$1,checklist_of_kenya!$1:$1,0),FALSE)</f>
        <v>Tringa ochropus</v>
      </c>
      <c r="V292" s="1" t="str" cm="1">
        <f t="array" ref="V292">VLOOKUP(Table3[[#This Row],[checklist_sort]:[checklist_sort]],checklist[],MATCH(V$1,checklist_of_kenya!$1:$1,0),FALSE)</f>
        <v>Green Sandpiper</v>
      </c>
      <c r="W292" s="1" cm="1">
        <f t="array" ref="W292">VLOOKUP(Table3[[#This Row],[checklist_sort]:[checklist_sort]],checklist[],MATCH(W$1,checklist_of_kenya!$1:$1,0),FALSE)</f>
        <v>22693243</v>
      </c>
      <c r="Z292" t="b">
        <v>1</v>
      </c>
      <c r="AA292" t="b">
        <v>1</v>
      </c>
      <c r="AB292" s="1">
        <v>71.400000000000006</v>
      </c>
      <c r="AC292" s="1" t="s">
        <v>2250</v>
      </c>
      <c r="AD292" s="1">
        <v>3</v>
      </c>
      <c r="AE292" s="1">
        <v>3</v>
      </c>
      <c r="AF292" s="1" t="s">
        <v>2251</v>
      </c>
      <c r="AG292" s="1" t="s">
        <v>2252</v>
      </c>
      <c r="AH292" s="1" t="s">
        <v>2249</v>
      </c>
      <c r="AI292" s="1">
        <v>38.94</v>
      </c>
      <c r="AJ292" s="1">
        <v>69.47</v>
      </c>
      <c r="AK292" s="1">
        <v>57.64</v>
      </c>
      <c r="AL292" s="1">
        <v>82.39</v>
      </c>
      <c r="AM292" s="1">
        <v>15230538.619999999</v>
      </c>
    </row>
    <row r="293" spans="1:39" x14ac:dyDescent="0.2">
      <c r="A293" s="1">
        <v>263</v>
      </c>
      <c r="B293" s="1" t="s">
        <v>386</v>
      </c>
      <c r="C293" s="1" t="s">
        <v>385</v>
      </c>
      <c r="D293" s="1"/>
      <c r="E293" s="1"/>
      <c r="F293" s="1"/>
      <c r="G293" s="1">
        <v>228</v>
      </c>
      <c r="H293" s="1" t="str" cm="1">
        <f t="array" ref="H293">VLOOKUP(Table3[[#This Row],[checklist_sort]:[checklist_sort]],checklist[],MATCH(H$1,checklist_of_kenya!$1:$1,0),FALSE)</f>
        <v>Sandpipers and Allies</v>
      </c>
      <c r="I293" s="1" t="str" cm="1">
        <f t="array" ref="I293">VLOOKUP(Table3[[#This Row],[checklist_sort]:[checklist_sort]],checklist[],MATCH(I$1,checklist_of_kenya!$1:$1,0),FALSE)</f>
        <v>Wood Sandpiper</v>
      </c>
      <c r="J293" s="1" t="str" cm="1">
        <f t="array" ref="J293">VLOOKUP(Table3[[#This Row],[checklist_sort]:[checklist_sort]],checklist[],MATCH(J$1,checklist_of_kenya!$1:$1,0),FALSE)</f>
        <v>Tringa glareola</v>
      </c>
      <c r="K293" s="1" t="str" cm="1">
        <f t="array" ref="K293">VLOOKUP(Table3[[#This Row],[checklist_sort]:[checklist_sort]],checklist[],MATCH(K$1,checklist_of_kenya!$1:$1,0),FALSE)</f>
        <v>Least Concern</v>
      </c>
      <c r="L293" s="1" t="str" cm="1">
        <f t="array" ref="L293">VLOOKUP(Table3[[#This Row],[checklist_sort]:[checklist_sort]],checklist[],MATCH(L$1,checklist_of_kenya!$1:$1,0),FALSE)</f>
        <v>Stable</v>
      </c>
      <c r="M293" s="1" cm="1">
        <f t="array" ref="M293">VLOOKUP(Table3[[#This Row],[checklist_sort]:[checklist_sort]],checklist[],MATCH(M$1,checklist_of_kenya!$1:$1,0),FALSE)</f>
        <v>264</v>
      </c>
      <c r="N293" s="1" t="str" cm="1">
        <f t="array" ref="N293">VLOOKUP(Table3[[#This Row],[checklist_sort]:[checklist_sort]],checklist[],MATCH(N$1,checklist_of_kenya!$1:$1,0),FALSE)</f>
        <v>avibase-8E67DC5F</v>
      </c>
      <c r="O293" s="1" cm="1">
        <f t="array" ref="O293">VLOOKUP(Table3[[#This Row],[checklist_sort]:[checklist_sort]],checklist[],MATCH(O$1,checklist_of_kenya!$1:$1,0),FALSE)</f>
        <v>3888</v>
      </c>
      <c r="P293" s="1" cm="1">
        <f t="array" ref="P293">VLOOKUP(Table3[[#This Row],[checklist_sort]:[checklist_sort]],checklist[],MATCH(P$1,checklist_of_kenya!$1:$1,0),FALSE)</f>
        <v>22693247</v>
      </c>
      <c r="Q293" s="1" cm="1">
        <f t="array" ref="Q293">VLOOKUP(Table3[[#This Row],[checklist_sort]:[checklist_sort]],checklist[],MATCH(Q$1,checklist_of_kenya!$1:$1,0),FALSE)</f>
        <v>76</v>
      </c>
      <c r="R293" s="1" cm="1">
        <f t="array" ref="R293">VLOOKUP(Table3[[#This Row],[checklist_sort]:[checklist_sort]],checklist[],MATCH(R$1,checklist_of_kenya!$1:$1,0),FALSE)</f>
        <v>2481713</v>
      </c>
      <c r="S293" s="1" cm="1">
        <f t="array" ref="S293">VLOOKUP(Table3[[#This Row],[checklist_sort]:[checklist_sort]],checklist[],MATCH(S$1,checklist_of_kenya!$1:$1,0),FALSE)</f>
        <v>6101</v>
      </c>
      <c r="T293" s="1" t="str" cm="1">
        <f t="array" ref="T293">VLOOKUP(Table3[[#This Row],[checklist_sort]:[checklist_sort]],checklist[],MATCH(T$1,checklist_of_kenya!$1:$1,0),FALSE)</f>
        <v>woosan</v>
      </c>
      <c r="U293" s="1" t="str" cm="1">
        <f t="array" ref="U293">VLOOKUP(Table3[[#This Row],[checklist_sort]:[checklist_sort]],checklist[],MATCH(U$1,checklist_of_kenya!$1:$1,0),FALSE)</f>
        <v>Tringa glareola</v>
      </c>
      <c r="V293" s="1" t="str" cm="1">
        <f t="array" ref="V293">VLOOKUP(Table3[[#This Row],[checklist_sort]:[checklist_sort]],checklist[],MATCH(V$1,checklist_of_kenya!$1:$1,0),FALSE)</f>
        <v>Wood Sandpiper</v>
      </c>
      <c r="W293" s="1" cm="1">
        <f t="array" ref="W293">VLOOKUP(Table3[[#This Row],[checklist_sort]:[checklist_sort]],checklist[],MATCH(W$1,checklist_of_kenya!$1:$1,0),FALSE)</f>
        <v>22693247</v>
      </c>
      <c r="Z293" t="b">
        <v>1</v>
      </c>
      <c r="AA293" t="b">
        <v>1</v>
      </c>
      <c r="AB293" s="1">
        <v>62.1</v>
      </c>
      <c r="AC293" s="1" t="s">
        <v>2250</v>
      </c>
      <c r="AD293" s="1">
        <v>3</v>
      </c>
      <c r="AE293" s="1">
        <v>3</v>
      </c>
      <c r="AF293" s="1" t="s">
        <v>2251</v>
      </c>
      <c r="AG293" s="1" t="s">
        <v>2252</v>
      </c>
      <c r="AH293" s="1" t="s">
        <v>2249</v>
      </c>
      <c r="AI293" s="1">
        <v>46.55</v>
      </c>
      <c r="AJ293" s="1">
        <v>71.42</v>
      </c>
      <c r="AK293" s="1">
        <v>60.1</v>
      </c>
      <c r="AL293" s="1">
        <v>88.43</v>
      </c>
      <c r="AM293" s="1">
        <v>16979550.25</v>
      </c>
    </row>
    <row r="294" spans="1:39" x14ac:dyDescent="0.2">
      <c r="A294" s="1">
        <v>264</v>
      </c>
      <c r="B294" s="1" t="s">
        <v>372</v>
      </c>
      <c r="C294" s="1" t="s">
        <v>371</v>
      </c>
      <c r="D294" s="1"/>
      <c r="E294" s="1"/>
      <c r="F294" s="1"/>
      <c r="G294" s="1">
        <v>220</v>
      </c>
      <c r="H294" s="1" t="str" cm="1">
        <f t="array" ref="H294">VLOOKUP(Table3[[#This Row],[checklist_sort]:[checklist_sort]],checklist[],MATCH(H$1,checklist_of_kenya!$1:$1,0),FALSE)</f>
        <v>Sandpipers and Allies</v>
      </c>
      <c r="I294" s="1" t="str" cm="1">
        <f t="array" ref="I294">VLOOKUP(Table3[[#This Row],[checklist_sort]:[checklist_sort]],checklist[],MATCH(I$1,checklist_of_kenya!$1:$1,0),FALSE)</f>
        <v>Terek Sandpiper</v>
      </c>
      <c r="J294" s="1" t="str" cm="1">
        <f t="array" ref="J294">VLOOKUP(Table3[[#This Row],[checklist_sort]:[checklist_sort]],checklist[],MATCH(J$1,checklist_of_kenya!$1:$1,0),FALSE)</f>
        <v>Xenus cinereus</v>
      </c>
      <c r="K294" s="1" t="str" cm="1">
        <f t="array" ref="K294">VLOOKUP(Table3[[#This Row],[checklist_sort]:[checklist_sort]],checklist[],MATCH(K$1,checklist_of_kenya!$1:$1,0),FALSE)</f>
        <v>Least Concern</v>
      </c>
      <c r="L294" s="1" t="str" cm="1">
        <f t="array" ref="L294">VLOOKUP(Table3[[#This Row],[checklist_sort]:[checklist_sort]],checklist[],MATCH(L$1,checklist_of_kenya!$1:$1,0),FALSE)</f>
        <v>Decreasing</v>
      </c>
      <c r="M294" s="1" cm="1">
        <f t="array" ref="M294">VLOOKUP(Table3[[#This Row],[checklist_sort]:[checklist_sort]],checklist[],MATCH(M$1,checklist_of_kenya!$1:$1,0),FALSE)</f>
        <v>257</v>
      </c>
      <c r="N294" s="1" t="str" cm="1">
        <f t="array" ref="N294">VLOOKUP(Table3[[#This Row],[checklist_sort]:[checklist_sort]],checklist[],MATCH(N$1,checklist_of_kenya!$1:$1,0),FALSE)</f>
        <v>avibase-6D5992EE</v>
      </c>
      <c r="O294" s="1" cm="1">
        <f t="array" ref="O294">VLOOKUP(Table3[[#This Row],[checklist_sort]:[checklist_sort]],checklist[],MATCH(O$1,checklist_of_kenya!$1:$1,0),FALSE)</f>
        <v>3969</v>
      </c>
      <c r="P294" s="1" cm="1">
        <f t="array" ref="P294">VLOOKUP(Table3[[#This Row],[checklist_sort]:[checklist_sort]],checklist[],MATCH(P$1,checklist_of_kenya!$1:$1,0),FALSE)</f>
        <v>22693251</v>
      </c>
      <c r="Q294" s="1" cm="1">
        <f t="array" ref="Q294">VLOOKUP(Table3[[#This Row],[checklist_sort]:[checklist_sort]],checklist[],MATCH(Q$1,checklist_of_kenya!$1:$1,0),FALSE)</f>
        <v>340</v>
      </c>
      <c r="R294" s="1" cm="1">
        <f t="array" ref="R294">VLOOKUP(Table3[[#This Row],[checklist_sort]:[checklist_sort]],checklist[],MATCH(R$1,checklist_of_kenya!$1:$1,0),FALSE)</f>
        <v>2481703</v>
      </c>
      <c r="S294" s="1" cm="1">
        <f t="array" ref="S294">VLOOKUP(Table3[[#This Row],[checklist_sort]:[checklist_sort]],checklist[],MATCH(S$1,checklist_of_kenya!$1:$1,0),FALSE)</f>
        <v>6089</v>
      </c>
      <c r="T294" s="1" t="str" cm="1">
        <f t="array" ref="T294">VLOOKUP(Table3[[#This Row],[checklist_sort]:[checklist_sort]],checklist[],MATCH(T$1,checklist_of_kenya!$1:$1,0),FALSE)</f>
        <v>tersan</v>
      </c>
      <c r="U294" s="1" t="str" cm="1">
        <f t="array" ref="U294">VLOOKUP(Table3[[#This Row],[checklist_sort]:[checklist_sort]],checklist[],MATCH(U$1,checklist_of_kenya!$1:$1,0),FALSE)</f>
        <v>Xenus cinereus</v>
      </c>
      <c r="V294" s="1" t="str" cm="1">
        <f t="array" ref="V294">VLOOKUP(Table3[[#This Row],[checklist_sort]:[checklist_sort]],checklist[],MATCH(V$1,checklist_of_kenya!$1:$1,0),FALSE)</f>
        <v>Terek Sandpiper</v>
      </c>
      <c r="W294" s="1" cm="1">
        <f t="array" ref="W294">VLOOKUP(Table3[[#This Row],[checklist_sort]:[checklist_sort]],checklist[],MATCH(W$1,checklist_of_kenya!$1:$1,0),FALSE)</f>
        <v>22693251</v>
      </c>
      <c r="Z294" t="b">
        <v>1</v>
      </c>
      <c r="AA294" t="b">
        <v>1</v>
      </c>
      <c r="AB294" s="1">
        <v>78.8</v>
      </c>
      <c r="AC294" s="1" t="s">
        <v>2261</v>
      </c>
      <c r="AD294" s="1">
        <v>3</v>
      </c>
      <c r="AE294" s="1">
        <v>3</v>
      </c>
      <c r="AF294" s="1" t="s">
        <v>2251</v>
      </c>
      <c r="AG294" s="1" t="s">
        <v>2252</v>
      </c>
      <c r="AH294" s="1" t="s">
        <v>2249</v>
      </c>
      <c r="AI294" s="1">
        <v>48.89</v>
      </c>
      <c r="AJ294" s="1">
        <v>71.239999999999995</v>
      </c>
      <c r="AK294" s="1">
        <v>60.77</v>
      </c>
      <c r="AL294" s="1">
        <v>91.9</v>
      </c>
      <c r="AM294" s="1">
        <v>11623048.49</v>
      </c>
    </row>
    <row r="295" spans="1:39" x14ac:dyDescent="0.2">
      <c r="A295" s="1">
        <v>265</v>
      </c>
      <c r="B295" s="1" t="s">
        <v>374</v>
      </c>
      <c r="C295" s="1" t="s">
        <v>373</v>
      </c>
      <c r="D295" s="1"/>
      <c r="E295" s="1"/>
      <c r="F295" s="1"/>
      <c r="G295" s="1">
        <v>221</v>
      </c>
      <c r="H295" s="1" t="str" cm="1">
        <f t="array" ref="H295">VLOOKUP(Table3[[#This Row],[checklist_sort]:[checklist_sort]],checklist[],MATCH(H$1,checklist_of_kenya!$1:$1,0),FALSE)</f>
        <v>Sandpipers and Allies</v>
      </c>
      <c r="I295" s="1" t="str" cm="1">
        <f t="array" ref="I295">VLOOKUP(Table3[[#This Row],[checklist_sort]:[checklist_sort]],checklist[],MATCH(I$1,checklist_of_kenya!$1:$1,0),FALSE)</f>
        <v>Common Sandpiper</v>
      </c>
      <c r="J295" s="1" t="str" cm="1">
        <f t="array" ref="J295">VLOOKUP(Table3[[#This Row],[checklist_sort]:[checklist_sort]],checklist[],MATCH(J$1,checklist_of_kenya!$1:$1,0),FALSE)</f>
        <v>Actitis hypoleucos</v>
      </c>
      <c r="K295" s="1" t="str" cm="1">
        <f t="array" ref="K295">VLOOKUP(Table3[[#This Row],[checklist_sort]:[checklist_sort]],checklist[],MATCH(K$1,checklist_of_kenya!$1:$1,0),FALSE)</f>
        <v>Least Concern</v>
      </c>
      <c r="L295" s="1" t="str" cm="1">
        <f t="array" ref="L295">VLOOKUP(Table3[[#This Row],[checklist_sort]:[checklist_sort]],checklist[],MATCH(L$1,checklist_of_kenya!$1:$1,0),FALSE)</f>
        <v>Decreasing</v>
      </c>
      <c r="M295" s="1" cm="1">
        <f t="array" ref="M295">VLOOKUP(Table3[[#This Row],[checklist_sort]:[checklist_sort]],checklist[],MATCH(M$1,checklist_of_kenya!$1:$1,0),FALSE)</f>
        <v>258</v>
      </c>
      <c r="N295" s="1" t="str" cm="1">
        <f t="array" ref="N295">VLOOKUP(Table3[[#This Row],[checklist_sort]:[checklist_sort]],checklist[],MATCH(N$1,checklist_of_kenya!$1:$1,0),FALSE)</f>
        <v>avibase-8548B07E</v>
      </c>
      <c r="O295" s="1" cm="1">
        <f t="array" ref="O295">VLOOKUP(Table3[[#This Row],[checklist_sort]:[checklist_sort]],checklist[],MATCH(O$1,checklist_of_kenya!$1:$1,0),FALSE)</f>
        <v>3978</v>
      </c>
      <c r="P295" s="1" cm="1">
        <f t="array" ref="P295">VLOOKUP(Table3[[#This Row],[checklist_sort]:[checklist_sort]],checklist[],MATCH(P$1,checklist_of_kenya!$1:$1,0),FALSE)</f>
        <v>22693264</v>
      </c>
      <c r="Q295" s="1" cm="1">
        <f t="array" ref="Q295">VLOOKUP(Table3[[#This Row],[checklist_sort]:[checklist_sort]],checklist[],MATCH(Q$1,checklist_of_kenya!$1:$1,0),FALSE)</f>
        <v>154</v>
      </c>
      <c r="R295" s="1" cm="1">
        <f t="array" ref="R295">VLOOKUP(Table3[[#This Row],[checklist_sort]:[checklist_sort]],checklist[],MATCH(R$1,checklist_of_kenya!$1:$1,0),FALSE)</f>
        <v>2481800</v>
      </c>
      <c r="S295" s="1" cm="1">
        <f t="array" ref="S295">VLOOKUP(Table3[[#This Row],[checklist_sort]:[checklist_sort]],checklist[],MATCH(S$1,checklist_of_kenya!$1:$1,0),FALSE)</f>
        <v>6090</v>
      </c>
      <c r="T295" s="1" t="str" cm="1">
        <f t="array" ref="T295">VLOOKUP(Table3[[#This Row],[checklist_sort]:[checklist_sort]],checklist[],MATCH(T$1,checklist_of_kenya!$1:$1,0),FALSE)</f>
        <v>comsan</v>
      </c>
      <c r="U295" s="1" t="str" cm="1">
        <f t="array" ref="U295">VLOOKUP(Table3[[#This Row],[checklist_sort]:[checklist_sort]],checklist[],MATCH(U$1,checklist_of_kenya!$1:$1,0),FALSE)</f>
        <v>Actitis hypoleucos</v>
      </c>
      <c r="V295" s="1" t="str" cm="1">
        <f t="array" ref="V295">VLOOKUP(Table3[[#This Row],[checklist_sort]:[checklist_sort]],checklist[],MATCH(V$1,checklist_of_kenya!$1:$1,0),FALSE)</f>
        <v>Common Sandpiper</v>
      </c>
      <c r="W295" s="1" cm="1">
        <f t="array" ref="W295">VLOOKUP(Table3[[#This Row],[checklist_sort]:[checklist_sort]],checklist[],MATCH(W$1,checklist_of_kenya!$1:$1,0),FALSE)</f>
        <v>22693264</v>
      </c>
      <c r="Z295" t="b">
        <v>1</v>
      </c>
      <c r="AA295" t="b">
        <v>1</v>
      </c>
      <c r="AB295" s="1">
        <v>48</v>
      </c>
      <c r="AC295" s="1" t="s">
        <v>2250</v>
      </c>
      <c r="AD295" s="1">
        <v>3</v>
      </c>
      <c r="AE295" s="1">
        <v>3</v>
      </c>
      <c r="AF295" s="1" t="s">
        <v>2251</v>
      </c>
      <c r="AG295" s="1" t="s">
        <v>2252</v>
      </c>
      <c r="AH295" s="1" t="s">
        <v>2249</v>
      </c>
      <c r="AI295" s="1">
        <v>29.79</v>
      </c>
      <c r="AJ295" s="1">
        <v>71.19</v>
      </c>
      <c r="AK295" s="1">
        <v>55.26</v>
      </c>
      <c r="AL295" s="1">
        <v>79.819999999999993</v>
      </c>
      <c r="AM295" s="1">
        <v>25847437.41</v>
      </c>
    </row>
    <row r="296" spans="1:39" x14ac:dyDescent="0.2">
      <c r="A296" s="1">
        <v>266</v>
      </c>
      <c r="B296" s="1" t="s">
        <v>326</v>
      </c>
      <c r="C296" s="1" t="s">
        <v>325</v>
      </c>
      <c r="D296" s="1"/>
      <c r="E296" s="1"/>
      <c r="F296" s="1"/>
      <c r="G296" s="1">
        <v>202</v>
      </c>
      <c r="H296" s="1" t="str" cm="1">
        <f t="array" ref="H296">VLOOKUP(Table3[[#This Row],[checklist_sort]:[checklist_sort]],checklist[],MATCH(H$1,checklist_of_kenya!$1:$1,0),FALSE)</f>
        <v>Sandpipers and Allies</v>
      </c>
      <c r="I296" s="1" t="str" cm="1">
        <f t="array" ref="I296">VLOOKUP(Table3[[#This Row],[checklist_sort]:[checklist_sort]],checklist[],MATCH(I$1,checklist_of_kenya!$1:$1,0),FALSE)</f>
        <v>Ruddy Turnstone</v>
      </c>
      <c r="J296" s="1" t="str" cm="1">
        <f t="array" ref="J296">VLOOKUP(Table3[[#This Row],[checklist_sort]:[checklist_sort]],checklist[],MATCH(J$1,checklist_of_kenya!$1:$1,0),FALSE)</f>
        <v>Arenaria interpres</v>
      </c>
      <c r="K296" s="1" t="str" cm="1">
        <f t="array" ref="K296">VLOOKUP(Table3[[#This Row],[checklist_sort]:[checklist_sort]],checklist[],MATCH(K$1,checklist_of_kenya!$1:$1,0),FALSE)</f>
        <v>Least Concern</v>
      </c>
      <c r="L296" s="1" t="str" cm="1">
        <f t="array" ref="L296">VLOOKUP(Table3[[#This Row],[checklist_sort]:[checklist_sort]],checklist[],MATCH(L$1,checklist_of_kenya!$1:$1,0),FALSE)</f>
        <v>Decreasing</v>
      </c>
      <c r="M296" s="1" cm="1">
        <f t="array" ref="M296">VLOOKUP(Table3[[#This Row],[checklist_sort]:[checklist_sort]],checklist[],MATCH(M$1,checklist_of_kenya!$1:$1,0),FALSE)</f>
        <v>232</v>
      </c>
      <c r="N296" s="1" t="str" cm="1">
        <f t="array" ref="N296">VLOOKUP(Table3[[#This Row],[checklist_sort]:[checklist_sort]],checklist[],MATCH(N$1,checklist_of_kenya!$1:$1,0),FALSE)</f>
        <v>avibase-DC3050A9</v>
      </c>
      <c r="O296" s="1" cm="1">
        <f t="array" ref="O296">VLOOKUP(Table3[[#This Row],[checklist_sort]:[checklist_sort]],checklist[],MATCH(O$1,checklist_of_kenya!$1:$1,0),FALSE)</f>
        <v>3938</v>
      </c>
      <c r="P296" s="1" cm="1">
        <f t="array" ref="P296">VLOOKUP(Table3[[#This Row],[checklist_sort]:[checklist_sort]],checklist[],MATCH(P$1,checklist_of_kenya!$1:$1,0),FALSE)</f>
        <v>22693336</v>
      </c>
      <c r="Q296" s="1" cm="1">
        <f t="array" ref="Q296">VLOOKUP(Table3[[#This Row],[checklist_sort]:[checklist_sort]],checklist[],MATCH(Q$1,checklist_of_kenya!$1:$1,0),FALSE)</f>
        <v>182</v>
      </c>
      <c r="R296" s="1" cm="1">
        <f t="array" ref="R296">VLOOKUP(Table3[[#This Row],[checklist_sort]:[checklist_sort]],checklist[],MATCH(R$1,checklist_of_kenya!$1:$1,0),FALSE)</f>
        <v>2481776</v>
      </c>
      <c r="S296" s="1" cm="1">
        <f t="array" ref="S296">VLOOKUP(Table3[[#This Row],[checklist_sort]:[checklist_sort]],checklist[],MATCH(S$1,checklist_of_kenya!$1:$1,0),FALSE)</f>
        <v>6125</v>
      </c>
      <c r="T296" s="1" t="str" cm="1">
        <f t="array" ref="T296">VLOOKUP(Table3[[#This Row],[checklist_sort]:[checklist_sort]],checklist[],MATCH(T$1,checklist_of_kenya!$1:$1,0),FALSE)</f>
        <v>rudtur</v>
      </c>
      <c r="U296" s="1" t="str" cm="1">
        <f t="array" ref="U296">VLOOKUP(Table3[[#This Row],[checklist_sort]:[checklist_sort]],checklist[],MATCH(U$1,checklist_of_kenya!$1:$1,0),FALSE)</f>
        <v>Arenaria interpres</v>
      </c>
      <c r="V296" s="1" t="str" cm="1">
        <f t="array" ref="V296">VLOOKUP(Table3[[#This Row],[checklist_sort]:[checklist_sort]],checklist[],MATCH(V$1,checklist_of_kenya!$1:$1,0),FALSE)</f>
        <v>Ruddy Turnstone</v>
      </c>
      <c r="W296" s="1" cm="1">
        <f t="array" ref="W296">VLOOKUP(Table3[[#This Row],[checklist_sort]:[checklist_sort]],checklist[],MATCH(W$1,checklist_of_kenya!$1:$1,0),FALSE)</f>
        <v>22693336</v>
      </c>
      <c r="Z296" t="b">
        <v>1</v>
      </c>
      <c r="AA296" t="b">
        <v>1</v>
      </c>
      <c r="AB296" s="1">
        <v>136</v>
      </c>
      <c r="AC296" s="1" t="s">
        <v>2260</v>
      </c>
      <c r="AD296" s="1">
        <v>3</v>
      </c>
      <c r="AE296" s="1">
        <v>3</v>
      </c>
      <c r="AF296" s="1" t="s">
        <v>2251</v>
      </c>
      <c r="AG296" s="1" t="s">
        <v>2252</v>
      </c>
      <c r="AH296" s="1" t="s">
        <v>2249</v>
      </c>
      <c r="AI296" s="1">
        <v>55.99</v>
      </c>
      <c r="AJ296" s="1">
        <v>83.11</v>
      </c>
      <c r="AK296" s="1">
        <v>72.47</v>
      </c>
      <c r="AL296" s="1">
        <v>-51.71</v>
      </c>
      <c r="AM296" s="1">
        <v>2619753.6</v>
      </c>
    </row>
    <row r="297" spans="1:39" x14ac:dyDescent="0.2">
      <c r="A297" s="1">
        <v>267</v>
      </c>
      <c r="B297" s="1" t="s">
        <v>398</v>
      </c>
      <c r="C297" s="1" t="s">
        <v>397</v>
      </c>
      <c r="D297" s="1"/>
      <c r="E297" s="1"/>
      <c r="F297" s="1"/>
      <c r="G297" s="1">
        <v>171</v>
      </c>
      <c r="H297" s="1" t="str" cm="1">
        <f t="array" ref="H297">VLOOKUP(Table3[[#This Row],[checklist_sort]:[checklist_sort]],checklist[],MATCH(H$1,checklist_of_kenya!$1:$1,0),FALSE)</f>
        <v>Stilts and Avocets</v>
      </c>
      <c r="I297" s="1" t="str" cm="1">
        <f t="array" ref="I297">VLOOKUP(Table3[[#This Row],[checklist_sort]:[checklist_sort]],checklist[],MATCH(I$1,checklist_of_kenya!$1:$1,0),FALSE)</f>
        <v>Black-winged Stilt</v>
      </c>
      <c r="J297" s="1" t="str" cm="1">
        <f t="array" ref="J297">VLOOKUP(Table3[[#This Row],[checklist_sort]:[checklist_sort]],checklist[],MATCH(J$1,checklist_of_kenya!$1:$1,0),FALSE)</f>
        <v>Himantopus himantopus</v>
      </c>
      <c r="K297" s="1" t="str" cm="1">
        <f t="array" ref="K297">VLOOKUP(Table3[[#This Row],[checklist_sort]:[checklist_sort]],checklist[],MATCH(K$1,checklist_of_kenya!$1:$1,0),FALSE)</f>
        <v>Least Concern</v>
      </c>
      <c r="L297" s="1" t="str" cm="1">
        <f t="array" ref="L297">VLOOKUP(Table3[[#This Row],[checklist_sort]:[checklist_sort]],checklist[],MATCH(L$1,checklist_of_kenya!$1:$1,0),FALSE)</f>
        <v>Increasing</v>
      </c>
      <c r="M297" s="1" cm="1">
        <f t="array" ref="M297">VLOOKUP(Table3[[#This Row],[checklist_sort]:[checklist_sort]],checklist[],MATCH(M$1,checklist_of_kenya!$1:$1,0),FALSE)</f>
        <v>270</v>
      </c>
      <c r="N297" s="1" t="str" cm="1">
        <f t="array" ref="N297">VLOOKUP(Table3[[#This Row],[checklist_sort]:[checklist_sort]],checklist[],MATCH(N$1,checklist_of_kenya!$1:$1,0),FALSE)</f>
        <v>avibase-3CAEB7CE</v>
      </c>
      <c r="O297" s="1" cm="1">
        <f t="array" ref="O297">VLOOKUP(Table3[[#This Row],[checklist_sort]:[checklist_sort]],checklist[],MATCH(O$1,checklist_of_kenya!$1:$1,0),FALSE)</f>
        <v>4835</v>
      </c>
      <c r="P297" s="1" cm="1">
        <f t="array" ref="P297">VLOOKUP(Table3[[#This Row],[checklist_sort]:[checklist_sort]],checklist[],MATCH(P$1,checklist_of_kenya!$1:$1,0),FALSE)</f>
        <v>22727969</v>
      </c>
      <c r="Q297" s="1" cm="1">
        <f t="array" ref="Q297">VLOOKUP(Table3[[#This Row],[checklist_sort]:[checklist_sort]],checklist[],MATCH(Q$1,checklist_of_kenya!$1:$1,0),FALSE)</f>
        <v>332</v>
      </c>
      <c r="R297" s="1" cm="1">
        <f t="array" ref="R297">VLOOKUP(Table3[[#This Row],[checklist_sort]:[checklist_sort]],checklist[],MATCH(R$1,checklist_of_kenya!$1:$1,0),FALSE)</f>
        <v>5229126</v>
      </c>
      <c r="S297" s="1" cm="1">
        <f t="array" ref="S297">VLOOKUP(Table3[[#This Row],[checklist_sort]:[checklist_sort]],checklist[],MATCH(S$1,checklist_of_kenya!$1:$1,0),FALSE)</f>
        <v>5734</v>
      </c>
      <c r="T297" s="1" t="str" cm="1">
        <f t="array" ref="T297">VLOOKUP(Table3[[#This Row],[checklist_sort]:[checklist_sort]],checklist[],MATCH(T$1,checklist_of_kenya!$1:$1,0),FALSE)</f>
        <v>bkwsti</v>
      </c>
      <c r="U297" s="1" t="str" cm="1">
        <f t="array" ref="U297">VLOOKUP(Table3[[#This Row],[checklist_sort]:[checklist_sort]],checklist[],MATCH(U$1,checklist_of_kenya!$1:$1,0),FALSE)</f>
        <v>Himantopus himantopus</v>
      </c>
      <c r="V297" s="1" t="str" cm="1">
        <f t="array" ref="V297">VLOOKUP(Table3[[#This Row],[checklist_sort]:[checklist_sort]],checklist[],MATCH(V$1,checklist_of_kenya!$1:$1,0),FALSE)</f>
        <v>Black-winged Stilt</v>
      </c>
      <c r="W297" s="1" cm="1">
        <f t="array" ref="W297">VLOOKUP(Table3[[#This Row],[checklist_sort]:[checklist_sort]],checklist[],MATCH(W$1,checklist_of_kenya!$1:$1,0),FALSE)</f>
        <v>22727969</v>
      </c>
      <c r="AA297" t="b">
        <v>1</v>
      </c>
      <c r="AB297" s="1">
        <v>176.8</v>
      </c>
      <c r="AC297" s="1" t="s">
        <v>2250</v>
      </c>
      <c r="AD297" s="1">
        <v>3</v>
      </c>
      <c r="AE297" s="1">
        <v>2</v>
      </c>
      <c r="AF297" s="1" t="s">
        <v>2251</v>
      </c>
      <c r="AG297" s="1" t="s">
        <v>2252</v>
      </c>
      <c r="AH297" s="1" t="s">
        <v>2249</v>
      </c>
      <c r="AI297" s="1">
        <v>-47.29</v>
      </c>
      <c r="AJ297" s="1">
        <v>59.43</v>
      </c>
      <c r="AK297" s="1">
        <v>16.52</v>
      </c>
      <c r="AL297" s="1">
        <v>38.950000000000003</v>
      </c>
      <c r="AM297" s="1">
        <v>56867877.549999997</v>
      </c>
    </row>
    <row r="298" spans="1:39" x14ac:dyDescent="0.2">
      <c r="A298" s="1">
        <v>268</v>
      </c>
      <c r="B298" s="1" t="s">
        <v>396</v>
      </c>
      <c r="C298" s="1" t="s">
        <v>395</v>
      </c>
      <c r="D298" s="1"/>
      <c r="E298" s="1"/>
      <c r="F298" s="1"/>
      <c r="G298" s="1">
        <v>172</v>
      </c>
      <c r="H298" s="1" t="str" cm="1">
        <f t="array" ref="H298">VLOOKUP(Table3[[#This Row],[checklist_sort]:[checklist_sort]],checklist[],MATCH(H$1,checklist_of_kenya!$1:$1,0),FALSE)</f>
        <v>Stilts and Avocets</v>
      </c>
      <c r="I298" s="1" t="str" cm="1">
        <f t="array" ref="I298">VLOOKUP(Table3[[#This Row],[checklist_sort]:[checklist_sort]],checklist[],MATCH(I$1,checklist_of_kenya!$1:$1,0),FALSE)</f>
        <v>Pied Avocet</v>
      </c>
      <c r="J298" s="1" t="str" cm="1">
        <f t="array" ref="J298">VLOOKUP(Table3[[#This Row],[checklist_sort]:[checklist_sort]],checklist[],MATCH(J$1,checklist_of_kenya!$1:$1,0),FALSE)</f>
        <v>Recurvirostra avosetta</v>
      </c>
      <c r="K298" s="1" t="str" cm="1">
        <f t="array" ref="K298">VLOOKUP(Table3[[#This Row],[checklist_sort]:[checklist_sort]],checklist[],MATCH(K$1,checklist_of_kenya!$1:$1,0),FALSE)</f>
        <v>Least Concern</v>
      </c>
      <c r="L298" s="1" t="str" cm="1">
        <f t="array" ref="L298">VLOOKUP(Table3[[#This Row],[checklist_sort]:[checklist_sort]],checklist[],MATCH(L$1,checklist_of_kenya!$1:$1,0),FALSE)</f>
        <v>Unknown</v>
      </c>
      <c r="M298" s="1" cm="1">
        <f t="array" ref="M298">VLOOKUP(Table3[[#This Row],[checklist_sort]:[checklist_sort]],checklist[],MATCH(M$1,checklist_of_kenya!$1:$1,0),FALSE)</f>
        <v>269</v>
      </c>
      <c r="N298" s="1" t="str" cm="1">
        <f t="array" ref="N298">VLOOKUP(Table3[[#This Row],[checklist_sort]:[checklist_sort]],checklist[],MATCH(N$1,checklist_of_kenya!$1:$1,0),FALSE)</f>
        <v>avibase-C73ED2F5</v>
      </c>
      <c r="O298" s="1" cm="1">
        <f t="array" ref="O298">VLOOKUP(Table3[[#This Row],[checklist_sort]:[checklist_sort]],checklist[],MATCH(O$1,checklist_of_kenya!$1:$1,0),FALSE)</f>
        <v>4883</v>
      </c>
      <c r="P298" s="1" cm="1">
        <f t="array" ref="P298">VLOOKUP(Table3[[#This Row],[checklist_sort]:[checklist_sort]],checklist[],MATCH(P$1,checklist_of_kenya!$1:$1,0),FALSE)</f>
        <v>22693712</v>
      </c>
      <c r="Q298" s="1" cm="1">
        <f t="array" ref="Q298">VLOOKUP(Table3[[#This Row],[checklist_sort]:[checklist_sort]],checklist[],MATCH(Q$1,checklist_of_kenya!$1:$1,0),FALSE)</f>
        <v>20</v>
      </c>
      <c r="R298" s="1" cm="1">
        <f t="array" ref="R298">VLOOKUP(Table3[[#This Row],[checklist_sort]:[checklist_sort]],checklist[],MATCH(R$1,checklist_of_kenya!$1:$1,0),FALSE)</f>
        <v>2480259</v>
      </c>
      <c r="S298" s="1" cm="1">
        <f t="array" ref="S298">VLOOKUP(Table3[[#This Row],[checklist_sort]:[checklist_sort]],checklist[],MATCH(S$1,checklist_of_kenya!$1:$1,0),FALSE)</f>
        <v>5748</v>
      </c>
      <c r="T298" s="1" t="str" cm="1">
        <f t="array" ref="T298">VLOOKUP(Table3[[#This Row],[checklist_sort]:[checklist_sort]],checklist[],MATCH(T$1,checklist_of_kenya!$1:$1,0),FALSE)</f>
        <v>pieavo1</v>
      </c>
      <c r="U298" s="1" t="str" cm="1">
        <f t="array" ref="U298">VLOOKUP(Table3[[#This Row],[checklist_sort]:[checklist_sort]],checklist[],MATCH(U$1,checklist_of_kenya!$1:$1,0),FALSE)</f>
        <v>Recurvirostra avosetta</v>
      </c>
      <c r="V298" s="1" t="str" cm="1">
        <f t="array" ref="V298">VLOOKUP(Table3[[#This Row],[checklist_sort]:[checklist_sort]],checklist[],MATCH(V$1,checklist_of_kenya!$1:$1,0),FALSE)</f>
        <v>Pied Avocet</v>
      </c>
      <c r="W298" s="1" cm="1">
        <f t="array" ref="W298">VLOOKUP(Table3[[#This Row],[checklist_sort]:[checklist_sort]],checklist[],MATCH(W$1,checklist_of_kenya!$1:$1,0),FALSE)</f>
        <v>22693712</v>
      </c>
      <c r="AA298" t="b">
        <v>1</v>
      </c>
      <c r="AB298" s="1">
        <v>304</v>
      </c>
      <c r="AC298" s="1" t="s">
        <v>2250</v>
      </c>
      <c r="AD298" s="1">
        <v>3</v>
      </c>
      <c r="AE298" s="1">
        <v>2</v>
      </c>
      <c r="AF298" s="1" t="s">
        <v>2251</v>
      </c>
      <c r="AG298" s="1" t="s">
        <v>2252</v>
      </c>
      <c r="AH298" s="1" t="s">
        <v>2249</v>
      </c>
      <c r="AI298" s="1">
        <v>-34.840000000000003</v>
      </c>
      <c r="AJ298" s="1">
        <v>59.14</v>
      </c>
      <c r="AK298" s="1">
        <v>25.97</v>
      </c>
      <c r="AL298" s="1">
        <v>62.92</v>
      </c>
      <c r="AM298" s="1">
        <v>17136961.530000001</v>
      </c>
    </row>
    <row r="299" spans="1:39" x14ac:dyDescent="0.2">
      <c r="A299" s="1">
        <v>269</v>
      </c>
      <c r="B299" s="1" t="s">
        <v>402</v>
      </c>
      <c r="C299" s="1" t="s">
        <v>401</v>
      </c>
      <c r="D299" s="1"/>
      <c r="E299" s="1"/>
      <c r="F299" s="1"/>
      <c r="G299" s="1">
        <v>229</v>
      </c>
      <c r="H299" s="1" t="str" cm="1">
        <f t="array" ref="H299">VLOOKUP(Table3[[#This Row],[checklist_sort]:[checklist_sort]],checklist[],MATCH(H$1,checklist_of_kenya!$1:$1,0),FALSE)</f>
        <v>Sandpipers and Allies</v>
      </c>
      <c r="I299" s="1" t="str" cm="1">
        <f t="array" ref="I299">VLOOKUP(Table3[[#This Row],[checklist_sort]:[checklist_sort]],checklist[],MATCH(I$1,checklist_of_kenya!$1:$1,0),FALSE)</f>
        <v>Red-necked Phalarope</v>
      </c>
      <c r="J299" s="1" t="str" cm="1">
        <f t="array" ref="J299">VLOOKUP(Table3[[#This Row],[checklist_sort]:[checklist_sort]],checklist[],MATCH(J$1,checklist_of_kenya!$1:$1,0),FALSE)</f>
        <v>Phalaropus lobatus</v>
      </c>
      <c r="K299" s="1" t="str" cm="1">
        <f t="array" ref="K299">VLOOKUP(Table3[[#This Row],[checklist_sort]:[checklist_sort]],checklist[],MATCH(K$1,checklist_of_kenya!$1:$1,0),FALSE)</f>
        <v>Least Concern</v>
      </c>
      <c r="L299" s="1" t="str" cm="1">
        <f t="array" ref="L299">VLOOKUP(Table3[[#This Row],[checklist_sort]:[checklist_sort]],checklist[],MATCH(L$1,checklist_of_kenya!$1:$1,0),FALSE)</f>
        <v>Decreasing</v>
      </c>
      <c r="M299" s="1" cm="1">
        <f t="array" ref="M299">VLOOKUP(Table3[[#This Row],[checklist_sort]:[checklist_sort]],checklist[],MATCH(M$1,checklist_of_kenya!$1:$1,0),FALSE)</f>
        <v>272</v>
      </c>
      <c r="N299" s="1" t="str" cm="1">
        <f t="array" ref="N299">VLOOKUP(Table3[[#This Row],[checklist_sort]:[checklist_sort]],checklist[],MATCH(N$1,checklist_of_kenya!$1:$1,0),FALSE)</f>
        <v>avibase-E6F3BA54</v>
      </c>
      <c r="O299" s="1" cm="1">
        <f t="array" ref="O299">VLOOKUP(Table3[[#This Row],[checklist_sort]:[checklist_sort]],checklist[],MATCH(O$1,checklist_of_kenya!$1:$1,0),FALSE)</f>
        <v>3959</v>
      </c>
      <c r="P299" s="1" cm="1">
        <f t="array" ref="P299">VLOOKUP(Table3[[#This Row],[checklist_sort]:[checklist_sort]],checklist[],MATCH(P$1,checklist_of_kenya!$1:$1,0),FALSE)</f>
        <v>22693490</v>
      </c>
      <c r="Q299" s="1" cm="1">
        <f t="array" ref="Q299">VLOOKUP(Table3[[#This Row],[checklist_sort]:[checklist_sort]],checklist[],MATCH(Q$1,checklist_of_kenya!$1:$1,0),FALSE)</f>
        <v>253</v>
      </c>
      <c r="R299" s="1" cm="1">
        <f t="array" ref="R299">VLOOKUP(Table3[[#This Row],[checklist_sort]:[checklist_sort]],checklist[],MATCH(R$1,checklist_of_kenya!$1:$1,0),FALSE)</f>
        <v>5739290</v>
      </c>
      <c r="S299" s="1" cm="1">
        <f t="array" ref="S299">VLOOKUP(Table3[[#This Row],[checklist_sort]:[checklist_sort]],checklist[],MATCH(S$1,checklist_of_kenya!$1:$1,0),FALSE)</f>
        <v>6086</v>
      </c>
      <c r="T299" s="1" t="str" cm="1">
        <f t="array" ref="T299">VLOOKUP(Table3[[#This Row],[checklist_sort]:[checklist_sort]],checklist[],MATCH(T$1,checklist_of_kenya!$1:$1,0),FALSE)</f>
        <v>renpha</v>
      </c>
      <c r="U299" s="1" t="str" cm="1">
        <f t="array" ref="U299">VLOOKUP(Table3[[#This Row],[checklist_sort]:[checklist_sort]],checklist[],MATCH(U$1,checklist_of_kenya!$1:$1,0),FALSE)</f>
        <v>Phalaropus lobatus</v>
      </c>
      <c r="V299" s="1" t="str" cm="1">
        <f t="array" ref="V299">VLOOKUP(Table3[[#This Row],[checklist_sort]:[checklist_sort]],checklist[],MATCH(V$1,checklist_of_kenya!$1:$1,0),FALSE)</f>
        <v>Red-necked Phalarope</v>
      </c>
      <c r="W299" s="1" cm="1">
        <f t="array" ref="W299">VLOOKUP(Table3[[#This Row],[checklist_sort]:[checklist_sort]],checklist[],MATCH(W$1,checklist_of_kenya!$1:$1,0),FALSE)</f>
        <v>22693490</v>
      </c>
      <c r="Z299" t="b">
        <v>1</v>
      </c>
      <c r="AA299" t="b">
        <v>1</v>
      </c>
      <c r="AB299" s="1">
        <v>36.700000000000003</v>
      </c>
      <c r="AC299" s="1" t="s">
        <v>2250</v>
      </c>
      <c r="AD299" s="1">
        <v>3</v>
      </c>
      <c r="AE299" s="1">
        <v>3</v>
      </c>
      <c r="AF299" s="1" t="s">
        <v>2251</v>
      </c>
      <c r="AG299" s="1" t="s">
        <v>2252</v>
      </c>
      <c r="AH299" s="1" t="s">
        <v>2249</v>
      </c>
      <c r="AI299" s="1">
        <v>50.94</v>
      </c>
      <c r="AJ299" s="1">
        <v>75.25</v>
      </c>
      <c r="AK299" s="1">
        <v>65.91</v>
      </c>
      <c r="AL299" s="1">
        <v>-35.96</v>
      </c>
      <c r="AM299" s="1">
        <v>9098836.7400000002</v>
      </c>
    </row>
    <row r="300" spans="1:39" x14ac:dyDescent="0.2">
      <c r="A300" s="1">
        <v>270</v>
      </c>
      <c r="B300" s="1" t="s">
        <v>400</v>
      </c>
      <c r="C300" s="1" t="s">
        <v>399</v>
      </c>
      <c r="D300" s="1"/>
      <c r="E300" s="1"/>
      <c r="F300" s="1"/>
      <c r="G300" s="1">
        <v>230</v>
      </c>
      <c r="H300" s="1" t="str" cm="1">
        <f t="array" ref="H300">VLOOKUP(Table3[[#This Row],[checklist_sort]:[checklist_sort]],checklist[],MATCH(H$1,checklist_of_kenya!$1:$1,0),FALSE)</f>
        <v>Sandpipers and Allies</v>
      </c>
      <c r="I300" s="1" t="str" cm="1">
        <f t="array" ref="I300">VLOOKUP(Table3[[#This Row],[checklist_sort]:[checklist_sort]],checklist[],MATCH(I$1,checklist_of_kenya!$1:$1,0),FALSE)</f>
        <v>Grey Phalarope</v>
      </c>
      <c r="J300" s="1" t="str" cm="1">
        <f t="array" ref="J300">VLOOKUP(Table3[[#This Row],[checklist_sort]:[checklist_sort]],checklist[],MATCH(J$1,checklist_of_kenya!$1:$1,0),FALSE)</f>
        <v>Phalaropus fulicarius</v>
      </c>
      <c r="K300" s="1" t="str" cm="1">
        <f t="array" ref="K300">VLOOKUP(Table3[[#This Row],[checklist_sort]:[checklist_sort]],checklist[],MATCH(K$1,checklist_of_kenya!$1:$1,0),FALSE)</f>
        <v>Least Concern</v>
      </c>
      <c r="L300" s="1" t="str" cm="1">
        <f t="array" ref="L300">VLOOKUP(Table3[[#This Row],[checklist_sort]:[checklist_sort]],checklist[],MATCH(L$1,checklist_of_kenya!$1:$1,0),FALSE)</f>
        <v>Unknown</v>
      </c>
      <c r="M300" s="1" cm="1">
        <f t="array" ref="M300">VLOOKUP(Table3[[#This Row],[checklist_sort]:[checklist_sort]],checklist[],MATCH(M$1,checklist_of_kenya!$1:$1,0),FALSE)</f>
        <v>271</v>
      </c>
      <c r="N300" s="1" t="str" cm="1">
        <f t="array" ref="N300">VLOOKUP(Table3[[#This Row],[checklist_sort]:[checklist_sort]],checklist[],MATCH(N$1,checklist_of_kenya!$1:$1,0),FALSE)</f>
        <v>avibase-18A19380</v>
      </c>
      <c r="O300" s="1" cm="1">
        <f t="array" ref="O300">VLOOKUP(Table3[[#This Row],[checklist_sort]:[checklist_sort]],checklist[],MATCH(O$1,checklist_of_kenya!$1:$1,0),FALSE)</f>
        <v>73203</v>
      </c>
      <c r="P300" s="1" cm="1">
        <f t="array" ref="P300">VLOOKUP(Table3[[#This Row],[checklist_sort]:[checklist_sort]],checklist[],MATCH(P$1,checklist_of_kenya!$1:$1,0),FALSE)</f>
        <v>22693494</v>
      </c>
      <c r="Q300" s="1" cm="1">
        <f t="array" ref="Q300">VLOOKUP(Table3[[#This Row],[checklist_sort]:[checklist_sort]],checklist[],MATCH(Q$1,checklist_of_kenya!$1:$1,0),FALSE)</f>
        <v>318</v>
      </c>
      <c r="R300" s="1" cm="1">
        <f t="array" ref="R300">VLOOKUP(Table3[[#This Row],[checklist_sort]:[checklist_sort]],checklist[],MATCH(R$1,checklist_of_kenya!$1:$1,0),FALSE)</f>
        <v>5229390</v>
      </c>
      <c r="S300" s="1" cm="1">
        <f t="array" ref="S300">VLOOKUP(Table3[[#This Row],[checklist_sort]:[checklist_sort]],checklist[],MATCH(S$1,checklist_of_kenya!$1:$1,0),FALSE)</f>
        <v>6085</v>
      </c>
      <c r="T300" s="1" t="str" cm="1">
        <f t="array" ref="T300">VLOOKUP(Table3[[#This Row],[checklist_sort]:[checklist_sort]],checklist[],MATCH(T$1,checklist_of_kenya!$1:$1,0),FALSE)</f>
        <v>redpha1</v>
      </c>
      <c r="U300" s="1" t="str" cm="1">
        <f t="array" ref="U300">VLOOKUP(Table3[[#This Row],[checklist_sort]:[checklist_sort]],checklist[],MATCH(U$1,checklist_of_kenya!$1:$1,0),FALSE)</f>
        <v>Phalaropus fulicarius</v>
      </c>
      <c r="V300" s="1" t="str" cm="1">
        <f t="array" ref="V300">VLOOKUP(Table3[[#This Row],[checklist_sort]:[checklist_sort]],checklist[],MATCH(V$1,checklist_of_kenya!$1:$1,0),FALSE)</f>
        <v>Red Phalarope</v>
      </c>
      <c r="W300" s="1" cm="1">
        <f t="array" ref="W300">VLOOKUP(Table3[[#This Row],[checklist_sort]:[checklist_sort]],checklist[],MATCH(W$1,checklist_of_kenya!$1:$1,0),FALSE)</f>
        <v>22693494</v>
      </c>
      <c r="AA300" t="b">
        <v>1</v>
      </c>
      <c r="AB300" s="1">
        <v>55.6</v>
      </c>
      <c r="AC300" s="1" t="s">
        <v>2254</v>
      </c>
      <c r="AD300" s="1">
        <v>3</v>
      </c>
      <c r="AE300" s="1">
        <v>3</v>
      </c>
      <c r="AF300" s="1" t="s">
        <v>2251</v>
      </c>
      <c r="AG300" s="1" t="s">
        <v>2252</v>
      </c>
      <c r="AH300" s="1" t="s">
        <v>2249</v>
      </c>
      <c r="AI300" s="1">
        <v>56.37</v>
      </c>
      <c r="AJ300" s="1">
        <v>79.87</v>
      </c>
      <c r="AK300" s="1">
        <v>69.97</v>
      </c>
      <c r="AL300" s="1">
        <v>-2.63</v>
      </c>
      <c r="AM300" s="1">
        <v>3783736.3</v>
      </c>
    </row>
    <row r="301" spans="1:39" x14ac:dyDescent="0.2">
      <c r="A301" s="1">
        <v>273</v>
      </c>
      <c r="B301" s="1" t="s">
        <v>1560</v>
      </c>
      <c r="C301" s="1" t="s">
        <v>1559</v>
      </c>
      <c r="D301" s="1"/>
      <c r="E301" s="1"/>
      <c r="F301" s="1"/>
      <c r="G301" s="1">
        <v>166</v>
      </c>
      <c r="H301" s="1" t="str" cm="1">
        <f t="array" ref="H301">VLOOKUP(Table3[[#This Row],[checklist_sort]:[checklist_sort]],checklist[],MATCH(H$1,checklist_of_kenya!$1:$1,0),FALSE)</f>
        <v>Thick-knees</v>
      </c>
      <c r="I301" s="1" t="str" cm="1">
        <f t="array" ref="I301">VLOOKUP(Table3[[#This Row],[checklist_sort]:[checklist_sort]],checklist[],MATCH(I$1,checklist_of_kenya!$1:$1,0),FALSE)</f>
        <v>Senegal Thick-knee</v>
      </c>
      <c r="J301" s="1" t="str" cm="1">
        <f t="array" ref="J301">VLOOKUP(Table3[[#This Row],[checklist_sort]:[checklist_sort]],checklist[],MATCH(J$1,checklist_of_kenya!$1:$1,0),FALSE)</f>
        <v>Burhinus senegalensis</v>
      </c>
      <c r="K301" s="1" t="str" cm="1">
        <f t="array" ref="K301">VLOOKUP(Table3[[#This Row],[checklist_sort]:[checklist_sort]],checklist[],MATCH(K$1,checklist_of_kenya!$1:$1,0),FALSE)</f>
        <v>Least Concern</v>
      </c>
      <c r="L301" s="1" t="str" cm="1">
        <f t="array" ref="L301">VLOOKUP(Table3[[#This Row],[checklist_sort]:[checklist_sort]],checklist[],MATCH(L$1,checklist_of_kenya!$1:$1,0),FALSE)</f>
        <v>Unknown</v>
      </c>
      <c r="M301" s="1" cm="1">
        <f t="array" ref="M301">VLOOKUP(Table3[[#This Row],[checklist_sort]:[checklist_sort]],checklist[],MATCH(M$1,checklist_of_kenya!$1:$1,0),FALSE)</f>
        <v>2000</v>
      </c>
      <c r="N301" s="1" t="str" cm="1">
        <f t="array" ref="N301">VLOOKUP(Table3[[#This Row],[checklist_sort]:[checklist_sort]],checklist[],MATCH(N$1,checklist_of_kenya!$1:$1,0),FALSE)</f>
        <v>avibase-85DF723B</v>
      </c>
      <c r="O301" s="1" cm="1">
        <f t="array" ref="O301">VLOOKUP(Table3[[#This Row],[checklist_sort]:[checklist_sort]],checklist[],MATCH(O$1,checklist_of_kenya!$1:$1,0),FALSE)</f>
        <v>4928</v>
      </c>
      <c r="P301" s="1" cm="1">
        <f t="array" ref="P301">VLOOKUP(Table3[[#This Row],[checklist_sort]:[checklist_sort]],checklist[],MATCH(P$1,checklist_of_kenya!$1:$1,0),FALSE)</f>
        <v>22693580</v>
      </c>
      <c r="Q301" s="1" cm="1">
        <f t="array" ref="Q301">VLOOKUP(Table3[[#This Row],[checklist_sort]:[checklist_sort]],checklist[],MATCH(Q$1,checklist_of_kenya!$1:$1,0),FALSE)</f>
        <v>0</v>
      </c>
      <c r="R301" s="1" cm="1">
        <f t="array" ref="R301">VLOOKUP(Table3[[#This Row],[checklist_sort]:[checklist_sort]],checklist[],MATCH(R$1,checklist_of_kenya!$1:$1,0),FALSE)</f>
        <v>2482099</v>
      </c>
      <c r="S301" s="1" cm="1">
        <f t="array" ref="S301">VLOOKUP(Table3[[#This Row],[checklist_sort]:[checklist_sort]],checklist[],MATCH(S$1,checklist_of_kenya!$1:$1,0),FALSE)</f>
        <v>5729</v>
      </c>
      <c r="T301" s="1" t="str" cm="1">
        <f t="array" ref="T301">VLOOKUP(Table3[[#This Row],[checklist_sort]:[checklist_sort]],checklist[],MATCH(T$1,checklist_of_kenya!$1:$1,0),FALSE)</f>
        <v>setkne1</v>
      </c>
      <c r="U301" s="1" t="str" cm="1">
        <f t="array" ref="U301">VLOOKUP(Table3[[#This Row],[checklist_sort]:[checklist_sort]],checklist[],MATCH(U$1,checklist_of_kenya!$1:$1,0),FALSE)</f>
        <v>Burhinus senegalensis</v>
      </c>
      <c r="V301" s="1" t="str" cm="1">
        <f t="array" ref="V301">VLOOKUP(Table3[[#This Row],[checklist_sort]:[checklist_sort]],checklist[],MATCH(V$1,checklist_of_kenya!$1:$1,0),FALSE)</f>
        <v>Senegal Thick-knee</v>
      </c>
      <c r="W301" s="1" cm="1">
        <f t="array" ref="W301">VLOOKUP(Table3[[#This Row],[checklist_sort]:[checklist_sort]],checklist[],MATCH(W$1,checklist_of_kenya!$1:$1,0),FALSE)</f>
        <v>22693580</v>
      </c>
      <c r="AA301" t="b">
        <v>1</v>
      </c>
      <c r="AB301" s="1">
        <v>326</v>
      </c>
      <c r="AC301" s="1" t="s">
        <v>2250</v>
      </c>
      <c r="AD301" s="1">
        <v>3</v>
      </c>
      <c r="AE301" s="1">
        <v>1</v>
      </c>
      <c r="AF301" s="1" t="s">
        <v>2251</v>
      </c>
      <c r="AG301" s="1" t="s">
        <v>2257</v>
      </c>
      <c r="AH301" s="1" t="s">
        <v>2249</v>
      </c>
      <c r="AI301" s="1">
        <v>1.28</v>
      </c>
      <c r="AJ301" s="1">
        <v>31.6</v>
      </c>
      <c r="AK301" s="1">
        <v>10.25</v>
      </c>
      <c r="AL301" s="1">
        <v>16.55</v>
      </c>
      <c r="AM301" s="1">
        <v>7037522.7599999998</v>
      </c>
    </row>
    <row r="302" spans="1:39" x14ac:dyDescent="0.2">
      <c r="A302" s="1">
        <v>274</v>
      </c>
      <c r="B302" s="1" t="s">
        <v>406</v>
      </c>
      <c r="C302" s="1" t="s">
        <v>405</v>
      </c>
      <c r="D302" s="1"/>
      <c r="E302" s="1"/>
      <c r="F302" s="1"/>
      <c r="G302" s="1">
        <v>167</v>
      </c>
      <c r="H302" s="1" t="str" cm="1">
        <f t="array" ref="H302">VLOOKUP(Table3[[#This Row],[checklist_sort]:[checklist_sort]],checklist[],MATCH(H$1,checklist_of_kenya!$1:$1,0),FALSE)</f>
        <v>Thick-knees</v>
      </c>
      <c r="I302" s="1" t="str" cm="1">
        <f t="array" ref="I302">VLOOKUP(Table3[[#This Row],[checklist_sort]:[checklist_sort]],checklist[],MATCH(I$1,checklist_of_kenya!$1:$1,0),FALSE)</f>
        <v>Water Thick-knee</v>
      </c>
      <c r="J302" s="1" t="str" cm="1">
        <f t="array" ref="J302">VLOOKUP(Table3[[#This Row],[checklist_sort]:[checklist_sort]],checklist[],MATCH(J$1,checklist_of_kenya!$1:$1,0),FALSE)</f>
        <v>Burhinus vermiculatus</v>
      </c>
      <c r="K302" s="1" t="str" cm="1">
        <f t="array" ref="K302">VLOOKUP(Table3[[#This Row],[checklist_sort]:[checklist_sort]],checklist[],MATCH(K$1,checklist_of_kenya!$1:$1,0),FALSE)</f>
        <v>Least Concern</v>
      </c>
      <c r="L302" s="1" t="str" cm="1">
        <f t="array" ref="L302">VLOOKUP(Table3[[#This Row],[checklist_sort]:[checklist_sort]],checklist[],MATCH(L$1,checklist_of_kenya!$1:$1,0),FALSE)</f>
        <v>Unknown</v>
      </c>
      <c r="M302" s="1" cm="1">
        <f t="array" ref="M302">VLOOKUP(Table3[[#This Row],[checklist_sort]:[checklist_sort]],checklist[],MATCH(M$1,checklist_of_kenya!$1:$1,0),FALSE)</f>
        <v>274</v>
      </c>
      <c r="N302" s="1" t="str" cm="1">
        <f t="array" ref="N302">VLOOKUP(Table3[[#This Row],[checklist_sort]:[checklist_sort]],checklist[],MATCH(N$1,checklist_of_kenya!$1:$1,0),FALSE)</f>
        <v>avibase-96CCAFEE</v>
      </c>
      <c r="O302" s="1" cm="1">
        <f t="array" ref="O302">VLOOKUP(Table3[[#This Row],[checklist_sort]:[checklist_sort]],checklist[],MATCH(O$1,checklist_of_kenya!$1:$1,0),FALSE)</f>
        <v>4926</v>
      </c>
      <c r="P302" s="1" cm="1">
        <f t="array" ref="P302">VLOOKUP(Table3[[#This Row],[checklist_sort]:[checklist_sort]],checklist[],MATCH(P$1,checklist_of_kenya!$1:$1,0),FALSE)</f>
        <v>22693584</v>
      </c>
      <c r="Q302" s="1" cm="1">
        <f t="array" ref="Q302">VLOOKUP(Table3[[#This Row],[checklist_sort]:[checklist_sort]],checklist[],MATCH(Q$1,checklist_of_kenya!$1:$1,0),FALSE)</f>
        <v>72949</v>
      </c>
      <c r="R302" s="1" cm="1">
        <f t="array" ref="R302">VLOOKUP(Table3[[#This Row],[checklist_sort]:[checklist_sort]],checklist[],MATCH(R$1,checklist_of_kenya!$1:$1,0),FALSE)</f>
        <v>2482095</v>
      </c>
      <c r="S302" s="1" cm="1">
        <f t="array" ref="S302">VLOOKUP(Table3[[#This Row],[checklist_sort]:[checklist_sort]],checklist[],MATCH(S$1,checklist_of_kenya!$1:$1,0),FALSE)</f>
        <v>5718</v>
      </c>
      <c r="T302" s="1" t="str" cm="1">
        <f t="array" ref="T302">VLOOKUP(Table3[[#This Row],[checklist_sort]:[checklist_sort]],checklist[],MATCH(T$1,checklist_of_kenya!$1:$1,0),FALSE)</f>
        <v>watkne1</v>
      </c>
      <c r="U302" s="1" t="str" cm="1">
        <f t="array" ref="U302">VLOOKUP(Table3[[#This Row],[checklist_sort]:[checklist_sort]],checklist[],MATCH(U$1,checklist_of_kenya!$1:$1,0),FALSE)</f>
        <v>Burhinus vermiculatus</v>
      </c>
      <c r="V302" s="1" t="str" cm="1">
        <f t="array" ref="V302">VLOOKUP(Table3[[#This Row],[checklist_sort]:[checklist_sort]],checklist[],MATCH(V$1,checklist_of_kenya!$1:$1,0),FALSE)</f>
        <v>Water Thick-knee</v>
      </c>
      <c r="W302" s="1" cm="1">
        <f t="array" ref="W302">VLOOKUP(Table3[[#This Row],[checklist_sort]:[checklist_sort]],checklist[],MATCH(W$1,checklist_of_kenya!$1:$1,0),FALSE)</f>
        <v>22693584</v>
      </c>
      <c r="AA302" t="b">
        <v>1</v>
      </c>
      <c r="AB302" s="1">
        <v>320</v>
      </c>
      <c r="AC302" s="1" t="s">
        <v>2250</v>
      </c>
      <c r="AD302" s="1">
        <v>3</v>
      </c>
      <c r="AE302" s="1">
        <v>1</v>
      </c>
      <c r="AF302" s="1" t="s">
        <v>2251</v>
      </c>
      <c r="AG302" s="1" t="s">
        <v>2257</v>
      </c>
      <c r="AH302" s="1" t="s">
        <v>2249</v>
      </c>
      <c r="AI302" s="1">
        <v>-34.840000000000003</v>
      </c>
      <c r="AJ302" s="1">
        <v>9.6999999999999993</v>
      </c>
      <c r="AK302" s="1">
        <v>-10.5</v>
      </c>
      <c r="AL302" s="1">
        <v>25.83</v>
      </c>
      <c r="AM302" s="1">
        <v>5802844.8899999997</v>
      </c>
    </row>
    <row r="303" spans="1:39" x14ac:dyDescent="0.2">
      <c r="A303" s="1">
        <v>275</v>
      </c>
      <c r="B303" s="1" t="s">
        <v>408</v>
      </c>
      <c r="C303" s="1" t="s">
        <v>407</v>
      </c>
      <c r="D303" s="1"/>
      <c r="E303" s="1"/>
      <c r="F303" s="1"/>
      <c r="G303" s="1">
        <v>168</v>
      </c>
      <c r="H303" s="1" t="str" cm="1">
        <f t="array" ref="H303">VLOOKUP(Table3[[#This Row],[checklist_sort]:[checklist_sort]],checklist[],MATCH(H$1,checklist_of_kenya!$1:$1,0),FALSE)</f>
        <v>Thick-knees</v>
      </c>
      <c r="I303" s="1" t="str" cm="1">
        <f t="array" ref="I303">VLOOKUP(Table3[[#This Row],[checklist_sort]:[checklist_sort]],checklist[],MATCH(I$1,checklist_of_kenya!$1:$1,0),FALSE)</f>
        <v>Spotted Thick-knee</v>
      </c>
      <c r="J303" s="1" t="str" cm="1">
        <f t="array" ref="J303">VLOOKUP(Table3[[#This Row],[checklist_sort]:[checklist_sort]],checklist[],MATCH(J$1,checklist_of_kenya!$1:$1,0),FALSE)</f>
        <v>Burhinus capensis</v>
      </c>
      <c r="K303" s="1" t="str" cm="1">
        <f t="array" ref="K303">VLOOKUP(Table3[[#This Row],[checklist_sort]:[checklist_sort]],checklist[],MATCH(K$1,checklist_of_kenya!$1:$1,0),FALSE)</f>
        <v>Least Concern</v>
      </c>
      <c r="L303" s="1" t="str" cm="1">
        <f t="array" ref="L303">VLOOKUP(Table3[[#This Row],[checklist_sort]:[checklist_sort]],checklist[],MATCH(L$1,checklist_of_kenya!$1:$1,0),FALSE)</f>
        <v>Stable</v>
      </c>
      <c r="M303" s="1" cm="1">
        <f t="array" ref="M303">VLOOKUP(Table3[[#This Row],[checklist_sort]:[checklist_sort]],checklist[],MATCH(M$1,checklist_of_kenya!$1:$1,0),FALSE)</f>
        <v>275</v>
      </c>
      <c r="N303" s="1" t="str" cm="1">
        <f t="array" ref="N303">VLOOKUP(Table3[[#This Row],[checklist_sort]:[checklist_sort]],checklist[],MATCH(N$1,checklist_of_kenya!$1:$1,0),FALSE)</f>
        <v>avibase-862F6F04</v>
      </c>
      <c r="O303" s="1" cm="1">
        <f t="array" ref="O303">VLOOKUP(Table3[[#This Row],[checklist_sort]:[checklist_sort]],checklist[],MATCH(O$1,checklist_of_kenya!$1:$1,0),FALSE)</f>
        <v>4922</v>
      </c>
      <c r="P303" s="1" cm="1">
        <f t="array" ref="P303">VLOOKUP(Table3[[#This Row],[checklist_sort]:[checklist_sort]],checklist[],MATCH(P$1,checklist_of_kenya!$1:$1,0),FALSE)</f>
        <v>22693589</v>
      </c>
      <c r="Q303" s="1" cm="1">
        <f t="array" ref="Q303">VLOOKUP(Table3[[#This Row],[checklist_sort]:[checklist_sort]],checklist[],MATCH(Q$1,checklist_of_kenya!$1:$1,0),FALSE)</f>
        <v>72950</v>
      </c>
      <c r="R303" s="1" cm="1">
        <f t="array" ref="R303">VLOOKUP(Table3[[#This Row],[checklist_sort]:[checklist_sort]],checklist[],MATCH(R$1,checklist_of_kenya!$1:$1,0),FALSE)</f>
        <v>2482097</v>
      </c>
      <c r="S303" s="1" cm="1">
        <f t="array" ref="S303">VLOOKUP(Table3[[#This Row],[checklist_sort]:[checklist_sort]],checklist[],MATCH(S$1,checklist_of_kenya!$1:$1,0),FALSE)</f>
        <v>5713</v>
      </c>
      <c r="T303" s="1" t="str" cm="1">
        <f t="array" ref="T303">VLOOKUP(Table3[[#This Row],[checklist_sort]:[checklist_sort]],checklist[],MATCH(T$1,checklist_of_kenya!$1:$1,0),FALSE)</f>
        <v>sptkne1</v>
      </c>
      <c r="U303" s="1" t="str" cm="1">
        <f t="array" ref="U303">VLOOKUP(Table3[[#This Row],[checklist_sort]:[checklist_sort]],checklist[],MATCH(U$1,checklist_of_kenya!$1:$1,0),FALSE)</f>
        <v>Burhinus capensis</v>
      </c>
      <c r="V303" s="1" t="str" cm="1">
        <f t="array" ref="V303">VLOOKUP(Table3[[#This Row],[checklist_sort]:[checklist_sort]],checklist[],MATCH(V$1,checklist_of_kenya!$1:$1,0),FALSE)</f>
        <v>Spotted Thick-knee</v>
      </c>
      <c r="W303" s="1" cm="1">
        <f t="array" ref="W303">VLOOKUP(Table3[[#This Row],[checklist_sort]:[checklist_sort]],checklist[],MATCH(W$1,checklist_of_kenya!$1:$1,0),FALSE)</f>
        <v>22693589</v>
      </c>
      <c r="AA303" t="b">
        <v>1</v>
      </c>
      <c r="AB303" s="1">
        <v>423</v>
      </c>
      <c r="AC303" s="1" t="s">
        <v>2246</v>
      </c>
      <c r="AD303" s="1">
        <v>3</v>
      </c>
      <c r="AE303" s="1">
        <v>1</v>
      </c>
      <c r="AF303" s="1" t="s">
        <v>2251</v>
      </c>
      <c r="AG303" s="1" t="s">
        <v>2257</v>
      </c>
      <c r="AH303" s="1" t="s">
        <v>2249</v>
      </c>
      <c r="AI303" s="1">
        <v>-34.840000000000003</v>
      </c>
      <c r="AJ303" s="1">
        <v>19.97</v>
      </c>
      <c r="AK303" s="1">
        <v>-5.3</v>
      </c>
      <c r="AL303" s="1">
        <v>24.68</v>
      </c>
      <c r="AM303" s="1">
        <v>12421028.77</v>
      </c>
    </row>
    <row r="304" spans="1:39" x14ac:dyDescent="0.2">
      <c r="A304" s="1">
        <v>276</v>
      </c>
      <c r="B304" s="1" t="s">
        <v>1570</v>
      </c>
      <c r="C304" s="1" t="s">
        <v>1569</v>
      </c>
      <c r="D304" s="1"/>
      <c r="E304" s="1" t="s">
        <v>7384</v>
      </c>
      <c r="F304" s="1"/>
      <c r="G304" s="1">
        <v>169</v>
      </c>
      <c r="H304" s="1" t="str" cm="1">
        <f t="array" ref="H304">VLOOKUP(Table3[[#This Row],[checklist_sort]:[checklist_sort]],checklist[],MATCH(H$1,checklist_of_kenya!$1:$1,0),FALSE)</f>
        <v>Egyptian Plover</v>
      </c>
      <c r="I304" s="1" t="str" cm="1">
        <f t="array" ref="I304">VLOOKUP(Table3[[#This Row],[checklist_sort]:[checklist_sort]],checklist[],MATCH(I$1,checklist_of_kenya!$1:$1,0),FALSE)</f>
        <v>Egyptian Plover</v>
      </c>
      <c r="J304" s="1" t="str" cm="1">
        <f t="array" ref="J304">VLOOKUP(Table3[[#This Row],[checklist_sort]:[checklist_sort]],checklist[],MATCH(J$1,checklist_of_kenya!$1:$1,0),FALSE)</f>
        <v>Pluvianus aegyptius</v>
      </c>
      <c r="K304" s="1" t="str" cm="1">
        <f t="array" ref="K304">VLOOKUP(Table3[[#This Row],[checklist_sort]:[checklist_sort]],checklist[],MATCH(K$1,checklist_of_kenya!$1:$1,0),FALSE)</f>
        <v>Least Concern</v>
      </c>
      <c r="L304" s="1" t="str" cm="1">
        <f t="array" ref="L304">VLOOKUP(Table3[[#This Row],[checklist_sort]:[checklist_sort]],checklist[],MATCH(L$1,checklist_of_kenya!$1:$1,0),FALSE)</f>
        <v>Decreasing</v>
      </c>
      <c r="M304" s="1" cm="1">
        <f t="array" ref="M304">VLOOKUP(Table3[[#This Row],[checklist_sort]:[checklist_sort]],checklist[],MATCH(M$1,checklist_of_kenya!$1:$1,0),FALSE)</f>
        <v>2032</v>
      </c>
      <c r="N304" s="1" t="str" cm="1">
        <f t="array" ref="N304">VLOOKUP(Table3[[#This Row],[checklist_sort]:[checklist_sort]],checklist[],MATCH(N$1,checklist_of_kenya!$1:$1,0),FALSE)</f>
        <v>avibase-1B28A4B6</v>
      </c>
      <c r="O304" s="1" cm="1">
        <f t="array" ref="O304">VLOOKUP(Table3[[#This Row],[checklist_sort]:[checklist_sort]],checklist[],MATCH(O$1,checklist_of_kenya!$1:$1,0),FALSE)</f>
        <v>4609</v>
      </c>
      <c r="P304" s="1" cm="1">
        <f t="array" ref="P304">VLOOKUP(Table3[[#This Row],[checklist_sort]:[checklist_sort]],checklist[],MATCH(P$1,checklist_of_kenya!$1:$1,0),FALSE)</f>
        <v>22694086</v>
      </c>
      <c r="Q304" s="1" cm="1">
        <f t="array" ref="Q304">VLOOKUP(Table3[[#This Row],[checklist_sort]:[checklist_sort]],checklist[],MATCH(Q$1,checklist_of_kenya!$1:$1,0),FALSE)</f>
        <v>881</v>
      </c>
      <c r="R304" s="1" cm="1">
        <f t="array" ref="R304">VLOOKUP(Table3[[#This Row],[checklist_sort]:[checklist_sort]],checklist[],MATCH(R$1,checklist_of_kenya!$1:$1,0),FALSE)</f>
        <v>2480762</v>
      </c>
      <c r="S304" s="1" cm="1">
        <f t="array" ref="S304">VLOOKUP(Table3[[#This Row],[checklist_sort]:[checklist_sort]],checklist[],MATCH(S$1,checklist_of_kenya!$1:$1,0),FALSE)</f>
        <v>5732</v>
      </c>
      <c r="T304" s="1" t="str" cm="1">
        <f t="array" ref="T304">VLOOKUP(Table3[[#This Row],[checklist_sort]:[checklist_sort]],checklist[],MATCH(T$1,checklist_of_kenya!$1:$1,0),FALSE)</f>
        <v>egyplo1</v>
      </c>
      <c r="U304" s="1" t="str" cm="1">
        <f t="array" ref="U304">VLOOKUP(Table3[[#This Row],[checklist_sort]:[checklist_sort]],checklist[],MATCH(U$1,checklist_of_kenya!$1:$1,0),FALSE)</f>
        <v>Pluvianus aegyptius</v>
      </c>
      <c r="V304" s="1" t="str" cm="1">
        <f t="array" ref="V304">VLOOKUP(Table3[[#This Row],[checklist_sort]:[checklist_sort]],checklist[],MATCH(V$1,checklist_of_kenya!$1:$1,0),FALSE)</f>
        <v>Egyptian Plover</v>
      </c>
      <c r="W304" s="1" cm="1">
        <f t="array" ref="W304">VLOOKUP(Table3[[#This Row],[checklist_sort]:[checklist_sort]],checklist[],MATCH(W$1,checklist_of_kenya!$1:$1,0),FALSE)</f>
        <v>22694086</v>
      </c>
      <c r="AB304" s="1">
        <v>82</v>
      </c>
      <c r="AC304" s="1" t="s">
        <v>2250</v>
      </c>
      <c r="AD304" s="1">
        <v>3</v>
      </c>
      <c r="AE304" s="1">
        <v>2</v>
      </c>
      <c r="AF304" s="1" t="s">
        <v>2251</v>
      </c>
      <c r="AG304" s="1" t="s">
        <v>2252</v>
      </c>
      <c r="AH304" s="1" t="s">
        <v>2249</v>
      </c>
      <c r="AI304" s="1">
        <v>-7.61</v>
      </c>
      <c r="AJ304" s="1">
        <v>18.3</v>
      </c>
      <c r="AK304" s="1">
        <v>8.6</v>
      </c>
      <c r="AL304" s="1">
        <v>13.69</v>
      </c>
      <c r="AM304" s="1">
        <v>5977374.5700000003</v>
      </c>
    </row>
    <row r="305" spans="1:39" x14ac:dyDescent="0.2">
      <c r="A305" s="1">
        <v>277</v>
      </c>
      <c r="B305" s="1" t="s">
        <v>1568</v>
      </c>
      <c r="C305" s="1" t="s">
        <v>1567</v>
      </c>
      <c r="D305" s="1"/>
      <c r="E305" s="1"/>
      <c r="F305" s="1"/>
      <c r="G305" s="1">
        <v>236</v>
      </c>
      <c r="H305" s="1" t="str" cm="1">
        <f t="array" ref="H305">VLOOKUP(Table3[[#This Row],[checklist_sort]:[checklist_sort]],checklist[],MATCH(H$1,checklist_of_kenya!$1:$1,0),FALSE)</f>
        <v>Coursers and Pratincoles</v>
      </c>
      <c r="I305" s="1" t="str" cm="1">
        <f t="array" ref="I305">VLOOKUP(Table3[[#This Row],[checklist_sort]:[checklist_sort]],checklist[],MATCH(I$1,checklist_of_kenya!$1:$1,0),FALSE)</f>
        <v>Somali Courser</v>
      </c>
      <c r="J305" s="1" t="str" cm="1">
        <f t="array" ref="J305">VLOOKUP(Table3[[#This Row],[checklist_sort]:[checklist_sort]],checklist[],MATCH(J$1,checklist_of_kenya!$1:$1,0),FALSE)</f>
        <v>Cursorius somalensis</v>
      </c>
      <c r="K305" s="1" t="str" cm="1">
        <f t="array" ref="K305">VLOOKUP(Table3[[#This Row],[checklist_sort]:[checklist_sort]],checklist[],MATCH(K$1,checklist_of_kenya!$1:$1,0),FALSE)</f>
        <v>Least Concern</v>
      </c>
      <c r="L305" s="1" t="str" cm="1">
        <f t="array" ref="L305">VLOOKUP(Table3[[#This Row],[checklist_sort]:[checklist_sort]],checklist[],MATCH(L$1,checklist_of_kenya!$1:$1,0),FALSE)</f>
        <v>Stable</v>
      </c>
      <c r="M305" s="1" cm="1">
        <f t="array" ref="M305">VLOOKUP(Table3[[#This Row],[checklist_sort]:[checklist_sort]],checklist[],MATCH(M$1,checklist_of_kenya!$1:$1,0),FALSE)</f>
        <v>2026</v>
      </c>
      <c r="N305" s="1" t="str" cm="1">
        <f t="array" ref="N305">VLOOKUP(Table3[[#This Row],[checklist_sort]:[checklist_sort]],checklist[],MATCH(N$1,checklist_of_kenya!$1:$1,0),FALSE)</f>
        <v>avibase-6091E70B</v>
      </c>
      <c r="O305" s="1" cm="1">
        <f t="array" ref="O305">VLOOKUP(Table3[[#This Row],[checklist_sort]:[checklist_sort]],checklist[],MATCH(O$1,checklist_of_kenya!$1:$1,0),FALSE)</f>
        <v>98811</v>
      </c>
      <c r="P305" s="1" cm="1">
        <f t="array" ref="P305">VLOOKUP(Table3[[#This Row],[checklist_sort]:[checklist_sort]],checklist[],MATCH(P$1,checklist_of_kenya!$1:$1,0),FALSE)</f>
        <v>22732297</v>
      </c>
      <c r="Q305" s="1" cm="1">
        <f t="array" ref="Q305">VLOOKUP(Table3[[#This Row],[checklist_sort]:[checklist_sort]],checklist[],MATCH(Q$1,checklist_of_kenya!$1:$1,0),FALSE)</f>
        <v>156926</v>
      </c>
      <c r="R305" s="1" cm="1">
        <f t="array" ref="R305">VLOOKUP(Table3[[#This Row],[checklist_sort]:[checklist_sort]],checklist[],MATCH(R$1,checklist_of_kenya!$1:$1,0),FALSE)</f>
        <v>4849822</v>
      </c>
      <c r="S305" s="1" cm="1">
        <f t="array" ref="S305">VLOOKUP(Table3[[#This Row],[checklist_sort]:[checklist_sort]],checklist[],MATCH(S$1,checklist_of_kenya!$1:$1,0),FALSE)</f>
        <v>6290</v>
      </c>
      <c r="T305" s="1" t="str" cm="1">
        <f t="array" ref="T305">VLOOKUP(Table3[[#This Row],[checklist_sort]:[checklist_sort]],checklist[],MATCH(T$1,checklist_of_kenya!$1:$1,0),FALSE)</f>
        <v>somcou1</v>
      </c>
      <c r="U305" s="1" t="str" cm="1">
        <f t="array" ref="U305">VLOOKUP(Table3[[#This Row],[checklist_sort]:[checklist_sort]],checklist[],MATCH(U$1,checklist_of_kenya!$1:$1,0),FALSE)</f>
        <v>Cursorius somalensis</v>
      </c>
      <c r="V305" s="1" t="str" cm="1">
        <f t="array" ref="V305">VLOOKUP(Table3[[#This Row],[checklist_sort]:[checklist_sort]],checklist[],MATCH(V$1,checklist_of_kenya!$1:$1,0),FALSE)</f>
        <v>Somali Courser</v>
      </c>
      <c r="W305" s="1" cm="1">
        <f t="array" ref="W305">VLOOKUP(Table3[[#This Row],[checklist_sort]:[checklist_sort]],checklist[],MATCH(W$1,checklist_of_kenya!$1:$1,0),FALSE)</f>
        <v>22732297</v>
      </c>
      <c r="AB305" s="1">
        <v>138</v>
      </c>
      <c r="AC305" s="1" t="s">
        <v>2271</v>
      </c>
      <c r="AD305" s="1">
        <v>3</v>
      </c>
      <c r="AE305" s="1">
        <v>1</v>
      </c>
      <c r="AF305" s="1" t="s">
        <v>2251</v>
      </c>
      <c r="AG305" s="1" t="s">
        <v>2257</v>
      </c>
      <c r="AH305" s="1" t="s">
        <v>2249</v>
      </c>
      <c r="AI305" s="1">
        <v>-2.12</v>
      </c>
      <c r="AJ305" s="1">
        <v>11.99</v>
      </c>
      <c r="AK305" s="1">
        <v>5.67</v>
      </c>
      <c r="AL305" s="1">
        <v>43.61</v>
      </c>
      <c r="AM305" s="1">
        <v>1128378.4099999999</v>
      </c>
    </row>
    <row r="306" spans="1:39" x14ac:dyDescent="0.2">
      <c r="A306" s="1">
        <v>278</v>
      </c>
      <c r="B306" s="1" t="s">
        <v>410</v>
      </c>
      <c r="C306" s="1" t="s">
        <v>409</v>
      </c>
      <c r="D306" s="1"/>
      <c r="E306" s="1"/>
      <c r="F306" s="1"/>
      <c r="G306" s="1">
        <v>237</v>
      </c>
      <c r="H306" s="1" t="str" cm="1">
        <f t="array" ref="H306">VLOOKUP(Table3[[#This Row],[checklist_sort]:[checklist_sort]],checklist[],MATCH(H$1,checklist_of_kenya!$1:$1,0),FALSE)</f>
        <v>Coursers and Pratincoles</v>
      </c>
      <c r="I306" s="1" t="str" cm="1">
        <f t="array" ref="I306">VLOOKUP(Table3[[#This Row],[checklist_sort]:[checklist_sort]],checklist[],MATCH(I$1,checklist_of_kenya!$1:$1,0),FALSE)</f>
        <v>Temminck's Courser</v>
      </c>
      <c r="J306" s="1" t="str" cm="1">
        <f t="array" ref="J306">VLOOKUP(Table3[[#This Row],[checklist_sort]:[checklist_sort]],checklist[],MATCH(J$1,checklist_of_kenya!$1:$1,0),FALSE)</f>
        <v>Cursorius temminckii</v>
      </c>
      <c r="K306" s="1" t="str" cm="1">
        <f t="array" ref="K306">VLOOKUP(Table3[[#This Row],[checklist_sort]:[checklist_sort]],checklist[],MATCH(K$1,checklist_of_kenya!$1:$1,0),FALSE)</f>
        <v>Least Concern</v>
      </c>
      <c r="L306" s="1" t="str" cm="1">
        <f t="array" ref="L306">VLOOKUP(Table3[[#This Row],[checklist_sort]:[checklist_sort]],checklist[],MATCH(L$1,checklist_of_kenya!$1:$1,0),FALSE)</f>
        <v>Stable</v>
      </c>
      <c r="M306" s="1" cm="1">
        <f t="array" ref="M306">VLOOKUP(Table3[[#This Row],[checklist_sort]:[checklist_sort]],checklist[],MATCH(M$1,checklist_of_kenya!$1:$1,0),FALSE)</f>
        <v>277</v>
      </c>
      <c r="N306" s="1" t="str" cm="1">
        <f t="array" ref="N306">VLOOKUP(Table3[[#This Row],[checklist_sort]:[checklist_sort]],checklist[],MATCH(N$1,checklist_of_kenya!$1:$1,0),FALSE)</f>
        <v>avibase-7A841F83</v>
      </c>
      <c r="O306" s="1" cm="1">
        <f t="array" ref="O306">VLOOKUP(Table3[[#This Row],[checklist_sort]:[checklist_sort]],checklist[],MATCH(O$1,checklist_of_kenya!$1:$1,0),FALSE)</f>
        <v>4593</v>
      </c>
      <c r="P306" s="1" cm="1">
        <f t="array" ref="P306">VLOOKUP(Table3[[#This Row],[checklist_sort]:[checklist_sort]],checklist[],MATCH(P$1,checklist_of_kenya!$1:$1,0),FALSE)</f>
        <v>22694120</v>
      </c>
      <c r="Q306" s="1" cm="1">
        <f t="array" ref="Q306">VLOOKUP(Table3[[#This Row],[checklist_sort]:[checklist_sort]],checklist[],MATCH(Q$1,checklist_of_kenya!$1:$1,0),FALSE)</f>
        <v>0</v>
      </c>
      <c r="R306" s="1" cm="1">
        <f t="array" ref="R306">VLOOKUP(Table3[[#This Row],[checklist_sort]:[checklist_sort]],checklist[],MATCH(R$1,checklist_of_kenya!$1:$1,0),FALSE)</f>
        <v>2480745</v>
      </c>
      <c r="S306" s="1" cm="1">
        <f t="array" ref="S306">VLOOKUP(Table3[[#This Row],[checklist_sort]:[checklist_sort]],checklist[],MATCH(S$1,checklist_of_kenya!$1:$1,0),FALSE)</f>
        <v>6294</v>
      </c>
      <c r="T306" s="1" t="str" cm="1">
        <f t="array" ref="T306">VLOOKUP(Table3[[#This Row],[checklist_sort]:[checklist_sort]],checklist[],MATCH(T$1,checklist_of_kenya!$1:$1,0),FALSE)</f>
        <v>temcou1</v>
      </c>
      <c r="U306" s="1" t="str" cm="1">
        <f t="array" ref="U306">VLOOKUP(Table3[[#This Row],[checklist_sort]:[checklist_sort]],checklist[],MATCH(U$1,checklist_of_kenya!$1:$1,0),FALSE)</f>
        <v>Cursorius temminckii</v>
      </c>
      <c r="V306" s="1" t="str" cm="1">
        <f t="array" ref="V306">VLOOKUP(Table3[[#This Row],[checklist_sort]:[checklist_sort]],checklist[],MATCH(V$1,checklist_of_kenya!$1:$1,0),FALSE)</f>
        <v>Temminck's Courser</v>
      </c>
      <c r="W306" s="1" cm="1">
        <f t="array" ref="W306">VLOOKUP(Table3[[#This Row],[checklist_sort]:[checklist_sort]],checklist[],MATCH(W$1,checklist_of_kenya!$1:$1,0),FALSE)</f>
        <v>22694120</v>
      </c>
      <c r="AB306" s="1">
        <v>69.2</v>
      </c>
      <c r="AC306" s="1" t="s">
        <v>2261</v>
      </c>
      <c r="AD306" s="1">
        <v>3</v>
      </c>
      <c r="AE306" s="1">
        <v>1</v>
      </c>
      <c r="AF306" s="1" t="s">
        <v>2251</v>
      </c>
      <c r="AG306" s="1" t="s">
        <v>2257</v>
      </c>
      <c r="AH306" s="1" t="s">
        <v>2249</v>
      </c>
      <c r="AI306" s="1">
        <v>-30.47</v>
      </c>
      <c r="AJ306" s="1">
        <v>17.239999999999998</v>
      </c>
      <c r="AK306" s="1">
        <v>-4.51</v>
      </c>
      <c r="AL306" s="1">
        <v>19.25</v>
      </c>
      <c r="AM306" s="1">
        <v>10871643.439999999</v>
      </c>
    </row>
    <row r="307" spans="1:39" x14ac:dyDescent="0.2">
      <c r="A307" s="1">
        <v>279</v>
      </c>
      <c r="B307" s="1" t="s">
        <v>412</v>
      </c>
      <c r="C307" s="1" t="s">
        <v>411</v>
      </c>
      <c r="D307" s="1"/>
      <c r="E307" s="1"/>
      <c r="F307" s="1"/>
      <c r="G307" s="1">
        <v>238</v>
      </c>
      <c r="H307" s="1" t="str" cm="1">
        <f t="array" ref="H307">VLOOKUP(Table3[[#This Row],[checklist_sort]:[checklist_sort]],checklist[],MATCH(H$1,checklist_of_kenya!$1:$1,0),FALSE)</f>
        <v>Coursers and Pratincoles</v>
      </c>
      <c r="I307" s="1" t="str" cm="1">
        <f t="array" ref="I307">VLOOKUP(Table3[[#This Row],[checklist_sort]:[checklist_sort]],checklist[],MATCH(I$1,checklist_of_kenya!$1:$1,0),FALSE)</f>
        <v>Double-banded Courser</v>
      </c>
      <c r="J307" s="1" t="str" cm="1">
        <f t="array" ref="J307">VLOOKUP(Table3[[#This Row],[checklist_sort]:[checklist_sort]],checklist[],MATCH(J$1,checklist_of_kenya!$1:$1,0),FALSE)</f>
        <v>Rhinoptilus africanus</v>
      </c>
      <c r="K307" s="1" t="str" cm="1">
        <f t="array" ref="K307">VLOOKUP(Table3[[#This Row],[checklist_sort]:[checklist_sort]],checklist[],MATCH(K$1,checklist_of_kenya!$1:$1,0),FALSE)</f>
        <v>Least Concern</v>
      </c>
      <c r="L307" s="1" t="str" cm="1">
        <f t="array" ref="L307">VLOOKUP(Table3[[#This Row],[checklist_sort]:[checklist_sort]],checklist[],MATCH(L$1,checklist_of_kenya!$1:$1,0),FALSE)</f>
        <v>Stable</v>
      </c>
      <c r="M307" s="1" cm="1">
        <f t="array" ref="M307">VLOOKUP(Table3[[#This Row],[checklist_sort]:[checklist_sort]],checklist[],MATCH(M$1,checklist_of_kenya!$1:$1,0),FALSE)</f>
        <v>278</v>
      </c>
      <c r="N307" s="1" t="str" cm="1">
        <f t="array" ref="N307">VLOOKUP(Table3[[#This Row],[checklist_sort]:[checklist_sort]],checklist[],MATCH(N$1,checklist_of_kenya!$1:$1,0),FALSE)</f>
        <v>avibase-C130193B</v>
      </c>
      <c r="O307" s="1" cm="1">
        <f t="array" ref="O307">VLOOKUP(Table3[[#This Row],[checklist_sort]:[checklist_sort]],checklist[],MATCH(O$1,checklist_of_kenya!$1:$1,0),FALSE)</f>
        <v>144498</v>
      </c>
      <c r="P307" s="1" cm="1">
        <f t="array" ref="P307">VLOOKUP(Table3[[#This Row],[checklist_sort]:[checklist_sort]],checklist[],MATCH(P$1,checklist_of_kenya!$1:$1,0),FALSE)</f>
        <v>22694091</v>
      </c>
      <c r="Q307" s="1" cm="1">
        <f t="array" ref="Q307">VLOOKUP(Table3[[#This Row],[checklist_sort]:[checklist_sort]],checklist[],MATCH(Q$1,checklist_of_kenya!$1:$1,0),FALSE)</f>
        <v>0</v>
      </c>
      <c r="R307" s="1" cm="1">
        <f t="array" ref="R307">VLOOKUP(Table3[[#This Row],[checklist_sort]:[checklist_sort]],checklist[],MATCH(R$1,checklist_of_kenya!$1:$1,0),FALSE)</f>
        <v>7342343</v>
      </c>
      <c r="S307" s="1" cm="1">
        <f t="array" ref="S307">VLOOKUP(Table3[[#This Row],[checklist_sort]:[checklist_sort]],checklist[],MATCH(S$1,checklist_of_kenya!$1:$1,0),FALSE)</f>
        <v>6277</v>
      </c>
      <c r="T307" s="1" t="str" cm="1">
        <f t="array" ref="T307">VLOOKUP(Table3[[#This Row],[checklist_sort]:[checklist_sort]],checklist[],MATCH(T$1,checklist_of_kenya!$1:$1,0),FALSE)</f>
        <v>dobcou2</v>
      </c>
      <c r="U307" s="1" t="str" cm="1">
        <f t="array" ref="U307">VLOOKUP(Table3[[#This Row],[checklist_sort]:[checklist_sort]],checklist[],MATCH(U$1,checklist_of_kenya!$1:$1,0),FALSE)</f>
        <v>Smutsornis africanus</v>
      </c>
      <c r="V307" s="1" t="str" cm="1">
        <f t="array" ref="V307">VLOOKUP(Table3[[#This Row],[checklist_sort]:[checklist_sort]],checklist[],MATCH(V$1,checklist_of_kenya!$1:$1,0),FALSE)</f>
        <v>Double-banded Courser</v>
      </c>
      <c r="W307" s="1" cm="1">
        <f t="array" ref="W307">VLOOKUP(Table3[[#This Row],[checklist_sort]:[checklist_sort]],checklist[],MATCH(W$1,checklist_of_kenya!$1:$1,0),FALSE)</f>
        <v>22694091</v>
      </c>
      <c r="AB307" s="1">
        <v>87.5</v>
      </c>
      <c r="AC307" s="1" t="s">
        <v>2271</v>
      </c>
      <c r="AD307" s="1">
        <v>3</v>
      </c>
      <c r="AE307" s="1">
        <v>1</v>
      </c>
      <c r="AF307" s="1" t="s">
        <v>2251</v>
      </c>
      <c r="AG307" s="1" t="s">
        <v>2257</v>
      </c>
      <c r="AH307" s="1" t="s">
        <v>2249</v>
      </c>
      <c r="AI307" s="1">
        <v>-34.840000000000003</v>
      </c>
      <c r="AJ307" s="1">
        <v>13.15</v>
      </c>
      <c r="AK307" s="1">
        <v>-16.64</v>
      </c>
      <c r="AL307" s="1">
        <v>27.43</v>
      </c>
      <c r="AM307" s="1">
        <v>2999057.71</v>
      </c>
    </row>
    <row r="308" spans="1:39" x14ac:dyDescent="0.2">
      <c r="A308" s="1">
        <v>280</v>
      </c>
      <c r="B308" s="1" t="s">
        <v>414</v>
      </c>
      <c r="C308" s="1" t="s">
        <v>413</v>
      </c>
      <c r="D308" s="1"/>
      <c r="E308" s="1"/>
      <c r="F308" s="1"/>
      <c r="G308" s="1">
        <v>239</v>
      </c>
      <c r="H308" s="1" t="str" cm="1">
        <f t="array" ref="H308">VLOOKUP(Table3[[#This Row],[checklist_sort]:[checklist_sort]],checklist[],MATCH(H$1,checklist_of_kenya!$1:$1,0),FALSE)</f>
        <v>Coursers and Pratincoles</v>
      </c>
      <c r="I308" s="1" t="str" cm="1">
        <f t="array" ref="I308">VLOOKUP(Table3[[#This Row],[checklist_sort]:[checklist_sort]],checklist[],MATCH(I$1,checklist_of_kenya!$1:$1,0),FALSE)</f>
        <v>Heuglin's Courser</v>
      </c>
      <c r="J308" s="1" t="str" cm="1">
        <f t="array" ref="J308">VLOOKUP(Table3[[#This Row],[checklist_sort]:[checklist_sort]],checklist[],MATCH(J$1,checklist_of_kenya!$1:$1,0),FALSE)</f>
        <v>Rhinoptilus cinctus</v>
      </c>
      <c r="K308" s="1" t="str" cm="1">
        <f t="array" ref="K308">VLOOKUP(Table3[[#This Row],[checklist_sort]:[checklist_sort]],checklist[],MATCH(K$1,checklist_of_kenya!$1:$1,0),FALSE)</f>
        <v>Least Concern</v>
      </c>
      <c r="L308" s="1" t="str" cm="1">
        <f t="array" ref="L308">VLOOKUP(Table3[[#This Row],[checklist_sort]:[checklist_sort]],checklist[],MATCH(L$1,checklist_of_kenya!$1:$1,0),FALSE)</f>
        <v>Stable</v>
      </c>
      <c r="M308" s="1" cm="1">
        <f t="array" ref="M308">VLOOKUP(Table3[[#This Row],[checklist_sort]:[checklist_sort]],checklist[],MATCH(M$1,checklist_of_kenya!$1:$1,0),FALSE)</f>
        <v>279</v>
      </c>
      <c r="N308" s="1" t="str" cm="1">
        <f t="array" ref="N308">VLOOKUP(Table3[[#This Row],[checklist_sort]:[checklist_sort]],checklist[],MATCH(N$1,checklist_of_kenya!$1:$1,0),FALSE)</f>
        <v>avibase-29D50ED5</v>
      </c>
      <c r="O308" s="1" cm="1">
        <f t="array" ref="O308">VLOOKUP(Table3[[#This Row],[checklist_sort]:[checklist_sort]],checklist[],MATCH(O$1,checklist_of_kenya!$1:$1,0),FALSE)</f>
        <v>4613</v>
      </c>
      <c r="P308" s="1" cm="1">
        <f t="array" ref="P308">VLOOKUP(Table3[[#This Row],[checklist_sort]:[checklist_sort]],checklist[],MATCH(P$1,checklist_of_kenya!$1:$1,0),FALSE)</f>
        <v>22694099</v>
      </c>
      <c r="Q308" s="1" cm="1">
        <f t="array" ref="Q308">VLOOKUP(Table3[[#This Row],[checklist_sort]:[checklist_sort]],checklist[],MATCH(Q$1,checklist_of_kenya!$1:$1,0),FALSE)</f>
        <v>0</v>
      </c>
      <c r="R308" s="1" cm="1">
        <f t="array" ref="R308">VLOOKUP(Table3[[#This Row],[checklist_sort]:[checklist_sort]],checklist[],MATCH(R$1,checklist_of_kenya!$1:$1,0),FALSE)</f>
        <v>2480737</v>
      </c>
      <c r="S308" s="1" cm="1">
        <f t="array" ref="S308">VLOOKUP(Table3[[#This Row],[checklist_sort]:[checklist_sort]],checklist[],MATCH(S$1,checklist_of_kenya!$1:$1,0),FALSE)</f>
        <v>6270</v>
      </c>
      <c r="T308" s="1" t="str" cm="1">
        <f t="array" ref="T308">VLOOKUP(Table3[[#This Row],[checklist_sort]:[checklist_sort]],checklist[],MATCH(T$1,checklist_of_kenya!$1:$1,0),FALSE)</f>
        <v>thbcou1</v>
      </c>
      <c r="U308" s="1" t="str" cm="1">
        <f t="array" ref="U308">VLOOKUP(Table3[[#This Row],[checklist_sort]:[checklist_sort]],checklist[],MATCH(U$1,checklist_of_kenya!$1:$1,0),FALSE)</f>
        <v>Rhinoptilus cinctus</v>
      </c>
      <c r="V308" s="1" t="str" cm="1">
        <f t="array" ref="V308">VLOOKUP(Table3[[#This Row],[checklist_sort]:[checklist_sort]],checklist[],MATCH(V$1,checklist_of_kenya!$1:$1,0),FALSE)</f>
        <v>Three-banded Courser</v>
      </c>
      <c r="W308" s="1" cm="1">
        <f t="array" ref="W308">VLOOKUP(Table3[[#This Row],[checklist_sort]:[checklist_sort]],checklist[],MATCH(W$1,checklist_of_kenya!$1:$1,0),FALSE)</f>
        <v>22694099</v>
      </c>
      <c r="AB308" s="1">
        <v>105</v>
      </c>
      <c r="AC308" s="1" t="s">
        <v>2246</v>
      </c>
      <c r="AD308" s="1">
        <v>3</v>
      </c>
      <c r="AE308" s="1">
        <v>1</v>
      </c>
      <c r="AF308" s="1" t="s">
        <v>2251</v>
      </c>
      <c r="AG308" s="1" t="s">
        <v>2257</v>
      </c>
      <c r="AH308" s="1" t="s">
        <v>2249</v>
      </c>
      <c r="AI308" s="1">
        <v>-23.33</v>
      </c>
      <c r="AJ308" s="1">
        <v>11.75</v>
      </c>
      <c r="AK308" s="1">
        <v>-5.73</v>
      </c>
      <c r="AL308" s="1">
        <v>34.47</v>
      </c>
      <c r="AM308" s="1">
        <v>1957707.6</v>
      </c>
    </row>
    <row r="309" spans="1:39" x14ac:dyDescent="0.2">
      <c r="A309" s="1">
        <v>281</v>
      </c>
      <c r="B309" s="1" t="s">
        <v>416</v>
      </c>
      <c r="C309" s="1" t="s">
        <v>415</v>
      </c>
      <c r="D309" s="1"/>
      <c r="E309" s="1"/>
      <c r="F309" s="1"/>
      <c r="G309" s="1">
        <v>240</v>
      </c>
      <c r="H309" s="1" t="str" cm="1">
        <f t="array" ref="H309">VLOOKUP(Table3[[#This Row],[checklist_sort]:[checklist_sort]],checklist[],MATCH(H$1,checklist_of_kenya!$1:$1,0),FALSE)</f>
        <v>Coursers and Pratincoles</v>
      </c>
      <c r="I309" s="1" t="str" cm="1">
        <f t="array" ref="I309">VLOOKUP(Table3[[#This Row],[checklist_sort]:[checklist_sort]],checklist[],MATCH(I$1,checklist_of_kenya!$1:$1,0),FALSE)</f>
        <v>Bronze-winged Courser</v>
      </c>
      <c r="J309" s="1" t="str" cm="1">
        <f t="array" ref="J309">VLOOKUP(Table3[[#This Row],[checklist_sort]:[checklist_sort]],checklist[],MATCH(J$1,checklist_of_kenya!$1:$1,0),FALSE)</f>
        <v>Rhinoptilus chalcopterus</v>
      </c>
      <c r="K309" s="1" t="str" cm="1">
        <f t="array" ref="K309">VLOOKUP(Table3[[#This Row],[checklist_sort]:[checklist_sort]],checklist[],MATCH(K$1,checklist_of_kenya!$1:$1,0),FALSE)</f>
        <v>Least Concern</v>
      </c>
      <c r="L309" s="1" t="str" cm="1">
        <f t="array" ref="L309">VLOOKUP(Table3[[#This Row],[checklist_sort]:[checklist_sort]],checklist[],MATCH(L$1,checklist_of_kenya!$1:$1,0),FALSE)</f>
        <v>Stable</v>
      </c>
      <c r="M309" s="1" cm="1">
        <f t="array" ref="M309">VLOOKUP(Table3[[#This Row],[checklist_sort]:[checklist_sort]],checklist[],MATCH(M$1,checklist_of_kenya!$1:$1,0),FALSE)</f>
        <v>280</v>
      </c>
      <c r="N309" s="1" t="str" cm="1">
        <f t="array" ref="N309">VLOOKUP(Table3[[#This Row],[checklist_sort]:[checklist_sort]],checklist[],MATCH(N$1,checklist_of_kenya!$1:$1,0),FALSE)</f>
        <v>avibase-F5145338</v>
      </c>
      <c r="O309" s="1" cm="1">
        <f t="array" ref="O309">VLOOKUP(Table3[[#This Row],[checklist_sort]:[checklist_sort]],checklist[],MATCH(O$1,checklist_of_kenya!$1:$1,0),FALSE)</f>
        <v>4614</v>
      </c>
      <c r="P309" s="1" cm="1">
        <f t="array" ref="P309">VLOOKUP(Table3[[#This Row],[checklist_sort]:[checklist_sort]],checklist[],MATCH(P$1,checklist_of_kenya!$1:$1,0),FALSE)</f>
        <v>22694095</v>
      </c>
      <c r="Q309" s="1" cm="1">
        <f t="array" ref="Q309">VLOOKUP(Table3[[#This Row],[checklist_sort]:[checklist_sort]],checklist[],MATCH(Q$1,checklist_of_kenya!$1:$1,0),FALSE)</f>
        <v>0</v>
      </c>
      <c r="R309" s="1" cm="1">
        <f t="array" ref="R309">VLOOKUP(Table3[[#This Row],[checklist_sort]:[checklist_sort]],checklist[],MATCH(R$1,checklist_of_kenya!$1:$1,0),FALSE)</f>
        <v>2480735</v>
      </c>
      <c r="S309" s="1" cm="1">
        <f t="array" ref="S309">VLOOKUP(Table3[[#This Row],[checklist_sort]:[checklist_sort]],checklist[],MATCH(S$1,checklist_of_kenya!$1:$1,0),FALSE)</f>
        <v>6269</v>
      </c>
      <c r="T309" s="1" t="str" cm="1">
        <f t="array" ref="T309">VLOOKUP(Table3[[#This Row],[checklist_sort]:[checklist_sort]],checklist[],MATCH(T$1,checklist_of_kenya!$1:$1,0),FALSE)</f>
        <v>brwcou1</v>
      </c>
      <c r="U309" s="1" t="str" cm="1">
        <f t="array" ref="U309">VLOOKUP(Table3[[#This Row],[checklist_sort]:[checklist_sort]],checklist[],MATCH(U$1,checklist_of_kenya!$1:$1,0),FALSE)</f>
        <v>Rhinoptilus chalcopterus</v>
      </c>
      <c r="V309" s="1" t="str" cm="1">
        <f t="array" ref="V309">VLOOKUP(Table3[[#This Row],[checklist_sort]:[checklist_sort]],checklist[],MATCH(V$1,checklist_of_kenya!$1:$1,0),FALSE)</f>
        <v>Bronze-winged Courser</v>
      </c>
      <c r="W309" s="1" cm="1">
        <f t="array" ref="W309">VLOOKUP(Table3[[#This Row],[checklist_sort]:[checklist_sort]],checklist[],MATCH(W$1,checklist_of_kenya!$1:$1,0),FALSE)</f>
        <v>22694095</v>
      </c>
      <c r="X309" t="b">
        <v>1</v>
      </c>
      <c r="AB309" s="1">
        <v>150</v>
      </c>
      <c r="AC309" s="1" t="s">
        <v>2262</v>
      </c>
      <c r="AD309" s="1">
        <v>3</v>
      </c>
      <c r="AE309" s="1">
        <v>1</v>
      </c>
      <c r="AF309" s="1" t="s">
        <v>2251</v>
      </c>
      <c r="AG309" s="1" t="s">
        <v>2257</v>
      </c>
      <c r="AH309" s="1" t="s">
        <v>2249</v>
      </c>
      <c r="AI309" s="1">
        <v>-30.46</v>
      </c>
      <c r="AJ309" s="1">
        <v>17.04</v>
      </c>
      <c r="AK309" s="1">
        <v>-4.12</v>
      </c>
      <c r="AL309" s="1">
        <v>21.69</v>
      </c>
      <c r="AM309" s="1">
        <v>10146624.15</v>
      </c>
    </row>
    <row r="310" spans="1:39" x14ac:dyDescent="0.2">
      <c r="A310" s="1">
        <v>282</v>
      </c>
      <c r="B310" s="1" t="s">
        <v>418</v>
      </c>
      <c r="C310" s="1" t="s">
        <v>417</v>
      </c>
      <c r="D310" s="1"/>
      <c r="E310" s="1"/>
      <c r="F310" s="1"/>
      <c r="G310" s="1">
        <v>241</v>
      </c>
      <c r="H310" s="1" t="str" cm="1">
        <f t="array" ref="H310">VLOOKUP(Table3[[#This Row],[checklist_sort]:[checklist_sort]],checklist[],MATCH(H$1,checklist_of_kenya!$1:$1,0),FALSE)</f>
        <v>Coursers and Pratincoles</v>
      </c>
      <c r="I310" s="1" t="str" cm="1">
        <f t="array" ref="I310">VLOOKUP(Table3[[#This Row],[checklist_sort]:[checklist_sort]],checklist[],MATCH(I$1,checklist_of_kenya!$1:$1,0),FALSE)</f>
        <v>Collared Pratincole</v>
      </c>
      <c r="J310" s="1" t="str" cm="1">
        <f t="array" ref="J310">VLOOKUP(Table3[[#This Row],[checklist_sort]:[checklist_sort]],checklist[],MATCH(J$1,checklist_of_kenya!$1:$1,0),FALSE)</f>
        <v>Glareola pratincola</v>
      </c>
      <c r="K310" s="1" t="str" cm="1">
        <f t="array" ref="K310">VLOOKUP(Table3[[#This Row],[checklist_sort]:[checklist_sort]],checklist[],MATCH(K$1,checklist_of_kenya!$1:$1,0),FALSE)</f>
        <v>Least Concern</v>
      </c>
      <c r="L310" s="1" t="str" cm="1">
        <f t="array" ref="L310">VLOOKUP(Table3[[#This Row],[checklist_sort]:[checklist_sort]],checklist[],MATCH(L$1,checklist_of_kenya!$1:$1,0),FALSE)</f>
        <v>Decreasing</v>
      </c>
      <c r="M310" s="1" cm="1">
        <f t="array" ref="M310">VLOOKUP(Table3[[#This Row],[checklist_sort]:[checklist_sort]],checklist[],MATCH(M$1,checklist_of_kenya!$1:$1,0),FALSE)</f>
        <v>281</v>
      </c>
      <c r="N310" s="1" t="str" cm="1">
        <f t="array" ref="N310">VLOOKUP(Table3[[#This Row],[checklist_sort]:[checklist_sort]],checklist[],MATCH(N$1,checklist_of_kenya!$1:$1,0),FALSE)</f>
        <v>avibase-D56ABB4E</v>
      </c>
      <c r="O310" s="1" cm="1">
        <f t="array" ref="O310">VLOOKUP(Table3[[#This Row],[checklist_sort]:[checklist_sort]],checklist[],MATCH(O$1,checklist_of_kenya!$1:$1,0),FALSE)</f>
        <v>4604</v>
      </c>
      <c r="P310" s="1" cm="1">
        <f t="array" ref="P310">VLOOKUP(Table3[[#This Row],[checklist_sort]:[checklist_sort]],checklist[],MATCH(P$1,checklist_of_kenya!$1:$1,0),FALSE)</f>
        <v>22694127</v>
      </c>
      <c r="Q310" s="1" cm="1">
        <f t="array" ref="Q310">VLOOKUP(Table3[[#This Row],[checklist_sort]:[checklist_sort]],checklist[],MATCH(Q$1,checklist_of_kenya!$1:$1,0),FALSE)</f>
        <v>883</v>
      </c>
      <c r="R310" s="1" cm="1">
        <f t="array" ref="R310">VLOOKUP(Table3[[#This Row],[checklist_sort]:[checklist_sort]],checklist[],MATCH(R$1,checklist_of_kenya!$1:$1,0),FALSE)</f>
        <v>2480757</v>
      </c>
      <c r="S310" s="1" cm="1">
        <f t="array" ref="S310">VLOOKUP(Table3[[#This Row],[checklist_sort]:[checklist_sort]],checklist[],MATCH(S$1,checklist_of_kenya!$1:$1,0),FALSE)</f>
        <v>6308</v>
      </c>
      <c r="T310" s="1" t="str" cm="1">
        <f t="array" ref="T310">VLOOKUP(Table3[[#This Row],[checklist_sort]:[checklist_sort]],checklist[],MATCH(T$1,checklist_of_kenya!$1:$1,0),FALSE)</f>
        <v>colpra</v>
      </c>
      <c r="U310" s="1" t="str" cm="1">
        <f t="array" ref="U310">VLOOKUP(Table3[[#This Row],[checklist_sort]:[checklist_sort]],checklist[],MATCH(U$1,checklist_of_kenya!$1:$1,0),FALSE)</f>
        <v>Glareola pratincola</v>
      </c>
      <c r="V310" s="1" t="str" cm="1">
        <f t="array" ref="V310">VLOOKUP(Table3[[#This Row],[checklist_sort]:[checklist_sort]],checklist[],MATCH(V$1,checklist_of_kenya!$1:$1,0),FALSE)</f>
        <v>Collared Pratincole</v>
      </c>
      <c r="W310" s="1" cm="1">
        <f t="array" ref="W310">VLOOKUP(Table3[[#This Row],[checklist_sort]:[checklist_sort]],checklist[],MATCH(W$1,checklist_of_kenya!$1:$1,0),FALSE)</f>
        <v>22694127</v>
      </c>
      <c r="AA310" t="b">
        <v>1</v>
      </c>
      <c r="AB310" s="1">
        <v>84.9</v>
      </c>
      <c r="AC310" s="1" t="s">
        <v>2261</v>
      </c>
      <c r="AD310" s="1">
        <v>3</v>
      </c>
      <c r="AE310" s="1">
        <v>3</v>
      </c>
      <c r="AF310" s="1" t="s">
        <v>2251</v>
      </c>
      <c r="AG310" s="1" t="s">
        <v>2257</v>
      </c>
      <c r="AH310" s="1" t="s">
        <v>2256</v>
      </c>
      <c r="AI310" s="1">
        <v>-30.13</v>
      </c>
      <c r="AJ310" s="1">
        <v>50.75</v>
      </c>
      <c r="AK310" s="1">
        <v>30.72</v>
      </c>
      <c r="AL310" s="1">
        <v>47.97</v>
      </c>
      <c r="AM310" s="1">
        <v>5351786.34</v>
      </c>
    </row>
    <row r="311" spans="1:39" x14ac:dyDescent="0.2">
      <c r="A311" s="1">
        <v>283</v>
      </c>
      <c r="B311" s="1" t="s">
        <v>420</v>
      </c>
      <c r="C311" s="1" t="s">
        <v>419</v>
      </c>
      <c r="D311" s="1"/>
      <c r="E311" s="1"/>
      <c r="F311" s="1"/>
      <c r="G311" s="1">
        <v>242</v>
      </c>
      <c r="H311" s="1" t="str" cm="1">
        <f t="array" ref="H311">VLOOKUP(Table3[[#This Row],[checklist_sort]:[checklist_sort]],checklist[],MATCH(H$1,checklist_of_kenya!$1:$1,0),FALSE)</f>
        <v>Coursers and Pratincoles</v>
      </c>
      <c r="I311" s="1" t="str" cm="1">
        <f t="array" ref="I311">VLOOKUP(Table3[[#This Row],[checklist_sort]:[checklist_sort]],checklist[],MATCH(I$1,checklist_of_kenya!$1:$1,0),FALSE)</f>
        <v>Black-winged Pratincole</v>
      </c>
      <c r="J311" s="1" t="str" cm="1">
        <f t="array" ref="J311">VLOOKUP(Table3[[#This Row],[checklist_sort]:[checklist_sort]],checklist[],MATCH(J$1,checklist_of_kenya!$1:$1,0),FALSE)</f>
        <v>Glareola nordmanni</v>
      </c>
      <c r="K311" s="1" t="str" cm="1">
        <f t="array" ref="K311">VLOOKUP(Table3[[#This Row],[checklist_sort]:[checklist_sort]],checklist[],MATCH(K$1,checklist_of_kenya!$1:$1,0),FALSE)</f>
        <v>Near Threatened</v>
      </c>
      <c r="L311" s="1" t="str" cm="1">
        <f t="array" ref="L311">VLOOKUP(Table3[[#This Row],[checklist_sort]:[checklist_sort]],checklist[],MATCH(L$1,checklist_of_kenya!$1:$1,0),FALSE)</f>
        <v>Decreasing</v>
      </c>
      <c r="M311" s="1" cm="1">
        <f t="array" ref="M311">VLOOKUP(Table3[[#This Row],[checklist_sort]:[checklist_sort]],checklist[],MATCH(M$1,checklist_of_kenya!$1:$1,0),FALSE)</f>
        <v>282</v>
      </c>
      <c r="N311" s="1" t="str" cm="1">
        <f t="array" ref="N311">VLOOKUP(Table3[[#This Row],[checklist_sort]:[checklist_sort]],checklist[],MATCH(N$1,checklist_of_kenya!$1:$1,0),FALSE)</f>
        <v>avibase-E1F6A875</v>
      </c>
      <c r="O311" s="1" cm="1">
        <f t="array" ref="O311">VLOOKUP(Table3[[#This Row],[checklist_sort]:[checklist_sort]],checklist[],MATCH(O$1,checklist_of_kenya!$1:$1,0),FALSE)</f>
        <v>4605</v>
      </c>
      <c r="P311" s="1" cm="1">
        <f t="array" ref="P311">VLOOKUP(Table3[[#This Row],[checklist_sort]:[checklist_sort]],checklist[],MATCH(P$1,checklist_of_kenya!$1:$1,0),FALSE)</f>
        <v>22694136</v>
      </c>
      <c r="Q311" s="1" cm="1">
        <f t="array" ref="Q311">VLOOKUP(Table3[[#This Row],[checklist_sort]:[checklist_sort]],checklist[],MATCH(Q$1,checklist_of_kenya!$1:$1,0),FALSE)</f>
        <v>885</v>
      </c>
      <c r="R311" s="1" cm="1">
        <f t="array" ref="R311">VLOOKUP(Table3[[#This Row],[checklist_sort]:[checklist_sort]],checklist[],MATCH(R$1,checklist_of_kenya!$1:$1,0),FALSE)</f>
        <v>2480758</v>
      </c>
      <c r="S311" s="1" cm="1">
        <f t="array" ref="S311">VLOOKUP(Table3[[#This Row],[checklist_sort]:[checklist_sort]],checklist[],MATCH(S$1,checklist_of_kenya!$1:$1,0),FALSE)</f>
        <v>6307</v>
      </c>
      <c r="T311" s="1" t="str" cm="1">
        <f t="array" ref="T311">VLOOKUP(Table3[[#This Row],[checklist_sort]:[checklist_sort]],checklist[],MATCH(T$1,checklist_of_kenya!$1:$1,0),FALSE)</f>
        <v>blwpra1</v>
      </c>
      <c r="U311" s="1" t="str" cm="1">
        <f t="array" ref="U311">VLOOKUP(Table3[[#This Row],[checklist_sort]:[checklist_sort]],checklist[],MATCH(U$1,checklist_of_kenya!$1:$1,0),FALSE)</f>
        <v>Glareola nordmanni</v>
      </c>
      <c r="V311" s="1" t="str" cm="1">
        <f t="array" ref="V311">VLOOKUP(Table3[[#This Row],[checklist_sort]:[checklist_sort]],checklist[],MATCH(V$1,checklist_of_kenya!$1:$1,0),FALSE)</f>
        <v>Black-winged Pratincole</v>
      </c>
      <c r="W311" s="1" cm="1">
        <f t="array" ref="W311">VLOOKUP(Table3[[#This Row],[checklist_sort]:[checklist_sort]],checklist[],MATCH(W$1,checklist_of_kenya!$1:$1,0),FALSE)</f>
        <v>22694136</v>
      </c>
      <c r="Z311" t="b">
        <v>1</v>
      </c>
      <c r="AA311" t="b">
        <v>1</v>
      </c>
      <c r="AB311" s="1">
        <v>97.2</v>
      </c>
      <c r="AC311" s="1" t="s">
        <v>2261</v>
      </c>
      <c r="AD311" s="1">
        <v>3</v>
      </c>
      <c r="AE311" s="1">
        <v>3</v>
      </c>
      <c r="AF311" s="1" t="s">
        <v>2251</v>
      </c>
      <c r="AG311" s="1" t="s">
        <v>2257</v>
      </c>
      <c r="AH311" s="1" t="s">
        <v>2256</v>
      </c>
      <c r="AI311" s="1">
        <v>39.72</v>
      </c>
      <c r="AJ311" s="1">
        <v>55.8</v>
      </c>
      <c r="AK311" s="1">
        <v>50.38</v>
      </c>
      <c r="AL311" s="1">
        <v>57.95</v>
      </c>
      <c r="AM311" s="1">
        <v>2251795.8199999998</v>
      </c>
    </row>
    <row r="312" spans="1:39" x14ac:dyDescent="0.2">
      <c r="A312" s="1">
        <v>284</v>
      </c>
      <c r="B312" s="1" t="s">
        <v>422</v>
      </c>
      <c r="C312" s="1" t="s">
        <v>421</v>
      </c>
      <c r="D312" s="1"/>
      <c r="E312" s="1"/>
      <c r="F312" s="1"/>
      <c r="G312" s="1">
        <v>244</v>
      </c>
      <c r="H312" s="1" t="str" cm="1">
        <f t="array" ref="H312">VLOOKUP(Table3[[#This Row],[checklist_sort]:[checklist_sort]],checklist[],MATCH(H$1,checklist_of_kenya!$1:$1,0),FALSE)</f>
        <v>Coursers and Pratincoles</v>
      </c>
      <c r="I312" s="1" t="str" cm="1">
        <f t="array" ref="I312">VLOOKUP(Table3[[#This Row],[checklist_sort]:[checklist_sort]],checklist[],MATCH(I$1,checklist_of_kenya!$1:$1,0),FALSE)</f>
        <v>Rock Pratincole</v>
      </c>
      <c r="J312" s="1" t="str" cm="1">
        <f t="array" ref="J312">VLOOKUP(Table3[[#This Row],[checklist_sort]:[checklist_sort]],checklist[],MATCH(J$1,checklist_of_kenya!$1:$1,0),FALSE)</f>
        <v>Glareola nuchalis</v>
      </c>
      <c r="K312" s="1" t="str" cm="1">
        <f t="array" ref="K312">VLOOKUP(Table3[[#This Row],[checklist_sort]:[checklist_sort]],checklist[],MATCH(K$1,checklist_of_kenya!$1:$1,0),FALSE)</f>
        <v>Least Concern</v>
      </c>
      <c r="L312" s="1" t="str" cm="1">
        <f t="array" ref="L312">VLOOKUP(Table3[[#This Row],[checklist_sort]:[checklist_sort]],checklist[],MATCH(L$1,checklist_of_kenya!$1:$1,0),FALSE)</f>
        <v>Decreasing</v>
      </c>
      <c r="M312" s="1" cm="1">
        <f t="array" ref="M312">VLOOKUP(Table3[[#This Row],[checklist_sort]:[checklist_sort]],checklist[],MATCH(M$1,checklist_of_kenya!$1:$1,0),FALSE)</f>
        <v>283</v>
      </c>
      <c r="N312" s="1" t="str" cm="1">
        <f t="array" ref="N312">VLOOKUP(Table3[[#This Row],[checklist_sort]:[checklist_sort]],checklist[],MATCH(N$1,checklist_of_kenya!$1:$1,0),FALSE)</f>
        <v>avibase-95820ED1</v>
      </c>
      <c r="O312" s="1" cm="1">
        <f t="array" ref="O312">VLOOKUP(Table3[[#This Row],[checklist_sort]:[checklist_sort]],checklist[],MATCH(O$1,checklist_of_kenya!$1:$1,0),FALSE)</f>
        <v>4603</v>
      </c>
      <c r="P312" s="1" cm="1">
        <f t="array" ref="P312">VLOOKUP(Table3[[#This Row],[checklist_sort]:[checklist_sort]],checklist[],MATCH(P$1,checklist_of_kenya!$1:$1,0),FALSE)</f>
        <v>22694144</v>
      </c>
      <c r="Q312" s="1" cm="1">
        <f t="array" ref="Q312">VLOOKUP(Table3[[#This Row],[checklist_sort]:[checklist_sort]],checklist[],MATCH(Q$1,checklist_of_kenya!$1:$1,0),FALSE)</f>
        <v>73030</v>
      </c>
      <c r="R312" s="1" cm="1">
        <f t="array" ref="R312">VLOOKUP(Table3[[#This Row],[checklist_sort]:[checklist_sort]],checklist[],MATCH(R$1,checklist_of_kenya!$1:$1,0),FALSE)</f>
        <v>2480756</v>
      </c>
      <c r="S312" s="1" cm="1">
        <f t="array" ref="S312">VLOOKUP(Table3[[#This Row],[checklist_sort]:[checklist_sort]],checklist[],MATCH(S$1,checklist_of_kenya!$1:$1,0),FALSE)</f>
        <v>6301</v>
      </c>
      <c r="T312" s="1" t="str" cm="1">
        <f t="array" ref="T312">VLOOKUP(Table3[[#This Row],[checklist_sort]:[checklist_sort]],checklist[],MATCH(T$1,checklist_of_kenya!$1:$1,0),FALSE)</f>
        <v>rocpra1</v>
      </c>
      <c r="U312" s="1" t="str" cm="1">
        <f t="array" ref="U312">VLOOKUP(Table3[[#This Row],[checklist_sort]:[checklist_sort]],checklist[],MATCH(U$1,checklist_of_kenya!$1:$1,0),FALSE)</f>
        <v>Glareola nuchalis</v>
      </c>
      <c r="V312" s="1" t="str" cm="1">
        <f t="array" ref="V312">VLOOKUP(Table3[[#This Row],[checklist_sort]:[checklist_sort]],checklist[],MATCH(V$1,checklist_of_kenya!$1:$1,0),FALSE)</f>
        <v>Rock Pratincole</v>
      </c>
      <c r="W312" s="1" cm="1">
        <f t="array" ref="W312">VLOOKUP(Table3[[#This Row],[checklist_sort]:[checklist_sort]],checklist[],MATCH(W$1,checklist_of_kenya!$1:$1,0),FALSE)</f>
        <v>22694144</v>
      </c>
      <c r="AA312" t="b">
        <v>1</v>
      </c>
      <c r="AB312" s="1">
        <v>62.7</v>
      </c>
      <c r="AC312" s="1" t="s">
        <v>2268</v>
      </c>
      <c r="AD312" s="1">
        <v>3</v>
      </c>
      <c r="AE312" s="1">
        <v>2</v>
      </c>
      <c r="AF312" s="1" t="s">
        <v>2251</v>
      </c>
      <c r="AG312" s="1" t="s">
        <v>2257</v>
      </c>
      <c r="AH312" s="1" t="s">
        <v>2256</v>
      </c>
      <c r="AI312" s="1">
        <v>-21.15</v>
      </c>
      <c r="AJ312" s="1">
        <v>18.38</v>
      </c>
      <c r="AK312" s="1">
        <v>-2.52</v>
      </c>
      <c r="AL312" s="1">
        <v>19.28</v>
      </c>
      <c r="AM312" s="1">
        <v>6244433.4900000002</v>
      </c>
    </row>
    <row r="313" spans="1:39" x14ac:dyDescent="0.2">
      <c r="A313" s="1">
        <v>285</v>
      </c>
      <c r="B313" s="1" t="s">
        <v>1138</v>
      </c>
      <c r="C313" s="1" t="s">
        <v>1137</v>
      </c>
      <c r="D313" s="1"/>
      <c r="E313" s="1"/>
      <c r="F313" s="1"/>
      <c r="G313" s="1">
        <v>243</v>
      </c>
      <c r="H313" s="1" t="str" cm="1">
        <f t="array" ref="H313">VLOOKUP(Table3[[#This Row],[checklist_sort]:[checklist_sort]],checklist[],MATCH(H$1,checklist_of_kenya!$1:$1,0),FALSE)</f>
        <v>Coursers and Pratincoles</v>
      </c>
      <c r="I313" s="1" t="str" cm="1">
        <f t="array" ref="I313">VLOOKUP(Table3[[#This Row],[checklist_sort]:[checklist_sort]],checklist[],MATCH(I$1,checklist_of_kenya!$1:$1,0),FALSE)</f>
        <v>Madagascar Pratincole</v>
      </c>
      <c r="J313" s="1" t="str" cm="1">
        <f t="array" ref="J313">VLOOKUP(Table3[[#This Row],[checklist_sort]:[checklist_sort]],checklist[],MATCH(J$1,checklist_of_kenya!$1:$1,0),FALSE)</f>
        <v>Glareola ocularis</v>
      </c>
      <c r="K313" s="1" t="str" cm="1">
        <f t="array" ref="K313">VLOOKUP(Table3[[#This Row],[checklist_sort]:[checklist_sort]],checklist[],MATCH(K$1,checklist_of_kenya!$1:$1,0),FALSE)</f>
        <v>Near Threatened</v>
      </c>
      <c r="L313" s="1" t="str" cm="1">
        <f t="array" ref="L313">VLOOKUP(Table3[[#This Row],[checklist_sort]:[checklist_sort]],checklist[],MATCH(L$1,checklist_of_kenya!$1:$1,0),FALSE)</f>
        <v>Decreasing</v>
      </c>
      <c r="M313" s="1" cm="1">
        <f t="array" ref="M313">VLOOKUP(Table3[[#This Row],[checklist_sort]:[checklist_sort]],checklist[],MATCH(M$1,checklist_of_kenya!$1:$1,0),FALSE)</f>
        <v>898</v>
      </c>
      <c r="N313" s="1" t="str" cm="1">
        <f t="array" ref="N313">VLOOKUP(Table3[[#This Row],[checklist_sort]:[checklist_sort]],checklist[],MATCH(N$1,checklist_of_kenya!$1:$1,0),FALSE)</f>
        <v>avibase-AC0F25BB</v>
      </c>
      <c r="O313" s="1" cm="1">
        <f t="array" ref="O313">VLOOKUP(Table3[[#This Row],[checklist_sort]:[checklist_sort]],checklist[],MATCH(O$1,checklist_of_kenya!$1:$1,0),FALSE)</f>
        <v>4607</v>
      </c>
      <c r="P313" s="1" cm="1">
        <f t="array" ref="P313">VLOOKUP(Table3[[#This Row],[checklist_sort]:[checklist_sort]],checklist[],MATCH(P$1,checklist_of_kenya!$1:$1,0),FALSE)</f>
        <v>22694140</v>
      </c>
      <c r="Q313" s="1" cm="1">
        <f t="array" ref="Q313">VLOOKUP(Table3[[#This Row],[checklist_sort]:[checklist_sort]],checklist[],MATCH(Q$1,checklist_of_kenya!$1:$1,0),FALSE)</f>
        <v>73029</v>
      </c>
      <c r="R313" s="1" cm="1">
        <f t="array" ref="R313">VLOOKUP(Table3[[#This Row],[checklist_sort]:[checklist_sort]],checklist[],MATCH(R$1,checklist_of_kenya!$1:$1,0),FALSE)</f>
        <v>2480754</v>
      </c>
      <c r="S313" s="1" cm="1">
        <f t="array" ref="S313">VLOOKUP(Table3[[#This Row],[checklist_sort]:[checklist_sort]],checklist[],MATCH(S$1,checklist_of_kenya!$1:$1,0),FALSE)</f>
        <v>6314</v>
      </c>
      <c r="T313" s="1" t="str" cm="1">
        <f t="array" ref="T313">VLOOKUP(Table3[[#This Row],[checklist_sort]:[checklist_sort]],checklist[],MATCH(T$1,checklist_of_kenya!$1:$1,0),FALSE)</f>
        <v>madpra1</v>
      </c>
      <c r="U313" s="1" t="str" cm="1">
        <f t="array" ref="U313">VLOOKUP(Table3[[#This Row],[checklist_sort]:[checklist_sort]],checklist[],MATCH(U$1,checklist_of_kenya!$1:$1,0),FALSE)</f>
        <v>Glareola ocularis</v>
      </c>
      <c r="V313" s="1" t="str" cm="1">
        <f t="array" ref="V313">VLOOKUP(Table3[[#This Row],[checklist_sort]:[checklist_sort]],checklist[],MATCH(V$1,checklist_of_kenya!$1:$1,0),FALSE)</f>
        <v>Madagascar Pratincole</v>
      </c>
      <c r="W313" s="1" cm="1">
        <f t="array" ref="W313">VLOOKUP(Table3[[#This Row],[checklist_sort]:[checklist_sort]],checklist[],MATCH(W$1,checklist_of_kenya!$1:$1,0),FALSE)</f>
        <v>22694140</v>
      </c>
      <c r="AA313" t="b">
        <v>1</v>
      </c>
      <c r="AB313" s="1">
        <v>91.9</v>
      </c>
      <c r="AC313" s="1" t="s">
        <v>2260</v>
      </c>
      <c r="AD313" s="1">
        <v>3</v>
      </c>
      <c r="AE313" s="1">
        <v>3</v>
      </c>
      <c r="AF313" s="1" t="s">
        <v>2251</v>
      </c>
      <c r="AG313" s="1" t="s">
        <v>2257</v>
      </c>
      <c r="AH313" s="1" t="s">
        <v>2256</v>
      </c>
      <c r="AI313" s="1">
        <v>-25.61</v>
      </c>
      <c r="AJ313" s="1">
        <v>-11.95</v>
      </c>
      <c r="AK313" s="1">
        <v>-19.739999999999998</v>
      </c>
      <c r="AL313" s="1">
        <v>46.56</v>
      </c>
      <c r="AM313" s="1">
        <v>545354.28</v>
      </c>
    </row>
    <row r="314" spans="1:39" x14ac:dyDescent="0.2">
      <c r="A314" s="1">
        <v>286</v>
      </c>
      <c r="B314" s="1" t="s">
        <v>428</v>
      </c>
      <c r="C314" s="1" t="s">
        <v>427</v>
      </c>
      <c r="D314" s="1">
        <v>0</v>
      </c>
      <c r="E314" s="1"/>
      <c r="F314" s="1" t="s">
        <v>2136</v>
      </c>
      <c r="G314" s="1"/>
      <c r="H314" s="1" t="e" cm="1">
        <f t="array" ref="H314">VLOOKUP(Table3[[#This Row],[checklist_sort]:[checklist_sort]],checklist[],MATCH(H$1,checklist_of_kenya!$1:$1,0),FALSE)</f>
        <v>#N/A</v>
      </c>
      <c r="I314" s="1" t="e" cm="1">
        <f t="array" ref="I314">VLOOKUP(Table3[[#This Row],[checklist_sort]:[checklist_sort]],checklist[],MATCH(I$1,checklist_of_kenya!$1:$1,0),FALSE)</f>
        <v>#N/A</v>
      </c>
      <c r="J314" s="1" t="e" cm="1">
        <f t="array" ref="J314">VLOOKUP(Table3[[#This Row],[checklist_sort]:[checklist_sort]],checklist[],MATCH(J$1,checklist_of_kenya!$1:$1,0),FALSE)</f>
        <v>#N/A</v>
      </c>
      <c r="K314" s="1" t="e" cm="1">
        <f t="array" ref="K314">VLOOKUP(Table3[[#This Row],[checklist_sort]:[checklist_sort]],checklist[],MATCH(K$1,checklist_of_kenya!$1:$1,0),FALSE)</f>
        <v>#N/A</v>
      </c>
      <c r="L314" s="1" t="e" cm="1">
        <f t="array" ref="L314">VLOOKUP(Table3[[#This Row],[checklist_sort]:[checklist_sort]],checklist[],MATCH(L$1,checklist_of_kenya!$1:$1,0),FALSE)</f>
        <v>#N/A</v>
      </c>
      <c r="M314" s="1" t="e" cm="1">
        <f t="array" ref="M314">VLOOKUP(Table3[[#This Row],[checklist_sort]:[checklist_sort]],checklist[],MATCH(M$1,checklist_of_kenya!$1:$1,0),FALSE)</f>
        <v>#N/A</v>
      </c>
      <c r="N314" s="1" t="e" cm="1">
        <f t="array" ref="N314">VLOOKUP(Table3[[#This Row],[checklist_sort]:[checklist_sort]],checklist[],MATCH(N$1,checklist_of_kenya!$1:$1,0),FALSE)</f>
        <v>#N/A</v>
      </c>
      <c r="O314" s="1" t="e" cm="1">
        <f t="array" ref="O314">VLOOKUP(Table3[[#This Row],[checklist_sort]:[checklist_sort]],checklist[],MATCH(O$1,checklist_of_kenya!$1:$1,0),FALSE)</f>
        <v>#N/A</v>
      </c>
      <c r="P314" s="1" t="e" cm="1">
        <f t="array" ref="P314">VLOOKUP(Table3[[#This Row],[checklist_sort]:[checklist_sort]],checklist[],MATCH(P$1,checklist_of_kenya!$1:$1,0),FALSE)</f>
        <v>#N/A</v>
      </c>
      <c r="Q314" s="1" t="e" cm="1">
        <f t="array" ref="Q314">VLOOKUP(Table3[[#This Row],[checklist_sort]:[checklist_sort]],checklist[],MATCH(Q$1,checklist_of_kenya!$1:$1,0),FALSE)</f>
        <v>#N/A</v>
      </c>
      <c r="R314" s="1" t="e" cm="1">
        <f t="array" ref="R314">VLOOKUP(Table3[[#This Row],[checklist_sort]:[checklist_sort]],checklist[],MATCH(R$1,checklist_of_kenya!$1:$1,0),FALSE)</f>
        <v>#N/A</v>
      </c>
      <c r="S314" s="1" t="e" cm="1">
        <f t="array" ref="S314">VLOOKUP(Table3[[#This Row],[checklist_sort]:[checklist_sort]],checklist[],MATCH(S$1,checklist_of_kenya!$1:$1,0),FALSE)</f>
        <v>#N/A</v>
      </c>
      <c r="T314" s="1" t="e" cm="1">
        <f t="array" ref="T314">VLOOKUP(Table3[[#This Row],[checklist_sort]:[checklist_sort]],checklist[],MATCH(T$1,checklist_of_kenya!$1:$1,0),FALSE)</f>
        <v>#N/A</v>
      </c>
      <c r="U314" s="1" t="e" cm="1">
        <f t="array" ref="U314">VLOOKUP(Table3[[#This Row],[checklist_sort]:[checklist_sort]],checklist[],MATCH(U$1,checklist_of_kenya!$1:$1,0),FALSE)</f>
        <v>#N/A</v>
      </c>
      <c r="V314" s="1" t="e" cm="1">
        <f t="array" ref="V314">VLOOKUP(Table3[[#This Row],[checklist_sort]:[checklist_sort]],checklist[],MATCH(V$1,checklist_of_kenya!$1:$1,0),FALSE)</f>
        <v>#N/A</v>
      </c>
      <c r="W314" s="1" t="e" cm="1">
        <f t="array" ref="W314">VLOOKUP(Table3[[#This Row],[checklist_sort]:[checklist_sort]],checklist[],MATCH(W$1,checklist_of_kenya!$1:$1,0),FALSE)</f>
        <v>#N/A</v>
      </c>
      <c r="AB314" s="1">
        <v>1650</v>
      </c>
      <c r="AC314" s="1" t="s">
        <v>2254</v>
      </c>
      <c r="AD314" s="1">
        <v>3</v>
      </c>
      <c r="AE314" s="1">
        <v>3</v>
      </c>
      <c r="AF314" s="1" t="s">
        <v>2251</v>
      </c>
      <c r="AG314" s="1" t="s">
        <v>2252</v>
      </c>
      <c r="AH314" s="1" t="s">
        <v>2256</v>
      </c>
      <c r="AI314" s="1">
        <v>-71.819999999999993</v>
      </c>
      <c r="AJ314" s="1">
        <v>-18.55</v>
      </c>
      <c r="AK314" s="1">
        <v>-50.14</v>
      </c>
      <c r="AL314" s="1">
        <v>1.56</v>
      </c>
      <c r="AM314" s="1">
        <v>87990607.819999993</v>
      </c>
    </row>
    <row r="315" spans="1:39" x14ac:dyDescent="0.2">
      <c r="A315" s="1">
        <v>287</v>
      </c>
      <c r="B315" s="1" t="s">
        <v>426</v>
      </c>
      <c r="C315" s="1" t="s">
        <v>425</v>
      </c>
      <c r="D315" s="1"/>
      <c r="E315" s="1"/>
      <c r="F315" s="1"/>
      <c r="G315" s="1">
        <v>245</v>
      </c>
      <c r="H315" s="1" t="str" cm="1">
        <f t="array" ref="H315">VLOOKUP(Table3[[#This Row],[checklist_sort]:[checklist_sort]],checklist[],MATCH(H$1,checklist_of_kenya!$1:$1,0),FALSE)</f>
        <v>Skuas</v>
      </c>
      <c r="I315" s="1" t="str" cm="1">
        <f t="array" ref="I315">VLOOKUP(Table3[[#This Row],[checklist_sort]:[checklist_sort]],checklist[],MATCH(I$1,checklist_of_kenya!$1:$1,0),FALSE)</f>
        <v>Pomarine Skua</v>
      </c>
      <c r="J315" s="1" t="str" cm="1">
        <f t="array" ref="J315">VLOOKUP(Table3[[#This Row],[checklist_sort]:[checklist_sort]],checklist[],MATCH(J$1,checklist_of_kenya!$1:$1,0),FALSE)</f>
        <v>Stercorarius pomarinus</v>
      </c>
      <c r="K315" s="1" t="str" cm="1">
        <f t="array" ref="K315">VLOOKUP(Table3[[#This Row],[checklist_sort]:[checklist_sort]],checklist[],MATCH(K$1,checklist_of_kenya!$1:$1,0),FALSE)</f>
        <v>Least Concern</v>
      </c>
      <c r="L315" s="1" t="str" cm="1">
        <f t="array" ref="L315">VLOOKUP(Table3[[#This Row],[checklist_sort]:[checklist_sort]],checklist[],MATCH(L$1,checklist_of_kenya!$1:$1,0),FALSE)</f>
        <v>Stable</v>
      </c>
      <c r="M315" s="1" cm="1">
        <f t="array" ref="M315">VLOOKUP(Table3[[#This Row],[checklist_sort]:[checklist_sort]],checklist[],MATCH(M$1,checklist_of_kenya!$1:$1,0),FALSE)</f>
        <v>285</v>
      </c>
      <c r="N315" s="1" t="str" cm="1">
        <f t="array" ref="N315">VLOOKUP(Table3[[#This Row],[checklist_sort]:[checklist_sort]],checklist[],MATCH(N$1,checklist_of_kenya!$1:$1,0),FALSE)</f>
        <v>avibase-7CB8F5B7</v>
      </c>
      <c r="O315" s="1" cm="1">
        <f t="array" ref="O315">VLOOKUP(Table3[[#This Row],[checklist_sort]:[checklist_sort]],checklist[],MATCH(O$1,checklist_of_kenya!$1:$1,0),FALSE)</f>
        <v>4491</v>
      </c>
      <c r="P315" s="1" cm="1">
        <f t="array" ref="P315">VLOOKUP(Table3[[#This Row],[checklist_sort]:[checklist_sort]],checklist[],MATCH(P$1,checklist_of_kenya!$1:$1,0),FALSE)</f>
        <v>22694240</v>
      </c>
      <c r="Q315" s="1" cm="1">
        <f t="array" ref="Q315">VLOOKUP(Table3[[#This Row],[checklist_sort]:[checklist_sort]],checklist[],MATCH(Q$1,checklist_of_kenya!$1:$1,0),FALSE)</f>
        <v>291</v>
      </c>
      <c r="R315" s="1" cm="1">
        <f t="array" ref="R315">VLOOKUP(Table3[[#This Row],[checklist_sort]:[checklist_sort]],checklist[],MATCH(R$1,checklist_of_kenya!$1:$1,0),FALSE)</f>
        <v>2481609</v>
      </c>
      <c r="S315" s="1" cm="1">
        <f t="array" ref="S315">VLOOKUP(Table3[[#This Row],[checklist_sort]:[checklist_sort]],checklist[],MATCH(S$1,checklist_of_kenya!$1:$1,0),FALSE)</f>
        <v>6323</v>
      </c>
      <c r="T315" s="1" t="str" cm="1">
        <f t="array" ref="T315">VLOOKUP(Table3[[#This Row],[checklist_sort]:[checklist_sort]],checklist[],MATCH(T$1,checklist_of_kenya!$1:$1,0),FALSE)</f>
        <v>pomjae</v>
      </c>
      <c r="U315" s="1" t="str" cm="1">
        <f t="array" ref="U315">VLOOKUP(Table3[[#This Row],[checklist_sort]:[checklist_sort]],checklist[],MATCH(U$1,checklist_of_kenya!$1:$1,0),FALSE)</f>
        <v>Stercorarius pomarinus</v>
      </c>
      <c r="V315" s="1" t="str" cm="1">
        <f t="array" ref="V315">VLOOKUP(Table3[[#This Row],[checklist_sort]:[checklist_sort]],checklist[],MATCH(V$1,checklist_of_kenya!$1:$1,0),FALSE)</f>
        <v>Pomarine Jaeger</v>
      </c>
      <c r="W315" s="1" cm="1">
        <f t="array" ref="W315">VLOOKUP(Table3[[#This Row],[checklist_sort]:[checklist_sort]],checklist[],MATCH(W$1,checklist_of_kenya!$1:$1,0),FALSE)</f>
        <v>22694240</v>
      </c>
      <c r="AB315" s="1">
        <v>692.5</v>
      </c>
      <c r="AC315" s="1" t="s">
        <v>2254</v>
      </c>
      <c r="AD315" s="1">
        <v>3</v>
      </c>
      <c r="AE315" s="1">
        <v>3</v>
      </c>
      <c r="AF315" s="1" t="s">
        <v>2251</v>
      </c>
      <c r="AG315" s="1" t="s">
        <v>2252</v>
      </c>
      <c r="AH315" s="1" t="s">
        <v>2256</v>
      </c>
      <c r="AI315" s="1">
        <v>-7.99</v>
      </c>
      <c r="AJ315" s="1">
        <v>77.73</v>
      </c>
      <c r="AK315" s="1">
        <v>70.319999999999993</v>
      </c>
      <c r="AL315" s="1">
        <v>38.74</v>
      </c>
      <c r="AM315" s="1">
        <v>3233984.08</v>
      </c>
    </row>
    <row r="316" spans="1:39" x14ac:dyDescent="0.2">
      <c r="A316" s="1">
        <v>288</v>
      </c>
      <c r="B316" s="1" t="s">
        <v>424</v>
      </c>
      <c r="C316" s="1" t="s">
        <v>423</v>
      </c>
      <c r="D316" s="1"/>
      <c r="E316" s="1"/>
      <c r="F316" s="1"/>
      <c r="G316" s="1">
        <v>246</v>
      </c>
      <c r="H316" s="1" t="str" cm="1">
        <f t="array" ref="H316">VLOOKUP(Table3[[#This Row],[checklist_sort]:[checklist_sort]],checklist[],MATCH(H$1,checklist_of_kenya!$1:$1,0),FALSE)</f>
        <v>Skuas</v>
      </c>
      <c r="I316" s="1" t="str" cm="1">
        <f t="array" ref="I316">VLOOKUP(Table3[[#This Row],[checklist_sort]:[checklist_sort]],checklist[],MATCH(I$1,checklist_of_kenya!$1:$1,0),FALSE)</f>
        <v>Arctic Skua</v>
      </c>
      <c r="J316" s="1" t="str" cm="1">
        <f t="array" ref="J316">VLOOKUP(Table3[[#This Row],[checklist_sort]:[checklist_sort]],checklist[],MATCH(J$1,checklist_of_kenya!$1:$1,0),FALSE)</f>
        <v>Stercorarius parasiticus</v>
      </c>
      <c r="K316" s="1" t="str" cm="1">
        <f t="array" ref="K316">VLOOKUP(Table3[[#This Row],[checklist_sort]:[checklist_sort]],checklist[],MATCH(K$1,checklist_of_kenya!$1:$1,0),FALSE)</f>
        <v>Least Concern</v>
      </c>
      <c r="L316" s="1" t="str" cm="1">
        <f t="array" ref="L316">VLOOKUP(Table3[[#This Row],[checklist_sort]:[checklist_sort]],checklist[],MATCH(L$1,checklist_of_kenya!$1:$1,0),FALSE)</f>
        <v>Stable</v>
      </c>
      <c r="M316" s="1" cm="1">
        <f t="array" ref="M316">VLOOKUP(Table3[[#This Row],[checklist_sort]:[checklist_sort]],checklist[],MATCH(M$1,checklist_of_kenya!$1:$1,0),FALSE)</f>
        <v>284</v>
      </c>
      <c r="N316" s="1" t="str" cm="1">
        <f t="array" ref="N316">VLOOKUP(Table3[[#This Row],[checklist_sort]:[checklist_sort]],checklist[],MATCH(N$1,checklist_of_kenya!$1:$1,0),FALSE)</f>
        <v>avibase-39086887</v>
      </c>
      <c r="O316" s="1" cm="1">
        <f t="array" ref="O316">VLOOKUP(Table3[[#This Row],[checklist_sort]:[checklist_sort]],checklist[],MATCH(O$1,checklist_of_kenya!$1:$1,0),FALSE)</f>
        <v>4489</v>
      </c>
      <c r="P316" s="1" cm="1">
        <f t="array" ref="P316">VLOOKUP(Table3[[#This Row],[checklist_sort]:[checklist_sort]],checklist[],MATCH(P$1,checklist_of_kenya!$1:$1,0),FALSE)</f>
        <v>22694245</v>
      </c>
      <c r="Q316" s="1" cm="1">
        <f t="array" ref="Q316">VLOOKUP(Table3[[#This Row],[checklist_sort]:[checklist_sort]],checklist[],MATCH(Q$1,checklist_of_kenya!$1:$1,0),FALSE)</f>
        <v>273</v>
      </c>
      <c r="R316" s="1" cm="1">
        <f t="array" ref="R316">VLOOKUP(Table3[[#This Row],[checklist_sort]:[checklist_sort]],checklist[],MATCH(R$1,checklist_of_kenya!$1:$1,0),FALSE)</f>
        <v>2481621</v>
      </c>
      <c r="S316" s="1" cm="1">
        <f t="array" ref="S316">VLOOKUP(Table3[[#This Row],[checklist_sort]:[checklist_sort]],checklist[],MATCH(S$1,checklist_of_kenya!$1:$1,0),FALSE)</f>
        <v>6321</v>
      </c>
      <c r="T316" s="1" t="str" cm="1">
        <f t="array" ref="T316">VLOOKUP(Table3[[#This Row],[checklist_sort]:[checklist_sort]],checklist[],MATCH(T$1,checklist_of_kenya!$1:$1,0),FALSE)</f>
        <v>parjae</v>
      </c>
      <c r="U316" s="1" t="str" cm="1">
        <f t="array" ref="U316">VLOOKUP(Table3[[#This Row],[checklist_sort]:[checklist_sort]],checklist[],MATCH(U$1,checklist_of_kenya!$1:$1,0),FALSE)</f>
        <v>Stercorarius parasiticus</v>
      </c>
      <c r="V316" s="1" t="str" cm="1">
        <f t="array" ref="V316">VLOOKUP(Table3[[#This Row],[checklist_sort]:[checklist_sort]],checklist[],MATCH(V$1,checklist_of_kenya!$1:$1,0),FALSE)</f>
        <v>Parasitic Jaeger</v>
      </c>
      <c r="W316" s="1" cm="1">
        <f t="array" ref="W316">VLOOKUP(Table3[[#This Row],[checklist_sort]:[checklist_sort]],checklist[],MATCH(W$1,checklist_of_kenya!$1:$1,0),FALSE)</f>
        <v>22694245</v>
      </c>
      <c r="AB316" s="1">
        <v>444.3</v>
      </c>
      <c r="AC316" s="1" t="s">
        <v>2254</v>
      </c>
      <c r="AD316" s="1">
        <v>3</v>
      </c>
      <c r="AE316" s="1">
        <v>3</v>
      </c>
      <c r="AF316" s="1" t="s">
        <v>2251</v>
      </c>
      <c r="AG316" s="1" t="s">
        <v>2252</v>
      </c>
      <c r="AH316" s="1" t="s">
        <v>2256</v>
      </c>
      <c r="AI316" s="1">
        <v>-7.99</v>
      </c>
      <c r="AJ316" s="1">
        <v>81.19</v>
      </c>
      <c r="AK316" s="1">
        <v>68.31</v>
      </c>
      <c r="AL316" s="1">
        <v>-11.33</v>
      </c>
      <c r="AM316" s="1">
        <v>6277591.3099999996</v>
      </c>
    </row>
    <row r="317" spans="1:39" x14ac:dyDescent="0.2">
      <c r="A317" s="1">
        <v>289</v>
      </c>
      <c r="B317" s="1" t="s">
        <v>1166</v>
      </c>
      <c r="C317" s="1" t="s">
        <v>1165</v>
      </c>
      <c r="D317" s="1"/>
      <c r="E317" s="1"/>
      <c r="F317" s="1"/>
      <c r="G317" s="1">
        <v>247</v>
      </c>
      <c r="H317" s="1" t="str" cm="1">
        <f t="array" ref="H317">VLOOKUP(Table3[[#This Row],[checklist_sort]:[checklist_sort]],checklist[],MATCH(H$1,checklist_of_kenya!$1:$1,0),FALSE)</f>
        <v>Skuas</v>
      </c>
      <c r="I317" s="1" t="str" cm="1">
        <f t="array" ref="I317">VLOOKUP(Table3[[#This Row],[checklist_sort]:[checklist_sort]],checklist[],MATCH(I$1,checklist_of_kenya!$1:$1,0),FALSE)</f>
        <v>Long-tailed Skua</v>
      </c>
      <c r="J317" s="1" t="str" cm="1">
        <f t="array" ref="J317">VLOOKUP(Table3[[#This Row],[checklist_sort]:[checklist_sort]],checklist[],MATCH(J$1,checklist_of_kenya!$1:$1,0),FALSE)</f>
        <v>Stercorarius longicaudus</v>
      </c>
      <c r="K317" s="1" t="str" cm="1">
        <f t="array" ref="K317">VLOOKUP(Table3[[#This Row],[checklist_sort]:[checklist_sort]],checklist[],MATCH(K$1,checklist_of_kenya!$1:$1,0),FALSE)</f>
        <v>Least Concern</v>
      </c>
      <c r="L317" s="1" t="str" cm="1">
        <f t="array" ref="L317">VLOOKUP(Table3[[#This Row],[checklist_sort]:[checklist_sort]],checklist[],MATCH(L$1,checklist_of_kenya!$1:$1,0),FALSE)</f>
        <v>Stable</v>
      </c>
      <c r="M317" s="1" cm="1">
        <f t="array" ref="M317">VLOOKUP(Table3[[#This Row],[checklist_sort]:[checklist_sort]],checklist[],MATCH(M$1,checklist_of_kenya!$1:$1,0),FALSE)</f>
        <v>930</v>
      </c>
      <c r="N317" s="1" t="str" cm="1">
        <f t="array" ref="N317">VLOOKUP(Table3[[#This Row],[checklist_sort]:[checklist_sort]],checklist[],MATCH(N$1,checklist_of_kenya!$1:$1,0),FALSE)</f>
        <v>avibase-1D446440</v>
      </c>
      <c r="O317" s="1" cm="1">
        <f t="array" ref="O317">VLOOKUP(Table3[[#This Row],[checklist_sort]:[checklist_sort]],checklist[],MATCH(O$1,checklist_of_kenya!$1:$1,0),FALSE)</f>
        <v>4481</v>
      </c>
      <c r="P317" s="1" cm="1">
        <f t="array" ref="P317">VLOOKUP(Table3[[#This Row],[checklist_sort]:[checklist_sort]],checklist[],MATCH(P$1,checklist_of_kenya!$1:$1,0),FALSE)</f>
        <v>22694251</v>
      </c>
      <c r="Q317" s="1" cm="1">
        <f t="array" ref="Q317">VLOOKUP(Table3[[#This Row],[checklist_sort]:[checklist_sort]],checklist[],MATCH(Q$1,checklist_of_kenya!$1:$1,0),FALSE)</f>
        <v>278</v>
      </c>
      <c r="R317" s="1" cm="1">
        <f t="array" ref="R317">VLOOKUP(Table3[[#This Row],[checklist_sort]:[checklist_sort]],checklist[],MATCH(R$1,checklist_of_kenya!$1:$1,0),FALSE)</f>
        <v>2481613</v>
      </c>
      <c r="S317" s="1" cm="1">
        <f t="array" ref="S317">VLOOKUP(Table3[[#This Row],[checklist_sort]:[checklist_sort]],checklist[],MATCH(S$1,checklist_of_kenya!$1:$1,0),FALSE)</f>
        <v>6318</v>
      </c>
      <c r="T317" s="1" t="str" cm="1">
        <f t="array" ref="T317">VLOOKUP(Table3[[#This Row],[checklist_sort]:[checklist_sort]],checklist[],MATCH(T$1,checklist_of_kenya!$1:$1,0),FALSE)</f>
        <v>lotjae</v>
      </c>
      <c r="U317" s="1" t="str" cm="1">
        <f t="array" ref="U317">VLOOKUP(Table3[[#This Row],[checklist_sort]:[checklist_sort]],checklist[],MATCH(U$1,checklist_of_kenya!$1:$1,0),FALSE)</f>
        <v>Stercorarius longicaudus</v>
      </c>
      <c r="V317" s="1" t="str" cm="1">
        <f t="array" ref="V317">VLOOKUP(Table3[[#This Row],[checklist_sort]:[checklist_sort]],checklist[],MATCH(V$1,checklist_of_kenya!$1:$1,0),FALSE)</f>
        <v>Long-tailed Jaeger</v>
      </c>
      <c r="W317" s="1" cm="1">
        <f t="array" ref="W317">VLOOKUP(Table3[[#This Row],[checklist_sort]:[checklist_sort]],checklist[],MATCH(W$1,checklist_of_kenya!$1:$1,0),FALSE)</f>
        <v>22694251</v>
      </c>
      <c r="AB317" s="1">
        <v>287.89999999999998</v>
      </c>
      <c r="AC317" s="1" t="s">
        <v>2254</v>
      </c>
      <c r="AD317" s="1">
        <v>3</v>
      </c>
      <c r="AE317" s="1">
        <v>3</v>
      </c>
      <c r="AF317" s="1" t="s">
        <v>2251</v>
      </c>
      <c r="AG317" s="1" t="s">
        <v>2252</v>
      </c>
      <c r="AH317" s="1" t="s">
        <v>2256</v>
      </c>
      <c r="AI317" s="1">
        <v>50.63</v>
      </c>
      <c r="AJ317" s="1">
        <v>83.11</v>
      </c>
      <c r="AK317" s="1">
        <v>69.42</v>
      </c>
      <c r="AL317" s="1">
        <v>-33.46</v>
      </c>
      <c r="AM317" s="1">
        <v>6233403.7800000003</v>
      </c>
    </row>
    <row r="318" spans="1:39" x14ac:dyDescent="0.2">
      <c r="A318" s="1">
        <v>290</v>
      </c>
      <c r="B318" s="1" t="s">
        <v>1572</v>
      </c>
      <c r="C318" s="1" t="s">
        <v>1571</v>
      </c>
      <c r="D318" s="1"/>
      <c r="E318" s="1"/>
      <c r="F318" s="1"/>
      <c r="G318" s="1">
        <v>254</v>
      </c>
      <c r="H318" s="1" t="str" cm="1">
        <f t="array" ref="H318">VLOOKUP(Table3[[#This Row],[checklist_sort]:[checklist_sort]],checklist[],MATCH(H$1,checklist_of_kenya!$1:$1,0),FALSE)</f>
        <v>Gulls, Terns and Skimmers</v>
      </c>
      <c r="I318" s="1" t="str" cm="1">
        <f t="array" ref="I318">VLOOKUP(Table3[[#This Row],[checklist_sort]:[checklist_sort]],checklist[],MATCH(I$1,checklist_of_kenya!$1:$1,0),FALSE)</f>
        <v>Sooty Gull</v>
      </c>
      <c r="J318" s="1" t="str" cm="1">
        <f t="array" ref="J318">VLOOKUP(Table3[[#This Row],[checklist_sort]:[checklist_sort]],checklist[],MATCH(J$1,checklist_of_kenya!$1:$1,0),FALSE)</f>
        <v>Ichthyaetus hemprichii</v>
      </c>
      <c r="K318" s="1" t="str" cm="1">
        <f t="array" ref="K318">VLOOKUP(Table3[[#This Row],[checklist_sort]:[checklist_sort]],checklist[],MATCH(K$1,checklist_of_kenya!$1:$1,0),FALSE)</f>
        <v>Least Concern</v>
      </c>
      <c r="L318" s="1" t="str" cm="1">
        <f t="array" ref="L318">VLOOKUP(Table3[[#This Row],[checklist_sort]:[checklist_sort]],checklist[],MATCH(L$1,checklist_of_kenya!$1:$1,0),FALSE)</f>
        <v>Stable</v>
      </c>
      <c r="M318" s="1" cm="1">
        <f t="array" ref="M318">VLOOKUP(Table3[[#This Row],[checklist_sort]:[checklist_sort]],checklist[],MATCH(M$1,checklist_of_kenya!$1:$1,0),FALSE)</f>
        <v>2058</v>
      </c>
      <c r="N318" s="1" t="str" cm="1">
        <f t="array" ref="N318">VLOOKUP(Table3[[#This Row],[checklist_sort]:[checklist_sort]],checklist[],MATCH(N$1,checklist_of_kenya!$1:$1,0),FALSE)</f>
        <v>avibase-67D43542</v>
      </c>
      <c r="O318" s="1" cm="1">
        <f t="array" ref="O318">VLOOKUP(Table3[[#This Row],[checklist_sort]:[checklist_sort]],checklist[],MATCH(O$1,checklist_of_kenya!$1:$1,0),FALSE)</f>
        <v>144520</v>
      </c>
      <c r="P318" s="1" cm="1">
        <f t="array" ref="P318">VLOOKUP(Table3[[#This Row],[checklist_sort]:[checklist_sort]],checklist[],MATCH(P$1,checklist_of_kenya!$1:$1,0),FALSE)</f>
        <v>22694299</v>
      </c>
      <c r="Q318" s="1" cm="1">
        <f t="array" ref="Q318">VLOOKUP(Table3[[#This Row],[checklist_sort]:[checklist_sort]],checklist[],MATCH(Q$1,checklist_of_kenya!$1:$1,0),FALSE)</f>
        <v>73050</v>
      </c>
      <c r="R318" s="1" cm="1">
        <f t="array" ref="R318">VLOOKUP(Table3[[#This Row],[checklist_sort]:[checklist_sort]],checklist[],MATCH(R$1,checklist_of_kenya!$1:$1,0),FALSE)</f>
        <v>3190463</v>
      </c>
      <c r="S318" s="1" cm="1">
        <f t="array" ref="S318">VLOOKUP(Table3[[#This Row],[checklist_sort]:[checklist_sort]],checklist[],MATCH(S$1,checklist_of_kenya!$1:$1,0),FALSE)</f>
        <v>6462</v>
      </c>
      <c r="T318" s="1" t="str" cm="1">
        <f t="array" ref="T318">VLOOKUP(Table3[[#This Row],[checklist_sort]:[checklist_sort]],checklist[],MATCH(T$1,checklist_of_kenya!$1:$1,0),FALSE)</f>
        <v>soogul2</v>
      </c>
      <c r="U318" s="1" t="str" cm="1">
        <f t="array" ref="U318">VLOOKUP(Table3[[#This Row],[checklist_sort]:[checklist_sort]],checklist[],MATCH(U$1,checklist_of_kenya!$1:$1,0),FALSE)</f>
        <v>Ichthyaetus hemprichii</v>
      </c>
      <c r="V318" s="1" t="str" cm="1">
        <f t="array" ref="V318">VLOOKUP(Table3[[#This Row],[checklist_sort]:[checklist_sort]],checklist[],MATCH(V$1,checklist_of_kenya!$1:$1,0),FALSE)</f>
        <v>Sooty Gull</v>
      </c>
      <c r="W318" s="1" cm="1">
        <f t="array" ref="W318">VLOOKUP(Table3[[#This Row],[checklist_sort]:[checklist_sort]],checklist[],MATCH(W$1,checklist_of_kenya!$1:$1,0),FALSE)</f>
        <v>22694303</v>
      </c>
      <c r="AA318" t="b">
        <v>1</v>
      </c>
      <c r="AB318" s="1">
        <v>451.7</v>
      </c>
      <c r="AC318" s="1" t="s">
        <v>2254</v>
      </c>
      <c r="AD318" s="1">
        <v>3</v>
      </c>
      <c r="AE318" s="1">
        <v>1</v>
      </c>
      <c r="AF318" s="1" t="s">
        <v>2248</v>
      </c>
      <c r="AG318" s="1" t="s">
        <v>2248</v>
      </c>
      <c r="AH318" s="1" t="s">
        <v>2249</v>
      </c>
      <c r="AI318" s="1">
        <v>-6.48</v>
      </c>
      <c r="AJ318" s="1">
        <v>28.12</v>
      </c>
      <c r="AK318" s="1">
        <v>18.3</v>
      </c>
      <c r="AL318" s="1">
        <v>47.63</v>
      </c>
      <c r="AM318" s="1">
        <v>157820.35</v>
      </c>
    </row>
    <row r="319" spans="1:39" x14ac:dyDescent="0.2">
      <c r="A319" s="1">
        <v>291</v>
      </c>
      <c r="B319" s="1" t="s">
        <v>1140</v>
      </c>
      <c r="C319" s="1" t="s">
        <v>1139</v>
      </c>
      <c r="D319" s="1"/>
      <c r="E319" s="1" t="s">
        <v>7387</v>
      </c>
      <c r="F319" s="1"/>
      <c r="G319" s="1">
        <v>255</v>
      </c>
      <c r="H319" s="1" t="str" cm="1">
        <f t="array" ref="H319">VLOOKUP(Table3[[#This Row],[checklist_sort]:[checklist_sort]],checklist[],MATCH(H$1,checklist_of_kenya!$1:$1,0),FALSE)</f>
        <v>Gulls, Terns and Skimmers</v>
      </c>
      <c r="I319" s="1" t="str" cm="1">
        <f t="array" ref="I319">VLOOKUP(Table3[[#This Row],[checklist_sort]:[checklist_sort]],checklist[],MATCH(I$1,checklist_of_kenya!$1:$1,0),FALSE)</f>
        <v>White-eyed Gull</v>
      </c>
      <c r="J319" s="1" t="str" cm="1">
        <f t="array" ref="J319">VLOOKUP(Table3[[#This Row],[checklist_sort]:[checklist_sort]],checklist[],MATCH(J$1,checklist_of_kenya!$1:$1,0),FALSE)</f>
        <v xml:space="preserve"> Ichthyaetus leucophthalmus</v>
      </c>
      <c r="K319" s="1" t="str" cm="1">
        <f t="array" ref="K319">VLOOKUP(Table3[[#This Row],[checklist_sort]:[checklist_sort]],checklist[],MATCH(K$1,checklist_of_kenya!$1:$1,0),FALSE)</f>
        <v>Least Concern</v>
      </c>
      <c r="L319" s="1" t="str" cm="1">
        <f t="array" ref="L319">VLOOKUP(Table3[[#This Row],[checklist_sort]:[checklist_sort]],checklist[],MATCH(L$1,checklist_of_kenya!$1:$1,0),FALSE)</f>
        <v>Stable</v>
      </c>
      <c r="M319" s="1" cm="1">
        <f t="array" ref="M319">VLOOKUP(Table3[[#This Row],[checklist_sort]:[checklist_sort]],checklist[],MATCH(M$1,checklist_of_kenya!$1:$1,0),FALSE)</f>
        <v>900</v>
      </c>
      <c r="N319" s="1" t="str" cm="1">
        <f t="array" ref="N319">VLOOKUP(Table3[[#This Row],[checklist_sort]:[checklist_sort]],checklist[],MATCH(N$1,checklist_of_kenya!$1:$1,0),FALSE)</f>
        <v>avibase-A7F240E3</v>
      </c>
      <c r="O319" s="1" cm="1">
        <f t="array" ref="O319">VLOOKUP(Table3[[#This Row],[checklist_sort]:[checklist_sort]],checklist[],MATCH(O$1,checklist_of_kenya!$1:$1,0),FALSE)</f>
        <v>144519</v>
      </c>
      <c r="P319" s="1" cm="1">
        <f t="array" ref="P319">VLOOKUP(Table3[[#This Row],[checklist_sort]:[checklist_sort]],checklist[],MATCH(P$1,checklist_of_kenya!$1:$1,0),FALSE)</f>
        <v>22694299</v>
      </c>
      <c r="Q319" s="1" cm="1">
        <f t="array" ref="Q319">VLOOKUP(Table3[[#This Row],[checklist_sort]:[checklist_sort]],checklist[],MATCH(Q$1,checklist_of_kenya!$1:$1,0),FALSE)</f>
        <v>73049</v>
      </c>
      <c r="R319" s="1" cm="1">
        <f t="array" ref="R319">VLOOKUP(Table3[[#This Row],[checklist_sort]:[checklist_sort]],checklist[],MATCH(R$1,checklist_of_kenya!$1:$1,0),FALSE)</f>
        <v>3661224</v>
      </c>
      <c r="S319" s="1" cm="1">
        <f t="array" ref="S319">VLOOKUP(Table3[[#This Row],[checklist_sort]:[checklist_sort]],checklist[],MATCH(S$1,checklist_of_kenya!$1:$1,0),FALSE)</f>
        <v>6463</v>
      </c>
      <c r="T319" s="1" t="str" cm="1">
        <f t="array" ref="T319">VLOOKUP(Table3[[#This Row],[checklist_sort]:[checklist_sort]],checklist[],MATCH(T$1,checklist_of_kenya!$1:$1,0),FALSE)</f>
        <v>whegul2</v>
      </c>
      <c r="U319" s="1" t="str" cm="1">
        <f t="array" ref="U319">VLOOKUP(Table3[[#This Row],[checklist_sort]:[checklist_sort]],checklist[],MATCH(U$1,checklist_of_kenya!$1:$1,0),FALSE)</f>
        <v>Ichthyaetus leucophthalmus</v>
      </c>
      <c r="V319" s="1" t="str" cm="1">
        <f t="array" ref="V319">VLOOKUP(Table3[[#This Row],[checklist_sort]:[checklist_sort]],checklist[],MATCH(V$1,checklist_of_kenya!$1:$1,0),FALSE)</f>
        <v>White-eyed Gull</v>
      </c>
      <c r="W319" s="1" cm="1">
        <f t="array" ref="W319">VLOOKUP(Table3[[#This Row],[checklist_sort]:[checklist_sort]],checklist[],MATCH(W$1,checklist_of_kenya!$1:$1,0),FALSE)</f>
        <v>22694299</v>
      </c>
      <c r="AA319" t="b">
        <v>1</v>
      </c>
      <c r="AB319" s="1">
        <v>328.9</v>
      </c>
      <c r="AC319" s="1" t="s">
        <v>2260</v>
      </c>
      <c r="AD319" s="1">
        <v>3</v>
      </c>
      <c r="AE319" s="1">
        <v>1</v>
      </c>
      <c r="AF319" s="1" t="s">
        <v>2251</v>
      </c>
      <c r="AG319" s="1" t="s">
        <v>2252</v>
      </c>
      <c r="AH319" s="1" t="s">
        <v>2255</v>
      </c>
      <c r="AI319" s="1">
        <v>10.99</v>
      </c>
      <c r="AJ319" s="1">
        <v>28.01</v>
      </c>
      <c r="AK319" s="1">
        <v>16.89</v>
      </c>
      <c r="AL319" s="1">
        <v>40.53</v>
      </c>
      <c r="AM319" s="1">
        <v>1402.69</v>
      </c>
    </row>
    <row r="320" spans="1:39" x14ac:dyDescent="0.2">
      <c r="A320" s="1">
        <v>292</v>
      </c>
      <c r="B320" s="1" t="s">
        <v>1574</v>
      </c>
      <c r="C320" s="1" t="s">
        <v>1573</v>
      </c>
      <c r="D320" s="1"/>
      <c r="E320" s="1" t="s">
        <v>7362</v>
      </c>
      <c r="F320" s="1"/>
      <c r="G320" s="1">
        <v>256</v>
      </c>
      <c r="H320" s="1" t="str" cm="1">
        <f t="array" ref="H320">VLOOKUP(Table3[[#This Row],[checklist_sort]:[checklist_sort]],checklist[],MATCH(H$1,checklist_of_kenya!$1:$1,0),FALSE)</f>
        <v>Gulls, Terns and Skimmers</v>
      </c>
      <c r="I320" s="1" t="str" cm="1">
        <f t="array" ref="I320">VLOOKUP(Table3[[#This Row],[checklist_sort]:[checklist_sort]],checklist[],MATCH(I$1,checklist_of_kenya!$1:$1,0),FALSE)</f>
        <v xml:space="preserve">Pallas’s Gull </v>
      </c>
      <c r="J320" s="1" t="str" cm="1">
        <f t="array" ref="J320">VLOOKUP(Table3[[#This Row],[checklist_sort]:[checklist_sort]],checklist[],MATCH(J$1,checklist_of_kenya!$1:$1,0),FALSE)</f>
        <v>Ichthyaetus ichthyaetus</v>
      </c>
      <c r="K320" s="1" t="str" cm="1">
        <f t="array" ref="K320">VLOOKUP(Table3[[#This Row],[checklist_sort]:[checklist_sort]],checklist[],MATCH(K$1,checklist_of_kenya!$1:$1,0),FALSE)</f>
        <v>Least Concern</v>
      </c>
      <c r="L320" s="1" t="str" cm="1">
        <f t="array" ref="L320">VLOOKUP(Table3[[#This Row],[checklist_sort]:[checklist_sort]],checklist[],MATCH(L$1,checklist_of_kenya!$1:$1,0),FALSE)</f>
        <v>Increasing</v>
      </c>
      <c r="M320" s="1" cm="1">
        <f t="array" ref="M320">VLOOKUP(Table3[[#This Row],[checklist_sort]:[checklist_sort]],checklist[],MATCH(M$1,checklist_of_kenya!$1:$1,0),FALSE)</f>
        <v>2062</v>
      </c>
      <c r="N320" s="1" t="str" cm="1">
        <f t="array" ref="N320">VLOOKUP(Table3[[#This Row],[checklist_sort]:[checklist_sort]],checklist[],MATCH(N$1,checklist_of_kenya!$1:$1,0),FALSE)</f>
        <v>avibase-EF930CDC</v>
      </c>
      <c r="O320" s="1" cm="1">
        <f t="array" ref="O320">VLOOKUP(Table3[[#This Row],[checklist_sort]:[checklist_sort]],checklist[],MATCH(O$1,checklist_of_kenya!$1:$1,0),FALSE)</f>
        <v>144521</v>
      </c>
      <c r="P320" s="1" cm="1">
        <f t="array" ref="P320">VLOOKUP(Table3[[#This Row],[checklist_sort]:[checklist_sort]],checklist[],MATCH(P$1,checklist_of_kenya!$1:$1,0),FALSE)</f>
        <v>22694379</v>
      </c>
      <c r="Q320" s="1" cm="1">
        <f t="array" ref="Q320">VLOOKUP(Table3[[#This Row],[checklist_sort]:[checklist_sort]],checklist[],MATCH(Q$1,checklist_of_kenya!$1:$1,0),FALSE)</f>
        <v>0</v>
      </c>
      <c r="R320" s="1" cm="1">
        <f t="array" ref="R320">VLOOKUP(Table3[[#This Row],[checklist_sort]:[checklist_sort]],checklist[],MATCH(R$1,checklist_of_kenya!$1:$1,0),FALSE)</f>
        <v>2680976</v>
      </c>
      <c r="S320" s="1" cm="1">
        <f t="array" ref="S320">VLOOKUP(Table3[[#This Row],[checklist_sort]:[checklist_sort]],checklist[],MATCH(S$1,checklist_of_kenya!$1:$1,0),FALSE)</f>
        <v>6456</v>
      </c>
      <c r="T320" s="1" t="str" cm="1">
        <f t="array" ref="T320">VLOOKUP(Table3[[#This Row],[checklist_sort]:[checklist_sort]],checklist[],MATCH(T$1,checklist_of_kenya!$1:$1,0),FALSE)</f>
        <v>gbhgul2</v>
      </c>
      <c r="U320" s="1" t="str" cm="1">
        <f t="array" ref="U320">VLOOKUP(Table3[[#This Row],[checklist_sort]:[checklist_sort]],checklist[],MATCH(U$1,checklist_of_kenya!$1:$1,0),FALSE)</f>
        <v>Ichthyaetus ichthyaetus</v>
      </c>
      <c r="V320" s="1" t="str" cm="1">
        <f t="array" ref="V320">VLOOKUP(Table3[[#This Row],[checklist_sort]:[checklist_sort]],checklist[],MATCH(V$1,checklist_of_kenya!$1:$1,0),FALSE)</f>
        <v>Pallas's Gull</v>
      </c>
      <c r="W320" s="1" cm="1">
        <f t="array" ref="W320">VLOOKUP(Table3[[#This Row],[checklist_sort]:[checklist_sort]],checklist[],MATCH(W$1,checklist_of_kenya!$1:$1,0),FALSE)</f>
        <v>22694379</v>
      </c>
      <c r="Z320" t="b">
        <v>1</v>
      </c>
      <c r="AA320" t="b">
        <v>1</v>
      </c>
      <c r="AB320" s="1">
        <v>1378.8</v>
      </c>
      <c r="AC320" s="1" t="s">
        <v>2260</v>
      </c>
      <c r="AD320" s="1">
        <v>3</v>
      </c>
      <c r="AE320" s="1">
        <v>3</v>
      </c>
      <c r="AF320" s="1" t="s">
        <v>2248</v>
      </c>
      <c r="AG320" s="1" t="s">
        <v>2248</v>
      </c>
      <c r="AH320" s="1" t="s">
        <v>2255</v>
      </c>
      <c r="AI320" s="1">
        <v>41.47</v>
      </c>
      <c r="AJ320" s="1">
        <v>53.6</v>
      </c>
      <c r="AK320" s="1">
        <v>48.59</v>
      </c>
      <c r="AL320" s="1">
        <v>67.41</v>
      </c>
      <c r="AM320" s="1">
        <v>739530.35</v>
      </c>
    </row>
    <row r="321" spans="1:39" x14ac:dyDescent="0.2">
      <c r="A321" s="1">
        <v>293</v>
      </c>
      <c r="B321" s="1" t="s">
        <v>1576</v>
      </c>
      <c r="C321" s="1" t="s">
        <v>1575</v>
      </c>
      <c r="D321" s="1">
        <v>0</v>
      </c>
      <c r="E321" s="1"/>
      <c r="F321" s="1" t="s">
        <v>2136</v>
      </c>
      <c r="G321" s="1"/>
      <c r="H321" s="1" t="e" cm="1">
        <f t="array" ref="H321">VLOOKUP(Table3[[#This Row],[checklist_sort]:[checklist_sort]],checklist[],MATCH(H$1,checklist_of_kenya!$1:$1,0),FALSE)</f>
        <v>#N/A</v>
      </c>
      <c r="I321" s="1" t="e" cm="1">
        <f t="array" ref="I321">VLOOKUP(Table3[[#This Row],[checklist_sort]:[checklist_sort]],checklist[],MATCH(I$1,checklist_of_kenya!$1:$1,0),FALSE)</f>
        <v>#N/A</v>
      </c>
      <c r="J321" s="1" t="e" cm="1">
        <f t="array" ref="J321">VLOOKUP(Table3[[#This Row],[checklist_sort]:[checklist_sort]],checklist[],MATCH(J$1,checklist_of_kenya!$1:$1,0),FALSE)</f>
        <v>#N/A</v>
      </c>
      <c r="K321" s="1" t="e" cm="1">
        <f t="array" ref="K321">VLOOKUP(Table3[[#This Row],[checklist_sort]:[checklist_sort]],checklist[],MATCH(K$1,checklist_of_kenya!$1:$1,0),FALSE)</f>
        <v>#N/A</v>
      </c>
      <c r="L321" s="1" t="e" cm="1">
        <f t="array" ref="L321">VLOOKUP(Table3[[#This Row],[checklist_sort]:[checklist_sort]],checklist[],MATCH(L$1,checklist_of_kenya!$1:$1,0),FALSE)</f>
        <v>#N/A</v>
      </c>
      <c r="M321" s="1" t="e" cm="1">
        <f t="array" ref="M321">VLOOKUP(Table3[[#This Row],[checklist_sort]:[checklist_sort]],checklist[],MATCH(M$1,checklist_of_kenya!$1:$1,0),FALSE)</f>
        <v>#N/A</v>
      </c>
      <c r="N321" s="1" t="e" cm="1">
        <f t="array" ref="N321">VLOOKUP(Table3[[#This Row],[checklist_sort]:[checklist_sort]],checklist[],MATCH(N$1,checklist_of_kenya!$1:$1,0),FALSE)</f>
        <v>#N/A</v>
      </c>
      <c r="O321" s="1" t="e" cm="1">
        <f t="array" ref="O321">VLOOKUP(Table3[[#This Row],[checklist_sort]:[checklist_sort]],checklist[],MATCH(O$1,checklist_of_kenya!$1:$1,0),FALSE)</f>
        <v>#N/A</v>
      </c>
      <c r="P321" s="1" t="e" cm="1">
        <f t="array" ref="P321">VLOOKUP(Table3[[#This Row],[checklist_sort]:[checklist_sort]],checklist[],MATCH(P$1,checklist_of_kenya!$1:$1,0),FALSE)</f>
        <v>#N/A</v>
      </c>
      <c r="Q321" s="1" t="e" cm="1">
        <f t="array" ref="Q321">VLOOKUP(Table3[[#This Row],[checklist_sort]:[checklist_sort]],checklist[],MATCH(Q$1,checklist_of_kenya!$1:$1,0),FALSE)</f>
        <v>#N/A</v>
      </c>
      <c r="R321" s="1" t="e" cm="1">
        <f t="array" ref="R321">VLOOKUP(Table3[[#This Row],[checklist_sort]:[checklist_sort]],checklist[],MATCH(R$1,checklist_of_kenya!$1:$1,0),FALSE)</f>
        <v>#N/A</v>
      </c>
      <c r="S321" s="1" t="e" cm="1">
        <f t="array" ref="S321">VLOOKUP(Table3[[#This Row],[checklist_sort]:[checklist_sort]],checklist[],MATCH(S$1,checklist_of_kenya!$1:$1,0),FALSE)</f>
        <v>#N/A</v>
      </c>
      <c r="T321" s="1" t="e" cm="1">
        <f t="array" ref="T321">VLOOKUP(Table3[[#This Row],[checklist_sort]:[checklist_sort]],checklist[],MATCH(T$1,checklist_of_kenya!$1:$1,0),FALSE)</f>
        <v>#N/A</v>
      </c>
      <c r="U321" s="1" t="e" cm="1">
        <f t="array" ref="U321">VLOOKUP(Table3[[#This Row],[checklist_sort]:[checklist_sort]],checklist[],MATCH(U$1,checklist_of_kenya!$1:$1,0),FALSE)</f>
        <v>#N/A</v>
      </c>
      <c r="V321" s="1" t="e" cm="1">
        <f t="array" ref="V321">VLOOKUP(Table3[[#This Row],[checklist_sort]:[checklist_sort]],checklist[],MATCH(V$1,checklist_of_kenya!$1:$1,0),FALSE)</f>
        <v>#N/A</v>
      </c>
      <c r="W321" s="1" t="e" cm="1">
        <f t="array" ref="W321">VLOOKUP(Table3[[#This Row],[checklist_sort]:[checklist_sort]],checklist[],MATCH(W$1,checklist_of_kenya!$1:$1,0),FALSE)</f>
        <v>#N/A</v>
      </c>
      <c r="AB321" s="1">
        <v>256</v>
      </c>
      <c r="AC321" s="1" t="s">
        <v>2260</v>
      </c>
      <c r="AD321" s="1">
        <v>3</v>
      </c>
      <c r="AE321" s="1">
        <v>2</v>
      </c>
      <c r="AF321" s="1" t="s">
        <v>2251</v>
      </c>
      <c r="AG321" s="1" t="s">
        <v>2248</v>
      </c>
      <c r="AH321" s="1" t="s">
        <v>2255</v>
      </c>
      <c r="AI321" s="1">
        <v>35.17</v>
      </c>
      <c r="AJ321" s="1">
        <v>56.28</v>
      </c>
      <c r="AK321" s="1">
        <v>45.17</v>
      </c>
      <c r="AL321" s="1">
        <v>26.2</v>
      </c>
      <c r="AM321" s="1">
        <v>250526.34</v>
      </c>
    </row>
    <row r="322" spans="1:39" x14ac:dyDescent="0.2">
      <c r="A322" s="1">
        <v>294</v>
      </c>
      <c r="B322" s="1" t="s">
        <v>1578</v>
      </c>
      <c r="C322" s="1" t="s">
        <v>1577</v>
      </c>
      <c r="D322" s="1">
        <v>0</v>
      </c>
      <c r="E322" s="1"/>
      <c r="F322" s="1" t="s">
        <v>2136</v>
      </c>
      <c r="G322" s="1"/>
      <c r="H322" s="1" t="e" cm="1">
        <f t="array" ref="H322">VLOOKUP(Table3[[#This Row],[checklist_sort]:[checklist_sort]],checklist[],MATCH(H$1,checklist_of_kenya!$1:$1,0),FALSE)</f>
        <v>#N/A</v>
      </c>
      <c r="I322" s="1" t="e" cm="1">
        <f t="array" ref="I322">VLOOKUP(Table3[[#This Row],[checklist_sort]:[checklist_sort]],checklist[],MATCH(I$1,checklist_of_kenya!$1:$1,0),FALSE)</f>
        <v>#N/A</v>
      </c>
      <c r="J322" s="1" t="e" cm="1">
        <f t="array" ref="J322">VLOOKUP(Table3[[#This Row],[checklist_sort]:[checklist_sort]],checklist[],MATCH(J$1,checklist_of_kenya!$1:$1,0),FALSE)</f>
        <v>#N/A</v>
      </c>
      <c r="K322" s="1" t="e" cm="1">
        <f t="array" ref="K322">VLOOKUP(Table3[[#This Row],[checklist_sort]:[checklist_sort]],checklist[],MATCH(K$1,checklist_of_kenya!$1:$1,0),FALSE)</f>
        <v>#N/A</v>
      </c>
      <c r="L322" s="1" t="e" cm="1">
        <f t="array" ref="L322">VLOOKUP(Table3[[#This Row],[checklist_sort]:[checklist_sort]],checklist[],MATCH(L$1,checklist_of_kenya!$1:$1,0),FALSE)</f>
        <v>#N/A</v>
      </c>
      <c r="M322" s="1" t="e" cm="1">
        <f t="array" ref="M322">VLOOKUP(Table3[[#This Row],[checklist_sort]:[checklist_sort]],checklist[],MATCH(M$1,checklist_of_kenya!$1:$1,0),FALSE)</f>
        <v>#N/A</v>
      </c>
      <c r="N322" s="1" t="e" cm="1">
        <f t="array" ref="N322">VLOOKUP(Table3[[#This Row],[checklist_sort]:[checklist_sort]],checklist[],MATCH(N$1,checklist_of_kenya!$1:$1,0),FALSE)</f>
        <v>#N/A</v>
      </c>
      <c r="O322" s="1" t="e" cm="1">
        <f t="array" ref="O322">VLOOKUP(Table3[[#This Row],[checklist_sort]:[checklist_sort]],checklist[],MATCH(O$1,checklist_of_kenya!$1:$1,0),FALSE)</f>
        <v>#N/A</v>
      </c>
      <c r="P322" s="1" t="e" cm="1">
        <f t="array" ref="P322">VLOOKUP(Table3[[#This Row],[checklist_sort]:[checklist_sort]],checklist[],MATCH(P$1,checklist_of_kenya!$1:$1,0),FALSE)</f>
        <v>#N/A</v>
      </c>
      <c r="Q322" s="1" t="e" cm="1">
        <f t="array" ref="Q322">VLOOKUP(Table3[[#This Row],[checklist_sort]:[checklist_sort]],checklist[],MATCH(Q$1,checklist_of_kenya!$1:$1,0),FALSE)</f>
        <v>#N/A</v>
      </c>
      <c r="R322" s="1" t="e" cm="1">
        <f t="array" ref="R322">VLOOKUP(Table3[[#This Row],[checklist_sort]:[checklist_sort]],checklist[],MATCH(R$1,checklist_of_kenya!$1:$1,0),FALSE)</f>
        <v>#N/A</v>
      </c>
      <c r="S322" s="1" t="e" cm="1">
        <f t="array" ref="S322">VLOOKUP(Table3[[#This Row],[checklist_sort]:[checklist_sort]],checklist[],MATCH(S$1,checklist_of_kenya!$1:$1,0),FALSE)</f>
        <v>#N/A</v>
      </c>
      <c r="T322" s="1" t="e" cm="1">
        <f t="array" ref="T322">VLOOKUP(Table3[[#This Row],[checklist_sort]:[checklist_sort]],checklist[],MATCH(T$1,checklist_of_kenya!$1:$1,0),FALSE)</f>
        <v>#N/A</v>
      </c>
      <c r="U322" s="1" t="e" cm="1">
        <f t="array" ref="U322">VLOOKUP(Table3[[#This Row],[checklist_sort]:[checklist_sort]],checklist[],MATCH(U$1,checklist_of_kenya!$1:$1,0),FALSE)</f>
        <v>#N/A</v>
      </c>
      <c r="V322" s="1" t="e" cm="1">
        <f t="array" ref="V322">VLOOKUP(Table3[[#This Row],[checklist_sort]:[checklist_sort]],checklist[],MATCH(V$1,checklist_of_kenya!$1:$1,0),FALSE)</f>
        <v>#N/A</v>
      </c>
      <c r="W322" s="1" t="e" cm="1">
        <f t="array" ref="W322">VLOOKUP(Table3[[#This Row],[checklist_sort]:[checklist_sort]],checklist[],MATCH(W$1,checklist_of_kenya!$1:$1,0),FALSE)</f>
        <v>#N/A</v>
      </c>
      <c r="AB322" s="1">
        <v>118</v>
      </c>
      <c r="AC322" s="1" t="s">
        <v>2260</v>
      </c>
      <c r="AD322" s="1">
        <v>3</v>
      </c>
      <c r="AE322" s="1">
        <v>2</v>
      </c>
      <c r="AF322" s="1" t="s">
        <v>2251</v>
      </c>
      <c r="AG322" s="1" t="s">
        <v>2252</v>
      </c>
      <c r="AH322" s="1" t="s">
        <v>2255</v>
      </c>
      <c r="AI322" s="1">
        <v>41.38</v>
      </c>
      <c r="AJ322" s="1">
        <v>69.5</v>
      </c>
      <c r="AK322" s="1">
        <v>57.28</v>
      </c>
      <c r="AL322" s="1">
        <v>70.989999999999995</v>
      </c>
      <c r="AM322" s="1">
        <v>8322361.5700000003</v>
      </c>
    </row>
    <row r="323" spans="1:39" x14ac:dyDescent="0.2">
      <c r="A323" s="1">
        <v>296</v>
      </c>
      <c r="B323" s="1" t="s">
        <v>430</v>
      </c>
      <c r="C323" s="1" t="s">
        <v>429</v>
      </c>
      <c r="D323" s="1"/>
      <c r="E323" s="1"/>
      <c r="F323" s="1"/>
      <c r="G323" s="1">
        <v>251</v>
      </c>
      <c r="H323" s="1" t="str" cm="1">
        <f t="array" ref="H323">VLOOKUP(Table3[[#This Row],[checklist_sort]:[checklist_sort]],checklist[],MATCH(H$1,checklist_of_kenya!$1:$1,0),FALSE)</f>
        <v>Gulls, Terns and Skimmers</v>
      </c>
      <c r="I323" s="1" t="str" cm="1">
        <f t="array" ref="I323">VLOOKUP(Table3[[#This Row],[checklist_sort]:[checklist_sort]],checklist[],MATCH(I$1,checklist_of_kenya!$1:$1,0),FALSE)</f>
        <v>Grey-headed Gull</v>
      </c>
      <c r="J323" s="1" t="str" cm="1">
        <f t="array" ref="J323">VLOOKUP(Table3[[#This Row],[checklist_sort]:[checklist_sort]],checklist[],MATCH(J$1,checklist_of_kenya!$1:$1,0),FALSE)</f>
        <v>Chroicocephalus cirrocephalus</v>
      </c>
      <c r="K323" s="1" t="str" cm="1">
        <f t="array" ref="K323">VLOOKUP(Table3[[#This Row],[checklist_sort]:[checklist_sort]],checklist[],MATCH(K$1,checklist_of_kenya!$1:$1,0),FALSE)</f>
        <v>Least Concern</v>
      </c>
      <c r="L323" s="1" t="str" cm="1">
        <f t="array" ref="L323">VLOOKUP(Table3[[#This Row],[checklist_sort]:[checklist_sort]],checklist[],MATCH(L$1,checklist_of_kenya!$1:$1,0),FALSE)</f>
        <v>Stable</v>
      </c>
      <c r="M323" s="1" cm="1">
        <f t="array" ref="M323">VLOOKUP(Table3[[#This Row],[checklist_sort]:[checklist_sort]],checklist[],MATCH(M$1,checklist_of_kenya!$1:$1,0),FALSE)</f>
        <v>288</v>
      </c>
      <c r="N323" s="1" t="str" cm="1">
        <f t="array" ref="N323">VLOOKUP(Table3[[#This Row],[checklist_sort]:[checklist_sort]],checklist[],MATCH(N$1,checklist_of_kenya!$1:$1,0),FALSE)</f>
        <v>avibase-6EB497FA</v>
      </c>
      <c r="O323" s="1" cm="1">
        <f t="array" ref="O323">VLOOKUP(Table3[[#This Row],[checklist_sort]:[checklist_sort]],checklist[],MATCH(O$1,checklist_of_kenya!$1:$1,0),FALSE)</f>
        <v>144508</v>
      </c>
      <c r="P323" s="1" cm="1">
        <f t="array" ref="P323">VLOOKUP(Table3[[#This Row],[checklist_sort]:[checklist_sort]],checklist[],MATCH(P$1,checklist_of_kenya!$1:$1,0),FALSE)</f>
        <v>22694387</v>
      </c>
      <c r="Q323" s="1" cm="1">
        <f t="array" ref="Q323">VLOOKUP(Table3[[#This Row],[checklist_sort]:[checklist_sort]],checklist[],MATCH(Q$1,checklist_of_kenya!$1:$1,0),FALSE)</f>
        <v>0</v>
      </c>
      <c r="R323" s="1" cm="1">
        <f t="array" ref="R323">VLOOKUP(Table3[[#This Row],[checklist_sort]:[checklist_sort]],checklist[],MATCH(R$1,checklist_of_kenya!$1:$1,0),FALSE)</f>
        <v>6065820</v>
      </c>
      <c r="S323" s="1" cm="1">
        <f t="array" ref="S323">VLOOKUP(Table3[[#This Row],[checklist_sort]:[checklist_sort]],checklist[],MATCH(S$1,checklist_of_kenya!$1:$1,0),FALSE)</f>
        <v>6440</v>
      </c>
      <c r="T323" s="1" t="str" cm="1">
        <f t="array" ref="T323">VLOOKUP(Table3[[#This Row],[checklist_sort]:[checklist_sort]],checklist[],MATCH(T$1,checklist_of_kenya!$1:$1,0),FALSE)</f>
        <v>grhgul</v>
      </c>
      <c r="U323" s="1" t="str" cm="1">
        <f t="array" ref="U323">VLOOKUP(Table3[[#This Row],[checklist_sort]:[checklist_sort]],checklist[],MATCH(U$1,checklist_of_kenya!$1:$1,0),FALSE)</f>
        <v>Chroicocephalus cirrocephalus</v>
      </c>
      <c r="V323" s="1" t="str" cm="1">
        <f t="array" ref="V323">VLOOKUP(Table3[[#This Row],[checklist_sort]:[checklist_sort]],checklist[],MATCH(V$1,checklist_of_kenya!$1:$1,0),FALSE)</f>
        <v>Gray-hooded Gull</v>
      </c>
      <c r="W323" s="1" cm="1">
        <f t="array" ref="W323">VLOOKUP(Table3[[#This Row],[checklist_sort]:[checklist_sort]],checklist[],MATCH(W$1,checklist_of_kenya!$1:$1,0),FALSE)</f>
        <v>22694387</v>
      </c>
      <c r="AA323" t="b">
        <v>1</v>
      </c>
      <c r="AB323" s="1">
        <v>374.7</v>
      </c>
      <c r="AC323" s="1" t="s">
        <v>2250</v>
      </c>
      <c r="AD323" s="1">
        <v>3</v>
      </c>
      <c r="AE323" s="1">
        <v>1</v>
      </c>
      <c r="AF323" s="1" t="s">
        <v>2251</v>
      </c>
      <c r="AG323" s="1" t="s">
        <v>2252</v>
      </c>
      <c r="AH323" s="1" t="s">
        <v>2256</v>
      </c>
      <c r="AI323" s="1">
        <v>-39.24</v>
      </c>
      <c r="AJ323" s="1">
        <v>23.17</v>
      </c>
      <c r="AK323" s="1">
        <v>-17.399999999999999</v>
      </c>
      <c r="AL323" s="1">
        <v>11.28</v>
      </c>
      <c r="AM323" s="1">
        <v>6411818.5</v>
      </c>
    </row>
    <row r="324" spans="1:39" x14ac:dyDescent="0.2">
      <c r="A324" s="1">
        <v>297</v>
      </c>
      <c r="B324" s="1" t="s">
        <v>1272</v>
      </c>
      <c r="C324" s="1" t="s">
        <v>1271</v>
      </c>
      <c r="D324" s="1"/>
      <c r="E324" s="1"/>
      <c r="F324" s="1"/>
      <c r="G324" s="1">
        <v>253</v>
      </c>
      <c r="H324" s="1" t="str" cm="1">
        <f t="array" ref="H324">VLOOKUP(Table3[[#This Row],[checklist_sort]:[checklist_sort]],checklist[],MATCH(H$1,checklist_of_kenya!$1:$1,0),FALSE)</f>
        <v>Gulls, Terns and Skimmers</v>
      </c>
      <c r="I324" s="1" t="str" cm="1">
        <f t="array" ref="I324">VLOOKUP(Table3[[#This Row],[checklist_sort]:[checklist_sort]],checklist[],MATCH(I$1,checklist_of_kenya!$1:$1,0),FALSE)</f>
        <v>Slender-billed Gull</v>
      </c>
      <c r="J324" s="1" t="str" cm="1">
        <f t="array" ref="J324">VLOOKUP(Table3[[#This Row],[checklist_sort]:[checklist_sort]],checklist[],MATCH(J$1,checklist_of_kenya!$1:$1,0),FALSE)</f>
        <v>Chroicocephalus genei</v>
      </c>
      <c r="K324" s="1" t="str" cm="1">
        <f t="array" ref="K324">VLOOKUP(Table3[[#This Row],[checklist_sort]:[checklist_sort]],checklist[],MATCH(K$1,checklist_of_kenya!$1:$1,0),FALSE)</f>
        <v>Least Concern</v>
      </c>
      <c r="L324" s="1" t="str" cm="1">
        <f t="array" ref="L324">VLOOKUP(Table3[[#This Row],[checklist_sort]:[checklist_sort]],checklist[],MATCH(L$1,checklist_of_kenya!$1:$1,0),FALSE)</f>
        <v>Unknown</v>
      </c>
      <c r="M324" s="1" cm="1">
        <f t="array" ref="M324">VLOOKUP(Table3[[#This Row],[checklist_sort]:[checklist_sort]],checklist[],MATCH(M$1,checklist_of_kenya!$1:$1,0),FALSE)</f>
        <v>1078</v>
      </c>
      <c r="N324" s="1" t="str" cm="1">
        <f t="array" ref="N324">VLOOKUP(Table3[[#This Row],[checklist_sort]:[checklist_sort]],checklist[],MATCH(N$1,checklist_of_kenya!$1:$1,0),FALSE)</f>
        <v>avibase-27CE7132</v>
      </c>
      <c r="O324" s="1" cm="1">
        <f t="array" ref="O324">VLOOKUP(Table3[[#This Row],[checklist_sort]:[checklist_sort]],checklist[],MATCH(O$1,checklist_of_kenya!$1:$1,0),FALSE)</f>
        <v>144501</v>
      </c>
      <c r="P324" s="1" cm="1">
        <f t="array" ref="P324">VLOOKUP(Table3[[#This Row],[checklist_sort]:[checklist_sort]],checklist[],MATCH(P$1,checklist_of_kenya!$1:$1,0),FALSE)</f>
        <v>22694428</v>
      </c>
      <c r="Q324" s="1" cm="1">
        <f t="array" ref="Q324">VLOOKUP(Table3[[#This Row],[checklist_sort]:[checklist_sort]],checklist[],MATCH(Q$1,checklist_of_kenya!$1:$1,0),FALSE)</f>
        <v>19286</v>
      </c>
      <c r="R324" s="1" cm="1">
        <f t="array" ref="R324">VLOOKUP(Table3[[#This Row],[checklist_sort]:[checklist_sort]],checklist[],MATCH(R$1,checklist_of_kenya!$1:$1,0),FALSE)</f>
        <v>6065810</v>
      </c>
      <c r="S324" s="1" cm="1">
        <f t="array" ref="S324">VLOOKUP(Table3[[#This Row],[checklist_sort]:[checklist_sort]],checklist[],MATCH(S$1,checklist_of_kenya!$1:$1,0),FALSE)</f>
        <v>6421</v>
      </c>
      <c r="T324" s="1" t="str" cm="1">
        <f t="array" ref="T324">VLOOKUP(Table3[[#This Row],[checklist_sort]:[checklist_sort]],checklist[],MATCH(T$1,checklist_of_kenya!$1:$1,0),FALSE)</f>
        <v>slbgul1</v>
      </c>
      <c r="U324" s="1" t="str" cm="1">
        <f t="array" ref="U324">VLOOKUP(Table3[[#This Row],[checklist_sort]:[checklist_sort]],checklist[],MATCH(U$1,checklist_of_kenya!$1:$1,0),FALSE)</f>
        <v>Chroicocephalus genei</v>
      </c>
      <c r="V324" s="1" t="str" cm="1">
        <f t="array" ref="V324">VLOOKUP(Table3[[#This Row],[checklist_sort]:[checklist_sort]],checklist[],MATCH(V$1,checklist_of_kenya!$1:$1,0),FALSE)</f>
        <v>Slender-billed Gull</v>
      </c>
      <c r="W324" s="1" cm="1">
        <f t="array" ref="W324">VLOOKUP(Table3[[#This Row],[checklist_sort]:[checklist_sort]],checklist[],MATCH(W$1,checklist_of_kenya!$1:$1,0),FALSE)</f>
        <v>22694428</v>
      </c>
      <c r="Z324" t="b">
        <v>1</v>
      </c>
      <c r="AA324" t="b">
        <v>1</v>
      </c>
      <c r="AB324" s="1">
        <v>281</v>
      </c>
      <c r="AC324" s="1" t="s">
        <v>2260</v>
      </c>
      <c r="AD324" s="1">
        <v>3</v>
      </c>
      <c r="AE324" s="1">
        <v>2</v>
      </c>
      <c r="AF324" s="1" t="s">
        <v>2251</v>
      </c>
      <c r="AG324" s="1" t="s">
        <v>2252</v>
      </c>
      <c r="AH324" s="1" t="s">
        <v>2255</v>
      </c>
      <c r="AI324" s="1">
        <v>13</v>
      </c>
      <c r="AJ324" s="1">
        <v>52.64</v>
      </c>
      <c r="AK324" s="1">
        <v>41.71</v>
      </c>
      <c r="AL324" s="1">
        <v>54.12</v>
      </c>
      <c r="AM324" s="1">
        <v>1728211.09</v>
      </c>
    </row>
    <row r="325" spans="1:39" x14ac:dyDescent="0.2">
      <c r="A325" s="1">
        <v>298</v>
      </c>
      <c r="B325" s="1" t="s">
        <v>2122</v>
      </c>
      <c r="C325" s="1" t="s">
        <v>2121</v>
      </c>
      <c r="D325" s="1"/>
      <c r="E325" s="1" t="s">
        <v>7390</v>
      </c>
      <c r="F325" s="1"/>
      <c r="G325" s="1">
        <v>259</v>
      </c>
      <c r="H325" s="1" t="str" cm="1">
        <f t="array" ref="H325">VLOOKUP(Table3[[#This Row],[checklist_sort]:[checklist_sort]],checklist[],MATCH(H$1,checklist_of_kenya!$1:$1,0),FALSE)</f>
        <v>Gulls, Terns and Skimmers</v>
      </c>
      <c r="I325" s="1" t="str" cm="1">
        <f t="array" ref="I325">VLOOKUP(Table3[[#This Row],[checklist_sort]:[checklist_sort]],checklist[],MATCH(I$1,checklist_of_kenya!$1:$1,0),FALSE)</f>
        <v>Lesser Black-backed Gull</v>
      </c>
      <c r="J325" s="1" t="str" cm="1">
        <f t="array" ref="J325">VLOOKUP(Table3[[#This Row],[checklist_sort]:[checklist_sort]],checklist[],MATCH(J$1,checklist_of_kenya!$1:$1,0),FALSE)</f>
        <v>Larus fuscus</v>
      </c>
      <c r="K325" s="1" t="str" cm="1">
        <f t="array" ref="K325">VLOOKUP(Table3[[#This Row],[checklist_sort]:[checklist_sort]],checklist[],MATCH(K$1,checklist_of_kenya!$1:$1,0),FALSE)</f>
        <v>Least Concern</v>
      </c>
      <c r="L325" s="1" t="str" cm="1">
        <f t="array" ref="L325">VLOOKUP(Table3[[#This Row],[checklist_sort]:[checklist_sort]],checklist[],MATCH(L$1,checklist_of_kenya!$1:$1,0),FALSE)</f>
        <v>Increasing</v>
      </c>
      <c r="M325" s="1" cm="1">
        <f t="array" ref="M325">VLOOKUP(Table3[[#This Row],[checklist_sort]:[checklist_sort]],checklist[],MATCH(M$1,checklist_of_kenya!$1:$1,0),FALSE)</f>
        <v>4136</v>
      </c>
      <c r="N325" s="1" t="str" cm="1">
        <f t="array" ref="N325">VLOOKUP(Table3[[#This Row],[checklist_sort]:[checklist_sort]],checklist[],MATCH(N$1,checklist_of_kenya!$1:$1,0),FALSE)</f>
        <v>avibase-2D52E3A5</v>
      </c>
      <c r="O325" s="1" cm="1">
        <f t="array" ref="O325">VLOOKUP(Table3[[#This Row],[checklist_sort]:[checklist_sort]],checklist[],MATCH(O$1,checklist_of_kenya!$1:$1,0),FALSE)</f>
        <v>4381</v>
      </c>
      <c r="P325" s="1" cm="1">
        <f t="array" ref="P325">VLOOKUP(Table3[[#This Row],[checklist_sort]:[checklist_sort]],checklist[],MATCH(P$1,checklist_of_kenya!$1:$1,0),FALSE)</f>
        <v>22694373</v>
      </c>
      <c r="Q325" s="1" cm="1">
        <f t="array" ref="Q325">VLOOKUP(Table3[[#This Row],[checklist_sort]:[checklist_sort]],checklist[],MATCH(Q$1,checklist_of_kenya!$1:$1,0),FALSE)</f>
        <v>131</v>
      </c>
      <c r="R325" s="1" cm="1">
        <f t="array" ref="R325">VLOOKUP(Table3[[#This Row],[checklist_sort]:[checklist_sort]],checklist[],MATCH(R$1,checklist_of_kenya!$1:$1,0),FALSE)</f>
        <v>2481174</v>
      </c>
      <c r="S325" s="1" cm="1">
        <f t="array" ref="S325">VLOOKUP(Table3[[#This Row],[checklist_sort]:[checklist_sort]],checklist[],MATCH(S$1,checklist_of_kenya!$1:$1,0),FALSE)</f>
        <v>6526</v>
      </c>
      <c r="T325" s="1" t="str" cm="1">
        <f t="array" ref="T325">VLOOKUP(Table3[[#This Row],[checklist_sort]:[checklist_sort]],checklist[],MATCH(T$1,checklist_of_kenya!$1:$1,0),FALSE)</f>
        <v>lbbgul</v>
      </c>
      <c r="U325" s="1" t="str" cm="1">
        <f t="array" ref="U325">VLOOKUP(Table3[[#This Row],[checklist_sort]:[checklist_sort]],checklist[],MATCH(U$1,checklist_of_kenya!$1:$1,0),FALSE)</f>
        <v>Larus fuscus</v>
      </c>
      <c r="V325" s="1" t="str" cm="1">
        <f t="array" ref="V325">VLOOKUP(Table3[[#This Row],[checklist_sort]:[checklist_sort]],checklist[],MATCH(V$1,checklist_of_kenya!$1:$1,0),FALSE)</f>
        <v>Lesser Black-backed Gull</v>
      </c>
      <c r="W325" s="1" cm="1">
        <f t="array" ref="W325">VLOOKUP(Table3[[#This Row],[checklist_sort]:[checklist_sort]],checklist[],MATCH(W$1,checklist_of_kenya!$1:$1,0),FALSE)</f>
        <v>22694373</v>
      </c>
      <c r="AA325" t="b">
        <v>1</v>
      </c>
      <c r="AB325" s="1">
        <v>762.4</v>
      </c>
      <c r="AC325" s="1" t="s">
        <v>2260</v>
      </c>
      <c r="AD325" s="1">
        <v>3</v>
      </c>
      <c r="AE325" s="1">
        <v>2</v>
      </c>
      <c r="AF325" s="1" t="s">
        <v>2251</v>
      </c>
      <c r="AG325" s="1" t="s">
        <v>2252</v>
      </c>
      <c r="AH325" s="1" t="s">
        <v>2255</v>
      </c>
      <c r="AI325" s="1">
        <v>38.68</v>
      </c>
      <c r="AJ325" s="1">
        <v>77.89</v>
      </c>
      <c r="AK325" s="1">
        <v>66.290000000000006</v>
      </c>
      <c r="AL325" s="1">
        <v>57.44</v>
      </c>
      <c r="AM325" s="1">
        <v>4200335.24</v>
      </c>
    </row>
    <row r="326" spans="1:39" x14ac:dyDescent="0.2">
      <c r="A326" s="1">
        <v>299</v>
      </c>
      <c r="B326" s="1" t="s">
        <v>432</v>
      </c>
      <c r="C326" s="1" t="s">
        <v>431</v>
      </c>
      <c r="D326" s="1">
        <v>298</v>
      </c>
      <c r="E326" s="1"/>
      <c r="F326" s="1" t="s">
        <v>2138</v>
      </c>
      <c r="G326" s="1"/>
      <c r="H326" s="1" t="e" cm="1">
        <f t="array" ref="H326">VLOOKUP(Table3[[#This Row],[checklist_sort]:[checklist_sort]],checklist[],MATCH(H$1,checklist_of_kenya!$1:$1,0),FALSE)</f>
        <v>#N/A</v>
      </c>
      <c r="I326" s="1" t="e" cm="1">
        <f t="array" ref="I326">VLOOKUP(Table3[[#This Row],[checklist_sort]:[checklist_sort]],checklist[],MATCH(I$1,checklist_of_kenya!$1:$1,0),FALSE)</f>
        <v>#N/A</v>
      </c>
      <c r="J326" s="1" t="e" cm="1">
        <f t="array" ref="J326">VLOOKUP(Table3[[#This Row],[checklist_sort]:[checklist_sort]],checklist[],MATCH(J$1,checklist_of_kenya!$1:$1,0),FALSE)</f>
        <v>#N/A</v>
      </c>
      <c r="K326" s="1" t="e" cm="1">
        <f t="array" ref="K326">VLOOKUP(Table3[[#This Row],[checklist_sort]:[checklist_sort]],checklist[],MATCH(K$1,checklist_of_kenya!$1:$1,0),FALSE)</f>
        <v>#N/A</v>
      </c>
      <c r="L326" s="1" t="e" cm="1">
        <f t="array" ref="L326">VLOOKUP(Table3[[#This Row],[checklist_sort]:[checklist_sort]],checklist[],MATCH(L$1,checklist_of_kenya!$1:$1,0),FALSE)</f>
        <v>#N/A</v>
      </c>
      <c r="M326" s="1" t="e" cm="1">
        <f t="array" ref="M326">VLOOKUP(Table3[[#This Row],[checklist_sort]:[checklist_sort]],checklist[],MATCH(M$1,checklist_of_kenya!$1:$1,0),FALSE)</f>
        <v>#N/A</v>
      </c>
      <c r="N326" s="1" t="e" cm="1">
        <f t="array" ref="N326">VLOOKUP(Table3[[#This Row],[checklist_sort]:[checklist_sort]],checklist[],MATCH(N$1,checklist_of_kenya!$1:$1,0),FALSE)</f>
        <v>#N/A</v>
      </c>
      <c r="O326" s="1" t="e" cm="1">
        <f t="array" ref="O326">VLOOKUP(Table3[[#This Row],[checklist_sort]:[checklist_sort]],checklist[],MATCH(O$1,checklist_of_kenya!$1:$1,0),FALSE)</f>
        <v>#N/A</v>
      </c>
      <c r="P326" s="1" t="e" cm="1">
        <f t="array" ref="P326">VLOOKUP(Table3[[#This Row],[checklist_sort]:[checklist_sort]],checklist[],MATCH(P$1,checklist_of_kenya!$1:$1,0),FALSE)</f>
        <v>#N/A</v>
      </c>
      <c r="Q326" s="1" t="e" cm="1">
        <f t="array" ref="Q326">VLOOKUP(Table3[[#This Row],[checklist_sort]:[checklist_sort]],checklist[],MATCH(Q$1,checklist_of_kenya!$1:$1,0),FALSE)</f>
        <v>#N/A</v>
      </c>
      <c r="R326" s="1" t="e" cm="1">
        <f t="array" ref="R326">VLOOKUP(Table3[[#This Row],[checklist_sort]:[checklist_sort]],checklist[],MATCH(R$1,checklist_of_kenya!$1:$1,0),FALSE)</f>
        <v>#N/A</v>
      </c>
      <c r="S326" s="1" t="e" cm="1">
        <f t="array" ref="S326">VLOOKUP(Table3[[#This Row],[checklist_sort]:[checklist_sort]],checklist[],MATCH(S$1,checklist_of_kenya!$1:$1,0),FALSE)</f>
        <v>#N/A</v>
      </c>
      <c r="T326" s="1" t="e" cm="1">
        <f t="array" ref="T326">VLOOKUP(Table3[[#This Row],[checklist_sort]:[checklist_sort]],checklist[],MATCH(T$1,checklist_of_kenya!$1:$1,0),FALSE)</f>
        <v>#N/A</v>
      </c>
      <c r="U326" s="1" t="e" cm="1">
        <f t="array" ref="U326">VLOOKUP(Table3[[#This Row],[checklist_sort]:[checklist_sort]],checklist[],MATCH(U$1,checklist_of_kenya!$1:$1,0),FALSE)</f>
        <v>#N/A</v>
      </c>
      <c r="V326" s="1" t="e" cm="1">
        <f t="array" ref="V326">VLOOKUP(Table3[[#This Row],[checklist_sort]:[checklist_sort]],checklist[],MATCH(V$1,checklist_of_kenya!$1:$1,0),FALSE)</f>
        <v>#N/A</v>
      </c>
      <c r="W326" s="1" t="e" cm="1">
        <f t="array" ref="W326">VLOOKUP(Table3[[#This Row],[checklist_sort]:[checklist_sort]],checklist[],MATCH(W$1,checklist_of_kenya!$1:$1,0),FALSE)</f>
        <v>#N/A</v>
      </c>
      <c r="AB326" s="1">
        <v>1091</v>
      </c>
      <c r="AC326" s="1" t="s">
        <v>2260</v>
      </c>
      <c r="AD326" s="1">
        <v>3</v>
      </c>
      <c r="AE326" s="1">
        <v>2</v>
      </c>
      <c r="AF326" s="1" t="s">
        <v>2251</v>
      </c>
      <c r="AG326" s="1" t="s">
        <v>2252</v>
      </c>
      <c r="AH326" s="1" t="s">
        <v>2255</v>
      </c>
      <c r="AI326" s="1">
        <v>44.17</v>
      </c>
      <c r="AJ326" s="1">
        <v>71.19</v>
      </c>
      <c r="AK326" s="1">
        <v>62.73</v>
      </c>
      <c r="AL326" s="1">
        <v>23.88</v>
      </c>
      <c r="AM326" s="1">
        <v>1540126.95</v>
      </c>
    </row>
    <row r="327" spans="1:39" x14ac:dyDescent="0.2">
      <c r="A327" s="1">
        <v>300</v>
      </c>
      <c r="B327" s="1" t="s">
        <v>1580</v>
      </c>
      <c r="C327" s="1" t="s">
        <v>1579</v>
      </c>
      <c r="D327" s="1"/>
      <c r="E327" s="1" t="s">
        <v>7387</v>
      </c>
      <c r="F327" s="1"/>
      <c r="G327" s="1">
        <v>258</v>
      </c>
      <c r="H327" s="1" t="str" cm="1">
        <f t="array" ref="H327">VLOOKUP(Table3[[#This Row],[checklist_sort]:[checklist_sort]],checklist[],MATCH(H$1,checklist_of_kenya!$1:$1,0),FALSE)</f>
        <v>Gulls, Terns and Skimmers</v>
      </c>
      <c r="I327" s="1" t="str" cm="1">
        <f t="array" ref="I327">VLOOKUP(Table3[[#This Row],[checklist_sort]:[checklist_sort]],checklist[],MATCH(I$1,checklist_of_kenya!$1:$1,0),FALSE)</f>
        <v>Kelp Gull</v>
      </c>
      <c r="J327" s="1" t="str" cm="1">
        <f t="array" ref="J327">VLOOKUP(Table3[[#This Row],[checklist_sort]:[checklist_sort]],checklist[],MATCH(J$1,checklist_of_kenya!$1:$1,0),FALSE)</f>
        <v>Larus dominicanus</v>
      </c>
      <c r="K327" s="1" t="str" cm="1">
        <f t="array" ref="K327">VLOOKUP(Table3[[#This Row],[checklist_sort]:[checklist_sort]],checklist[],MATCH(K$1,checklist_of_kenya!$1:$1,0),FALSE)</f>
        <v>Least Concern</v>
      </c>
      <c r="L327" s="1" cm="1">
        <f t="array" ref="L327">VLOOKUP(Table3[[#This Row],[checklist_sort]:[checklist_sort]],checklist[],MATCH(L$1,checklist_of_kenya!$1:$1,0),FALSE)</f>
        <v>0</v>
      </c>
      <c r="M327" s="1" cm="1">
        <f t="array" ref="M327">VLOOKUP(Table3[[#This Row],[checklist_sort]:[checklist_sort]],checklist[],MATCH(M$1,checklist_of_kenya!$1:$1,0),FALSE)</f>
        <v>287</v>
      </c>
      <c r="N327" s="1" t="str" cm="1">
        <f t="array" ref="N327">VLOOKUP(Table3[[#This Row],[checklist_sort]:[checklist_sort]],checklist[],MATCH(N$1,checklist_of_kenya!$1:$1,0),FALSE)</f>
        <v>avibase-E6536E4E</v>
      </c>
      <c r="O327" s="1" cm="1">
        <f t="array" ref="O327">VLOOKUP(Table3[[#This Row],[checklist_sort]:[checklist_sort]],checklist[],MATCH(O$1,checklist_of_kenya!$1:$1,0),FALSE)</f>
        <v>4388</v>
      </c>
      <c r="P327" s="1" cm="1">
        <f t="array" ref="P327">VLOOKUP(Table3[[#This Row],[checklist_sort]:[checklist_sort]],checklist[],MATCH(P$1,checklist_of_kenya!$1:$1,0),FALSE)</f>
        <v>22694329</v>
      </c>
      <c r="Q327" s="1" cm="1">
        <f t="array" ref="Q327">VLOOKUP(Table3[[#This Row],[checklist_sort]:[checklist_sort]],checklist[],MATCH(Q$1,checklist_of_kenya!$1:$1,0),FALSE)</f>
        <v>73052</v>
      </c>
      <c r="R327" s="1" cm="1">
        <f t="array" ref="R327">VLOOKUP(Table3[[#This Row],[checklist_sort]:[checklist_sort]],checklist[],MATCH(R$1,checklist_of_kenya!$1:$1,0),FALSE)</f>
        <v>2481173</v>
      </c>
      <c r="S327" s="1" cm="1">
        <f t="array" ref="S327">VLOOKUP(Table3[[#This Row],[checklist_sort]:[checklist_sort]],checklist[],MATCH(S$1,checklist_of_kenya!$1:$1,0),FALSE)</f>
        <v>6490</v>
      </c>
      <c r="T327" s="1" t="str" cm="1">
        <f t="array" ref="T327">VLOOKUP(Table3[[#This Row],[checklist_sort]:[checklist_sort]],checklist[],MATCH(T$1,checklist_of_kenya!$1:$1,0),FALSE)</f>
        <v>kelgul</v>
      </c>
      <c r="U327" s="1" t="str" cm="1">
        <f t="array" ref="U327">VLOOKUP(Table3[[#This Row],[checklist_sort]:[checklist_sort]],checklist[],MATCH(U$1,checklist_of_kenya!$1:$1,0),FALSE)</f>
        <v>Larus dominicanus</v>
      </c>
      <c r="V327" s="1" t="str" cm="1">
        <f t="array" ref="V327">VLOOKUP(Table3[[#This Row],[checklist_sort]:[checklist_sort]],checklist[],MATCH(V$1,checklist_of_kenya!$1:$1,0),FALSE)</f>
        <v>Kelp Gull</v>
      </c>
      <c r="W327" s="1" cm="1">
        <f t="array" ref="W327">VLOOKUP(Table3[[#This Row],[checklist_sort]:[checklist_sort]],checklist[],MATCH(W$1,checklist_of_kenya!$1:$1,0),FALSE)</f>
        <v>22694329</v>
      </c>
      <c r="AA327" t="b">
        <v>1</v>
      </c>
      <c r="AB327" s="1">
        <v>952.4</v>
      </c>
      <c r="AC327" s="1" t="s">
        <v>2254</v>
      </c>
      <c r="AD327" s="1">
        <v>3</v>
      </c>
      <c r="AE327" s="1">
        <v>1</v>
      </c>
      <c r="AF327" s="1" t="s">
        <v>2251</v>
      </c>
      <c r="AG327" s="1" t="s">
        <v>2248</v>
      </c>
      <c r="AH327" s="1" t="s">
        <v>2255</v>
      </c>
      <c r="AI327" s="1">
        <v>-75.760000000000005</v>
      </c>
      <c r="AJ327" s="1">
        <v>-0.83</v>
      </c>
      <c r="AK327" s="1">
        <v>-37.5</v>
      </c>
      <c r="AL327" s="1">
        <v>-22.1</v>
      </c>
      <c r="AM327" s="1">
        <v>3780207.34</v>
      </c>
    </row>
    <row r="328" spans="1:39" x14ac:dyDescent="0.2">
      <c r="A328" s="1">
        <v>301</v>
      </c>
      <c r="B328" s="1" t="s">
        <v>1142</v>
      </c>
      <c r="C328" s="1" t="s">
        <v>1141</v>
      </c>
      <c r="D328" s="1"/>
      <c r="E328" s="1"/>
      <c r="F328" s="1"/>
      <c r="G328" s="1">
        <v>263</v>
      </c>
      <c r="H328" s="1" t="str" cm="1">
        <f t="array" ref="H328">VLOOKUP(Table3[[#This Row],[checklist_sort]:[checklist_sort]],checklist[],MATCH(H$1,checklist_of_kenya!$1:$1,0),FALSE)</f>
        <v>Gulls, Terns and Skimmers</v>
      </c>
      <c r="I328" s="1" t="str" cm="1">
        <f t="array" ref="I328">VLOOKUP(Table3[[#This Row],[checklist_sort]:[checklist_sort]],checklist[],MATCH(I$1,checklist_of_kenya!$1:$1,0),FALSE)</f>
        <v>Gull-billed Tern</v>
      </c>
      <c r="J328" s="1" t="str" cm="1">
        <f t="array" ref="J328">VLOOKUP(Table3[[#This Row],[checklist_sort]:[checklist_sort]],checklist[],MATCH(J$1,checklist_of_kenya!$1:$1,0),FALSE)</f>
        <v>Gelochelidon nilotica</v>
      </c>
      <c r="K328" s="1" t="str" cm="1">
        <f t="array" ref="K328">VLOOKUP(Table3[[#This Row],[checklist_sort]:[checklist_sort]],checklist[],MATCH(K$1,checklist_of_kenya!$1:$1,0),FALSE)</f>
        <v>Least Concern</v>
      </c>
      <c r="L328" s="1" t="str" cm="1">
        <f t="array" ref="L328">VLOOKUP(Table3[[#This Row],[checklist_sort]:[checklist_sort]],checklist[],MATCH(L$1,checklist_of_kenya!$1:$1,0),FALSE)</f>
        <v>Decreasing</v>
      </c>
      <c r="M328" s="1" cm="1">
        <f t="array" ref="M328">VLOOKUP(Table3[[#This Row],[checklist_sort]:[checklist_sort]],checklist[],MATCH(M$1,checklist_of_kenya!$1:$1,0),FALSE)</f>
        <v>902</v>
      </c>
      <c r="N328" s="1" t="str" cm="1">
        <f t="array" ref="N328">VLOOKUP(Table3[[#This Row],[checklist_sort]:[checklist_sort]],checklist[],MATCH(N$1,checklist_of_kenya!$1:$1,0),FALSE)</f>
        <v>avibase-87168739</v>
      </c>
      <c r="O328" s="1" cm="1">
        <f t="array" ref="O328">VLOOKUP(Table3[[#This Row],[checklist_sort]:[checklist_sort]],checklist[],MATCH(O$1,checklist_of_kenya!$1:$1,0),FALSE)</f>
        <v>144536</v>
      </c>
      <c r="P328" s="1" cm="1">
        <f t="array" ref="P328">VLOOKUP(Table3[[#This Row],[checklist_sort]:[checklist_sort]],checklist[],MATCH(P$1,checklist_of_kenya!$1:$1,0),FALSE)</f>
        <v>62026481</v>
      </c>
      <c r="Q328" s="1" cm="1">
        <f t="array" ref="Q328">VLOOKUP(Table3[[#This Row],[checklist_sort]:[checklist_sort]],checklist[],MATCH(Q$1,checklist_of_kenya!$1:$1,0),FALSE)</f>
        <v>368</v>
      </c>
      <c r="R328" s="1" cm="1">
        <f t="array" ref="R328">VLOOKUP(Table3[[#This Row],[checklist_sort]:[checklist_sort]],checklist[],MATCH(R$1,checklist_of_kenya!$1:$1,0),FALSE)</f>
        <v>2481263</v>
      </c>
      <c r="S328" s="1" cm="1">
        <f t="array" ref="S328">VLOOKUP(Table3[[#This Row],[checklist_sort]:[checklist_sort]],checklist[],MATCH(S$1,checklist_of_kenya!$1:$1,0),FALSE)</f>
        <v>6649</v>
      </c>
      <c r="T328" s="1" t="str" cm="1">
        <f t="array" ref="T328">VLOOKUP(Table3[[#This Row],[checklist_sort]:[checklist_sort]],checklist[],MATCH(T$1,checklist_of_kenya!$1:$1,0),FALSE)</f>
        <v>gubter2</v>
      </c>
      <c r="U328" s="1" t="str" cm="1">
        <f t="array" ref="U328">VLOOKUP(Table3[[#This Row],[checklist_sort]:[checklist_sort]],checklist[],MATCH(U$1,checklist_of_kenya!$1:$1,0),FALSE)</f>
        <v>Gelochelidon nilotica</v>
      </c>
      <c r="V328" s="1" t="str" cm="1">
        <f t="array" ref="V328">VLOOKUP(Table3[[#This Row],[checklist_sort]:[checklist_sort]],checklist[],MATCH(V$1,checklist_of_kenya!$1:$1,0),FALSE)</f>
        <v>Gull-billed Tern</v>
      </c>
      <c r="W328" s="1" cm="1">
        <f t="array" ref="W328">VLOOKUP(Table3[[#This Row],[checklist_sort]:[checklist_sort]],checklist[],MATCH(W$1,checklist_of_kenya!$1:$1,0),FALSE)</f>
        <v>62026481</v>
      </c>
      <c r="Z328" t="b">
        <v>1</v>
      </c>
      <c r="AA328" t="b">
        <v>1</v>
      </c>
      <c r="AB328" s="1">
        <v>218.3</v>
      </c>
      <c r="AC328" s="1" t="s">
        <v>2260</v>
      </c>
      <c r="AD328" s="1">
        <v>3</v>
      </c>
      <c r="AE328" s="1">
        <v>3</v>
      </c>
      <c r="AF328" s="1" t="s">
        <v>2251</v>
      </c>
      <c r="AG328" s="1" t="s">
        <v>2248</v>
      </c>
      <c r="AH328" s="1" t="s">
        <v>2256</v>
      </c>
      <c r="AI328" s="1">
        <v>-39.99</v>
      </c>
      <c r="AJ328" s="1">
        <v>55.34</v>
      </c>
      <c r="AK328" s="1">
        <v>34.090000000000003</v>
      </c>
      <c r="AL328" s="1">
        <v>42.77</v>
      </c>
      <c r="AM328" s="1">
        <v>7524091.8799999999</v>
      </c>
    </row>
    <row r="329" spans="1:39" x14ac:dyDescent="0.2">
      <c r="A329" s="1">
        <v>302</v>
      </c>
      <c r="B329" s="1" t="s">
        <v>434</v>
      </c>
      <c r="C329" s="1" t="s">
        <v>433</v>
      </c>
      <c r="D329" s="1"/>
      <c r="E329" s="1"/>
      <c r="F329" s="1"/>
      <c r="G329" s="1">
        <v>264</v>
      </c>
      <c r="H329" s="1" t="str" cm="1">
        <f t="array" ref="H329">VLOOKUP(Table3[[#This Row],[checklist_sort]:[checklist_sort]],checklist[],MATCH(H$1,checklist_of_kenya!$1:$1,0),FALSE)</f>
        <v>Gulls, Terns and Skimmers</v>
      </c>
      <c r="I329" s="1" t="str" cm="1">
        <f t="array" ref="I329">VLOOKUP(Table3[[#This Row],[checklist_sort]:[checklist_sort]],checklist[],MATCH(I$1,checklist_of_kenya!$1:$1,0),FALSE)</f>
        <v>Caspian Tern</v>
      </c>
      <c r="J329" s="1" t="str" cm="1">
        <f t="array" ref="J329">VLOOKUP(Table3[[#This Row],[checklist_sort]:[checklist_sort]],checklist[],MATCH(J$1,checklist_of_kenya!$1:$1,0),FALSE)</f>
        <v>Hydroprogne caspia</v>
      </c>
      <c r="K329" s="1" t="str" cm="1">
        <f t="array" ref="K329">VLOOKUP(Table3[[#This Row],[checklist_sort]:[checklist_sort]],checklist[],MATCH(K$1,checklist_of_kenya!$1:$1,0),FALSE)</f>
        <v>Least Concern</v>
      </c>
      <c r="L329" s="1" t="str" cm="1">
        <f t="array" ref="L329">VLOOKUP(Table3[[#This Row],[checklist_sort]:[checklist_sort]],checklist[],MATCH(L$1,checklist_of_kenya!$1:$1,0),FALSE)</f>
        <v>Increasing</v>
      </c>
      <c r="M329" s="1" cm="1">
        <f t="array" ref="M329">VLOOKUP(Table3[[#This Row],[checklist_sort]:[checklist_sort]],checklist[],MATCH(M$1,checklist_of_kenya!$1:$1,0),FALSE)</f>
        <v>290</v>
      </c>
      <c r="N329" s="1" t="str" cm="1">
        <f t="array" ref="N329">VLOOKUP(Table3[[#This Row],[checklist_sort]:[checklist_sort]],checklist[],MATCH(N$1,checklist_of_kenya!$1:$1,0),FALSE)</f>
        <v>avibase-BC06BC0D</v>
      </c>
      <c r="O329" s="1" cm="1">
        <f t="array" ref="O329">VLOOKUP(Table3[[#This Row],[checklist_sort]:[checklist_sort]],checklist[],MATCH(O$1,checklist_of_kenya!$1:$1,0),FALSE)</f>
        <v>144537</v>
      </c>
      <c r="P329" s="1" cm="1">
        <f t="array" ref="P329">VLOOKUP(Table3[[#This Row],[checklist_sort]:[checklist_sort]],checklist[],MATCH(P$1,checklist_of_kenya!$1:$1,0),FALSE)</f>
        <v>22694524</v>
      </c>
      <c r="Q329" s="1" cm="1">
        <f t="array" ref="Q329">VLOOKUP(Table3[[#This Row],[checklist_sort]:[checklist_sort]],checklist[],MATCH(Q$1,checklist_of_kenya!$1:$1,0),FALSE)</f>
        <v>311</v>
      </c>
      <c r="R329" s="1" cm="1">
        <f t="array" ref="R329">VLOOKUP(Table3[[#This Row],[checklist_sort]:[checklist_sort]],checklist[],MATCH(R$1,checklist_of_kenya!$1:$1,0),FALSE)</f>
        <v>2481236</v>
      </c>
      <c r="S329" s="1" cm="1">
        <f t="array" ref="S329">VLOOKUP(Table3[[#This Row],[checklist_sort]:[checklist_sort]],checklist[],MATCH(S$1,checklist_of_kenya!$1:$1,0),FALSE)</f>
        <v>6657</v>
      </c>
      <c r="T329" s="1" t="str" cm="1">
        <f t="array" ref="T329">VLOOKUP(Table3[[#This Row],[checklist_sort]:[checklist_sort]],checklist[],MATCH(T$1,checklist_of_kenya!$1:$1,0),FALSE)</f>
        <v>caster1</v>
      </c>
      <c r="U329" s="1" t="str" cm="1">
        <f t="array" ref="U329">VLOOKUP(Table3[[#This Row],[checklist_sort]:[checklist_sort]],checklist[],MATCH(U$1,checklist_of_kenya!$1:$1,0),FALSE)</f>
        <v>Hydroprogne caspia</v>
      </c>
      <c r="V329" s="1" t="str" cm="1">
        <f t="array" ref="V329">VLOOKUP(Table3[[#This Row],[checklist_sort]:[checklist_sort]],checklist[],MATCH(V$1,checklist_of_kenya!$1:$1,0),FALSE)</f>
        <v>Caspian Tern</v>
      </c>
      <c r="W329" s="1" cm="1">
        <f t="array" ref="W329">VLOOKUP(Table3[[#This Row],[checklist_sort]:[checklist_sort]],checklist[],MATCH(W$1,checklist_of_kenya!$1:$1,0),FALSE)</f>
        <v>22694524</v>
      </c>
      <c r="Z329" t="b">
        <v>1</v>
      </c>
      <c r="AA329" t="b">
        <v>1</v>
      </c>
      <c r="AB329" s="1">
        <v>655</v>
      </c>
      <c r="AC329" s="1" t="s">
        <v>2250</v>
      </c>
      <c r="AD329" s="1">
        <v>3</v>
      </c>
      <c r="AE329" s="1">
        <v>3</v>
      </c>
      <c r="AF329" s="1" t="s">
        <v>2251</v>
      </c>
      <c r="AG329" s="1" t="s">
        <v>2252</v>
      </c>
      <c r="AH329" s="1" t="s">
        <v>2256</v>
      </c>
      <c r="AI329" s="1">
        <v>-46.99</v>
      </c>
      <c r="AJ329" s="1">
        <v>65.989999999999995</v>
      </c>
      <c r="AK329" s="1">
        <v>7.58</v>
      </c>
      <c r="AL329" s="1">
        <v>76.67</v>
      </c>
      <c r="AM329" s="1">
        <v>6293644.9100000001</v>
      </c>
    </row>
    <row r="330" spans="1:39" x14ac:dyDescent="0.2">
      <c r="A330" s="1">
        <v>303</v>
      </c>
      <c r="B330" s="1" t="s">
        <v>448</v>
      </c>
      <c r="C330" s="1" t="s">
        <v>447</v>
      </c>
      <c r="D330" s="1"/>
      <c r="E330" s="1"/>
      <c r="F330" s="1"/>
      <c r="G330" s="1">
        <v>270</v>
      </c>
      <c r="H330" s="1" t="str" cm="1">
        <f t="array" ref="H330">VLOOKUP(Table3[[#This Row],[checklist_sort]:[checklist_sort]],checklist[],MATCH(H$1,checklist_of_kenya!$1:$1,0),FALSE)</f>
        <v>Gulls, Terns and Skimmers</v>
      </c>
      <c r="I330" s="1" t="str" cm="1">
        <f t="array" ref="I330">VLOOKUP(Table3[[#This Row],[checklist_sort]:[checklist_sort]],checklist[],MATCH(I$1,checklist_of_kenya!$1:$1,0),FALSE)</f>
        <v>Greater Crested (Swift) Tern</v>
      </c>
      <c r="J330" s="1" t="str" cm="1">
        <f t="array" ref="J330">VLOOKUP(Table3[[#This Row],[checklist_sort]:[checklist_sort]],checklist[],MATCH(J$1,checklist_of_kenya!$1:$1,0),FALSE)</f>
        <v xml:space="preserve"> Thalasseus bergii</v>
      </c>
      <c r="K330" s="1" t="str" cm="1">
        <f t="array" ref="K330">VLOOKUP(Table3[[#This Row],[checklist_sort]:[checklist_sort]],checklist[],MATCH(K$1,checklist_of_kenya!$1:$1,0),FALSE)</f>
        <v>Least Concern</v>
      </c>
      <c r="L330" s="1" t="str" cm="1">
        <f t="array" ref="L330">VLOOKUP(Table3[[#This Row],[checklist_sort]:[checklist_sort]],checklist[],MATCH(L$1,checklist_of_kenya!$1:$1,0),FALSE)</f>
        <v>Stable</v>
      </c>
      <c r="M330" s="1" cm="1">
        <f t="array" ref="M330">VLOOKUP(Table3[[#This Row],[checklist_sort]:[checklist_sort]],checklist[],MATCH(M$1,checklist_of_kenya!$1:$1,0),FALSE)</f>
        <v>298</v>
      </c>
      <c r="N330" s="1" t="str" cm="1">
        <f t="array" ref="N330">VLOOKUP(Table3[[#This Row],[checklist_sort]:[checklist_sort]],checklist[],MATCH(N$1,checklist_of_kenya!$1:$1,0),FALSE)</f>
        <v>avibase-526978C4</v>
      </c>
      <c r="O330" s="1" cm="1">
        <f t="array" ref="O330">VLOOKUP(Table3[[#This Row],[checklist_sort]:[checklist_sort]],checklist[],MATCH(O$1,checklist_of_kenya!$1:$1,0),FALSE)</f>
        <v>144540</v>
      </c>
      <c r="P330" s="1" cm="1">
        <f t="array" ref="P330">VLOOKUP(Table3[[#This Row],[checklist_sort]:[checklist_sort]],checklist[],MATCH(P$1,checklist_of_kenya!$1:$1,0),FALSE)</f>
        <v>22694571</v>
      </c>
      <c r="Q330" s="1" cm="1">
        <f t="array" ref="Q330">VLOOKUP(Table3[[#This Row],[checklist_sort]:[checklist_sort]],checklist[],MATCH(Q$1,checklist_of_kenya!$1:$1,0),FALSE)</f>
        <v>73075</v>
      </c>
      <c r="R330" s="1" cm="1">
        <f t="array" ref="R330">VLOOKUP(Table3[[#This Row],[checklist_sort]:[checklist_sort]],checklist[],MATCH(R$1,checklist_of_kenya!$1:$1,0),FALSE)</f>
        <v>5789283</v>
      </c>
      <c r="S330" s="1" cm="1">
        <f t="array" ref="S330">VLOOKUP(Table3[[#This Row],[checklist_sort]:[checklist_sort]],checklist[],MATCH(S$1,checklist_of_kenya!$1:$1,0),FALSE)</f>
        <v>6728</v>
      </c>
      <c r="T330" s="1" t="str" cm="1">
        <f t="array" ref="T330">VLOOKUP(Table3[[#This Row],[checklist_sort]:[checklist_sort]],checklist[],MATCH(T$1,checklist_of_kenya!$1:$1,0),FALSE)</f>
        <v>grcter1</v>
      </c>
      <c r="U330" s="1" t="str" cm="1">
        <f t="array" ref="U330">VLOOKUP(Table3[[#This Row],[checklist_sort]:[checklist_sort]],checklist[],MATCH(U$1,checklist_of_kenya!$1:$1,0),FALSE)</f>
        <v>Thalasseus bergii</v>
      </c>
      <c r="V330" s="1" t="str" cm="1">
        <f t="array" ref="V330">VLOOKUP(Table3[[#This Row],[checklist_sort]:[checklist_sort]],checklist[],MATCH(V$1,checklist_of_kenya!$1:$1,0),FALSE)</f>
        <v>Great Crested Tern</v>
      </c>
      <c r="W330" s="1" cm="1">
        <f t="array" ref="W330">VLOOKUP(Table3[[#This Row],[checklist_sort]:[checklist_sort]],checklist[],MATCH(W$1,checklist_of_kenya!$1:$1,0),FALSE)</f>
        <v>22694571</v>
      </c>
      <c r="AA330" t="b">
        <v>1</v>
      </c>
      <c r="AB330" s="1">
        <v>328</v>
      </c>
      <c r="AC330" s="1" t="s">
        <v>2260</v>
      </c>
      <c r="AD330" s="1">
        <v>3</v>
      </c>
      <c r="AE330" s="1">
        <v>3</v>
      </c>
      <c r="AF330" s="1" t="s">
        <v>2251</v>
      </c>
      <c r="AG330" s="1" t="s">
        <v>2252</v>
      </c>
      <c r="AH330" s="1" t="s">
        <v>2256</v>
      </c>
      <c r="AI330" s="1">
        <v>-44.6</v>
      </c>
      <c r="AJ330" s="1">
        <v>30.73</v>
      </c>
      <c r="AK330" s="1">
        <v>-10.25</v>
      </c>
      <c r="AL330" s="1">
        <v>77.11</v>
      </c>
      <c r="AM330" s="1">
        <v>47808630.759999998</v>
      </c>
    </row>
    <row r="331" spans="1:39" x14ac:dyDescent="0.2">
      <c r="A331" s="1">
        <v>304</v>
      </c>
      <c r="B331" s="1" t="s">
        <v>446</v>
      </c>
      <c r="C331" s="1" t="s">
        <v>445</v>
      </c>
      <c r="D331" s="1"/>
      <c r="E331" s="1"/>
      <c r="F331" s="1"/>
      <c r="G331" s="1">
        <v>268</v>
      </c>
      <c r="H331" s="1" t="str" cm="1">
        <f t="array" ref="H331">VLOOKUP(Table3[[#This Row],[checklist_sort]:[checklist_sort]],checklist[],MATCH(H$1,checklist_of_kenya!$1:$1,0),FALSE)</f>
        <v>Gulls, Terns and Skimmers</v>
      </c>
      <c r="I331" s="1" t="str" cm="1">
        <f t="array" ref="I331">VLOOKUP(Table3[[#This Row],[checklist_sort]:[checklist_sort]],checklist[],MATCH(I$1,checklist_of_kenya!$1:$1,0),FALSE)</f>
        <v>Lesser Crested Tern</v>
      </c>
      <c r="J331" s="1" t="str" cm="1">
        <f t="array" ref="J331">VLOOKUP(Table3[[#This Row],[checklist_sort]:[checklist_sort]],checklist[],MATCH(J$1,checklist_of_kenya!$1:$1,0),FALSE)</f>
        <v>Thalasseus bengalensis</v>
      </c>
      <c r="K331" s="1" t="str" cm="1">
        <f t="array" ref="K331">VLOOKUP(Table3[[#This Row],[checklist_sort]:[checklist_sort]],checklist[],MATCH(K$1,checklist_of_kenya!$1:$1,0),FALSE)</f>
        <v>Least Concern</v>
      </c>
      <c r="L331" s="1" t="str" cm="1">
        <f t="array" ref="L331">VLOOKUP(Table3[[#This Row],[checklist_sort]:[checklist_sort]],checklist[],MATCH(L$1,checklist_of_kenya!$1:$1,0),FALSE)</f>
        <v>Stable</v>
      </c>
      <c r="M331" s="1" cm="1">
        <f t="array" ref="M331">VLOOKUP(Table3[[#This Row],[checklist_sort]:[checklist_sort]],checklist[],MATCH(M$1,checklist_of_kenya!$1:$1,0),FALSE)</f>
        <v>297</v>
      </c>
      <c r="N331" s="1" t="str" cm="1">
        <f t="array" ref="N331">VLOOKUP(Table3[[#This Row],[checklist_sort]:[checklist_sort]],checklist[],MATCH(N$1,checklist_of_kenya!$1:$1,0),FALSE)</f>
        <v>avibase-D01CDECD</v>
      </c>
      <c r="O331" s="1" cm="1">
        <f t="array" ref="O331">VLOOKUP(Table3[[#This Row],[checklist_sort]:[checklist_sort]],checklist[],MATCH(O$1,checklist_of_kenya!$1:$1,0),FALSE)</f>
        <v>144543</v>
      </c>
      <c r="P331" s="1" cm="1">
        <f t="array" ref="P331">VLOOKUP(Table3[[#This Row],[checklist_sort]:[checklist_sort]],checklist[],MATCH(P$1,checklist_of_kenya!$1:$1,0),FALSE)</f>
        <v>22694561</v>
      </c>
      <c r="Q331" s="1" cm="1">
        <f t="array" ref="Q331">VLOOKUP(Table3[[#This Row],[checklist_sort]:[checklist_sort]],checklist[],MATCH(Q$1,checklist_of_kenya!$1:$1,0),FALSE)</f>
        <v>73074</v>
      </c>
      <c r="R331" s="1" cm="1">
        <f t="array" ref="R331">VLOOKUP(Table3[[#This Row],[checklist_sort]:[checklist_sort]],checklist[],MATCH(R$1,checklist_of_kenya!$1:$1,0),FALSE)</f>
        <v>6065833</v>
      </c>
      <c r="S331" s="1" cm="1">
        <f t="array" ref="S331">VLOOKUP(Table3[[#This Row],[checklist_sort]:[checklist_sort]],checklist[],MATCH(S$1,checklist_of_kenya!$1:$1,0),FALSE)</f>
        <v>6720</v>
      </c>
      <c r="T331" s="1" t="str" cm="1">
        <f t="array" ref="T331">VLOOKUP(Table3[[#This Row],[checklist_sort]:[checklist_sort]],checklist[],MATCH(T$1,checklist_of_kenya!$1:$1,0),FALSE)</f>
        <v>lecter2</v>
      </c>
      <c r="U331" s="1" t="str" cm="1">
        <f t="array" ref="U331">VLOOKUP(Table3[[#This Row],[checklist_sort]:[checklist_sort]],checklist[],MATCH(U$1,checklist_of_kenya!$1:$1,0),FALSE)</f>
        <v>Thalasseus bengalensis</v>
      </c>
      <c r="V331" s="1" t="str" cm="1">
        <f t="array" ref="V331">VLOOKUP(Table3[[#This Row],[checklist_sort]:[checklist_sort]],checklist[],MATCH(V$1,checklist_of_kenya!$1:$1,0),FALSE)</f>
        <v>Lesser Crested Tern</v>
      </c>
      <c r="W331" s="1" cm="1">
        <f t="array" ref="W331">VLOOKUP(Table3[[#This Row],[checklist_sort]:[checklist_sort]],checklist[],MATCH(W$1,checklist_of_kenya!$1:$1,0),FALSE)</f>
        <v>22694561</v>
      </c>
      <c r="X331" t="b">
        <v>1</v>
      </c>
      <c r="AA331" t="b">
        <v>1</v>
      </c>
      <c r="AB331" s="1">
        <v>209</v>
      </c>
      <c r="AC331" s="1" t="s">
        <v>2260</v>
      </c>
      <c r="AD331" s="1">
        <v>3</v>
      </c>
      <c r="AE331" s="1">
        <v>3</v>
      </c>
      <c r="AF331" s="1" t="s">
        <v>2251</v>
      </c>
      <c r="AG331" s="1" t="s">
        <v>2252</v>
      </c>
      <c r="AH331" s="1" t="s">
        <v>2256</v>
      </c>
      <c r="AI331" s="1">
        <v>-27.96</v>
      </c>
      <c r="AJ331" s="1">
        <v>33.32</v>
      </c>
      <c r="AK331" s="1">
        <v>4.08</v>
      </c>
      <c r="AL331" s="1">
        <v>93.92</v>
      </c>
      <c r="AM331" s="1">
        <v>1690030.71</v>
      </c>
    </row>
    <row r="332" spans="1:39" x14ac:dyDescent="0.2">
      <c r="A332" s="1">
        <v>305</v>
      </c>
      <c r="B332" s="1" t="s">
        <v>444</v>
      </c>
      <c r="C332" s="1" t="s">
        <v>443</v>
      </c>
      <c r="D332" s="1"/>
      <c r="E332" s="1"/>
      <c r="F332" s="1"/>
      <c r="G332" s="1">
        <v>269</v>
      </c>
      <c r="H332" s="1" t="str" cm="1">
        <f t="array" ref="H332">VLOOKUP(Table3[[#This Row],[checklist_sort]:[checklist_sort]],checklist[],MATCH(H$1,checklist_of_kenya!$1:$1,0),FALSE)</f>
        <v>Gulls, Terns and Skimmers</v>
      </c>
      <c r="I332" s="1" t="str" cm="1">
        <f t="array" ref="I332">VLOOKUP(Table3[[#This Row],[checklist_sort]:[checklist_sort]],checklist[],MATCH(I$1,checklist_of_kenya!$1:$1,0),FALSE)</f>
        <v>Sandwich Tern</v>
      </c>
      <c r="J332" s="1" t="str" cm="1">
        <f t="array" ref="J332">VLOOKUP(Table3[[#This Row],[checklist_sort]:[checklist_sort]],checklist[],MATCH(J$1,checklist_of_kenya!$1:$1,0),FALSE)</f>
        <v>Thalasseus sandvicensis</v>
      </c>
      <c r="K332" s="1" t="str" cm="1">
        <f t="array" ref="K332">VLOOKUP(Table3[[#This Row],[checklist_sort]:[checklist_sort]],checklist[],MATCH(K$1,checklist_of_kenya!$1:$1,0),FALSE)</f>
        <v>Least Concern</v>
      </c>
      <c r="L332" s="1" t="str" cm="1">
        <f t="array" ref="L332">VLOOKUP(Table3[[#This Row],[checklist_sort]:[checklist_sort]],checklist[],MATCH(L$1,checklist_of_kenya!$1:$1,0),FALSE)</f>
        <v>Stable</v>
      </c>
      <c r="M332" s="1" cm="1">
        <f t="array" ref="M332">VLOOKUP(Table3[[#This Row],[checklist_sort]:[checklist_sort]],checklist[],MATCH(M$1,checklist_of_kenya!$1:$1,0),FALSE)</f>
        <v>296</v>
      </c>
      <c r="N332" s="1" t="str" cm="1">
        <f t="array" ref="N332">VLOOKUP(Table3[[#This Row],[checklist_sort]:[checklist_sort]],checklist[],MATCH(N$1,checklist_of_kenya!$1:$1,0),FALSE)</f>
        <v>avibase-F7504353</v>
      </c>
      <c r="O332" s="1" cm="1">
        <f t="array" ref="O332">VLOOKUP(Table3[[#This Row],[checklist_sort]:[checklist_sort]],checklist[],MATCH(O$1,checklist_of_kenya!$1:$1,0),FALSE)</f>
        <v>144541</v>
      </c>
      <c r="P332" s="1" cm="1">
        <f t="array" ref="P332">VLOOKUP(Table3[[#This Row],[checklist_sort]:[checklist_sort]],checklist[],MATCH(P$1,checklist_of_kenya!$1:$1,0),FALSE)</f>
        <v>22694591</v>
      </c>
      <c r="Q332" s="1" cm="1">
        <f t="array" ref="Q332">VLOOKUP(Table3[[#This Row],[checklist_sort]:[checklist_sort]],checklist[],MATCH(Q$1,checklist_of_kenya!$1:$1,0),FALSE)</f>
        <v>28</v>
      </c>
      <c r="R332" s="1" cm="1">
        <f t="array" ref="R332">VLOOKUP(Table3[[#This Row],[checklist_sort]:[checklist_sort]],checklist[],MATCH(R$1,checklist_of_kenya!$1:$1,0),FALSE)</f>
        <v>2481240</v>
      </c>
      <c r="S332" s="1" cm="1">
        <f t="array" ref="S332">VLOOKUP(Table3[[#This Row],[checklist_sort]:[checklist_sort]],checklist[],MATCH(S$1,checklist_of_kenya!$1:$1,0),FALSE)</f>
        <v>6713</v>
      </c>
      <c r="T332" s="1" t="str" cm="1">
        <f t="array" ref="T332">VLOOKUP(Table3[[#This Row],[checklist_sort]:[checklist_sort]],checklist[],MATCH(T$1,checklist_of_kenya!$1:$1,0),FALSE)</f>
        <v>santer1</v>
      </c>
      <c r="U332" s="1" t="str" cm="1">
        <f t="array" ref="U332">VLOOKUP(Table3[[#This Row],[checklist_sort]:[checklist_sort]],checklist[],MATCH(U$1,checklist_of_kenya!$1:$1,0),FALSE)</f>
        <v>Thalasseus sandvicensis</v>
      </c>
      <c r="V332" s="1" t="str" cm="1">
        <f t="array" ref="V332">VLOOKUP(Table3[[#This Row],[checklist_sort]:[checklist_sort]],checklist[],MATCH(V$1,checklist_of_kenya!$1:$1,0),FALSE)</f>
        <v>Sandwich Tern</v>
      </c>
      <c r="W332" s="1" cm="1">
        <f t="array" ref="W332">VLOOKUP(Table3[[#This Row],[checklist_sort]:[checklist_sort]],checklist[],MATCH(W$1,checklist_of_kenya!$1:$1,0),FALSE)</f>
        <v>22694591</v>
      </c>
      <c r="Z332" t="b">
        <v>1</v>
      </c>
      <c r="AA332" t="b">
        <v>1</v>
      </c>
      <c r="AB332" s="1">
        <v>199.8</v>
      </c>
      <c r="AC332" s="1" t="s">
        <v>2254</v>
      </c>
      <c r="AD332" s="1">
        <v>3</v>
      </c>
      <c r="AE332" s="1">
        <v>3</v>
      </c>
      <c r="AF332" s="1" t="s">
        <v>2251</v>
      </c>
      <c r="AG332" s="1" t="s">
        <v>2252</v>
      </c>
      <c r="AH332" s="1" t="s">
        <v>2256</v>
      </c>
      <c r="AI332" s="1">
        <v>-45.89</v>
      </c>
      <c r="AJ332" s="1">
        <v>59.39</v>
      </c>
      <c r="AK332" s="1">
        <v>3.05</v>
      </c>
      <c r="AL332" s="1">
        <v>-49.1</v>
      </c>
      <c r="AM332" s="1">
        <v>2802142.59</v>
      </c>
    </row>
    <row r="333" spans="1:39" x14ac:dyDescent="0.2">
      <c r="A333" s="1">
        <v>307</v>
      </c>
      <c r="B333" s="1" t="s">
        <v>436</v>
      </c>
      <c r="C333" s="1" t="s">
        <v>435</v>
      </c>
      <c r="D333" s="1"/>
      <c r="E333" s="1"/>
      <c r="F333" s="1"/>
      <c r="G333" s="1">
        <v>272</v>
      </c>
      <c r="H333" s="1" t="str" cm="1">
        <f t="array" ref="H333">VLOOKUP(Table3[[#This Row],[checklist_sort]:[checklist_sort]],checklist[],MATCH(H$1,checklist_of_kenya!$1:$1,0),FALSE)</f>
        <v>Gulls, Terns and Skimmers</v>
      </c>
      <c r="I333" s="1" t="str" cm="1">
        <f t="array" ref="I333">VLOOKUP(Table3[[#This Row],[checklist_sort]:[checklist_sort]],checklist[],MATCH(I$1,checklist_of_kenya!$1:$1,0),FALSE)</f>
        <v>Common Tern</v>
      </c>
      <c r="J333" s="1" t="str" cm="1">
        <f t="array" ref="J333">VLOOKUP(Table3[[#This Row],[checklist_sort]:[checklist_sort]],checklist[],MATCH(J$1,checklist_of_kenya!$1:$1,0),FALSE)</f>
        <v>Sterna hirundo</v>
      </c>
      <c r="K333" s="1" t="str" cm="1">
        <f t="array" ref="K333">VLOOKUP(Table3[[#This Row],[checklist_sort]:[checklist_sort]],checklist[],MATCH(K$1,checklist_of_kenya!$1:$1,0),FALSE)</f>
        <v>Least Concern</v>
      </c>
      <c r="L333" s="1" t="str" cm="1">
        <f t="array" ref="L333">VLOOKUP(Table3[[#This Row],[checklist_sort]:[checklist_sort]],checklist[],MATCH(L$1,checklist_of_kenya!$1:$1,0),FALSE)</f>
        <v>Unknown</v>
      </c>
      <c r="M333" s="1" cm="1">
        <f t="array" ref="M333">VLOOKUP(Table3[[#This Row],[checklist_sort]:[checklist_sort]],checklist[],MATCH(M$1,checklist_of_kenya!$1:$1,0),FALSE)</f>
        <v>291</v>
      </c>
      <c r="N333" s="1" t="str" cm="1">
        <f t="array" ref="N333">VLOOKUP(Table3[[#This Row],[checklist_sort]:[checklist_sort]],checklist[],MATCH(N$1,checklist_of_kenya!$1:$1,0),FALSE)</f>
        <v>avibase-4D2FF6F1</v>
      </c>
      <c r="O333" s="1" cm="1">
        <f t="array" ref="O333">VLOOKUP(Table3[[#This Row],[checklist_sort]:[checklist_sort]],checklist[],MATCH(O$1,checklist_of_kenya!$1:$1,0),FALSE)</f>
        <v>4450</v>
      </c>
      <c r="P333" s="1" cm="1">
        <f t="array" ref="P333">VLOOKUP(Table3[[#This Row],[checklist_sort]:[checklist_sort]],checklist[],MATCH(P$1,checklist_of_kenya!$1:$1,0),FALSE)</f>
        <v>22694623</v>
      </c>
      <c r="Q333" s="1" cm="1">
        <f t="array" ref="Q333">VLOOKUP(Table3[[#This Row],[checklist_sort]:[checklist_sort]],checklist[],MATCH(Q$1,checklist_of_kenya!$1:$1,0),FALSE)</f>
        <v>29</v>
      </c>
      <c r="R333" s="1" cm="1">
        <f t="array" ref="R333">VLOOKUP(Table3[[#This Row],[checklist_sort]:[checklist_sort]],checklist[],MATCH(R$1,checklist_of_kenya!$1:$1,0),FALSE)</f>
        <v>5229227</v>
      </c>
      <c r="S333" s="1" cm="1">
        <f t="array" ref="S333">VLOOKUP(Table3[[#This Row],[checklist_sort]:[checklist_sort]],checklist[],MATCH(S$1,checklist_of_kenya!$1:$1,0),FALSE)</f>
        <v>6686</v>
      </c>
      <c r="T333" s="1" t="str" cm="1">
        <f t="array" ref="T333">VLOOKUP(Table3[[#This Row],[checklist_sort]:[checklist_sort]],checklist[],MATCH(T$1,checklist_of_kenya!$1:$1,0),FALSE)</f>
        <v>comter</v>
      </c>
      <c r="U333" s="1" t="str" cm="1">
        <f t="array" ref="U333">VLOOKUP(Table3[[#This Row],[checklist_sort]:[checklist_sort]],checklist[],MATCH(U$1,checklist_of_kenya!$1:$1,0),FALSE)</f>
        <v>Sterna hirundo</v>
      </c>
      <c r="V333" s="1" t="str" cm="1">
        <f t="array" ref="V333">VLOOKUP(Table3[[#This Row],[checklist_sort]:[checklist_sort]],checklist[],MATCH(V$1,checklist_of_kenya!$1:$1,0),FALSE)</f>
        <v>Common Tern</v>
      </c>
      <c r="W333" s="1" cm="1">
        <f t="array" ref="W333">VLOOKUP(Table3[[#This Row],[checklist_sort]:[checklist_sort]],checklist[],MATCH(W$1,checklist_of_kenya!$1:$1,0),FALSE)</f>
        <v>22694623</v>
      </c>
      <c r="Z333" t="b">
        <v>1</v>
      </c>
      <c r="AA333" t="b">
        <v>1</v>
      </c>
      <c r="AB333" s="1">
        <v>129.19999999999999</v>
      </c>
      <c r="AC333" s="1" t="s">
        <v>2254</v>
      </c>
      <c r="AD333" s="1">
        <v>3</v>
      </c>
      <c r="AE333" s="1">
        <v>3</v>
      </c>
      <c r="AF333" s="1" t="s">
        <v>2251</v>
      </c>
      <c r="AG333" s="1" t="s">
        <v>2252</v>
      </c>
      <c r="AH333" s="1" t="s">
        <v>2256</v>
      </c>
      <c r="AI333" s="1">
        <v>4.3</v>
      </c>
      <c r="AJ333" s="1">
        <v>71.19</v>
      </c>
      <c r="AK333" s="1">
        <v>50.38</v>
      </c>
      <c r="AL333" s="1">
        <v>63.44</v>
      </c>
      <c r="AM333" s="1">
        <v>30248469.5</v>
      </c>
    </row>
    <row r="334" spans="1:39" x14ac:dyDescent="0.2">
      <c r="A334" s="1">
        <v>310</v>
      </c>
      <c r="B334" s="1" t="s">
        <v>440</v>
      </c>
      <c r="C334" s="1" t="s">
        <v>439</v>
      </c>
      <c r="D334" s="1"/>
      <c r="E334" s="1"/>
      <c r="F334" s="1"/>
      <c r="G334" s="1">
        <v>261</v>
      </c>
      <c r="H334" s="1" t="str" cm="1">
        <f t="array" ref="H334">VLOOKUP(Table3[[#This Row],[checklist_sort]:[checklist_sort]],checklist[],MATCH(H$1,checklist_of_kenya!$1:$1,0),FALSE)</f>
        <v>Gulls, Terns and Skimmers</v>
      </c>
      <c r="I334" s="1" t="str" cm="1">
        <f t="array" ref="I334">VLOOKUP(Table3[[#This Row],[checklist_sort]:[checklist_sort]],checklist[],MATCH(I$1,checklist_of_kenya!$1:$1,0),FALSE)</f>
        <v>Sooty Tern</v>
      </c>
      <c r="J334" s="1" t="str" cm="1">
        <f t="array" ref="J334">VLOOKUP(Table3[[#This Row],[checklist_sort]:[checklist_sort]],checklist[],MATCH(J$1,checklist_of_kenya!$1:$1,0),FALSE)</f>
        <v>Onychoprion fuscatus</v>
      </c>
      <c r="K334" s="1" t="str" cm="1">
        <f t="array" ref="K334">VLOOKUP(Table3[[#This Row],[checklist_sort]:[checklist_sort]],checklist[],MATCH(K$1,checklist_of_kenya!$1:$1,0),FALSE)</f>
        <v>Least Concern</v>
      </c>
      <c r="L334" s="1" t="str" cm="1">
        <f t="array" ref="L334">VLOOKUP(Table3[[#This Row],[checklist_sort]:[checklist_sort]],checklist[],MATCH(L$1,checklist_of_kenya!$1:$1,0),FALSE)</f>
        <v>Unknown</v>
      </c>
      <c r="M334" s="1" cm="1">
        <f t="array" ref="M334">VLOOKUP(Table3[[#This Row],[checklist_sort]:[checklist_sort]],checklist[],MATCH(M$1,checklist_of_kenya!$1:$1,0),FALSE)</f>
        <v>295</v>
      </c>
      <c r="N334" s="1" t="str" cm="1">
        <f t="array" ref="N334">VLOOKUP(Table3[[#This Row],[checklist_sort]:[checklist_sort]],checklist[],MATCH(N$1,checklist_of_kenya!$1:$1,0),FALSE)</f>
        <v>avibase-3E7F825D</v>
      </c>
      <c r="O334" s="1" cm="1">
        <f t="array" ref="O334">VLOOKUP(Table3[[#This Row],[checklist_sort]:[checklist_sort]],checklist[],MATCH(O$1,checklist_of_kenya!$1:$1,0),FALSE)</f>
        <v>144525</v>
      </c>
      <c r="P334" s="1" cm="1">
        <f t="array" ref="P334">VLOOKUP(Table3[[#This Row],[checklist_sort]:[checklist_sort]],checklist[],MATCH(P$1,checklist_of_kenya!$1:$1,0),FALSE)</f>
        <v>22694740</v>
      </c>
      <c r="Q334" s="1" cm="1">
        <f t="array" ref="Q334">VLOOKUP(Table3[[#This Row],[checklist_sort]:[checklist_sort]],checklist[],MATCH(Q$1,checklist_of_kenya!$1:$1,0),FALSE)</f>
        <v>73093</v>
      </c>
      <c r="R334" s="1" cm="1">
        <f t="array" ref="R334">VLOOKUP(Table3[[#This Row],[checklist_sort]:[checklist_sort]],checklist[],MATCH(R$1,checklist_of_kenya!$1:$1,0),FALSE)</f>
        <v>5789284</v>
      </c>
      <c r="S334" s="1" cm="1">
        <f t="array" ref="S334">VLOOKUP(Table3[[#This Row],[checklist_sort]:[checklist_sort]],checklist[],MATCH(S$1,checklist_of_kenya!$1:$1,0),FALSE)</f>
        <v>6607</v>
      </c>
      <c r="T334" s="1" t="str" cm="1">
        <f t="array" ref="T334">VLOOKUP(Table3[[#This Row],[checklist_sort]:[checklist_sort]],checklist[],MATCH(T$1,checklist_of_kenya!$1:$1,0),FALSE)</f>
        <v>sooter1</v>
      </c>
      <c r="U334" s="1" t="str" cm="1">
        <f t="array" ref="U334">VLOOKUP(Table3[[#This Row],[checklist_sort]:[checklist_sort]],checklist[],MATCH(U$1,checklist_of_kenya!$1:$1,0),FALSE)</f>
        <v>Onychoprion fuscatus</v>
      </c>
      <c r="V334" s="1" t="str" cm="1">
        <f t="array" ref="V334">VLOOKUP(Table3[[#This Row],[checklist_sort]:[checklist_sort]],checklist[],MATCH(V$1,checklist_of_kenya!$1:$1,0),FALSE)</f>
        <v>Sooty Tern</v>
      </c>
      <c r="W334" s="1" cm="1">
        <f t="array" ref="W334">VLOOKUP(Table3[[#This Row],[checklist_sort]:[checklist_sort]],checklist[],MATCH(W$1,checklist_of_kenya!$1:$1,0),FALSE)</f>
        <v>22694740</v>
      </c>
      <c r="AA334" t="b">
        <v>1</v>
      </c>
      <c r="AB334" s="1">
        <v>185.7</v>
      </c>
      <c r="AC334" s="1" t="s">
        <v>2254</v>
      </c>
      <c r="AD334" s="1">
        <v>3</v>
      </c>
      <c r="AE334" s="1">
        <v>2</v>
      </c>
      <c r="AF334" s="1" t="s">
        <v>2251</v>
      </c>
      <c r="AG334" s="1" t="s">
        <v>2252</v>
      </c>
      <c r="AH334" s="1" t="s">
        <v>2256</v>
      </c>
      <c r="AI334" s="1">
        <v>-38.74</v>
      </c>
      <c r="AJ334" s="1">
        <v>33.06</v>
      </c>
      <c r="AK334" s="1">
        <v>6.81</v>
      </c>
      <c r="AL334" s="1">
        <v>115.01</v>
      </c>
      <c r="AM334" s="1">
        <v>180205.31</v>
      </c>
    </row>
    <row r="335" spans="1:39" x14ac:dyDescent="0.2">
      <c r="A335" s="1">
        <v>311</v>
      </c>
      <c r="B335" s="1" t="s">
        <v>442</v>
      </c>
      <c r="C335" s="1" t="s">
        <v>441</v>
      </c>
      <c r="D335" s="1"/>
      <c r="E335" s="1"/>
      <c r="F335" s="1"/>
      <c r="G335">
        <v>262</v>
      </c>
      <c r="H335" s="1" t="str" cm="1">
        <f t="array" ref="H335">VLOOKUP(Table3[[#This Row],[checklist_sort]:[checklist_sort]],checklist[],MATCH(H$1,checklist_of_kenya!$1:$1,0),FALSE)</f>
        <v>Gulls, Terns and Skimmers</v>
      </c>
      <c r="I335" s="1" t="str" cm="1">
        <f t="array" ref="I335">VLOOKUP(Table3[[#This Row],[checklist_sort]:[checklist_sort]],checklist[],MATCH(I$1,checklist_of_kenya!$1:$1,0),FALSE)</f>
        <v>Little Tern</v>
      </c>
      <c r="J335" s="1" t="str" cm="1">
        <f t="array" ref="J335">VLOOKUP(Table3[[#This Row],[checklist_sort]:[checklist_sort]],checklist[],MATCH(J$1,checklist_of_kenya!$1:$1,0),FALSE)</f>
        <v>Sternula albifrons</v>
      </c>
      <c r="K335" s="1" t="str" cm="1">
        <f t="array" ref="K335">VLOOKUP(Table3[[#This Row],[checklist_sort]:[checklist_sort]],checklist[],MATCH(K$1,checklist_of_kenya!$1:$1,0),FALSE)</f>
        <v>Least Concern</v>
      </c>
      <c r="L335" s="1" t="str" cm="1">
        <f t="array" ref="L335">VLOOKUP(Table3[[#This Row],[checklist_sort]:[checklist_sort]],checklist[],MATCH(L$1,checklist_of_kenya!$1:$1,0),FALSE)</f>
        <v>Decreasing</v>
      </c>
      <c r="M335" s="1" cm="1">
        <f t="array" ref="M335">VLOOKUP(Table3[[#This Row],[checklist_sort]:[checklist_sort]],checklist[],MATCH(M$1,checklist_of_kenya!$1:$1,0),FALSE)</f>
        <v>0</v>
      </c>
      <c r="N335" s="1" cm="1">
        <f t="array" ref="N335">VLOOKUP(Table3[[#This Row],[checklist_sort]:[checklist_sort]],checklist[],MATCH(N$1,checklist_of_kenya!$1:$1,0),FALSE)</f>
        <v>0</v>
      </c>
      <c r="O335" s="1" cm="1">
        <f t="array" ref="O335">VLOOKUP(Table3[[#This Row],[checklist_sort]:[checklist_sort]],checklist[],MATCH(O$1,checklist_of_kenya!$1:$1,0),FALSE)</f>
        <v>0</v>
      </c>
      <c r="P335" s="1" cm="1">
        <f t="array" ref="P335">VLOOKUP(Table3[[#This Row],[checklist_sort]:[checklist_sort]],checklist[],MATCH(P$1,checklist_of_kenya!$1:$1,0),FALSE)</f>
        <v>22694656</v>
      </c>
      <c r="Q335" s="1" cm="1">
        <f t="array" ref="Q335">VLOOKUP(Table3[[#This Row],[checklist_sort]:[checklist_sort]],checklist[],MATCH(Q$1,checklist_of_kenya!$1:$1,0),FALSE)</f>
        <v>0</v>
      </c>
      <c r="R335" s="1" cm="1">
        <f t="array" ref="R335">VLOOKUP(Table3[[#This Row],[checklist_sort]:[checklist_sort]],checklist[],MATCH(R$1,checklist_of_kenya!$1:$1,0),FALSE)</f>
        <v>0</v>
      </c>
      <c r="S335" s="1" cm="1">
        <f t="array" ref="S335">VLOOKUP(Table3[[#This Row],[checklist_sort]:[checklist_sort]],checklist[],MATCH(S$1,checklist_of_kenya!$1:$1,0),FALSE)</f>
        <v>6622</v>
      </c>
      <c r="T335" s="1" t="str" cm="1">
        <f t="array" ref="T335">VLOOKUP(Table3[[#This Row],[checklist_sort]:[checklist_sort]],checklist[],MATCH(T$1,checklist_of_kenya!$1:$1,0),FALSE)</f>
        <v>y00662</v>
      </c>
      <c r="U335" s="1" t="str" cm="1">
        <f t="array" ref="U335">VLOOKUP(Table3[[#This Row],[checklist_sort]:[checklist_sort]],checklist[],MATCH(U$1,checklist_of_kenya!$1:$1,0),FALSE)</f>
        <v>Sternula albifrons/saundersi</v>
      </c>
      <c r="V335" s="1" t="str" cm="1">
        <f t="array" ref="V335">VLOOKUP(Table3[[#This Row],[checklist_sort]:[checklist_sort]],checklist[],MATCH(V$1,checklist_of_kenya!$1:$1,0),FALSE)</f>
        <v>Little/Saunders's Tern</v>
      </c>
      <c r="W335" s="1" cm="1">
        <f t="array" ref="W335">VLOOKUP(Table3[[#This Row],[checklist_sort]:[checklist_sort]],checklist[],MATCH(W$1,checklist_of_kenya!$1:$1,0),FALSE)</f>
        <v>0</v>
      </c>
      <c r="Z335" t="b">
        <v>1</v>
      </c>
      <c r="AA335" t="b">
        <v>1</v>
      </c>
      <c r="AB335" s="1">
        <v>57</v>
      </c>
      <c r="AC335" s="1" t="s">
        <v>2260</v>
      </c>
      <c r="AD335" s="1">
        <v>3</v>
      </c>
      <c r="AE335" s="1">
        <v>3</v>
      </c>
      <c r="AF335" s="1" t="s">
        <v>2251</v>
      </c>
      <c r="AG335" s="1" t="s">
        <v>2252</v>
      </c>
      <c r="AH335" s="1" t="s">
        <v>2256</v>
      </c>
      <c r="AI335" s="1">
        <v>-43.03</v>
      </c>
      <c r="AJ335" s="1">
        <v>66.08</v>
      </c>
      <c r="AK335" s="1">
        <v>40.450000000000003</v>
      </c>
      <c r="AL335" s="1">
        <v>68.180000000000007</v>
      </c>
      <c r="AM335" s="1">
        <v>11965931.09</v>
      </c>
    </row>
    <row r="336" spans="1:39" x14ac:dyDescent="0.2">
      <c r="A336" s="1">
        <v>313</v>
      </c>
      <c r="B336" s="1" t="s">
        <v>1144</v>
      </c>
      <c r="C336" s="1" t="s">
        <v>1143</v>
      </c>
      <c r="D336" s="1"/>
      <c r="E336" s="1"/>
      <c r="F336" s="1"/>
      <c r="G336" s="1">
        <v>267</v>
      </c>
      <c r="H336" s="1" t="str" cm="1">
        <f t="array" ref="H336">VLOOKUP(Table3[[#This Row],[checklist_sort]:[checklist_sort]],checklist[],MATCH(H$1,checklist_of_kenya!$1:$1,0),FALSE)</f>
        <v>Gulls, Terns and Skimmers</v>
      </c>
      <c r="I336" s="1" t="str" cm="1">
        <f t="array" ref="I336">VLOOKUP(Table3[[#This Row],[checklist_sort]:[checklist_sort]],checklist[],MATCH(I$1,checklist_of_kenya!$1:$1,0),FALSE)</f>
        <v>Black Tern</v>
      </c>
      <c r="J336" s="1" t="str" cm="1">
        <f t="array" ref="J336">VLOOKUP(Table3[[#This Row],[checklist_sort]:[checklist_sort]],checklist[],MATCH(J$1,checklist_of_kenya!$1:$1,0),FALSE)</f>
        <v>Chlidonias niger</v>
      </c>
      <c r="K336" s="1" t="str" cm="1">
        <f t="array" ref="K336">VLOOKUP(Table3[[#This Row],[checklist_sort]:[checklist_sort]],checklist[],MATCH(K$1,checklist_of_kenya!$1:$1,0),FALSE)</f>
        <v>Least Concern</v>
      </c>
      <c r="L336" s="1" t="str" cm="1">
        <f t="array" ref="L336">VLOOKUP(Table3[[#This Row],[checklist_sort]:[checklist_sort]],checklist[],MATCH(L$1,checklist_of_kenya!$1:$1,0),FALSE)</f>
        <v>Decreasing</v>
      </c>
      <c r="M336" s="1" cm="1">
        <f t="array" ref="M336">VLOOKUP(Table3[[#This Row],[checklist_sort]:[checklist_sort]],checklist[],MATCH(M$1,checklist_of_kenya!$1:$1,0),FALSE)</f>
        <v>903</v>
      </c>
      <c r="N336" s="1" t="str" cm="1">
        <f t="array" ref="N336">VLOOKUP(Table3[[#This Row],[checklist_sort]:[checklist_sort]],checklist[],MATCH(N$1,checklist_of_kenya!$1:$1,0),FALSE)</f>
        <v>avibase-115AF02D</v>
      </c>
      <c r="O336" s="1" cm="1">
        <f t="array" ref="O336">VLOOKUP(Table3[[#This Row],[checklist_sort]:[checklist_sort]],checklist[],MATCH(O$1,checklist_of_kenya!$1:$1,0),FALSE)</f>
        <v>4512</v>
      </c>
      <c r="P336" s="1" cm="1">
        <f t="array" ref="P336">VLOOKUP(Table3[[#This Row],[checklist_sort]:[checklist_sort]],checklist[],MATCH(P$1,checklist_of_kenya!$1:$1,0),FALSE)</f>
        <v>22694787</v>
      </c>
      <c r="Q336" s="1" cm="1">
        <f t="array" ref="Q336">VLOOKUP(Table3[[#This Row],[checklist_sort]:[checklist_sort]],checklist[],MATCH(Q$1,checklist_of_kenya!$1:$1,0),FALSE)</f>
        <v>32</v>
      </c>
      <c r="R336" s="1" cm="1">
        <f t="array" ref="R336">VLOOKUP(Table3[[#This Row],[checklist_sort]:[checklist_sort]],checklist[],MATCH(R$1,checklist_of_kenya!$1:$1,0),FALSE)</f>
        <v>2481119</v>
      </c>
      <c r="S336" s="1" cm="1">
        <f t="array" ref="S336">VLOOKUP(Table3[[#This Row],[checklist_sort]:[checklist_sort]],checklist[],MATCH(S$1,checklist_of_kenya!$1:$1,0),FALSE)</f>
        <v>6664</v>
      </c>
      <c r="T336" s="1" t="str" cm="1">
        <f t="array" ref="T336">VLOOKUP(Table3[[#This Row],[checklist_sort]:[checklist_sort]],checklist[],MATCH(T$1,checklist_of_kenya!$1:$1,0),FALSE)</f>
        <v>blkter</v>
      </c>
      <c r="U336" s="1" t="str" cm="1">
        <f t="array" ref="U336">VLOOKUP(Table3[[#This Row],[checklist_sort]:[checklist_sort]],checklist[],MATCH(U$1,checklist_of_kenya!$1:$1,0),FALSE)</f>
        <v>Chlidonias niger</v>
      </c>
      <c r="V336" s="1" t="str" cm="1">
        <f t="array" ref="V336">VLOOKUP(Table3[[#This Row],[checklist_sort]:[checklist_sort]],checklist[],MATCH(V$1,checklist_of_kenya!$1:$1,0),FALSE)</f>
        <v>Black Tern</v>
      </c>
      <c r="W336" s="1" cm="1">
        <f t="array" ref="W336">VLOOKUP(Table3[[#This Row],[checklist_sort]:[checklist_sort]],checklist[],MATCH(W$1,checklist_of_kenya!$1:$1,0),FALSE)</f>
        <v>22694787</v>
      </c>
      <c r="AA336" t="b">
        <v>1</v>
      </c>
      <c r="AB336" s="1">
        <v>65.3</v>
      </c>
      <c r="AC336" s="1" t="s">
        <v>2250</v>
      </c>
      <c r="AD336" s="1">
        <v>3</v>
      </c>
      <c r="AE336" s="1">
        <v>3</v>
      </c>
      <c r="AF336" s="1" t="s">
        <v>2251</v>
      </c>
      <c r="AG336" s="1" t="s">
        <v>2252</v>
      </c>
      <c r="AH336" s="1" t="s">
        <v>2256</v>
      </c>
      <c r="AI336" s="1">
        <v>35.729999999999997</v>
      </c>
      <c r="AJ336" s="1">
        <v>63.05</v>
      </c>
      <c r="AK336" s="1">
        <v>50.61</v>
      </c>
      <c r="AL336" s="1">
        <v>-10.11</v>
      </c>
      <c r="AM336" s="1">
        <v>12943719.560000001</v>
      </c>
    </row>
    <row r="337" spans="1:39" x14ac:dyDescent="0.2">
      <c r="A337" s="1">
        <v>314</v>
      </c>
      <c r="B337" s="1" t="s">
        <v>452</v>
      </c>
      <c r="C337" s="1" t="s">
        <v>451</v>
      </c>
      <c r="D337" s="1"/>
      <c r="E337" s="1"/>
      <c r="F337" s="1"/>
      <c r="G337" s="1">
        <v>266</v>
      </c>
      <c r="H337" s="1" t="str" cm="1">
        <f t="array" ref="H337">VLOOKUP(Table3[[#This Row],[checklist_sort]:[checklist_sort]],checklist[],MATCH(H$1,checklist_of_kenya!$1:$1,0),FALSE)</f>
        <v>Gulls, Terns and Skimmers</v>
      </c>
      <c r="I337" s="1" t="str" cm="1">
        <f t="array" ref="I337">VLOOKUP(Table3[[#This Row],[checklist_sort]:[checklist_sort]],checklist[],MATCH(I$1,checklist_of_kenya!$1:$1,0),FALSE)</f>
        <v>White-winged Black Tern</v>
      </c>
      <c r="J337" s="1" t="str" cm="1">
        <f t="array" ref="J337">VLOOKUP(Table3[[#This Row],[checklist_sort]:[checklist_sort]],checklist[],MATCH(J$1,checklist_of_kenya!$1:$1,0),FALSE)</f>
        <v>Chlidonias leucopterus</v>
      </c>
      <c r="K337" s="1" t="str" cm="1">
        <f t="array" ref="K337">VLOOKUP(Table3[[#This Row],[checklist_sort]:[checklist_sort]],checklist[],MATCH(K$1,checklist_of_kenya!$1:$1,0),FALSE)</f>
        <v>Least Concern</v>
      </c>
      <c r="L337" s="1" t="str" cm="1">
        <f t="array" ref="L337">VLOOKUP(Table3[[#This Row],[checklist_sort]:[checklist_sort]],checklist[],MATCH(L$1,checklist_of_kenya!$1:$1,0),FALSE)</f>
        <v>Stable</v>
      </c>
      <c r="M337" s="1" cm="1">
        <f t="array" ref="M337">VLOOKUP(Table3[[#This Row],[checklist_sort]:[checklist_sort]],checklist[],MATCH(M$1,checklist_of_kenya!$1:$1,0),FALSE)</f>
        <v>304</v>
      </c>
      <c r="N337" s="1" t="str" cm="1">
        <f t="array" ref="N337">VLOOKUP(Table3[[#This Row],[checklist_sort]:[checklist_sort]],checklist[],MATCH(N$1,checklist_of_kenya!$1:$1,0),FALSE)</f>
        <v>avibase-43CAAEE3</v>
      </c>
      <c r="O337" s="1" cm="1">
        <f t="array" ref="O337">VLOOKUP(Table3[[#This Row],[checklist_sort]:[checklist_sort]],checklist[],MATCH(O$1,checklist_of_kenya!$1:$1,0),FALSE)</f>
        <v>4514</v>
      </c>
      <c r="P337" s="1" cm="1">
        <f t="array" ref="P337">VLOOKUP(Table3[[#This Row],[checklist_sort]:[checklist_sort]],checklist[],MATCH(P$1,checklist_of_kenya!$1:$1,0),FALSE)</f>
        <v>22694782</v>
      </c>
      <c r="Q337" s="1" cm="1">
        <f t="array" ref="Q337">VLOOKUP(Table3[[#This Row],[checklist_sort]:[checklist_sort]],checklist[],MATCH(Q$1,checklist_of_kenya!$1:$1,0),FALSE)</f>
        <v>361</v>
      </c>
      <c r="R337" s="1" cm="1">
        <f t="array" ref="R337">VLOOKUP(Table3[[#This Row],[checklist_sort]:[checklist_sort]],checklist[],MATCH(R$1,checklist_of_kenya!$1:$1,0),FALSE)</f>
        <v>2481120</v>
      </c>
      <c r="S337" s="1" cm="1">
        <f t="array" ref="S337">VLOOKUP(Table3[[#This Row],[checklist_sort]:[checklist_sort]],checklist[],MATCH(S$1,checklist_of_kenya!$1:$1,0),FALSE)</f>
        <v>6667</v>
      </c>
      <c r="T337" s="1" t="str" cm="1">
        <f t="array" ref="T337">VLOOKUP(Table3[[#This Row],[checklist_sort]:[checklist_sort]],checklist[],MATCH(T$1,checklist_of_kenya!$1:$1,0),FALSE)</f>
        <v>whwter</v>
      </c>
      <c r="U337" s="1" t="str" cm="1">
        <f t="array" ref="U337">VLOOKUP(Table3[[#This Row],[checklist_sort]:[checklist_sort]],checklist[],MATCH(U$1,checklist_of_kenya!$1:$1,0),FALSE)</f>
        <v>Chlidonias leucopterus</v>
      </c>
      <c r="V337" s="1" t="str" cm="1">
        <f t="array" ref="V337">VLOOKUP(Table3[[#This Row],[checklist_sort]:[checklist_sort]],checklist[],MATCH(V$1,checklist_of_kenya!$1:$1,0),FALSE)</f>
        <v>White-winged Tern</v>
      </c>
      <c r="W337" s="1" cm="1">
        <f t="array" ref="W337">VLOOKUP(Table3[[#This Row],[checklist_sort]:[checklist_sort]],checklist[],MATCH(W$1,checklist_of_kenya!$1:$1,0),FALSE)</f>
        <v>22694782</v>
      </c>
      <c r="Z337" t="b">
        <v>1</v>
      </c>
      <c r="AA337" t="b">
        <v>1</v>
      </c>
      <c r="AB337" s="1">
        <v>54.2</v>
      </c>
      <c r="AC337" s="1" t="s">
        <v>2250</v>
      </c>
      <c r="AD337" s="1">
        <v>3</v>
      </c>
      <c r="AE337" s="1">
        <v>3</v>
      </c>
      <c r="AF337" s="1" t="s">
        <v>2251</v>
      </c>
      <c r="AG337" s="1" t="s">
        <v>2252</v>
      </c>
      <c r="AH337" s="1" t="s">
        <v>2256</v>
      </c>
      <c r="AI337" s="1">
        <v>29.41</v>
      </c>
      <c r="AJ337" s="1">
        <v>70</v>
      </c>
      <c r="AK337" s="1">
        <v>51.26</v>
      </c>
      <c r="AL337" s="1">
        <v>83.1</v>
      </c>
      <c r="AM337" s="1">
        <v>10229425.039999999</v>
      </c>
    </row>
    <row r="338" spans="1:39" x14ac:dyDescent="0.2">
      <c r="A338" s="1">
        <v>316</v>
      </c>
      <c r="B338" s="1" t="s">
        <v>450</v>
      </c>
      <c r="C338" s="1" t="s">
        <v>449</v>
      </c>
      <c r="D338" s="1"/>
      <c r="E338" s="1"/>
      <c r="F338" s="1"/>
      <c r="G338" s="1">
        <v>248</v>
      </c>
      <c r="H338" s="1" t="str" cm="1">
        <f t="array" ref="H338">VLOOKUP(Table3[[#This Row],[checklist_sort]:[checklist_sort]],checklist[],MATCH(H$1,checklist_of_kenya!$1:$1,0),FALSE)</f>
        <v>Gulls, Terns and Skimmers</v>
      </c>
      <c r="I338" s="1" t="str" cm="1">
        <f t="array" ref="I338">VLOOKUP(Table3[[#This Row],[checklist_sort]:[checklist_sort]],checklist[],MATCH(I$1,checklist_of_kenya!$1:$1,0),FALSE)</f>
        <v>Brown Noddy</v>
      </c>
      <c r="J338" s="1" t="str" cm="1">
        <f t="array" ref="J338">VLOOKUP(Table3[[#This Row],[checklist_sort]:[checklist_sort]],checklist[],MATCH(J$1,checklist_of_kenya!$1:$1,0),FALSE)</f>
        <v>Anous stolidus</v>
      </c>
      <c r="K338" s="1" t="str" cm="1">
        <f t="array" ref="K338">VLOOKUP(Table3[[#This Row],[checklist_sort]:[checklist_sort]],checklist[],MATCH(K$1,checklist_of_kenya!$1:$1,0),FALSE)</f>
        <v>Least Concern</v>
      </c>
      <c r="L338" s="1" t="str" cm="1">
        <f t="array" ref="L338">VLOOKUP(Table3[[#This Row],[checklist_sort]:[checklist_sort]],checklist[],MATCH(L$1,checklist_of_kenya!$1:$1,0),FALSE)</f>
        <v>Stable</v>
      </c>
      <c r="M338" s="1" cm="1">
        <f t="array" ref="M338">VLOOKUP(Table3[[#This Row],[checklist_sort]:[checklist_sort]],checklist[],MATCH(M$1,checklist_of_kenya!$1:$1,0),FALSE)</f>
        <v>303</v>
      </c>
      <c r="N338" s="1" t="str" cm="1">
        <f t="array" ref="N338">VLOOKUP(Table3[[#This Row],[checklist_sort]:[checklist_sort]],checklist[],MATCH(N$1,checklist_of_kenya!$1:$1,0),FALSE)</f>
        <v>avibase-A070171E</v>
      </c>
      <c r="O338" s="1" cm="1">
        <f t="array" ref="O338">VLOOKUP(Table3[[#This Row],[checklist_sort]:[checklist_sort]],checklist[],MATCH(O$1,checklist_of_kenya!$1:$1,0),FALSE)</f>
        <v>4535</v>
      </c>
      <c r="P338" s="1" cm="1">
        <f t="array" ref="P338">VLOOKUP(Table3[[#This Row],[checklist_sort]:[checklist_sort]],checklist[],MATCH(P$1,checklist_of_kenya!$1:$1,0),FALSE)</f>
        <v>22694794</v>
      </c>
      <c r="Q338" s="1" cm="1">
        <f t="array" ref="Q338">VLOOKUP(Table3[[#This Row],[checklist_sort]:[checklist_sort]],checklist[],MATCH(Q$1,checklist_of_kenya!$1:$1,0),FALSE)</f>
        <v>73097</v>
      </c>
      <c r="R338" s="1" cm="1">
        <f t="array" ref="R338">VLOOKUP(Table3[[#This Row],[checklist_sort]:[checklist_sort]],checklist[],MATCH(R$1,checklist_of_kenya!$1:$1,0),FALSE)</f>
        <v>2481113</v>
      </c>
      <c r="S338" s="1" cm="1">
        <f t="array" ref="S338">VLOOKUP(Table3[[#This Row],[checklist_sort]:[checklist_sort]],checklist[],MATCH(S$1,checklist_of_kenya!$1:$1,0),FALSE)</f>
        <v>6577</v>
      </c>
      <c r="T338" s="1" t="str" cm="1">
        <f t="array" ref="T338">VLOOKUP(Table3[[#This Row],[checklist_sort]:[checklist_sort]],checklist[],MATCH(T$1,checklist_of_kenya!$1:$1,0),FALSE)</f>
        <v>brnnod</v>
      </c>
      <c r="U338" s="1" t="str" cm="1">
        <f t="array" ref="U338">VLOOKUP(Table3[[#This Row],[checklist_sort]:[checklist_sort]],checklist[],MATCH(U$1,checklist_of_kenya!$1:$1,0),FALSE)</f>
        <v>Anous stolidus</v>
      </c>
      <c r="V338" s="1" t="str" cm="1">
        <f t="array" ref="V338">VLOOKUP(Table3[[#This Row],[checklist_sort]:[checklist_sort]],checklist[],MATCH(V$1,checklist_of_kenya!$1:$1,0),FALSE)</f>
        <v>Brown Noddy</v>
      </c>
      <c r="W338" s="1" cm="1">
        <f t="array" ref="W338">VLOOKUP(Table3[[#This Row],[checklist_sort]:[checklist_sort]],checklist[],MATCH(W$1,checklist_of_kenya!$1:$1,0),FALSE)</f>
        <v>22694794</v>
      </c>
      <c r="AA338" t="b">
        <v>1</v>
      </c>
      <c r="AB338" s="1">
        <v>177.8</v>
      </c>
      <c r="AC338" s="1" t="s">
        <v>2254</v>
      </c>
      <c r="AD338" s="1">
        <v>3</v>
      </c>
      <c r="AE338" s="1">
        <v>2</v>
      </c>
      <c r="AF338" s="1" t="s">
        <v>2251</v>
      </c>
      <c r="AG338" s="1" t="s">
        <v>2252</v>
      </c>
      <c r="AH338" s="1" t="s">
        <v>2256</v>
      </c>
      <c r="AI338" s="1">
        <v>-41.4</v>
      </c>
      <c r="AJ338" s="1">
        <v>29.11</v>
      </c>
      <c r="AK338" s="1">
        <v>-4.29</v>
      </c>
      <c r="AL338" s="1">
        <v>17.29</v>
      </c>
      <c r="AM338" s="1">
        <v>10192935.470000001</v>
      </c>
    </row>
    <row r="339" spans="1:39" x14ac:dyDescent="0.2">
      <c r="A339" s="1">
        <v>317</v>
      </c>
      <c r="B339" s="1" t="s">
        <v>456</v>
      </c>
      <c r="C339" s="1" t="s">
        <v>455</v>
      </c>
      <c r="D339" s="1"/>
      <c r="E339" s="1"/>
      <c r="F339" s="1"/>
      <c r="G339" s="1">
        <v>250</v>
      </c>
      <c r="H339" s="1" t="str" cm="1">
        <f t="array" ref="H339">VLOOKUP(Table3[[#This Row],[checklist_sort]:[checklist_sort]],checklist[],MATCH(H$1,checklist_of_kenya!$1:$1,0),FALSE)</f>
        <v>Gulls, Terns and Skimmers</v>
      </c>
      <c r="I339" s="1" t="str" cm="1">
        <f t="array" ref="I339">VLOOKUP(Table3[[#This Row],[checklist_sort]:[checklist_sort]],checklist[],MATCH(I$1,checklist_of_kenya!$1:$1,0),FALSE)</f>
        <v xml:space="preserve">African Skimmer </v>
      </c>
      <c r="J339" s="1" t="str" cm="1">
        <f t="array" ref="J339">VLOOKUP(Table3[[#This Row],[checklist_sort]:[checklist_sort]],checklist[],MATCH(J$1,checklist_of_kenya!$1:$1,0),FALSE)</f>
        <v xml:space="preserve">Rynchops flavirostris </v>
      </c>
      <c r="K339" s="1" t="str" cm="1">
        <f t="array" ref="K339">VLOOKUP(Table3[[#This Row],[checklist_sort]:[checklist_sort]],checklist[],MATCH(K$1,checklist_of_kenya!$1:$1,0),FALSE)</f>
        <v>Least Concern</v>
      </c>
      <c r="L339" s="1" t="str" cm="1">
        <f t="array" ref="L339">VLOOKUP(Table3[[#This Row],[checklist_sort]:[checklist_sort]],checklist[],MATCH(L$1,checklist_of_kenya!$1:$1,0),FALSE)</f>
        <v>Decreasing</v>
      </c>
      <c r="M339" s="1" cm="1">
        <f t="array" ref="M339">VLOOKUP(Table3[[#This Row],[checklist_sort]:[checklist_sort]],checklist[],MATCH(M$1,checklist_of_kenya!$1:$1,0),FALSE)</f>
        <v>306</v>
      </c>
      <c r="N339" s="1" t="str" cm="1">
        <f t="array" ref="N339">VLOOKUP(Table3[[#This Row],[checklist_sort]:[checklist_sort]],checklist[],MATCH(N$1,checklist_of_kenya!$1:$1,0),FALSE)</f>
        <v>avibase-907B1140</v>
      </c>
      <c r="O339" s="1" cm="1">
        <f t="array" ref="O339">VLOOKUP(Table3[[#This Row],[checklist_sort]:[checklist_sort]],checklist[],MATCH(O$1,checklist_of_kenya!$1:$1,0),FALSE)</f>
        <v>4499</v>
      </c>
      <c r="P339" s="1" cm="1">
        <f t="array" ref="P339">VLOOKUP(Table3[[#This Row],[checklist_sort]:[checklist_sort]],checklist[],MATCH(P$1,checklist_of_kenya!$1:$1,0),FALSE)</f>
        <v>22694262</v>
      </c>
      <c r="Q339" s="1" cm="1">
        <f t="array" ref="Q339">VLOOKUP(Table3[[#This Row],[checklist_sort]:[checklist_sort]],checklist[],MATCH(Q$1,checklist_of_kenya!$1:$1,0),FALSE)</f>
        <v>73040</v>
      </c>
      <c r="R339" s="1" cm="1">
        <f t="array" ref="R339">VLOOKUP(Table3[[#This Row],[checklist_sort]:[checklist_sort]],checklist[],MATCH(R$1,checklist_of_kenya!$1:$1,0),FALSE)</f>
        <v>2481208</v>
      </c>
      <c r="S339" s="1" cm="1">
        <f t="array" ref="S339">VLOOKUP(Table3[[#This Row],[checklist_sort]:[checklist_sort]],checklist[],MATCH(S$1,checklist_of_kenya!$1:$1,0),FALSE)</f>
        <v>6565</v>
      </c>
      <c r="T339" s="1" t="str" cm="1">
        <f t="array" ref="T339">VLOOKUP(Table3[[#This Row],[checklist_sort]:[checklist_sort]],checklist[],MATCH(T$1,checklist_of_kenya!$1:$1,0),FALSE)</f>
        <v>afrski1</v>
      </c>
      <c r="U339" s="1" t="str" cm="1">
        <f t="array" ref="U339">VLOOKUP(Table3[[#This Row],[checklist_sort]:[checklist_sort]],checklist[],MATCH(U$1,checklist_of_kenya!$1:$1,0),FALSE)</f>
        <v>Rynchops flavirostris</v>
      </c>
      <c r="V339" s="1" t="str" cm="1">
        <f t="array" ref="V339">VLOOKUP(Table3[[#This Row],[checklist_sort]:[checklist_sort]],checklist[],MATCH(V$1,checklist_of_kenya!$1:$1,0),FALSE)</f>
        <v>African Skimmer</v>
      </c>
      <c r="W339" s="1" cm="1">
        <f t="array" ref="W339">VLOOKUP(Table3[[#This Row],[checklist_sort]:[checklist_sort]],checklist[],MATCH(W$1,checklist_of_kenya!$1:$1,0),FALSE)</f>
        <v>22694262</v>
      </c>
      <c r="AA339" t="b">
        <v>1</v>
      </c>
      <c r="AB339" s="1">
        <v>164</v>
      </c>
      <c r="AC339" s="1" t="s">
        <v>2250</v>
      </c>
      <c r="AD339" s="1">
        <v>3</v>
      </c>
      <c r="AE339" s="1">
        <v>2</v>
      </c>
      <c r="AF339" s="1" t="s">
        <v>2251</v>
      </c>
      <c r="AG339" s="1" t="s">
        <v>2252</v>
      </c>
      <c r="AH339" s="1" t="s">
        <v>2256</v>
      </c>
      <c r="AI339" s="1">
        <v>-26.54</v>
      </c>
      <c r="AJ339" s="1">
        <v>24.44</v>
      </c>
      <c r="AK339" s="1">
        <v>-3.11</v>
      </c>
      <c r="AL339" s="1">
        <v>22.6</v>
      </c>
      <c r="AM339" s="1">
        <v>9718531.1099999994</v>
      </c>
    </row>
    <row r="340" spans="1:39" x14ac:dyDescent="0.2">
      <c r="A340" s="1">
        <v>318</v>
      </c>
      <c r="B340" s="1" t="s">
        <v>1546</v>
      </c>
      <c r="C340" s="1" t="s">
        <v>1545</v>
      </c>
      <c r="D340" s="1"/>
      <c r="E340" s="1"/>
      <c r="F340" s="1"/>
      <c r="G340" s="1">
        <v>70</v>
      </c>
      <c r="H340" s="1" t="str" cm="1">
        <f t="array" ref="H340">VLOOKUP(Table3[[#This Row],[checklist_sort]:[checklist_sort]],checklist[],MATCH(H$1,checklist_of_kenya!$1:$1,0),FALSE)</f>
        <v>Sandgrouse</v>
      </c>
      <c r="I340" s="1" t="str" cm="1">
        <f t="array" ref="I340">VLOOKUP(Table3[[#This Row],[checklist_sort]:[checklist_sort]],checklist[],MATCH(I$1,checklist_of_kenya!$1:$1,0),FALSE)</f>
        <v>Chestnut-bellied Sandgrouse</v>
      </c>
      <c r="J340" s="1" t="str" cm="1">
        <f t="array" ref="J340">VLOOKUP(Table3[[#This Row],[checklist_sort]:[checklist_sort]],checklist[],MATCH(J$1,checklist_of_kenya!$1:$1,0),FALSE)</f>
        <v>Pterocles exustus</v>
      </c>
      <c r="K340" s="1" t="str" cm="1">
        <f t="array" ref="K340">VLOOKUP(Table3[[#This Row],[checklist_sort]:[checklist_sort]],checklist[],MATCH(K$1,checklist_of_kenya!$1:$1,0),FALSE)</f>
        <v>Least Concern</v>
      </c>
      <c r="L340" s="1" t="str" cm="1">
        <f t="array" ref="L340">VLOOKUP(Table3[[#This Row],[checklist_sort]:[checklist_sort]],checklist[],MATCH(L$1,checklist_of_kenya!$1:$1,0),FALSE)</f>
        <v>Stable</v>
      </c>
      <c r="M340" s="1" cm="1">
        <f t="array" ref="M340">VLOOKUP(Table3[[#This Row],[checklist_sort]:[checklist_sort]],checklist[],MATCH(M$1,checklist_of_kenya!$1:$1,0),FALSE)</f>
        <v>1960</v>
      </c>
      <c r="N340" s="1" t="str" cm="1">
        <f t="array" ref="N340">VLOOKUP(Table3[[#This Row],[checklist_sort]:[checklist_sort]],checklist[],MATCH(N$1,checklist_of_kenya!$1:$1,0),FALSE)</f>
        <v>avibase-F5DE9155</v>
      </c>
      <c r="O340" s="1" cm="1">
        <f t="array" ref="O340">VLOOKUP(Table3[[#This Row],[checklist_sort]:[checklist_sort]],checklist[],MATCH(O$1,checklist_of_kenya!$1:$1,0),FALSE)</f>
        <v>117083</v>
      </c>
      <c r="P340" s="1" cm="1">
        <f t="array" ref="P340">VLOOKUP(Table3[[#This Row],[checklist_sort]:[checklist_sort]],checklist[],MATCH(P$1,checklist_of_kenya!$1:$1,0),FALSE)</f>
        <v>22692990</v>
      </c>
      <c r="Q340" s="1" cm="1">
        <f t="array" ref="Q340">VLOOKUP(Table3[[#This Row],[checklist_sort]:[checklist_sort]],checklist[],MATCH(Q$1,checklist_of_kenya!$1:$1,0),FALSE)</f>
        <v>72874</v>
      </c>
      <c r="R340" s="1" cm="1">
        <f t="array" ref="R340">VLOOKUP(Table3[[#This Row],[checklist_sort]:[checklist_sort]],checklist[],MATCH(R$1,checklist_of_kenya!$1:$1,0),FALSE)</f>
        <v>2480197</v>
      </c>
      <c r="S340" s="1" cm="1">
        <f t="array" ref="S340">VLOOKUP(Table3[[#This Row],[checklist_sort]:[checklist_sort]],checklist[],MATCH(S$1,checklist_of_kenya!$1:$1,0),FALSE)</f>
        <v>2867</v>
      </c>
      <c r="T340" s="1" t="str" cm="1">
        <f t="array" ref="T340">VLOOKUP(Table3[[#This Row],[checklist_sort]:[checklist_sort]],checklist[],MATCH(T$1,checklist_of_kenya!$1:$1,0),FALSE)</f>
        <v>chbsan</v>
      </c>
      <c r="U340" s="1" t="str" cm="1">
        <f t="array" ref="U340">VLOOKUP(Table3[[#This Row],[checklist_sort]:[checklist_sort]],checklist[],MATCH(U$1,checklist_of_kenya!$1:$1,0),FALSE)</f>
        <v>Pterocles exustus</v>
      </c>
      <c r="V340" s="1" t="str" cm="1">
        <f t="array" ref="V340">VLOOKUP(Table3[[#This Row],[checklist_sort]:[checklist_sort]],checklist[],MATCH(V$1,checklist_of_kenya!$1:$1,0),FALSE)</f>
        <v>Chestnut-bellied Sandgrouse</v>
      </c>
      <c r="W340" s="1" cm="1">
        <f t="array" ref="W340">VLOOKUP(Table3[[#This Row],[checklist_sort]:[checklist_sort]],checklist[],MATCH(W$1,checklist_of_kenya!$1:$1,0),FALSE)</f>
        <v>22692990</v>
      </c>
      <c r="AB340" s="1">
        <v>202.8</v>
      </c>
      <c r="AC340" s="1" t="s">
        <v>2261</v>
      </c>
      <c r="AD340" s="1">
        <v>3</v>
      </c>
      <c r="AE340" s="1">
        <v>2</v>
      </c>
      <c r="AF340" s="1" t="s">
        <v>2247</v>
      </c>
      <c r="AG340" s="1" t="s">
        <v>2270</v>
      </c>
      <c r="AH340" s="1" t="s">
        <v>2249</v>
      </c>
      <c r="AI340" s="1">
        <v>-7.97</v>
      </c>
      <c r="AJ340" s="1">
        <v>34.229999999999997</v>
      </c>
      <c r="AK340" s="1">
        <v>16.11</v>
      </c>
      <c r="AL340" s="1">
        <v>39.04</v>
      </c>
      <c r="AM340" s="1">
        <v>9267366.8800000008</v>
      </c>
    </row>
    <row r="341" spans="1:39" x14ac:dyDescent="0.2">
      <c r="A341" s="1">
        <v>319</v>
      </c>
      <c r="B341" s="1" t="s">
        <v>1544</v>
      </c>
      <c r="C341" s="1" t="s">
        <v>1543</v>
      </c>
      <c r="D341" s="1"/>
      <c r="E341" s="1"/>
      <c r="F341" s="1"/>
      <c r="G341" s="1">
        <v>72</v>
      </c>
      <c r="H341" s="1" t="str" cm="1">
        <f t="array" ref="H341">VLOOKUP(Table3[[#This Row],[checklist_sort]:[checklist_sort]],checklist[],MATCH(H$1,checklist_of_kenya!$1:$1,0),FALSE)</f>
        <v>Sandgrouse</v>
      </c>
      <c r="I341" s="1" t="str" cm="1">
        <f t="array" ref="I341">VLOOKUP(Table3[[#This Row],[checklist_sort]:[checklist_sort]],checklist[],MATCH(I$1,checklist_of_kenya!$1:$1,0),FALSE)</f>
        <v>Black-faced Sandgrouse</v>
      </c>
      <c r="J341" s="1" t="str" cm="1">
        <f t="array" ref="J341">VLOOKUP(Table3[[#This Row],[checklist_sort]:[checklist_sort]],checklist[],MATCH(J$1,checklist_of_kenya!$1:$1,0),FALSE)</f>
        <v>Pterocles decoratus</v>
      </c>
      <c r="K341" s="1" t="str" cm="1">
        <f t="array" ref="K341">VLOOKUP(Table3[[#This Row],[checklist_sort]:[checklist_sort]],checklist[],MATCH(K$1,checklist_of_kenya!$1:$1,0),FALSE)</f>
        <v>Least Concern</v>
      </c>
      <c r="L341" s="1" t="str" cm="1">
        <f t="array" ref="L341">VLOOKUP(Table3[[#This Row],[checklist_sort]:[checklist_sort]],checklist[],MATCH(L$1,checklist_of_kenya!$1:$1,0),FALSE)</f>
        <v>Stable</v>
      </c>
      <c r="M341" s="1" cm="1">
        <f t="array" ref="M341">VLOOKUP(Table3[[#This Row],[checklist_sort]:[checklist_sort]],checklist[],MATCH(M$1,checklist_of_kenya!$1:$1,0),FALSE)</f>
        <v>1958</v>
      </c>
      <c r="N341" s="1" t="str" cm="1">
        <f t="array" ref="N341">VLOOKUP(Table3[[#This Row],[checklist_sort]:[checklist_sort]],checklist[],MATCH(N$1,checklist_of_kenya!$1:$1,0),FALSE)</f>
        <v>avibase-70AFED2C</v>
      </c>
      <c r="O341" s="1" cm="1">
        <f t="array" ref="O341">VLOOKUP(Table3[[#This Row],[checklist_sort]:[checklist_sort]],checklist[],MATCH(O$1,checklist_of_kenya!$1:$1,0),FALSE)</f>
        <v>117082</v>
      </c>
      <c r="P341" s="1" cm="1">
        <f t="array" ref="P341">VLOOKUP(Table3[[#This Row],[checklist_sort]:[checklist_sort]],checklist[],MATCH(P$1,checklist_of_kenya!$1:$1,0),FALSE)</f>
        <v>22693013</v>
      </c>
      <c r="Q341" s="1" cm="1">
        <f t="array" ref="Q341">VLOOKUP(Table3[[#This Row],[checklist_sort]:[checklist_sort]],checklist[],MATCH(Q$1,checklist_of_kenya!$1:$1,0),FALSE)</f>
        <v>72880</v>
      </c>
      <c r="R341" s="1" cm="1">
        <f t="array" ref="R341">VLOOKUP(Table3[[#This Row],[checklist_sort]:[checklist_sort]],checklist[],MATCH(R$1,checklist_of_kenya!$1:$1,0),FALSE)</f>
        <v>2480196</v>
      </c>
      <c r="S341" s="1" cm="1">
        <f t="array" ref="S341">VLOOKUP(Table3[[#This Row],[checklist_sort]:[checklist_sort]],checklist[],MATCH(S$1,checklist_of_kenya!$1:$1,0),FALSE)</f>
        <v>2888</v>
      </c>
      <c r="T341" s="1" t="str" cm="1">
        <f t="array" ref="T341">VLOOKUP(Table3[[#This Row],[checklist_sort]:[checklist_sort]],checklist[],MATCH(T$1,checklist_of_kenya!$1:$1,0),FALSE)</f>
        <v>blfsan1</v>
      </c>
      <c r="U341" s="1" t="str" cm="1">
        <f t="array" ref="U341">VLOOKUP(Table3[[#This Row],[checklist_sort]:[checklist_sort]],checklist[],MATCH(U$1,checklist_of_kenya!$1:$1,0),FALSE)</f>
        <v>Pterocles decoratus</v>
      </c>
      <c r="V341" s="1" t="str" cm="1">
        <f t="array" ref="V341">VLOOKUP(Table3[[#This Row],[checklist_sort]:[checklist_sort]],checklist[],MATCH(V$1,checklist_of_kenya!$1:$1,0),FALSE)</f>
        <v>Black-faced Sandgrouse</v>
      </c>
      <c r="W341" s="1" cm="1">
        <f t="array" ref="W341">VLOOKUP(Table3[[#This Row],[checklist_sort]:[checklist_sort]],checklist[],MATCH(W$1,checklist_of_kenya!$1:$1,0),FALSE)</f>
        <v>22693013</v>
      </c>
      <c r="AB341" s="1">
        <v>181.3</v>
      </c>
      <c r="AC341" s="1" t="s">
        <v>2246</v>
      </c>
      <c r="AD341" s="1">
        <v>3</v>
      </c>
      <c r="AE341" s="1">
        <v>2</v>
      </c>
      <c r="AF341" s="1" t="s">
        <v>2247</v>
      </c>
      <c r="AG341" s="1" t="s">
        <v>2270</v>
      </c>
      <c r="AH341" s="1" t="s">
        <v>2249</v>
      </c>
      <c r="AI341" s="1">
        <v>-9.34</v>
      </c>
      <c r="AJ341" s="1">
        <v>8.66</v>
      </c>
      <c r="AK341" s="1">
        <v>0.28000000000000003</v>
      </c>
      <c r="AL341" s="1">
        <v>39.229999999999997</v>
      </c>
      <c r="AM341" s="1">
        <v>1363573.06</v>
      </c>
    </row>
    <row r="342" spans="1:39" x14ac:dyDescent="0.2">
      <c r="A342" s="1">
        <v>320</v>
      </c>
      <c r="B342" s="1" t="s">
        <v>1548</v>
      </c>
      <c r="C342" s="1" t="s">
        <v>1547</v>
      </c>
      <c r="D342" s="1"/>
      <c r="E342" s="1"/>
      <c r="F342" s="1"/>
      <c r="G342" s="1">
        <v>73</v>
      </c>
      <c r="H342" s="1" t="str" cm="1">
        <f t="array" ref="H342">VLOOKUP(Table3[[#This Row],[checklist_sort]:[checklist_sort]],checklist[],MATCH(H$1,checklist_of_kenya!$1:$1,0),FALSE)</f>
        <v>Sandgrouse</v>
      </c>
      <c r="I342" s="1" t="str" cm="1">
        <f t="array" ref="I342">VLOOKUP(Table3[[#This Row],[checklist_sort]:[checklist_sort]],checklist[],MATCH(I$1,checklist_of_kenya!$1:$1,0),FALSE)</f>
        <v>Lichtenstein's Sandgrouse</v>
      </c>
      <c r="J342" s="1" t="str" cm="1">
        <f t="array" ref="J342">VLOOKUP(Table3[[#This Row],[checklist_sort]:[checklist_sort]],checklist[],MATCH(J$1,checklist_of_kenya!$1:$1,0),FALSE)</f>
        <v>Pterocles lichtensteinii</v>
      </c>
      <c r="K342" s="1" t="str" cm="1">
        <f t="array" ref="K342">VLOOKUP(Table3[[#This Row],[checklist_sort]:[checklist_sort]],checklist[],MATCH(K$1,checklist_of_kenya!$1:$1,0),FALSE)</f>
        <v>Least Concern</v>
      </c>
      <c r="L342" s="1" t="str" cm="1">
        <f t="array" ref="L342">VLOOKUP(Table3[[#This Row],[checklist_sort]:[checklist_sort]],checklist[],MATCH(L$1,checklist_of_kenya!$1:$1,0),FALSE)</f>
        <v>Stable</v>
      </c>
      <c r="M342" s="1" cm="1">
        <f t="array" ref="M342">VLOOKUP(Table3[[#This Row],[checklist_sort]:[checklist_sort]],checklist[],MATCH(M$1,checklist_of_kenya!$1:$1,0),FALSE)</f>
        <v>1962</v>
      </c>
      <c r="N342" s="1" t="str" cm="1">
        <f t="array" ref="N342">VLOOKUP(Table3[[#This Row],[checklist_sort]:[checklist_sort]],checklist[],MATCH(N$1,checklist_of_kenya!$1:$1,0),FALSE)</f>
        <v>avibase-F3715F7B</v>
      </c>
      <c r="O342" s="1" cm="1">
        <f t="array" ref="O342">VLOOKUP(Table3[[#This Row],[checklist_sort]:[checklist_sort]],checklist[],MATCH(O$1,checklist_of_kenya!$1:$1,0),FALSE)</f>
        <v>117086</v>
      </c>
      <c r="P342" s="1" cm="1">
        <f t="array" ref="P342">VLOOKUP(Table3[[#This Row],[checklist_sort]:[checklist_sort]],checklist[],MATCH(P$1,checklist_of_kenya!$1:$1,0),FALSE)</f>
        <v>22693028</v>
      </c>
      <c r="Q342" s="1" cm="1">
        <f t="array" ref="Q342">VLOOKUP(Table3[[#This Row],[checklist_sort]:[checklist_sort]],checklist[],MATCH(Q$1,checklist_of_kenya!$1:$1,0),FALSE)</f>
        <v>0</v>
      </c>
      <c r="R342" s="1" cm="1">
        <f t="array" ref="R342">VLOOKUP(Table3[[#This Row],[checklist_sort]:[checklist_sort]],checklist[],MATCH(R$1,checklist_of_kenya!$1:$1,0),FALSE)</f>
        <v>2480198</v>
      </c>
      <c r="S342" s="1" cm="1">
        <f t="array" ref="S342">VLOOKUP(Table3[[#This Row],[checklist_sort]:[checklist_sort]],checklist[],MATCH(S$1,checklist_of_kenya!$1:$1,0),FALSE)</f>
        <v>2893</v>
      </c>
      <c r="T342" s="1" t="str" cm="1">
        <f t="array" ref="T342">VLOOKUP(Table3[[#This Row],[checklist_sort]:[checklist_sort]],checklist[],MATCH(T$1,checklist_of_kenya!$1:$1,0),FALSE)</f>
        <v>licsan1</v>
      </c>
      <c r="U342" s="1" t="str" cm="1">
        <f t="array" ref="U342">VLOOKUP(Table3[[#This Row],[checklist_sort]:[checklist_sort]],checklist[],MATCH(U$1,checklist_of_kenya!$1:$1,0),FALSE)</f>
        <v>Pterocles lichtensteinii</v>
      </c>
      <c r="V342" s="1" t="str" cm="1">
        <f t="array" ref="V342">VLOOKUP(Table3[[#This Row],[checklist_sort]:[checklist_sort]],checklist[],MATCH(V$1,checklist_of_kenya!$1:$1,0),FALSE)</f>
        <v>Lichtenstein's Sandgrouse</v>
      </c>
      <c r="W342" s="1" cm="1">
        <f t="array" ref="W342">VLOOKUP(Table3[[#This Row],[checklist_sort]:[checklist_sort]],checklist[],MATCH(W$1,checklist_of_kenya!$1:$1,0),FALSE)</f>
        <v>22693028</v>
      </c>
      <c r="AB342" s="1">
        <v>209.1</v>
      </c>
      <c r="AC342" s="1" t="s">
        <v>2261</v>
      </c>
      <c r="AD342" s="1">
        <v>3</v>
      </c>
      <c r="AE342" s="1">
        <v>1</v>
      </c>
      <c r="AF342" s="1" t="s">
        <v>2247</v>
      </c>
      <c r="AG342" s="1" t="s">
        <v>2270</v>
      </c>
      <c r="AH342" s="1" t="s">
        <v>2249</v>
      </c>
      <c r="AI342" s="1">
        <v>-0.81</v>
      </c>
      <c r="AJ342" s="1">
        <v>31.92</v>
      </c>
      <c r="AK342" s="1">
        <v>18.14</v>
      </c>
      <c r="AL342" s="1">
        <v>28.77</v>
      </c>
      <c r="AM342" s="1">
        <v>3826174.11</v>
      </c>
    </row>
    <row r="343" spans="1:39" x14ac:dyDescent="0.2">
      <c r="A343" s="1">
        <v>321</v>
      </c>
      <c r="B343" s="1" t="s">
        <v>1550</v>
      </c>
      <c r="C343" s="1" t="s">
        <v>1549</v>
      </c>
      <c r="D343" s="1"/>
      <c r="E343" s="1"/>
      <c r="F343" s="1"/>
      <c r="G343" s="1">
        <v>74</v>
      </c>
      <c r="H343" s="1" t="str" cm="1">
        <f t="array" ref="H343">VLOOKUP(Table3[[#This Row],[checklist_sort]:[checklist_sort]],checklist[],MATCH(H$1,checklist_of_kenya!$1:$1,0),FALSE)</f>
        <v>Sandgrouse</v>
      </c>
      <c r="I343" s="1" t="str" cm="1">
        <f t="array" ref="I343">VLOOKUP(Table3[[#This Row],[checklist_sort]:[checklist_sort]],checklist[],MATCH(I$1,checklist_of_kenya!$1:$1,0),FALSE)</f>
        <v>Four-banded Sandgrouse</v>
      </c>
      <c r="J343" s="1" t="str" cm="1">
        <f t="array" ref="J343">VLOOKUP(Table3[[#This Row],[checklist_sort]:[checklist_sort]],checklist[],MATCH(J$1,checklist_of_kenya!$1:$1,0),FALSE)</f>
        <v>Pterocles quadricinctus</v>
      </c>
      <c r="K343" s="1" t="str" cm="1">
        <f t="array" ref="K343">VLOOKUP(Table3[[#This Row],[checklist_sort]:[checklist_sort]],checklist[],MATCH(K$1,checklist_of_kenya!$1:$1,0),FALSE)</f>
        <v>Least Concern</v>
      </c>
      <c r="L343" s="1" t="str" cm="1">
        <f t="array" ref="L343">VLOOKUP(Table3[[#This Row],[checklist_sort]:[checklist_sort]],checklist[],MATCH(L$1,checklist_of_kenya!$1:$1,0),FALSE)</f>
        <v>Stable</v>
      </c>
      <c r="M343" s="1" cm="1">
        <f t="array" ref="M343">VLOOKUP(Table3[[#This Row],[checklist_sort]:[checklist_sort]],checklist[],MATCH(M$1,checklist_of_kenya!$1:$1,0),FALSE)</f>
        <v>1968</v>
      </c>
      <c r="N343" s="1" t="str" cm="1">
        <f t="array" ref="N343">VLOOKUP(Table3[[#This Row],[checklist_sort]:[checklist_sort]],checklist[],MATCH(N$1,checklist_of_kenya!$1:$1,0),FALSE)</f>
        <v>avibase-461482EA</v>
      </c>
      <c r="O343" s="1" cm="1">
        <f t="array" ref="O343">VLOOKUP(Table3[[#This Row],[checklist_sort]:[checklist_sort]],checklist[],MATCH(O$1,checklist_of_kenya!$1:$1,0),FALSE)</f>
        <v>117090</v>
      </c>
      <c r="P343" s="1" cm="1">
        <f t="array" ref="P343">VLOOKUP(Table3[[#This Row],[checklist_sort]:[checklist_sort]],checklist[],MATCH(P$1,checklist_of_kenya!$1:$1,0),FALSE)</f>
        <v>22693021</v>
      </c>
      <c r="Q343" s="1" cm="1">
        <f t="array" ref="Q343">VLOOKUP(Table3[[#This Row],[checklist_sort]:[checklist_sort]],checklist[],MATCH(Q$1,checklist_of_kenya!$1:$1,0),FALSE)</f>
        <v>72882</v>
      </c>
      <c r="R343" s="1" cm="1">
        <f t="array" ref="R343">VLOOKUP(Table3[[#This Row],[checklist_sort]:[checklist_sort]],checklist[],MATCH(R$1,checklist_of_kenya!$1:$1,0),FALSE)</f>
        <v>2480203</v>
      </c>
      <c r="S343" s="1" cm="1">
        <f t="array" ref="S343">VLOOKUP(Table3[[#This Row],[checklist_sort]:[checklist_sort]],checklist[],MATCH(S$1,checklist_of_kenya!$1:$1,0),FALSE)</f>
        <v>2904</v>
      </c>
      <c r="T343" s="1" t="str" cm="1">
        <f t="array" ref="T343">VLOOKUP(Table3[[#This Row],[checklist_sort]:[checklist_sort]],checklist[],MATCH(T$1,checklist_of_kenya!$1:$1,0),FALSE)</f>
        <v>fobsan1</v>
      </c>
      <c r="U343" s="1" t="str" cm="1">
        <f t="array" ref="U343">VLOOKUP(Table3[[#This Row],[checklist_sort]:[checklist_sort]],checklist[],MATCH(U$1,checklist_of_kenya!$1:$1,0),FALSE)</f>
        <v>Pterocles quadricinctus</v>
      </c>
      <c r="V343" s="1" t="str" cm="1">
        <f t="array" ref="V343">VLOOKUP(Table3[[#This Row],[checklist_sort]:[checklist_sort]],checklist[],MATCH(V$1,checklist_of_kenya!$1:$1,0),FALSE)</f>
        <v>Four-banded Sandgrouse</v>
      </c>
      <c r="W343" s="1" cm="1">
        <f t="array" ref="W343">VLOOKUP(Table3[[#This Row],[checklist_sort]:[checklist_sort]],checklist[],MATCH(W$1,checklist_of_kenya!$1:$1,0),FALSE)</f>
        <v>22693021</v>
      </c>
      <c r="AB343" s="1">
        <v>178.9</v>
      </c>
      <c r="AC343" s="1" t="s">
        <v>2246</v>
      </c>
      <c r="AD343" s="1">
        <v>3</v>
      </c>
      <c r="AE343" s="1">
        <v>1</v>
      </c>
      <c r="AF343" s="1" t="s">
        <v>2247</v>
      </c>
      <c r="AG343" s="1" t="s">
        <v>2270</v>
      </c>
      <c r="AH343" s="1" t="s">
        <v>2249</v>
      </c>
      <c r="AI343" s="1">
        <v>1.37</v>
      </c>
      <c r="AJ343" s="1">
        <v>17.18</v>
      </c>
      <c r="AK343" s="1">
        <v>11.49</v>
      </c>
      <c r="AL343" s="1">
        <v>13.65</v>
      </c>
      <c r="AM343" s="1">
        <v>3917295.51</v>
      </c>
    </row>
    <row r="344" spans="1:39" x14ac:dyDescent="0.2">
      <c r="A344" s="1">
        <v>323</v>
      </c>
      <c r="B344" s="1" t="s">
        <v>1176</v>
      </c>
      <c r="C344" s="1" t="s">
        <v>1175</v>
      </c>
      <c r="D344" s="1"/>
      <c r="E344" s="1"/>
      <c r="F344" s="1"/>
      <c r="G344" s="1">
        <v>52</v>
      </c>
      <c r="H344" s="1" t="str" cm="1">
        <f t="array" ref="H344">VLOOKUP(Table3[[#This Row],[checklist_sort]:[checklist_sort]],checklist[],MATCH(H$1,checklist_of_kenya!$1:$1,0),FALSE)</f>
        <v>Pigeons and Doves</v>
      </c>
      <c r="I344" s="1" t="str" cm="1">
        <f t="array" ref="I344">VLOOKUP(Table3[[#This Row],[checklist_sort]:[checklist_sort]],checklist[],MATCH(I$1,checklist_of_kenya!$1:$1,0),FALSE)</f>
        <v>Feral Pigeon</v>
      </c>
      <c r="J344" s="1" t="str" cm="1">
        <f t="array" ref="J344">VLOOKUP(Table3[[#This Row],[checklist_sort]:[checklist_sort]],checklist[],MATCH(J$1,checklist_of_kenya!$1:$1,0),FALSE)</f>
        <v>Columba livia</v>
      </c>
      <c r="K344" s="1" t="str" cm="1">
        <f t="array" ref="K344">VLOOKUP(Table3[[#This Row],[checklist_sort]:[checklist_sort]],checklist[],MATCH(K$1,checklist_of_kenya!$1:$1,0),FALSE)</f>
        <v>Least Concern</v>
      </c>
      <c r="L344" s="1" t="str" cm="1">
        <f t="array" ref="L344">VLOOKUP(Table3[[#This Row],[checklist_sort]:[checklist_sort]],checklist[],MATCH(L$1,checklist_of_kenya!$1:$1,0),FALSE)</f>
        <v>Decreasing</v>
      </c>
      <c r="M344" s="1" cm="1">
        <f t="array" ref="M344">VLOOKUP(Table3[[#This Row],[checklist_sort]:[checklist_sort]],checklist[],MATCH(M$1,checklist_of_kenya!$1:$1,0),FALSE)</f>
        <v>940</v>
      </c>
      <c r="N344" s="1" t="str" cm="1">
        <f t="array" ref="N344">VLOOKUP(Table3[[#This Row],[checklist_sort]:[checklist_sort]],checklist[],MATCH(N$1,checklist_of_kenya!$1:$1,0),FALSE)</f>
        <v>avibase-BBA263C2</v>
      </c>
      <c r="O344" s="1" cm="1">
        <f t="array" ref="O344">VLOOKUP(Table3[[#This Row],[checklist_sort]:[checklist_sort]],checklist[],MATCH(O$1,checklist_of_kenya!$1:$1,0),FALSE)</f>
        <v>3017</v>
      </c>
      <c r="P344" s="1" cm="1">
        <f t="array" ref="P344">VLOOKUP(Table3[[#This Row],[checklist_sort]:[checklist_sort]],checklist[],MATCH(P$1,checklist_of_kenya!$1:$1,0),FALSE)</f>
        <v>22690066</v>
      </c>
      <c r="Q344" s="1" cm="1">
        <f t="array" ref="Q344">VLOOKUP(Table3[[#This Row],[checklist_sort]:[checklist_sort]],checklist[],MATCH(Q$1,checklist_of_kenya!$1:$1,0),FALSE)</f>
        <v>87959</v>
      </c>
      <c r="R344" s="1" cm="1">
        <f t="array" ref="R344">VLOOKUP(Table3[[#This Row],[checklist_sort]:[checklist_sort]],checklist[],MATCH(R$1,checklist_of_kenya!$1:$1,0),FALSE)</f>
        <v>2495414</v>
      </c>
      <c r="S344" s="1" cm="1">
        <f t="array" ref="S344">VLOOKUP(Table3[[#This Row],[checklist_sort]:[checklist_sort]],checklist[],MATCH(S$1,checklist_of_kenya!$1:$1,0),FALSE)</f>
        <v>1874</v>
      </c>
      <c r="T344" s="1" t="str" cm="1">
        <f t="array" ref="T344">VLOOKUP(Table3[[#This Row],[checklist_sort]:[checklist_sort]],checklist[],MATCH(T$1,checklist_of_kenya!$1:$1,0),FALSE)</f>
        <v>rocpig</v>
      </c>
      <c r="U344" s="1" t="str" cm="1">
        <f t="array" ref="U344">VLOOKUP(Table3[[#This Row],[checklist_sort]:[checklist_sort]],checklist[],MATCH(U$1,checklist_of_kenya!$1:$1,0),FALSE)</f>
        <v>Columba livia</v>
      </c>
      <c r="V344" s="1" t="str" cm="1">
        <f t="array" ref="V344">VLOOKUP(Table3[[#This Row],[checklist_sort]:[checklist_sort]],checklist[],MATCH(V$1,checklist_of_kenya!$1:$1,0),FALSE)</f>
        <v>Rock Pigeon</v>
      </c>
      <c r="W344" s="1" cm="1">
        <f t="array" ref="W344">VLOOKUP(Table3[[#This Row],[checklist_sort]:[checklist_sort]],checklist[],MATCH(W$1,checklist_of_kenya!$1:$1,0),FALSE)</f>
        <v>22690066</v>
      </c>
      <c r="AB344" s="1">
        <v>354.2</v>
      </c>
      <c r="AC344" s="1" t="s">
        <v>2259</v>
      </c>
      <c r="AD344" s="1">
        <v>3</v>
      </c>
      <c r="AE344" s="1">
        <v>1</v>
      </c>
      <c r="AF344" s="1" t="s">
        <v>2247</v>
      </c>
      <c r="AG344" s="1" t="s">
        <v>2270</v>
      </c>
      <c r="AH344" s="1" t="s">
        <v>2249</v>
      </c>
      <c r="AI344" s="1">
        <v>5.92</v>
      </c>
      <c r="AJ344" s="1">
        <v>62.4</v>
      </c>
      <c r="AK344" s="1">
        <v>33.520000000000003</v>
      </c>
      <c r="AL344" s="1">
        <v>51.08</v>
      </c>
      <c r="AM344" s="1">
        <v>17464191.460000001</v>
      </c>
    </row>
    <row r="345" spans="1:39" x14ac:dyDescent="0.2">
      <c r="A345" s="1">
        <v>324</v>
      </c>
      <c r="B345" s="1" t="s">
        <v>460</v>
      </c>
      <c r="C345" s="1" t="s">
        <v>459</v>
      </c>
      <c r="D345" s="1"/>
      <c r="E345" s="1"/>
      <c r="F345" s="1"/>
      <c r="G345" s="1">
        <v>53</v>
      </c>
      <c r="H345" s="1" t="str" cm="1">
        <f t="array" ref="H345">VLOOKUP(Table3[[#This Row],[checklist_sort]:[checklist_sort]],checklist[],MATCH(H$1,checklist_of_kenya!$1:$1,0),FALSE)</f>
        <v>Pigeons and Doves</v>
      </c>
      <c r="I345" s="1" t="str" cm="1">
        <f t="array" ref="I345">VLOOKUP(Table3[[#This Row],[checklist_sort]:[checklist_sort]],checklist[],MATCH(I$1,checklist_of_kenya!$1:$1,0),FALSE)</f>
        <v>Speckled Pigeon</v>
      </c>
      <c r="J345" s="1" t="str" cm="1">
        <f t="array" ref="J345">VLOOKUP(Table3[[#This Row],[checklist_sort]:[checklist_sort]],checklist[],MATCH(J$1,checklist_of_kenya!$1:$1,0),FALSE)</f>
        <v>Columba guinea</v>
      </c>
      <c r="K345" s="1" t="str" cm="1">
        <f t="array" ref="K345">VLOOKUP(Table3[[#This Row],[checklist_sort]:[checklist_sort]],checklist[],MATCH(K$1,checklist_of_kenya!$1:$1,0),FALSE)</f>
        <v>Least Concern</v>
      </c>
      <c r="L345" s="1" t="str" cm="1">
        <f t="array" ref="L345">VLOOKUP(Table3[[#This Row],[checklist_sort]:[checklist_sort]],checklist[],MATCH(L$1,checklist_of_kenya!$1:$1,0),FALSE)</f>
        <v>Stable</v>
      </c>
      <c r="M345" s="1" cm="1">
        <f t="array" ref="M345">VLOOKUP(Table3[[#This Row],[checklist_sort]:[checklist_sort]],checklist[],MATCH(M$1,checklist_of_kenya!$1:$1,0),FALSE)</f>
        <v>311</v>
      </c>
      <c r="N345" s="1" t="str" cm="1">
        <f t="array" ref="N345">VLOOKUP(Table3[[#This Row],[checklist_sort]:[checklist_sort]],checklist[],MATCH(N$1,checklist_of_kenya!$1:$1,0),FALSE)</f>
        <v>avibase-A6EA9F02</v>
      </c>
      <c r="O345" s="1" cm="1">
        <f t="array" ref="O345">VLOOKUP(Table3[[#This Row],[checklist_sort]:[checklist_sort]],checklist[],MATCH(O$1,checklist_of_kenya!$1:$1,0),FALSE)</f>
        <v>3036</v>
      </c>
      <c r="P345" s="1" cm="1">
        <f t="array" ref="P345">VLOOKUP(Table3[[#This Row],[checklist_sort]:[checklist_sort]],checklist[],MATCH(P$1,checklist_of_kenya!$1:$1,0),FALSE)</f>
        <v>22690080</v>
      </c>
      <c r="Q345" s="1" cm="1">
        <f t="array" ref="Q345">VLOOKUP(Table3[[#This Row],[checklist_sort]:[checklist_sort]],checklist[],MATCH(Q$1,checklist_of_kenya!$1:$1,0),FALSE)</f>
        <v>72390</v>
      </c>
      <c r="R345" s="1" cm="1">
        <f t="array" ref="R345">VLOOKUP(Table3[[#This Row],[checklist_sort]:[checklist_sort]],checklist[],MATCH(R$1,checklist_of_kenya!$1:$1,0),FALSE)</f>
        <v>5231817</v>
      </c>
      <c r="S345" s="1" cm="1">
        <f t="array" ref="S345">VLOOKUP(Table3[[#This Row],[checklist_sort]:[checklist_sort]],checklist[],MATCH(S$1,checklist_of_kenya!$1:$1,0),FALSE)</f>
        <v>1897</v>
      </c>
      <c r="T345" s="1" t="str" cm="1">
        <f t="array" ref="T345">VLOOKUP(Table3[[#This Row],[checklist_sort]:[checklist_sort]],checklist[],MATCH(T$1,checklist_of_kenya!$1:$1,0),FALSE)</f>
        <v>spepig1</v>
      </c>
      <c r="U345" s="1" t="str" cm="1">
        <f t="array" ref="U345">VLOOKUP(Table3[[#This Row],[checklist_sort]:[checklist_sort]],checklist[],MATCH(U$1,checklist_of_kenya!$1:$1,0),FALSE)</f>
        <v>Columba guinea</v>
      </c>
      <c r="V345" s="1" t="str" cm="1">
        <f t="array" ref="V345">VLOOKUP(Table3[[#This Row],[checklist_sort]:[checklist_sort]],checklist[],MATCH(V$1,checklist_of_kenya!$1:$1,0),FALSE)</f>
        <v>Speckled Pigeon</v>
      </c>
      <c r="W345" s="1" cm="1">
        <f t="array" ref="W345">VLOOKUP(Table3[[#This Row],[checklist_sort]:[checklist_sort]],checklist[],MATCH(W$1,checklist_of_kenya!$1:$1,0),FALSE)</f>
        <v>22690080</v>
      </c>
      <c r="AB345" s="1">
        <v>352</v>
      </c>
      <c r="AC345" s="1" t="s">
        <v>2246</v>
      </c>
      <c r="AD345" s="1">
        <v>2</v>
      </c>
      <c r="AE345" s="1">
        <v>1</v>
      </c>
      <c r="AF345" s="1" t="s">
        <v>2247</v>
      </c>
      <c r="AG345" s="1" t="s">
        <v>2270</v>
      </c>
      <c r="AH345" s="1" t="s">
        <v>2249</v>
      </c>
      <c r="AI345" s="1">
        <v>-34.840000000000003</v>
      </c>
      <c r="AJ345" s="1">
        <v>18.61</v>
      </c>
      <c r="AK345" s="1">
        <v>1.25</v>
      </c>
      <c r="AL345" s="1">
        <v>20.51</v>
      </c>
      <c r="AM345" s="1">
        <v>10557795.16</v>
      </c>
    </row>
    <row r="346" spans="1:39" x14ac:dyDescent="0.2">
      <c r="A346" s="1">
        <v>325</v>
      </c>
      <c r="B346" s="1" t="s">
        <v>462</v>
      </c>
      <c r="C346" s="1" t="s">
        <v>461</v>
      </c>
      <c r="D346" s="1"/>
      <c r="E346" s="1"/>
      <c r="F346" s="1"/>
      <c r="G346" s="1">
        <v>54</v>
      </c>
      <c r="H346" s="1" t="str" cm="1">
        <f t="array" ref="H346">VLOOKUP(Table3[[#This Row],[checklist_sort]:[checklist_sort]],checklist[],MATCH(H$1,checklist_of_kenya!$1:$1,0),FALSE)</f>
        <v>Pigeons and Doves</v>
      </c>
      <c r="I346" s="1" t="str" cm="1">
        <f t="array" ref="I346">VLOOKUP(Table3[[#This Row],[checklist_sort]:[checklist_sort]],checklist[],MATCH(I$1,checklist_of_kenya!$1:$1,0),FALSE)</f>
        <v>African Olive Pigeon</v>
      </c>
      <c r="J346" s="1" t="str" cm="1">
        <f t="array" ref="J346">VLOOKUP(Table3[[#This Row],[checklist_sort]:[checklist_sort]],checklist[],MATCH(J$1,checklist_of_kenya!$1:$1,0),FALSE)</f>
        <v>Columba arquatrix</v>
      </c>
      <c r="K346" s="1" t="str" cm="1">
        <f t="array" ref="K346">VLOOKUP(Table3[[#This Row],[checklist_sort]:[checklist_sort]],checklist[],MATCH(K$1,checklist_of_kenya!$1:$1,0),FALSE)</f>
        <v>Least Concern</v>
      </c>
      <c r="L346" s="1" t="str" cm="1">
        <f t="array" ref="L346">VLOOKUP(Table3[[#This Row],[checklist_sort]:[checklist_sort]],checklist[],MATCH(L$1,checklist_of_kenya!$1:$1,0),FALSE)</f>
        <v>Decreasing</v>
      </c>
      <c r="M346" s="1" cm="1">
        <f t="array" ref="M346">VLOOKUP(Table3[[#This Row],[checklist_sort]:[checklist_sort]],checklist[],MATCH(M$1,checklist_of_kenya!$1:$1,0),FALSE)</f>
        <v>312</v>
      </c>
      <c r="N346" s="1" t="str" cm="1">
        <f t="array" ref="N346">VLOOKUP(Table3[[#This Row],[checklist_sort]:[checklist_sort]],checklist[],MATCH(N$1,checklist_of_kenya!$1:$1,0),FALSE)</f>
        <v>avibase-EEDB8253</v>
      </c>
      <c r="O346" s="1" cm="1">
        <f t="array" ref="O346">VLOOKUP(Table3[[#This Row],[checklist_sort]:[checklist_sort]],checklist[],MATCH(O$1,checklist_of_kenya!$1:$1,0),FALSE)</f>
        <v>3012</v>
      </c>
      <c r="P346" s="1" cm="1">
        <f t="array" ref="P346">VLOOKUP(Table3[[#This Row],[checklist_sort]:[checklist_sort]],checklist[],MATCH(P$1,checklist_of_kenya!$1:$1,0),FALSE)</f>
        <v>22690145</v>
      </c>
      <c r="Q346" s="1" cm="1">
        <f t="array" ref="Q346">VLOOKUP(Table3[[#This Row],[checklist_sort]:[checklist_sort]],checklist[],MATCH(Q$1,checklist_of_kenya!$1:$1,0),FALSE)</f>
        <v>72400</v>
      </c>
      <c r="R346" s="1" cm="1">
        <f t="array" ref="R346">VLOOKUP(Table3[[#This Row],[checklist_sort]:[checklist_sort]],checklist[],MATCH(R$1,checklist_of_kenya!$1:$1,0),FALSE)</f>
        <v>5231873</v>
      </c>
      <c r="S346" s="1" cm="1">
        <f t="array" ref="S346">VLOOKUP(Table3[[#This Row],[checklist_sort]:[checklist_sort]],checklist[],MATCH(S$1,checklist_of_kenya!$1:$1,0),FALSE)</f>
        <v>1917</v>
      </c>
      <c r="T346" s="1" t="str" cm="1">
        <f t="array" ref="T346">VLOOKUP(Table3[[#This Row],[checklist_sort]:[checklist_sort]],checklist[],MATCH(T$1,checklist_of_kenya!$1:$1,0),FALSE)</f>
        <v>rampig1</v>
      </c>
      <c r="U346" s="1" t="str" cm="1">
        <f t="array" ref="U346">VLOOKUP(Table3[[#This Row],[checklist_sort]:[checklist_sort]],checklist[],MATCH(U$1,checklist_of_kenya!$1:$1,0),FALSE)</f>
        <v>Columba arquatrix</v>
      </c>
      <c r="V346" s="1" t="str" cm="1">
        <f t="array" ref="V346">VLOOKUP(Table3[[#This Row],[checklist_sort]:[checklist_sort]],checklist[],MATCH(V$1,checklist_of_kenya!$1:$1,0),FALSE)</f>
        <v>Rameron Pigeon</v>
      </c>
      <c r="W346" s="1" cm="1">
        <f t="array" ref="W346">VLOOKUP(Table3[[#This Row],[checklist_sort]:[checklist_sort]],checklist[],MATCH(W$1,checklist_of_kenya!$1:$1,0),FALSE)</f>
        <v>22690145</v>
      </c>
      <c r="AB346" s="1">
        <v>400</v>
      </c>
      <c r="AC346" s="1" t="s">
        <v>2263</v>
      </c>
      <c r="AD346" s="1">
        <v>2</v>
      </c>
      <c r="AE346" s="1">
        <v>1</v>
      </c>
      <c r="AF346" s="1" t="s">
        <v>2247</v>
      </c>
      <c r="AG346" s="1" t="s">
        <v>2266</v>
      </c>
      <c r="AH346" s="1" t="s">
        <v>2258</v>
      </c>
      <c r="AI346" s="1">
        <v>-34.840000000000003</v>
      </c>
      <c r="AJ346" s="1">
        <v>17.87</v>
      </c>
      <c r="AK346" s="1">
        <v>-11.67</v>
      </c>
      <c r="AL346" s="1">
        <v>31.52</v>
      </c>
      <c r="AM346" s="1">
        <v>1486805.14</v>
      </c>
    </row>
    <row r="347" spans="1:39" x14ac:dyDescent="0.2">
      <c r="A347" s="1">
        <v>326</v>
      </c>
      <c r="B347" s="1" t="s">
        <v>464</v>
      </c>
      <c r="C347" s="1" t="s">
        <v>463</v>
      </c>
      <c r="D347" s="1"/>
      <c r="E347" s="1"/>
      <c r="F347" s="1"/>
      <c r="G347" s="1">
        <v>55</v>
      </c>
      <c r="H347" s="1" t="str" cm="1">
        <f t="array" ref="H347">VLOOKUP(Table3[[#This Row],[checklist_sort]:[checklist_sort]],checklist[],MATCH(H$1,checklist_of_kenya!$1:$1,0),FALSE)</f>
        <v>Pigeons and Doves</v>
      </c>
      <c r="I347" s="1" t="str" cm="1">
        <f t="array" ref="I347">VLOOKUP(Table3[[#This Row],[checklist_sort]:[checklist_sort]],checklist[],MATCH(I$1,checklist_of_kenya!$1:$1,0),FALSE)</f>
        <v>Eastern Bronze-naped Pigeon</v>
      </c>
      <c r="J347" s="1" t="str" cm="1">
        <f t="array" ref="J347">VLOOKUP(Table3[[#This Row],[checklist_sort]:[checklist_sort]],checklist[],MATCH(J$1,checklist_of_kenya!$1:$1,0),FALSE)</f>
        <v>Columba delegorguei</v>
      </c>
      <c r="K347" s="1" t="str" cm="1">
        <f t="array" ref="K347">VLOOKUP(Table3[[#This Row],[checklist_sort]:[checklist_sort]],checklist[],MATCH(K$1,checklist_of_kenya!$1:$1,0),FALSE)</f>
        <v>Least Concern</v>
      </c>
      <c r="L347" s="1" t="str" cm="1">
        <f t="array" ref="L347">VLOOKUP(Table3[[#This Row],[checklist_sort]:[checklist_sort]],checklist[],MATCH(L$1,checklist_of_kenya!$1:$1,0),FALSE)</f>
        <v>Decreasing</v>
      </c>
      <c r="M347" s="1" cm="1">
        <f t="array" ref="M347">VLOOKUP(Table3[[#This Row],[checklist_sort]:[checklist_sort]],checklist[],MATCH(M$1,checklist_of_kenya!$1:$1,0),FALSE)</f>
        <v>313</v>
      </c>
      <c r="N347" s="1" t="str" cm="1">
        <f t="array" ref="N347">VLOOKUP(Table3[[#This Row],[checklist_sort]:[checklist_sort]],checklist[],MATCH(N$1,checklist_of_kenya!$1:$1,0),FALSE)</f>
        <v>avibase-870E4DDA</v>
      </c>
      <c r="O347" s="1" cm="1">
        <f t="array" ref="O347">VLOOKUP(Table3[[#This Row],[checklist_sort]:[checklist_sort]],checklist[],MATCH(O$1,checklist_of_kenya!$1:$1,0),FALSE)</f>
        <v>3030</v>
      </c>
      <c r="P347" s="1" cm="1">
        <f t="array" ref="P347">VLOOKUP(Table3[[#This Row],[checklist_sort]:[checklist_sort]],checklist[],MATCH(P$1,checklist_of_kenya!$1:$1,0),FALSE)</f>
        <v>22690359</v>
      </c>
      <c r="Q347" s="1" cm="1">
        <f t="array" ref="Q347">VLOOKUP(Table3[[#This Row],[checklist_sort]:[checklist_sort]],checklist[],MATCH(Q$1,checklist_of_kenya!$1:$1,0),FALSE)</f>
        <v>0</v>
      </c>
      <c r="R347" s="1" cm="1">
        <f t="array" ref="R347">VLOOKUP(Table3[[#This Row],[checklist_sort]:[checklist_sort]],checklist[],MATCH(R$1,checklist_of_kenya!$1:$1,0),FALSE)</f>
        <v>5231865</v>
      </c>
      <c r="S347" s="1" cm="1">
        <f t="array" ref="S347">VLOOKUP(Table3[[#This Row],[checklist_sort]:[checklist_sort]],checklist[],MATCH(S$1,checklist_of_kenya!$1:$1,0),FALSE)</f>
        <v>1920</v>
      </c>
      <c r="T347" s="1" t="str" cm="1">
        <f t="array" ref="T347">VLOOKUP(Table3[[#This Row],[checklist_sort]:[checklist_sort]],checklist[],MATCH(T$1,checklist_of_kenya!$1:$1,0),FALSE)</f>
        <v>delpig1</v>
      </c>
      <c r="U347" s="1" t="str" cm="1">
        <f t="array" ref="U347">VLOOKUP(Table3[[#This Row],[checklist_sort]:[checklist_sort]],checklist[],MATCH(U$1,checklist_of_kenya!$1:$1,0),FALSE)</f>
        <v>Columba delegorguei</v>
      </c>
      <c r="V347" s="1" t="str" cm="1">
        <f t="array" ref="V347">VLOOKUP(Table3[[#This Row],[checklist_sort]:[checklist_sort]],checklist[],MATCH(V$1,checklist_of_kenya!$1:$1,0),FALSE)</f>
        <v>Delegorgue's Pigeon</v>
      </c>
      <c r="W347" s="1" cm="1">
        <f t="array" ref="W347">VLOOKUP(Table3[[#This Row],[checklist_sort]:[checklist_sort]],checklist[],MATCH(W$1,checklist_of_kenya!$1:$1,0),FALSE)</f>
        <v>22690359</v>
      </c>
      <c r="AB347" s="1">
        <v>133</v>
      </c>
      <c r="AC347" s="1" t="s">
        <v>2263</v>
      </c>
      <c r="AD347" s="1">
        <v>2</v>
      </c>
      <c r="AE347" s="1">
        <v>1</v>
      </c>
      <c r="AF347" s="1" t="s">
        <v>2247</v>
      </c>
      <c r="AG347" s="1" t="s">
        <v>2266</v>
      </c>
      <c r="AH347" s="1" t="s">
        <v>2258</v>
      </c>
      <c r="AI347" s="1">
        <v>-31.85</v>
      </c>
      <c r="AJ347" s="1">
        <v>4.54</v>
      </c>
      <c r="AK347" s="1">
        <v>-8</v>
      </c>
      <c r="AL347" s="1">
        <v>34.99</v>
      </c>
      <c r="AM347" s="1">
        <v>232244.08</v>
      </c>
    </row>
    <row r="348" spans="1:39" x14ac:dyDescent="0.2">
      <c r="A348" s="1">
        <v>327</v>
      </c>
      <c r="B348" s="1" t="s">
        <v>1530</v>
      </c>
      <c r="C348" s="1" t="s">
        <v>1529</v>
      </c>
      <c r="D348" s="1"/>
      <c r="E348" s="1" t="s">
        <v>7386</v>
      </c>
      <c r="F348" s="1"/>
      <c r="G348" s="1">
        <v>59</v>
      </c>
      <c r="H348" s="1" t="str" cm="1">
        <f t="array" ref="H348">VLOOKUP(Table3[[#This Row],[checklist_sort]:[checklist_sort]],checklist[],MATCH(H$1,checklist_of_kenya!$1:$1,0),FALSE)</f>
        <v>Pigeons and Doves</v>
      </c>
      <c r="I348" s="1" t="str" cm="1">
        <f t="array" ref="I348">VLOOKUP(Table3[[#This Row],[checklist_sort]:[checklist_sort]],checklist[],MATCH(I$1,checklist_of_kenya!$1:$1,0),FALSE)</f>
        <v>African White-winged Dove</v>
      </c>
      <c r="J348" s="1" t="str" cm="1">
        <f t="array" ref="J348">VLOOKUP(Table3[[#This Row],[checklist_sort]:[checklist_sort]],checklist[],MATCH(J$1,checklist_of_kenya!$1:$1,0),FALSE)</f>
        <v xml:space="preserve">Streptopelia reichenowi </v>
      </c>
      <c r="K348" s="1" t="str" cm="1">
        <f t="array" ref="K348">VLOOKUP(Table3[[#This Row],[checklist_sort]:[checklist_sort]],checklist[],MATCH(K$1,checklist_of_kenya!$1:$1,0),FALSE)</f>
        <v>Near Threatened</v>
      </c>
      <c r="L348" s="1" t="str" cm="1">
        <f t="array" ref="L348">VLOOKUP(Table3[[#This Row],[checklist_sort]:[checklist_sort]],checklist[],MATCH(L$1,checklist_of_kenya!$1:$1,0),FALSE)</f>
        <v>Stable</v>
      </c>
      <c r="M348" s="1" cm="1">
        <f t="array" ref="M348">VLOOKUP(Table3[[#This Row],[checklist_sort]:[checklist_sort]],checklist[],MATCH(M$1,checklist_of_kenya!$1:$1,0),FALSE)</f>
        <v>1876</v>
      </c>
      <c r="N348" s="1" t="str" cm="1">
        <f t="array" ref="N348">VLOOKUP(Table3[[#This Row],[checklist_sort]:[checklist_sort]],checklist[],MATCH(N$1,checklist_of_kenya!$1:$1,0),FALSE)</f>
        <v>avibase-65FE8029</v>
      </c>
      <c r="O348" s="1" cm="1">
        <f t="array" ref="O348">VLOOKUP(Table3[[#This Row],[checklist_sort]:[checklist_sort]],checklist[],MATCH(O$1,checklist_of_kenya!$1:$1,0),FALSE)</f>
        <v>2975</v>
      </c>
      <c r="P348" s="1" cm="1">
        <f t="array" ref="P348">VLOOKUP(Table3[[#This Row],[checklist_sort]:[checklist_sort]],checklist[],MATCH(P$1,checklist_of_kenya!$1:$1,0),FALSE)</f>
        <v>22690529</v>
      </c>
      <c r="Q348" s="1" cm="1">
        <f t="array" ref="Q348">VLOOKUP(Table3[[#This Row],[checklist_sort]:[checklist_sort]],checklist[],MATCH(Q$1,checklist_of_kenya!$1:$1,0),FALSE)</f>
        <v>0</v>
      </c>
      <c r="R348" s="1" cm="1">
        <f t="array" ref="R348">VLOOKUP(Table3[[#This Row],[checklist_sort]:[checklist_sort]],checklist[],MATCH(R$1,checklist_of_kenya!$1:$1,0),FALSE)</f>
        <v>2495658</v>
      </c>
      <c r="S348" s="1" cm="1">
        <f t="array" ref="S348">VLOOKUP(Table3[[#This Row],[checklist_sort]:[checklist_sort]],checklist[],MATCH(S$1,checklist_of_kenya!$1:$1,0),FALSE)</f>
        <v>2062</v>
      </c>
      <c r="T348" s="1" t="str" cm="1">
        <f t="array" ref="T348">VLOOKUP(Table3[[#This Row],[checklist_sort]:[checklist_sort]],checklist[],MATCH(T$1,checklist_of_kenya!$1:$1,0),FALSE)</f>
        <v>wwcdov1</v>
      </c>
      <c r="U348" s="1" t="str" cm="1">
        <f t="array" ref="U348">VLOOKUP(Table3[[#This Row],[checklist_sort]:[checklist_sort]],checklist[],MATCH(U$1,checklist_of_kenya!$1:$1,0),FALSE)</f>
        <v>Streptopelia reichenowi</v>
      </c>
      <c r="V348" s="1" t="str" cm="1">
        <f t="array" ref="V348">VLOOKUP(Table3[[#This Row],[checklist_sort]:[checklist_sort]],checklist[],MATCH(V$1,checklist_of_kenya!$1:$1,0),FALSE)</f>
        <v>White-winged Collared-Dove</v>
      </c>
      <c r="W348" s="1" cm="1">
        <f t="array" ref="W348">VLOOKUP(Table3[[#This Row],[checklist_sort]:[checklist_sort]],checklist[],MATCH(W$1,checklist_of_kenya!$1:$1,0),FALSE)</f>
        <v>22690529</v>
      </c>
      <c r="AB348" s="1">
        <v>119</v>
      </c>
      <c r="AC348" s="1" t="s">
        <v>2263</v>
      </c>
      <c r="AD348" s="1">
        <v>2</v>
      </c>
      <c r="AE348" s="1">
        <v>1</v>
      </c>
      <c r="AF348" s="1" t="s">
        <v>2247</v>
      </c>
      <c r="AG348" s="1" t="s">
        <v>2266</v>
      </c>
      <c r="AH348" s="1" t="s">
        <v>2258</v>
      </c>
      <c r="AI348" s="1">
        <v>-0.72</v>
      </c>
      <c r="AJ348" s="1">
        <v>6.6</v>
      </c>
      <c r="AK348" s="1">
        <v>4</v>
      </c>
      <c r="AL348" s="1">
        <v>42.4</v>
      </c>
      <c r="AM348" s="1">
        <v>153525.54</v>
      </c>
    </row>
    <row r="349" spans="1:39" x14ac:dyDescent="0.2">
      <c r="A349" s="1">
        <v>328</v>
      </c>
      <c r="B349" s="1" t="s">
        <v>470</v>
      </c>
      <c r="C349" s="1" t="s">
        <v>469</v>
      </c>
      <c r="D349" s="1"/>
      <c r="E349" s="1"/>
      <c r="F349" s="1"/>
      <c r="G349" s="1">
        <v>62</v>
      </c>
      <c r="H349" s="1" t="str" cm="1">
        <f t="array" ref="H349">VLOOKUP(Table3[[#This Row],[checklist_sort]:[checklist_sort]],checklist[],MATCH(H$1,checklist_of_kenya!$1:$1,0),FALSE)</f>
        <v>Pigeons and Doves</v>
      </c>
      <c r="I349" s="1" t="str" cm="1">
        <f t="array" ref="I349">VLOOKUP(Table3[[#This Row],[checklist_sort]:[checklist_sort]],checklist[],MATCH(I$1,checklist_of_kenya!$1:$1,0),FALSE)</f>
        <v>Ring-necked Dove</v>
      </c>
      <c r="J349" s="1" t="str" cm="1">
        <f t="array" ref="J349">VLOOKUP(Table3[[#This Row],[checklist_sort]:[checklist_sort]],checklist[],MATCH(J$1,checklist_of_kenya!$1:$1,0),FALSE)</f>
        <v>Streptopelia capicola</v>
      </c>
      <c r="K349" s="1" t="str" cm="1">
        <f t="array" ref="K349">VLOOKUP(Table3[[#This Row],[checklist_sort]:[checklist_sort]],checklist[],MATCH(K$1,checklist_of_kenya!$1:$1,0),FALSE)</f>
        <v>Least Concern</v>
      </c>
      <c r="L349" s="1" t="str" cm="1">
        <f t="array" ref="L349">VLOOKUP(Table3[[#This Row],[checklist_sort]:[checklist_sort]],checklist[],MATCH(L$1,checklist_of_kenya!$1:$1,0),FALSE)</f>
        <v>Increasing</v>
      </c>
      <c r="M349" s="1" cm="1">
        <f t="array" ref="M349">VLOOKUP(Table3[[#This Row],[checklist_sort]:[checklist_sort]],checklist[],MATCH(M$1,checklist_of_kenya!$1:$1,0),FALSE)</f>
        <v>316</v>
      </c>
      <c r="N349" s="1" t="str" cm="1">
        <f t="array" ref="N349">VLOOKUP(Table3[[#This Row],[checklist_sort]:[checklist_sort]],checklist[],MATCH(N$1,checklist_of_kenya!$1:$1,0),FALSE)</f>
        <v>avibase-AB937AEB</v>
      </c>
      <c r="O349" s="1" cm="1">
        <f t="array" ref="O349">VLOOKUP(Table3[[#This Row],[checklist_sort]:[checklist_sort]],checklist[],MATCH(O$1,checklist_of_kenya!$1:$1,0),FALSE)</f>
        <v>2959</v>
      </c>
      <c r="P349" s="1" cm="1">
        <f t="array" ref="P349">VLOOKUP(Table3[[#This Row],[checklist_sort]:[checklist_sort]],checklist[],MATCH(P$1,checklist_of_kenya!$1:$1,0),FALSE)</f>
        <v>22690488</v>
      </c>
      <c r="Q349" s="1" cm="1">
        <f t="array" ref="Q349">VLOOKUP(Table3[[#This Row],[checklist_sort]:[checklist_sort]],checklist[],MATCH(Q$1,checklist_of_kenya!$1:$1,0),FALSE)</f>
        <v>0</v>
      </c>
      <c r="R349" s="1" cm="1">
        <f t="array" ref="R349">VLOOKUP(Table3[[#This Row],[checklist_sort]:[checklist_sort]],checklist[],MATCH(R$1,checklist_of_kenya!$1:$1,0),FALSE)</f>
        <v>2495667</v>
      </c>
      <c r="S349" s="1" cm="1">
        <f t="array" ref="S349">VLOOKUP(Table3[[#This Row],[checklist_sort]:[checklist_sort]],checklist[],MATCH(S$1,checklist_of_kenya!$1:$1,0),FALSE)</f>
        <v>2071</v>
      </c>
      <c r="T349" s="1" t="str" cm="1">
        <f t="array" ref="T349">VLOOKUP(Table3[[#This Row],[checklist_sort]:[checklist_sort]],checklist[],MATCH(T$1,checklist_of_kenya!$1:$1,0),FALSE)</f>
        <v>rindov</v>
      </c>
      <c r="U349" s="1" t="str" cm="1">
        <f t="array" ref="U349">VLOOKUP(Table3[[#This Row],[checklist_sort]:[checklist_sort]],checklist[],MATCH(U$1,checklist_of_kenya!$1:$1,0),FALSE)</f>
        <v>Streptopelia capicola</v>
      </c>
      <c r="V349" s="1" t="str" cm="1">
        <f t="array" ref="V349">VLOOKUP(Table3[[#This Row],[checklist_sort]:[checklist_sort]],checklist[],MATCH(V$1,checklist_of_kenya!$1:$1,0),FALSE)</f>
        <v>Ring-necked Dove</v>
      </c>
      <c r="W349" s="1" cm="1">
        <f t="array" ref="W349">VLOOKUP(Table3[[#This Row],[checklist_sort]:[checklist_sort]],checklist[],MATCH(W$1,checklist_of_kenya!$1:$1,0),FALSE)</f>
        <v>22690488</v>
      </c>
      <c r="AB349" s="1">
        <v>142</v>
      </c>
      <c r="AC349" s="1" t="s">
        <v>2246</v>
      </c>
      <c r="AD349" s="1">
        <v>3</v>
      </c>
      <c r="AE349" s="1">
        <v>1</v>
      </c>
      <c r="AF349" s="1" t="s">
        <v>2247</v>
      </c>
      <c r="AG349" s="1" t="s">
        <v>2270</v>
      </c>
      <c r="AH349" s="1" t="s">
        <v>2249</v>
      </c>
      <c r="AI349" s="1">
        <v>-34.840000000000003</v>
      </c>
      <c r="AJ349" s="1">
        <v>16.579999999999998</v>
      </c>
      <c r="AK349" s="1">
        <v>-12.47</v>
      </c>
      <c r="AL349" s="1">
        <v>28.78</v>
      </c>
      <c r="AM349" s="1">
        <v>9534302.2100000009</v>
      </c>
    </row>
    <row r="350" spans="1:39" x14ac:dyDescent="0.2">
      <c r="A350" s="1">
        <v>329</v>
      </c>
      <c r="B350" s="1" t="s">
        <v>468</v>
      </c>
      <c r="C350" s="1" t="s">
        <v>467</v>
      </c>
      <c r="D350" s="1"/>
      <c r="E350" s="1"/>
      <c r="F350" s="1"/>
      <c r="G350" s="1">
        <v>60</v>
      </c>
      <c r="H350" s="1" t="str" cm="1">
        <f t="array" ref="H350">VLOOKUP(Table3[[#This Row],[checklist_sort]:[checklist_sort]],checklist[],MATCH(H$1,checklist_of_kenya!$1:$1,0),FALSE)</f>
        <v>Pigeons and Doves</v>
      </c>
      <c r="I350" s="1" t="str" cm="1">
        <f t="array" ref="I350">VLOOKUP(Table3[[#This Row],[checklist_sort]:[checklist_sort]],checklist[],MATCH(I$1,checklist_of_kenya!$1:$1,0),FALSE)</f>
        <v>African Mourning Dove</v>
      </c>
      <c r="J350" s="1" t="str" cm="1">
        <f t="array" ref="J350">VLOOKUP(Table3[[#This Row],[checklist_sort]:[checklist_sort]],checklist[],MATCH(J$1,checklist_of_kenya!$1:$1,0),FALSE)</f>
        <v>Streptopelia decipiens</v>
      </c>
      <c r="K350" s="1" t="str" cm="1">
        <f t="array" ref="K350">VLOOKUP(Table3[[#This Row],[checklist_sort]:[checklist_sort]],checklist[],MATCH(K$1,checklist_of_kenya!$1:$1,0),FALSE)</f>
        <v>Least Concern</v>
      </c>
      <c r="L350" s="1" t="str" cm="1">
        <f t="array" ref="L350">VLOOKUP(Table3[[#This Row],[checklist_sort]:[checklist_sort]],checklist[],MATCH(L$1,checklist_of_kenya!$1:$1,0),FALSE)</f>
        <v>Stable</v>
      </c>
      <c r="M350" s="1" cm="1">
        <f t="array" ref="M350">VLOOKUP(Table3[[#This Row],[checklist_sort]:[checklist_sort]],checklist[],MATCH(M$1,checklist_of_kenya!$1:$1,0),FALSE)</f>
        <v>315</v>
      </c>
      <c r="N350" s="1" t="str" cm="1">
        <f t="array" ref="N350">VLOOKUP(Table3[[#This Row],[checklist_sort]:[checklist_sort]],checklist[],MATCH(N$1,checklist_of_kenya!$1:$1,0),FALSE)</f>
        <v>avibase-70BD722B</v>
      </c>
      <c r="O350" s="1" cm="1">
        <f t="array" ref="O350">VLOOKUP(Table3[[#This Row],[checklist_sort]:[checklist_sort]],checklist[],MATCH(O$1,checklist_of_kenya!$1:$1,0),FALSE)</f>
        <v>2951</v>
      </c>
      <c r="P350" s="1" cm="1">
        <f t="array" ref="P350">VLOOKUP(Table3[[#This Row],[checklist_sort]:[checklist_sort]],checklist[],MATCH(P$1,checklist_of_kenya!$1:$1,0),FALSE)</f>
        <v>22690477</v>
      </c>
      <c r="Q350" s="1" cm="1">
        <f t="array" ref="Q350">VLOOKUP(Table3[[#This Row],[checklist_sort]:[checklist_sort]],checklist[],MATCH(Q$1,checklist_of_kenya!$1:$1,0),FALSE)</f>
        <v>72443</v>
      </c>
      <c r="R350" s="1" cm="1">
        <f t="array" ref="R350">VLOOKUP(Table3[[#This Row],[checklist_sort]:[checklist_sort]],checklist[],MATCH(R$1,checklist_of_kenya!$1:$1,0),FALSE)</f>
        <v>2495674</v>
      </c>
      <c r="S350" s="1" cm="1">
        <f t="array" ref="S350">VLOOKUP(Table3[[#This Row],[checklist_sort]:[checklist_sort]],checklist[],MATCH(S$1,checklist_of_kenya!$1:$1,0),FALSE)</f>
        <v>2063</v>
      </c>
      <c r="T350" s="1" t="str" cm="1">
        <f t="array" ref="T350">VLOOKUP(Table3[[#This Row],[checklist_sort]:[checklist_sort]],checklist[],MATCH(T$1,checklist_of_kenya!$1:$1,0),FALSE)</f>
        <v>afmdov1</v>
      </c>
      <c r="U350" s="1" t="str" cm="1">
        <f t="array" ref="U350">VLOOKUP(Table3[[#This Row],[checklist_sort]:[checklist_sort]],checklist[],MATCH(U$1,checklist_of_kenya!$1:$1,0),FALSE)</f>
        <v>Streptopelia decipiens</v>
      </c>
      <c r="V350" s="1" t="str" cm="1">
        <f t="array" ref="V350">VLOOKUP(Table3[[#This Row],[checklist_sort]:[checklist_sort]],checklist[],MATCH(V$1,checklist_of_kenya!$1:$1,0),FALSE)</f>
        <v>Mourning Collared-Dove</v>
      </c>
      <c r="W350" s="1" cm="1">
        <f t="array" ref="W350">VLOOKUP(Table3[[#This Row],[checklist_sort]:[checklist_sort]],checklist[],MATCH(W$1,checklist_of_kenya!$1:$1,0),FALSE)</f>
        <v>22690477</v>
      </c>
      <c r="AB350" s="1">
        <v>134</v>
      </c>
      <c r="AC350" s="1" t="s">
        <v>2246</v>
      </c>
      <c r="AD350" s="1">
        <v>2</v>
      </c>
      <c r="AE350" s="1">
        <v>1</v>
      </c>
      <c r="AF350" s="1" t="s">
        <v>2247</v>
      </c>
      <c r="AG350" s="1" t="s">
        <v>2270</v>
      </c>
      <c r="AH350" s="1" t="s">
        <v>2249</v>
      </c>
      <c r="AI350" s="1">
        <v>-25.53</v>
      </c>
      <c r="AJ350" s="1">
        <v>23.47</v>
      </c>
      <c r="AK350" s="1">
        <v>2.85</v>
      </c>
      <c r="AL350" s="1">
        <v>20.96</v>
      </c>
      <c r="AM350" s="1">
        <v>7210175.1100000003</v>
      </c>
    </row>
    <row r="351" spans="1:39" x14ac:dyDescent="0.2">
      <c r="A351" s="1">
        <v>330</v>
      </c>
      <c r="B351" s="1" t="s">
        <v>466</v>
      </c>
      <c r="C351" s="1" t="s">
        <v>465</v>
      </c>
      <c r="D351" s="1"/>
      <c r="E351" s="1"/>
      <c r="F351" s="1"/>
      <c r="G351" s="1">
        <v>61</v>
      </c>
      <c r="H351" s="1" t="str" cm="1">
        <f t="array" ref="H351">VLOOKUP(Table3[[#This Row],[checklist_sort]:[checklist_sort]],checklist[],MATCH(H$1,checklist_of_kenya!$1:$1,0),FALSE)</f>
        <v>Pigeons and Doves</v>
      </c>
      <c r="I351" s="1" t="str" cm="1">
        <f t="array" ref="I351">VLOOKUP(Table3[[#This Row],[checklist_sort]:[checklist_sort]],checklist[],MATCH(I$1,checklist_of_kenya!$1:$1,0),FALSE)</f>
        <v>Red-eyed Dove</v>
      </c>
      <c r="J351" s="1" t="str" cm="1">
        <f t="array" ref="J351">VLOOKUP(Table3[[#This Row],[checklist_sort]:[checklist_sort]],checklist[],MATCH(J$1,checklist_of_kenya!$1:$1,0),FALSE)</f>
        <v>Streptopelia semitorquata</v>
      </c>
      <c r="K351" s="1" t="str" cm="1">
        <f t="array" ref="K351">VLOOKUP(Table3[[#This Row],[checklist_sort]:[checklist_sort]],checklist[],MATCH(K$1,checklist_of_kenya!$1:$1,0),FALSE)</f>
        <v>Least Concern</v>
      </c>
      <c r="L351" s="1" t="str" cm="1">
        <f t="array" ref="L351">VLOOKUP(Table3[[#This Row],[checklist_sort]:[checklist_sort]],checklist[],MATCH(L$1,checklist_of_kenya!$1:$1,0),FALSE)</f>
        <v>Increasing</v>
      </c>
      <c r="M351" s="1" cm="1">
        <f t="array" ref="M351">VLOOKUP(Table3[[#This Row],[checklist_sort]:[checklist_sort]],checklist[],MATCH(M$1,checklist_of_kenya!$1:$1,0),FALSE)</f>
        <v>314</v>
      </c>
      <c r="N351" s="1" t="str" cm="1">
        <f t="array" ref="N351">VLOOKUP(Table3[[#This Row],[checklist_sort]:[checklist_sort]],checklist[],MATCH(N$1,checklist_of_kenya!$1:$1,0),FALSE)</f>
        <v>avibase-9888B3AE</v>
      </c>
      <c r="O351" s="1" cm="1">
        <f t="array" ref="O351">VLOOKUP(Table3[[#This Row],[checklist_sort]:[checklist_sort]],checklist[],MATCH(O$1,checklist_of_kenya!$1:$1,0),FALSE)</f>
        <v>2988</v>
      </c>
      <c r="P351" s="1" cm="1">
        <f t="array" ref="P351">VLOOKUP(Table3[[#This Row],[checklist_sort]:[checklist_sort]],checklist[],MATCH(P$1,checklist_of_kenya!$1:$1,0),FALSE)</f>
        <v>22690499</v>
      </c>
      <c r="Q351" s="1" cm="1">
        <f t="array" ref="Q351">VLOOKUP(Table3[[#This Row],[checklist_sort]:[checklist_sort]],checklist[],MATCH(Q$1,checklist_of_kenya!$1:$1,0),FALSE)</f>
        <v>72446</v>
      </c>
      <c r="R351" s="1" cm="1">
        <f t="array" ref="R351">VLOOKUP(Table3[[#This Row],[checklist_sort]:[checklist_sort]],checklist[],MATCH(R$1,checklist_of_kenya!$1:$1,0),FALSE)</f>
        <v>2495707</v>
      </c>
      <c r="S351" s="1" cm="1">
        <f t="array" ref="S351">VLOOKUP(Table3[[#This Row],[checklist_sort]:[checklist_sort]],checklist[],MATCH(S$1,checklist_of_kenya!$1:$1,0),FALSE)</f>
        <v>2070</v>
      </c>
      <c r="T351" s="1" t="str" cm="1">
        <f t="array" ref="T351">VLOOKUP(Table3[[#This Row],[checklist_sort]:[checklist_sort]],checklist[],MATCH(T$1,checklist_of_kenya!$1:$1,0),FALSE)</f>
        <v>reedov1</v>
      </c>
      <c r="U351" s="1" t="str" cm="1">
        <f t="array" ref="U351">VLOOKUP(Table3[[#This Row],[checklist_sort]:[checklist_sort]],checklist[],MATCH(U$1,checklist_of_kenya!$1:$1,0),FALSE)</f>
        <v>Streptopelia semitorquata</v>
      </c>
      <c r="V351" s="1" t="str" cm="1">
        <f t="array" ref="V351">VLOOKUP(Table3[[#This Row],[checklist_sort]:[checklist_sort]],checklist[],MATCH(V$1,checklist_of_kenya!$1:$1,0),FALSE)</f>
        <v>Red-eyed Dove</v>
      </c>
      <c r="W351" s="1" cm="1">
        <f t="array" ref="W351">VLOOKUP(Table3[[#This Row],[checklist_sort]:[checklist_sort]],checklist[],MATCH(W$1,checklist_of_kenya!$1:$1,0),FALSE)</f>
        <v>22690499</v>
      </c>
      <c r="AB351" s="1">
        <v>176</v>
      </c>
      <c r="AC351" s="1" t="s">
        <v>2246</v>
      </c>
      <c r="AD351" s="1">
        <v>3</v>
      </c>
      <c r="AE351" s="1">
        <v>1</v>
      </c>
      <c r="AF351" s="1" t="s">
        <v>2247</v>
      </c>
      <c r="AG351" s="1" t="s">
        <v>2270</v>
      </c>
      <c r="AH351" s="1" t="s">
        <v>2249</v>
      </c>
      <c r="AI351" s="1">
        <v>-34.840000000000003</v>
      </c>
      <c r="AJ351" s="1">
        <v>19.04</v>
      </c>
      <c r="AK351" s="1">
        <v>-3.6</v>
      </c>
      <c r="AL351" s="1">
        <v>21.72</v>
      </c>
      <c r="AM351" s="1">
        <v>13753343.720000001</v>
      </c>
    </row>
    <row r="352" spans="1:39" x14ac:dyDescent="0.2">
      <c r="A352" s="1">
        <v>332</v>
      </c>
      <c r="B352" s="1" t="s">
        <v>1528</v>
      </c>
      <c r="C352" s="1" t="s">
        <v>1527</v>
      </c>
      <c r="D352" s="1"/>
      <c r="E352" s="1"/>
      <c r="F352" s="1"/>
      <c r="G352" s="1">
        <v>58</v>
      </c>
      <c r="H352" s="1" t="str" cm="1">
        <f t="array" ref="H352">VLOOKUP(Table3[[#This Row],[checklist_sort]:[checklist_sort]],checklist[],MATCH(H$1,checklist_of_kenya!$1:$1,0),FALSE)</f>
        <v>Pigeons and Doves</v>
      </c>
      <c r="I352" s="1" t="str" cm="1">
        <f t="array" ref="I352">VLOOKUP(Table3[[#This Row],[checklist_sort]:[checklist_sort]],checklist[],MATCH(I$1,checklist_of_kenya!$1:$1,0),FALSE)</f>
        <v>Dusky Turtle Dove</v>
      </c>
      <c r="J352" s="1" t="str" cm="1">
        <f t="array" ref="J352">VLOOKUP(Table3[[#This Row],[checklist_sort]:[checklist_sort]],checklist[],MATCH(J$1,checklist_of_kenya!$1:$1,0),FALSE)</f>
        <v>Streptopelia lugens</v>
      </c>
      <c r="K352" s="1" t="str" cm="1">
        <f t="array" ref="K352">VLOOKUP(Table3[[#This Row],[checklist_sort]:[checklist_sort]],checklist[],MATCH(K$1,checklist_of_kenya!$1:$1,0),FALSE)</f>
        <v>Least Concern</v>
      </c>
      <c r="L352" s="1" t="str" cm="1">
        <f t="array" ref="L352">VLOOKUP(Table3[[#This Row],[checklist_sort]:[checklist_sort]],checklist[],MATCH(L$1,checklist_of_kenya!$1:$1,0),FALSE)</f>
        <v>Stable</v>
      </c>
      <c r="M352" s="1" cm="1">
        <f t="array" ref="M352">VLOOKUP(Table3[[#This Row],[checklist_sort]:[checklist_sort]],checklist[],MATCH(M$1,checklist_of_kenya!$1:$1,0),FALSE)</f>
        <v>1874</v>
      </c>
      <c r="N352" s="1" t="str" cm="1">
        <f t="array" ref="N352">VLOOKUP(Table3[[#This Row],[checklist_sort]:[checklist_sort]],checklist[],MATCH(N$1,checklist_of_kenya!$1:$1,0),FALSE)</f>
        <v>avibase-8770C6A7</v>
      </c>
      <c r="O352" s="1" cm="1">
        <f t="array" ref="O352">VLOOKUP(Table3[[#This Row],[checklist_sort]:[checklist_sort]],checklist[],MATCH(O$1,checklist_of_kenya!$1:$1,0),FALSE)</f>
        <v>2989</v>
      </c>
      <c r="P352" s="1" cm="1">
        <f t="array" ref="P352">VLOOKUP(Table3[[#This Row],[checklist_sort]:[checklist_sort]],checklist[],MATCH(P$1,checklist_of_kenya!$1:$1,0),FALSE)</f>
        <v>22690432</v>
      </c>
      <c r="Q352" s="1" cm="1">
        <f t="array" ref="Q352">VLOOKUP(Table3[[#This Row],[checklist_sort]:[checklist_sort]],checklist[],MATCH(Q$1,checklist_of_kenya!$1:$1,0),FALSE)</f>
        <v>72440</v>
      </c>
      <c r="R352" s="1" cm="1">
        <f t="array" ref="R352">VLOOKUP(Table3[[#This Row],[checklist_sort]:[checklist_sort]],checklist[],MATCH(R$1,checklist_of_kenya!$1:$1,0),FALSE)</f>
        <v>2495699</v>
      </c>
      <c r="S352" s="1" cm="1">
        <f t="array" ref="S352">VLOOKUP(Table3[[#This Row],[checklist_sort]:[checklist_sort]],checklist[],MATCH(S$1,checklist_of_kenya!$1:$1,0),FALSE)</f>
        <v>2040</v>
      </c>
      <c r="T352" s="1" t="str" cm="1">
        <f t="array" ref="T352">VLOOKUP(Table3[[#This Row],[checklist_sort]:[checklist_sort]],checklist[],MATCH(T$1,checklist_of_kenya!$1:$1,0),FALSE)</f>
        <v>dutdov1</v>
      </c>
      <c r="U352" s="1" t="str" cm="1">
        <f t="array" ref="U352">VLOOKUP(Table3[[#This Row],[checklist_sort]:[checklist_sort]],checklist[],MATCH(U$1,checklist_of_kenya!$1:$1,0),FALSE)</f>
        <v>Streptopelia lugens</v>
      </c>
      <c r="V352" s="1" t="str" cm="1">
        <f t="array" ref="V352">VLOOKUP(Table3[[#This Row],[checklist_sort]:[checklist_sort]],checklist[],MATCH(V$1,checklist_of_kenya!$1:$1,0),FALSE)</f>
        <v>Dusky Turtle-Dove</v>
      </c>
      <c r="W352" s="1" cm="1">
        <f t="array" ref="W352">VLOOKUP(Table3[[#This Row],[checklist_sort]:[checklist_sort]],checklist[],MATCH(W$1,checklist_of_kenya!$1:$1,0),FALSE)</f>
        <v>22690432</v>
      </c>
      <c r="AB352" s="1">
        <v>155</v>
      </c>
      <c r="AC352" s="1" t="s">
        <v>2263</v>
      </c>
      <c r="AD352" s="1">
        <v>3</v>
      </c>
      <c r="AE352" s="1">
        <v>1</v>
      </c>
      <c r="AF352" s="1" t="s">
        <v>2247</v>
      </c>
      <c r="AG352" s="1" t="s">
        <v>2248</v>
      </c>
      <c r="AH352" s="1" t="s">
        <v>2249</v>
      </c>
      <c r="AI352" s="1">
        <v>-11.4</v>
      </c>
      <c r="AJ352" s="1">
        <v>20.29</v>
      </c>
      <c r="AK352" s="1">
        <v>6.17</v>
      </c>
      <c r="AL352" s="1">
        <v>37.700000000000003</v>
      </c>
      <c r="AM352" s="1">
        <v>945579.48</v>
      </c>
    </row>
    <row r="353" spans="1:39" x14ac:dyDescent="0.2">
      <c r="A353" s="1">
        <v>333</v>
      </c>
      <c r="B353" s="1" t="s">
        <v>472</v>
      </c>
      <c r="C353" s="1" t="s">
        <v>471</v>
      </c>
      <c r="D353" s="1"/>
      <c r="E353" s="1"/>
      <c r="F353" s="1"/>
      <c r="G353" s="1">
        <v>63</v>
      </c>
      <c r="H353" s="1" t="str" cm="1">
        <f t="array" ref="H353">VLOOKUP(Table3[[#This Row],[checklist_sort]:[checklist_sort]],checklist[],MATCH(H$1,checklist_of_kenya!$1:$1,0),FALSE)</f>
        <v>Pigeons and Doves</v>
      </c>
      <c r="I353" s="1" t="str" cm="1">
        <f t="array" ref="I353">VLOOKUP(Table3[[#This Row],[checklist_sort]:[checklist_sort]],checklist[],MATCH(I$1,checklist_of_kenya!$1:$1,0),FALSE)</f>
        <v>Laughing Dove</v>
      </c>
      <c r="J353" s="1" t="str" cm="1">
        <f t="array" ref="J353">VLOOKUP(Table3[[#This Row],[checklist_sort]:[checklist_sort]],checklist[],MATCH(J$1,checklist_of_kenya!$1:$1,0),FALSE)</f>
        <v>Spilopelia senegalensis</v>
      </c>
      <c r="K353" s="1" t="str" cm="1">
        <f t="array" ref="K353">VLOOKUP(Table3[[#This Row],[checklist_sort]:[checklist_sort]],checklist[],MATCH(K$1,checklist_of_kenya!$1:$1,0),FALSE)</f>
        <v>Least Concern</v>
      </c>
      <c r="L353" s="1" t="str" cm="1">
        <f t="array" ref="L353">VLOOKUP(Table3[[#This Row],[checklist_sort]:[checklist_sort]],checklist[],MATCH(L$1,checklist_of_kenya!$1:$1,0),FALSE)</f>
        <v>Stable</v>
      </c>
      <c r="M353" s="1" cm="1">
        <f t="array" ref="M353">VLOOKUP(Table3[[#This Row],[checklist_sort]:[checklist_sort]],checklist[],MATCH(M$1,checklist_of_kenya!$1:$1,0),FALSE)</f>
        <v>317</v>
      </c>
      <c r="N353" s="1" t="str" cm="1">
        <f t="array" ref="N353">VLOOKUP(Table3[[#This Row],[checklist_sort]:[checklist_sort]],checklist[],MATCH(N$1,checklist_of_kenya!$1:$1,0),FALSE)</f>
        <v>avibase-B2D6AB06</v>
      </c>
      <c r="O353" s="1" cm="1">
        <f t="array" ref="O353">VLOOKUP(Table3[[#This Row],[checklist_sort]:[checklist_sort]],checklist[],MATCH(O$1,checklist_of_kenya!$1:$1,0),FALSE)</f>
        <v>144550</v>
      </c>
      <c r="P353" s="1" cm="1">
        <f t="array" ref="P353">VLOOKUP(Table3[[#This Row],[checklist_sort]:[checklist_sort]],checklist[],MATCH(P$1,checklist_of_kenya!$1:$1,0),FALSE)</f>
        <v>22690445</v>
      </c>
      <c r="Q353" s="1" cm="1">
        <f t="array" ref="Q353">VLOOKUP(Table3[[#This Row],[checklist_sort]:[checklist_sort]],checklist[],MATCH(Q$1,checklist_of_kenya!$1:$1,0),FALSE)</f>
        <v>0</v>
      </c>
      <c r="R353" s="1" cm="1">
        <f t="array" ref="R353">VLOOKUP(Table3[[#This Row],[checklist_sort]:[checklist_sort]],checklist[],MATCH(R$1,checklist_of_kenya!$1:$1,0),FALSE)</f>
        <v>2495659</v>
      </c>
      <c r="S353" s="1" cm="1">
        <f t="array" ref="S353">VLOOKUP(Table3[[#This Row],[checklist_sort]:[checklist_sort]],checklist[],MATCH(S$1,checklist_of_kenya!$1:$1,0),FALSE)</f>
        <v>2091</v>
      </c>
      <c r="T353" s="1" t="str" cm="1">
        <f t="array" ref="T353">VLOOKUP(Table3[[#This Row],[checklist_sort]:[checklist_sort]],checklist[],MATCH(T$1,checklist_of_kenya!$1:$1,0),FALSE)</f>
        <v>laudov1</v>
      </c>
      <c r="U353" s="1" t="str" cm="1">
        <f t="array" ref="U353">VLOOKUP(Table3[[#This Row],[checklist_sort]:[checklist_sort]],checklist[],MATCH(U$1,checklist_of_kenya!$1:$1,0),FALSE)</f>
        <v>Spilopelia senegalensis</v>
      </c>
      <c r="V353" s="1" t="str" cm="1">
        <f t="array" ref="V353">VLOOKUP(Table3[[#This Row],[checklist_sort]:[checklist_sort]],checklist[],MATCH(V$1,checklist_of_kenya!$1:$1,0),FALSE)</f>
        <v>Laughing Dove</v>
      </c>
      <c r="W353" s="1" cm="1">
        <f t="array" ref="W353">VLOOKUP(Table3[[#This Row],[checklist_sort]:[checklist_sort]],checklist[],MATCH(W$1,checklist_of_kenya!$1:$1,0),FALSE)</f>
        <v>22690445</v>
      </c>
      <c r="AB353" s="1">
        <v>82.1</v>
      </c>
      <c r="AC353" s="1" t="s">
        <v>2262</v>
      </c>
      <c r="AD353" s="1">
        <v>3</v>
      </c>
      <c r="AE353" s="1">
        <v>1</v>
      </c>
      <c r="AF353" s="1" t="s">
        <v>2247</v>
      </c>
      <c r="AG353" s="1" t="s">
        <v>2270</v>
      </c>
      <c r="AH353" s="1" t="s">
        <v>2249</v>
      </c>
      <c r="AI353" s="1">
        <v>-34.840000000000003</v>
      </c>
      <c r="AJ353" s="1">
        <v>52.67</v>
      </c>
      <c r="AK353" s="1">
        <v>13.86</v>
      </c>
      <c r="AL353" s="1">
        <v>37.369999999999997</v>
      </c>
      <c r="AM353" s="1">
        <v>28873137.27</v>
      </c>
    </row>
    <row r="354" spans="1:39" x14ac:dyDescent="0.2">
      <c r="A354" s="1">
        <v>336</v>
      </c>
      <c r="B354" s="1" t="s">
        <v>478</v>
      </c>
      <c r="C354" s="1" t="s">
        <v>477</v>
      </c>
      <c r="D354" s="1"/>
      <c r="E354" s="1"/>
      <c r="F354" s="1"/>
      <c r="G354" s="1">
        <v>67</v>
      </c>
      <c r="H354" s="1" t="str" cm="1">
        <f t="array" ref="H354">VLOOKUP(Table3[[#This Row],[checklist_sort]:[checklist_sort]],checklist[],MATCH(H$1,checklist_of_kenya!$1:$1,0),FALSE)</f>
        <v>Pigeons and Doves</v>
      </c>
      <c r="I354" s="1" t="str" cm="1">
        <f t="array" ref="I354">VLOOKUP(Table3[[#This Row],[checklist_sort]:[checklist_sort]],checklist[],MATCH(I$1,checklist_of_kenya!$1:$1,0),FALSE)</f>
        <v>Blue-spotted Wood-Dove</v>
      </c>
      <c r="J354" s="1" t="str" cm="1">
        <f t="array" ref="J354">VLOOKUP(Table3[[#This Row],[checklist_sort]:[checklist_sort]],checklist[],MATCH(J$1,checklist_of_kenya!$1:$1,0),FALSE)</f>
        <v>Turtur afer</v>
      </c>
      <c r="K354" s="1" t="str" cm="1">
        <f t="array" ref="K354">VLOOKUP(Table3[[#This Row],[checklist_sort]:[checklist_sort]],checklist[],MATCH(K$1,checklist_of_kenya!$1:$1,0),FALSE)</f>
        <v>Least Concern</v>
      </c>
      <c r="L354" s="1" t="str" cm="1">
        <f t="array" ref="L354">VLOOKUP(Table3[[#This Row],[checklist_sort]:[checklist_sort]],checklist[],MATCH(L$1,checklist_of_kenya!$1:$1,0),FALSE)</f>
        <v>Stable</v>
      </c>
      <c r="M354" s="1" cm="1">
        <f t="array" ref="M354">VLOOKUP(Table3[[#This Row],[checklist_sort]:[checklist_sort]],checklist[],MATCH(M$1,checklist_of_kenya!$1:$1,0),FALSE)</f>
        <v>320</v>
      </c>
      <c r="N354" s="1" t="str" cm="1">
        <f t="array" ref="N354">VLOOKUP(Table3[[#This Row],[checklist_sort]:[checklist_sort]],checklist[],MATCH(N$1,checklist_of_kenya!$1:$1,0),FALSE)</f>
        <v>avibase-23D5FC36</v>
      </c>
      <c r="O354" s="1" cm="1">
        <f t="array" ref="O354">VLOOKUP(Table3[[#This Row],[checklist_sort]:[checklist_sort]],checklist[],MATCH(O$1,checklist_of_kenya!$1:$1,0),FALSE)</f>
        <v>3326</v>
      </c>
      <c r="P354" s="1" cm="1">
        <f t="array" ref="P354">VLOOKUP(Table3[[#This Row],[checklist_sort]:[checklist_sort]],checklist[],MATCH(P$1,checklist_of_kenya!$1:$1,0),FALSE)</f>
        <v>22690628</v>
      </c>
      <c r="Q354" s="1" cm="1">
        <f t="array" ref="Q354">VLOOKUP(Table3[[#This Row],[checklist_sort]:[checklist_sort]],checklist[],MATCH(Q$1,checklist_of_kenya!$1:$1,0),FALSE)</f>
        <v>0</v>
      </c>
      <c r="R354" s="1" cm="1">
        <f t="array" ref="R354">VLOOKUP(Table3[[#This Row],[checklist_sort]:[checklist_sort]],checklist[],MATCH(R$1,checklist_of_kenya!$1:$1,0),FALSE)</f>
        <v>5231792</v>
      </c>
      <c r="S354" s="1" cm="1">
        <f t="array" ref="S354">VLOOKUP(Table3[[#This Row],[checklist_sort]:[checklist_sort]],checklist[],MATCH(S$1,checklist_of_kenya!$1:$1,0),FALSE)</f>
        <v>2172</v>
      </c>
      <c r="T354" s="1" t="str" cm="1">
        <f t="array" ref="T354">VLOOKUP(Table3[[#This Row],[checklist_sort]:[checklist_sort]],checklist[],MATCH(T$1,checklist_of_kenya!$1:$1,0),FALSE)</f>
        <v>bswdov1</v>
      </c>
      <c r="U354" s="1" t="str" cm="1">
        <f t="array" ref="U354">VLOOKUP(Table3[[#This Row],[checklist_sort]:[checklist_sort]],checklist[],MATCH(U$1,checklist_of_kenya!$1:$1,0),FALSE)</f>
        <v>Turtur afer</v>
      </c>
      <c r="V354" s="1" t="str" cm="1">
        <f t="array" ref="V354">VLOOKUP(Table3[[#This Row],[checklist_sort]:[checklist_sort]],checklist[],MATCH(V$1,checklist_of_kenya!$1:$1,0),FALSE)</f>
        <v>Blue-spotted Wood-Dove</v>
      </c>
      <c r="W354" s="1" cm="1">
        <f t="array" ref="W354">VLOOKUP(Table3[[#This Row],[checklist_sort]:[checklist_sort]],checklist[],MATCH(W$1,checklist_of_kenya!$1:$1,0),FALSE)</f>
        <v>22690628</v>
      </c>
      <c r="AB354" s="1">
        <v>65.599999999999994</v>
      </c>
      <c r="AC354" s="1" t="s">
        <v>2246</v>
      </c>
      <c r="AD354" s="1">
        <v>2</v>
      </c>
      <c r="AE354" s="1">
        <v>1</v>
      </c>
      <c r="AF354" s="1" t="s">
        <v>2247</v>
      </c>
      <c r="AG354" s="1" t="s">
        <v>2270</v>
      </c>
      <c r="AH354" s="1" t="s">
        <v>2249</v>
      </c>
      <c r="AI354" s="1">
        <v>-23.52</v>
      </c>
      <c r="AJ354" s="1">
        <v>16.96</v>
      </c>
      <c r="AK354" s="1">
        <v>2.08</v>
      </c>
      <c r="AL354" s="1">
        <v>17.55</v>
      </c>
      <c r="AM354" s="1">
        <v>10011361.74</v>
      </c>
    </row>
    <row r="355" spans="1:39" x14ac:dyDescent="0.2">
      <c r="A355" s="1">
        <v>337</v>
      </c>
      <c r="B355" s="1" t="s">
        <v>480</v>
      </c>
      <c r="C355" s="1" t="s">
        <v>479</v>
      </c>
      <c r="D355" s="1"/>
      <c r="E355" s="1"/>
      <c r="F355" s="1"/>
      <c r="G355" s="1">
        <v>66</v>
      </c>
      <c r="H355" s="1" t="str" cm="1">
        <f t="array" ref="H355">VLOOKUP(Table3[[#This Row],[checklist_sort]:[checklist_sort]],checklist[],MATCH(H$1,checklist_of_kenya!$1:$1,0),FALSE)</f>
        <v>Pigeons and Doves</v>
      </c>
      <c r="I355" s="1" t="str" cm="1">
        <f t="array" ref="I355">VLOOKUP(Table3[[#This Row],[checklist_sort]:[checklist_sort]],checklist[],MATCH(I$1,checklist_of_kenya!$1:$1,0),FALSE)</f>
        <v>Emerald-spotted Wood-Dove</v>
      </c>
      <c r="J355" s="1" t="str" cm="1">
        <f t="array" ref="J355">VLOOKUP(Table3[[#This Row],[checklist_sort]:[checklist_sort]],checklist[],MATCH(J$1,checklist_of_kenya!$1:$1,0),FALSE)</f>
        <v>Turtur chalcospilos</v>
      </c>
      <c r="K355" s="1" t="str" cm="1">
        <f t="array" ref="K355">VLOOKUP(Table3[[#This Row],[checklist_sort]:[checklist_sort]],checklist[],MATCH(K$1,checklist_of_kenya!$1:$1,0),FALSE)</f>
        <v>Least Concern</v>
      </c>
      <c r="L355" s="1" t="str" cm="1">
        <f t="array" ref="L355">VLOOKUP(Table3[[#This Row],[checklist_sort]:[checklist_sort]],checklist[],MATCH(L$1,checklist_of_kenya!$1:$1,0),FALSE)</f>
        <v>Stable</v>
      </c>
      <c r="M355" s="1" cm="1">
        <f t="array" ref="M355">VLOOKUP(Table3[[#This Row],[checklist_sort]:[checklist_sort]],checklist[],MATCH(M$1,checklist_of_kenya!$1:$1,0),FALSE)</f>
        <v>321</v>
      </c>
      <c r="N355" s="1" t="str" cm="1">
        <f t="array" ref="N355">VLOOKUP(Table3[[#This Row],[checklist_sort]:[checklist_sort]],checklist[],MATCH(N$1,checklist_of_kenya!$1:$1,0),FALSE)</f>
        <v>avibase-BDF442F2</v>
      </c>
      <c r="O355" s="1" cm="1">
        <f t="array" ref="O355">VLOOKUP(Table3[[#This Row],[checklist_sort]:[checklist_sort]],checklist[],MATCH(O$1,checklist_of_kenya!$1:$1,0),FALSE)</f>
        <v>3327</v>
      </c>
      <c r="P355" s="1" cm="1">
        <f t="array" ref="P355">VLOOKUP(Table3[[#This Row],[checklist_sort]:[checklist_sort]],checklist[],MATCH(P$1,checklist_of_kenya!$1:$1,0),FALSE)</f>
        <v>22690621</v>
      </c>
      <c r="Q355" s="1" cm="1">
        <f t="array" ref="Q355">VLOOKUP(Table3[[#This Row],[checklist_sort]:[checklist_sort]],checklist[],MATCH(Q$1,checklist_of_kenya!$1:$1,0),FALSE)</f>
        <v>0</v>
      </c>
      <c r="R355" s="1" cm="1">
        <f t="array" ref="R355">VLOOKUP(Table3[[#This Row],[checklist_sort]:[checklist_sort]],checklist[],MATCH(R$1,checklist_of_kenya!$1:$1,0),FALSE)</f>
        <v>5231793</v>
      </c>
      <c r="S355" s="1" cm="1">
        <f t="array" ref="S355">VLOOKUP(Table3[[#This Row],[checklist_sort]:[checklist_sort]],checklist[],MATCH(S$1,checklist_of_kenya!$1:$1,0),FALSE)</f>
        <v>2170</v>
      </c>
      <c r="T355" s="1" t="str" cm="1">
        <f t="array" ref="T355">VLOOKUP(Table3[[#This Row],[checklist_sort]:[checklist_sort]],checklist[],MATCH(T$1,checklist_of_kenya!$1:$1,0),FALSE)</f>
        <v>eswdov1</v>
      </c>
      <c r="U355" s="1" t="str" cm="1">
        <f t="array" ref="U355">VLOOKUP(Table3[[#This Row],[checklist_sort]:[checklist_sort]],checklist[],MATCH(U$1,checklist_of_kenya!$1:$1,0),FALSE)</f>
        <v>Turtur chalcospilos</v>
      </c>
      <c r="V355" s="1" t="str" cm="1">
        <f t="array" ref="V355">VLOOKUP(Table3[[#This Row],[checklist_sort]:[checklist_sort]],checklist[],MATCH(V$1,checklist_of_kenya!$1:$1,0),FALSE)</f>
        <v>Emerald-spotted Wood-Dove</v>
      </c>
      <c r="W355" s="1" cm="1">
        <f t="array" ref="W355">VLOOKUP(Table3[[#This Row],[checklist_sort]:[checklist_sort]],checklist[],MATCH(W$1,checklist_of_kenya!$1:$1,0),FALSE)</f>
        <v>22690621</v>
      </c>
      <c r="AB355" s="1">
        <v>60.6</v>
      </c>
      <c r="AC355" s="1" t="s">
        <v>2246</v>
      </c>
      <c r="AD355" s="1">
        <v>2</v>
      </c>
      <c r="AE355" s="1">
        <v>1</v>
      </c>
      <c r="AF355" s="1" t="s">
        <v>2247</v>
      </c>
      <c r="AG355" s="1" t="s">
        <v>2270</v>
      </c>
      <c r="AH355" s="1" t="s">
        <v>2249</v>
      </c>
      <c r="AI355" s="1">
        <v>-34.21</v>
      </c>
      <c r="AJ355" s="1">
        <v>11.26</v>
      </c>
      <c r="AK355" s="1">
        <v>-10.42</v>
      </c>
      <c r="AL355" s="1">
        <v>31.73</v>
      </c>
      <c r="AM355" s="1">
        <v>5888722.6799999997</v>
      </c>
    </row>
    <row r="356" spans="1:39" x14ac:dyDescent="0.2">
      <c r="A356" s="1">
        <v>338</v>
      </c>
      <c r="B356" s="1" t="s">
        <v>482</v>
      </c>
      <c r="C356" s="1" t="s">
        <v>481</v>
      </c>
      <c r="D356" s="1">
        <v>0</v>
      </c>
      <c r="E356" s="1"/>
      <c r="F356" s="1" t="s">
        <v>2136</v>
      </c>
      <c r="G356" s="1"/>
      <c r="H356" s="1" t="e" cm="1">
        <f t="array" ref="H356">VLOOKUP(Table3[[#This Row],[checklist_sort]:[checklist_sort]],checklist[],MATCH(H$1,checklist_of_kenya!$1:$1,0),FALSE)</f>
        <v>#N/A</v>
      </c>
      <c r="I356" s="1" t="e" cm="1">
        <f t="array" ref="I356">VLOOKUP(Table3[[#This Row],[checklist_sort]:[checklist_sort]],checklist[],MATCH(I$1,checklist_of_kenya!$1:$1,0),FALSE)</f>
        <v>#N/A</v>
      </c>
      <c r="J356" s="1" t="e" cm="1">
        <f t="array" ref="J356">VLOOKUP(Table3[[#This Row],[checklist_sort]:[checklist_sort]],checklist[],MATCH(J$1,checklist_of_kenya!$1:$1,0),FALSE)</f>
        <v>#N/A</v>
      </c>
      <c r="K356" s="1" t="e" cm="1">
        <f t="array" ref="K356">VLOOKUP(Table3[[#This Row],[checklist_sort]:[checklist_sort]],checklist[],MATCH(K$1,checklist_of_kenya!$1:$1,0),FALSE)</f>
        <v>#N/A</v>
      </c>
      <c r="L356" s="1" t="e" cm="1">
        <f t="array" ref="L356">VLOOKUP(Table3[[#This Row],[checklist_sort]:[checklist_sort]],checklist[],MATCH(L$1,checklist_of_kenya!$1:$1,0),FALSE)</f>
        <v>#N/A</v>
      </c>
      <c r="M356" s="1" t="e" cm="1">
        <f t="array" ref="M356">VLOOKUP(Table3[[#This Row],[checklist_sort]:[checklist_sort]],checklist[],MATCH(M$1,checklist_of_kenya!$1:$1,0),FALSE)</f>
        <v>#N/A</v>
      </c>
      <c r="N356" s="1" t="e" cm="1">
        <f t="array" ref="N356">VLOOKUP(Table3[[#This Row],[checklist_sort]:[checklist_sort]],checklist[],MATCH(N$1,checklist_of_kenya!$1:$1,0),FALSE)</f>
        <v>#N/A</v>
      </c>
      <c r="O356" s="1" t="e" cm="1">
        <f t="array" ref="O356">VLOOKUP(Table3[[#This Row],[checklist_sort]:[checklist_sort]],checklist[],MATCH(O$1,checklist_of_kenya!$1:$1,0),FALSE)</f>
        <v>#N/A</v>
      </c>
      <c r="P356" s="1" t="e" cm="1">
        <f t="array" ref="P356">VLOOKUP(Table3[[#This Row],[checklist_sort]:[checklist_sort]],checklist[],MATCH(P$1,checklist_of_kenya!$1:$1,0),FALSE)</f>
        <v>#N/A</v>
      </c>
      <c r="Q356" s="1" t="e" cm="1">
        <f t="array" ref="Q356">VLOOKUP(Table3[[#This Row],[checklist_sort]:[checklist_sort]],checklist[],MATCH(Q$1,checklist_of_kenya!$1:$1,0),FALSE)</f>
        <v>#N/A</v>
      </c>
      <c r="R356" s="1" t="e" cm="1">
        <f t="array" ref="R356">VLOOKUP(Table3[[#This Row],[checklist_sort]:[checklist_sort]],checklist[],MATCH(R$1,checklist_of_kenya!$1:$1,0),FALSE)</f>
        <v>#N/A</v>
      </c>
      <c r="S356" s="1" t="e" cm="1">
        <f t="array" ref="S356">VLOOKUP(Table3[[#This Row],[checklist_sort]:[checklist_sort]],checklist[],MATCH(S$1,checklist_of_kenya!$1:$1,0),FALSE)</f>
        <v>#N/A</v>
      </c>
      <c r="T356" s="1" t="e" cm="1">
        <f t="array" ref="T356">VLOOKUP(Table3[[#This Row],[checklist_sort]:[checklist_sort]],checklist[],MATCH(T$1,checklist_of_kenya!$1:$1,0),FALSE)</f>
        <v>#N/A</v>
      </c>
      <c r="U356" s="1" t="e" cm="1">
        <f t="array" ref="U356">VLOOKUP(Table3[[#This Row],[checklist_sort]:[checklist_sort]],checklist[],MATCH(U$1,checklist_of_kenya!$1:$1,0),FALSE)</f>
        <v>#N/A</v>
      </c>
      <c r="V356" s="1" t="e" cm="1">
        <f t="array" ref="V356">VLOOKUP(Table3[[#This Row],[checklist_sort]:[checklist_sort]],checklist[],MATCH(V$1,checklist_of_kenya!$1:$1,0),FALSE)</f>
        <v>#N/A</v>
      </c>
      <c r="W356" s="1" t="e" cm="1">
        <f t="array" ref="W356">VLOOKUP(Table3[[#This Row],[checklist_sort]:[checklist_sort]],checklist[],MATCH(W$1,checklist_of_kenya!$1:$1,0),FALSE)</f>
        <v>#N/A</v>
      </c>
      <c r="AB356" s="1">
        <v>62.7</v>
      </c>
      <c r="AC356" s="1" t="s">
        <v>2246</v>
      </c>
      <c r="AD356" s="1">
        <v>2</v>
      </c>
      <c r="AE356" s="1">
        <v>1</v>
      </c>
      <c r="AF356" s="1" t="s">
        <v>2247</v>
      </c>
      <c r="AG356" s="1" t="s">
        <v>2270</v>
      </c>
      <c r="AH356" s="1" t="s">
        <v>2249</v>
      </c>
      <c r="AI356" s="1">
        <v>1.42</v>
      </c>
      <c r="AJ356" s="1">
        <v>18.170000000000002</v>
      </c>
      <c r="AK356" s="1">
        <v>11.41</v>
      </c>
      <c r="AL356" s="1">
        <v>13.19</v>
      </c>
      <c r="AM356" s="1">
        <v>3889636.7</v>
      </c>
    </row>
    <row r="357" spans="1:39" x14ac:dyDescent="0.2">
      <c r="A357" s="1">
        <v>339</v>
      </c>
      <c r="B357" s="1" t="s">
        <v>474</v>
      </c>
      <c r="C357" s="1" t="s">
        <v>473</v>
      </c>
      <c r="D357" s="1"/>
      <c r="E357" s="1"/>
      <c r="F357" s="1"/>
      <c r="G357" s="1">
        <v>69</v>
      </c>
      <c r="H357" s="1" t="str" cm="1">
        <f t="array" ref="H357">VLOOKUP(Table3[[#This Row],[checklist_sort]:[checklist_sort]],checklist[],MATCH(H$1,checklist_of_kenya!$1:$1,0),FALSE)</f>
        <v>Pigeons and Doves</v>
      </c>
      <c r="I357" s="1" t="str" cm="1">
        <f t="array" ref="I357">VLOOKUP(Table3[[#This Row],[checklist_sort]:[checklist_sort]],checklist[],MATCH(I$1,checklist_of_kenya!$1:$1,0),FALSE)</f>
        <v>Namaqua Dove</v>
      </c>
      <c r="J357" s="1" t="str" cm="1">
        <f t="array" ref="J357">VLOOKUP(Table3[[#This Row],[checklist_sort]:[checklist_sort]],checklist[],MATCH(J$1,checklist_of_kenya!$1:$1,0),FALSE)</f>
        <v>Oena capensis</v>
      </c>
      <c r="K357" s="1" t="str" cm="1">
        <f t="array" ref="K357">VLOOKUP(Table3[[#This Row],[checklist_sort]:[checklist_sort]],checklist[],MATCH(K$1,checklist_of_kenya!$1:$1,0),FALSE)</f>
        <v>Least Concern</v>
      </c>
      <c r="L357" s="1" t="str" cm="1">
        <f t="array" ref="L357">VLOOKUP(Table3[[#This Row],[checklist_sort]:[checklist_sort]],checklist[],MATCH(L$1,checklist_of_kenya!$1:$1,0),FALSE)</f>
        <v>Increasing</v>
      </c>
      <c r="M357" s="1" cm="1">
        <f t="array" ref="M357">VLOOKUP(Table3[[#This Row],[checklist_sort]:[checklist_sort]],checklist[],MATCH(M$1,checklist_of_kenya!$1:$1,0),FALSE)</f>
        <v>318</v>
      </c>
      <c r="N357" s="1" t="str" cm="1">
        <f t="array" ref="N357">VLOOKUP(Table3[[#This Row],[checklist_sort]:[checklist_sort]],checklist[],MATCH(N$1,checklist_of_kenya!$1:$1,0),FALSE)</f>
        <v>avibase-DDC2CC92</v>
      </c>
      <c r="O357" s="1" cm="1">
        <f t="array" ref="O357">VLOOKUP(Table3[[#This Row],[checklist_sort]:[checklist_sort]],checklist[],MATCH(O$1,checklist_of_kenya!$1:$1,0),FALSE)</f>
        <v>3652</v>
      </c>
      <c r="P357" s="1" cm="1">
        <f t="array" ref="P357">VLOOKUP(Table3[[#This Row],[checklist_sort]:[checklist_sort]],checklist[],MATCH(P$1,checklist_of_kenya!$1:$1,0),FALSE)</f>
        <v>22690645</v>
      </c>
      <c r="Q357" s="1" cm="1">
        <f t="array" ref="Q357">VLOOKUP(Table3[[#This Row],[checklist_sort]:[checklist_sort]],checklist[],MATCH(Q$1,checklist_of_kenya!$1:$1,0),FALSE)</f>
        <v>9022</v>
      </c>
      <c r="R357" s="1" cm="1">
        <f t="array" ref="R357">VLOOKUP(Table3[[#This Row],[checklist_sort]:[checklist_sort]],checklist[],MATCH(R$1,checklist_of_kenya!$1:$1,0),FALSE)</f>
        <v>2495342</v>
      </c>
      <c r="S357" s="1" cm="1">
        <f t="array" ref="S357">VLOOKUP(Table3[[#This Row],[checklist_sort]:[checklist_sort]],checklist[],MATCH(S$1,checklist_of_kenya!$1:$1,0),FALSE)</f>
        <v>2178</v>
      </c>
      <c r="T357" s="1" t="str" cm="1">
        <f t="array" ref="T357">VLOOKUP(Table3[[#This Row],[checklist_sort]:[checklist_sort]],checklist[],MATCH(T$1,checklist_of_kenya!$1:$1,0),FALSE)</f>
        <v>namdov1</v>
      </c>
      <c r="U357" s="1" t="str" cm="1">
        <f t="array" ref="U357">VLOOKUP(Table3[[#This Row],[checklist_sort]:[checklist_sort]],checklist[],MATCH(U$1,checklist_of_kenya!$1:$1,0),FALSE)</f>
        <v>Oena capensis</v>
      </c>
      <c r="V357" s="1" t="str" cm="1">
        <f t="array" ref="V357">VLOOKUP(Table3[[#This Row],[checklist_sort]:[checklist_sort]],checklist[],MATCH(V$1,checklist_of_kenya!$1:$1,0),FALSE)</f>
        <v>Namaqua Dove</v>
      </c>
      <c r="W357" s="1" cm="1">
        <f t="array" ref="W357">VLOOKUP(Table3[[#This Row],[checklist_sort]:[checklist_sort]],checklist[],MATCH(W$1,checklist_of_kenya!$1:$1,0),FALSE)</f>
        <v>22690645</v>
      </c>
      <c r="AB357" s="1">
        <v>40.6</v>
      </c>
      <c r="AC357" s="1" t="s">
        <v>2246</v>
      </c>
      <c r="AD357" s="1">
        <v>3</v>
      </c>
      <c r="AE357" s="1">
        <v>2</v>
      </c>
      <c r="AF357" s="1" t="s">
        <v>2247</v>
      </c>
      <c r="AG357" s="1" t="s">
        <v>2270</v>
      </c>
      <c r="AH357" s="1" t="s">
        <v>2249</v>
      </c>
      <c r="AI357" s="1">
        <v>-34.840000000000003</v>
      </c>
      <c r="AJ357" s="1">
        <v>31.36</v>
      </c>
      <c r="AK357" s="1">
        <v>0.86</v>
      </c>
      <c r="AL357" s="1">
        <v>23.95</v>
      </c>
      <c r="AM357" s="1">
        <v>9891692.6999999993</v>
      </c>
    </row>
    <row r="358" spans="1:39" x14ac:dyDescent="0.2">
      <c r="A358" s="1">
        <v>340</v>
      </c>
      <c r="B358" s="1" t="s">
        <v>486</v>
      </c>
      <c r="C358" s="1" t="s">
        <v>485</v>
      </c>
      <c r="D358" s="1"/>
      <c r="E358" s="1"/>
      <c r="F358" s="1"/>
      <c r="G358" s="1">
        <v>65</v>
      </c>
      <c r="H358" s="1" t="str" cm="1">
        <f t="array" ref="H358">VLOOKUP(Table3[[#This Row],[checklist_sort]:[checklist_sort]],checklist[],MATCH(H$1,checklist_of_kenya!$1:$1,0),FALSE)</f>
        <v>Pigeons and Doves</v>
      </c>
      <c r="I358" s="1" t="str" cm="1">
        <f t="array" ref="I358">VLOOKUP(Table3[[#This Row],[checklist_sort]:[checklist_sort]],checklist[],MATCH(I$1,checklist_of_kenya!$1:$1,0),FALSE)</f>
        <v>African Green Pigeon</v>
      </c>
      <c r="J358" s="1" t="str" cm="1">
        <f t="array" ref="J358">VLOOKUP(Table3[[#This Row],[checklist_sort]:[checklist_sort]],checklist[],MATCH(J$1,checklist_of_kenya!$1:$1,0),FALSE)</f>
        <v>Treron calvus</v>
      </c>
      <c r="K358" s="1" t="str" cm="1">
        <f t="array" ref="K358">VLOOKUP(Table3[[#This Row],[checklist_sort]:[checklist_sort]],checklist[],MATCH(K$1,checklist_of_kenya!$1:$1,0),FALSE)</f>
        <v>Least Concern</v>
      </c>
      <c r="L358" s="1" t="str" cm="1">
        <f t="array" ref="L358">VLOOKUP(Table3[[#This Row],[checklist_sort]:[checklist_sort]],checklist[],MATCH(L$1,checklist_of_kenya!$1:$1,0),FALSE)</f>
        <v>Decreasing</v>
      </c>
      <c r="M358" s="1" cm="1">
        <f t="array" ref="M358">VLOOKUP(Table3[[#This Row],[checklist_sort]:[checklist_sort]],checklist[],MATCH(M$1,checklist_of_kenya!$1:$1,0),FALSE)</f>
        <v>323</v>
      </c>
      <c r="N358" s="1" t="str" cm="1">
        <f t="array" ref="N358">VLOOKUP(Table3[[#This Row],[checklist_sort]:[checklist_sort]],checklist[],MATCH(N$1,checklist_of_kenya!$1:$1,0),FALSE)</f>
        <v>avibase-00146574</v>
      </c>
      <c r="O358" s="1" cm="1">
        <f t="array" ref="O358">VLOOKUP(Table3[[#This Row],[checklist_sort]:[checklist_sort]],checklist[],MATCH(O$1,checklist_of_kenya!$1:$1,0),FALSE)</f>
        <v>3405</v>
      </c>
      <c r="P358" s="1" cm="1">
        <f t="array" ref="P358">VLOOKUP(Table3[[#This Row],[checklist_sort]:[checklist_sort]],checklist[],MATCH(P$1,checklist_of_kenya!$1:$1,0),FALSE)</f>
        <v>45433492</v>
      </c>
      <c r="Q358" s="1" cm="1">
        <f t="array" ref="Q358">VLOOKUP(Table3[[#This Row],[checklist_sort]:[checklist_sort]],checklist[],MATCH(Q$1,checklist_of_kenya!$1:$1,0),FALSE)</f>
        <v>72578</v>
      </c>
      <c r="R358" s="1" cm="1">
        <f t="array" ref="R358">VLOOKUP(Table3[[#This Row],[checklist_sort]:[checklist_sort]],checklist[],MATCH(R$1,checklist_of_kenya!$1:$1,0),FALSE)</f>
        <v>2495783</v>
      </c>
      <c r="S358" s="1" cm="1">
        <f t="array" ref="S358">VLOOKUP(Table3[[#This Row],[checklist_sort]:[checklist_sort]],checklist[],MATCH(S$1,checklist_of_kenya!$1:$1,0),FALSE)</f>
        <v>2553</v>
      </c>
      <c r="T358" s="1" t="str" cm="1">
        <f t="array" ref="T358">VLOOKUP(Table3[[#This Row],[checklist_sort]:[checklist_sort]],checklist[],MATCH(T$1,checklist_of_kenya!$1:$1,0),FALSE)</f>
        <v>afrgrp1</v>
      </c>
      <c r="U358" s="1" t="str" cm="1">
        <f t="array" ref="U358">VLOOKUP(Table3[[#This Row],[checklist_sort]:[checklist_sort]],checklist[],MATCH(U$1,checklist_of_kenya!$1:$1,0),FALSE)</f>
        <v>Treron calvus</v>
      </c>
      <c r="V358" s="1" t="str" cm="1">
        <f t="array" ref="V358">VLOOKUP(Table3[[#This Row],[checklist_sort]:[checklist_sort]],checklist[],MATCH(V$1,checklist_of_kenya!$1:$1,0),FALSE)</f>
        <v>African Green-Pigeon</v>
      </c>
      <c r="W358" s="1" cm="1">
        <f t="array" ref="W358">VLOOKUP(Table3[[#This Row],[checklist_sort]:[checklist_sort]],checklist[],MATCH(W$1,checklist_of_kenya!$1:$1,0),FALSE)</f>
        <v>45433492</v>
      </c>
      <c r="AB358" s="1">
        <v>197.5</v>
      </c>
      <c r="AC358" s="1" t="s">
        <v>2263</v>
      </c>
      <c r="AD358" s="1">
        <v>2</v>
      </c>
      <c r="AE358" s="1">
        <v>2</v>
      </c>
      <c r="AF358" s="1" t="s">
        <v>2247</v>
      </c>
      <c r="AG358" s="1" t="s">
        <v>2266</v>
      </c>
      <c r="AH358" s="1" t="s">
        <v>2258</v>
      </c>
      <c r="AI358" s="1">
        <v>-25.56</v>
      </c>
      <c r="AJ358" s="1">
        <v>16.04</v>
      </c>
      <c r="AK358" s="1">
        <v>-2.7</v>
      </c>
      <c r="AL358" s="1">
        <v>19.34</v>
      </c>
      <c r="AM358" s="1">
        <v>10739326.33</v>
      </c>
    </row>
    <row r="359" spans="1:39" x14ac:dyDescent="0.2">
      <c r="A359" s="1">
        <v>341</v>
      </c>
      <c r="B359" s="1" t="s">
        <v>1532</v>
      </c>
      <c r="C359" s="1" t="s">
        <v>1531</v>
      </c>
      <c r="D359" s="1"/>
      <c r="E359" s="1"/>
      <c r="F359" s="1"/>
      <c r="G359" s="1">
        <v>64</v>
      </c>
      <c r="H359" s="1" t="str" cm="1">
        <f t="array" ref="H359">VLOOKUP(Table3[[#This Row],[checklist_sort]:[checklist_sort]],checklist[],MATCH(H$1,checklist_of_kenya!$1:$1,0),FALSE)</f>
        <v>Pigeons and Doves</v>
      </c>
      <c r="I359" s="1" t="str" cm="1">
        <f t="array" ref="I359">VLOOKUP(Table3[[#This Row],[checklist_sort]:[checklist_sort]],checklist[],MATCH(I$1,checklist_of_kenya!$1:$1,0),FALSE)</f>
        <v>Bruce's Green Pigeon</v>
      </c>
      <c r="J359" s="1" t="str" cm="1">
        <f t="array" ref="J359">VLOOKUP(Table3[[#This Row],[checklist_sort]:[checklist_sort]],checklist[],MATCH(J$1,checklist_of_kenya!$1:$1,0),FALSE)</f>
        <v>Treron waalia</v>
      </c>
      <c r="K359" s="1" t="str" cm="1">
        <f t="array" ref="K359">VLOOKUP(Table3[[#This Row],[checklist_sort]:[checklist_sort]],checklist[],MATCH(K$1,checklist_of_kenya!$1:$1,0),FALSE)</f>
        <v>Least Concern</v>
      </c>
      <c r="L359" s="1" t="str" cm="1">
        <f t="array" ref="L359">VLOOKUP(Table3[[#This Row],[checklist_sort]:[checklist_sort]],checklist[],MATCH(L$1,checklist_of_kenya!$1:$1,0),FALSE)</f>
        <v>Decreasing</v>
      </c>
      <c r="M359" s="1" cm="1">
        <f t="array" ref="M359">VLOOKUP(Table3[[#This Row],[checklist_sort]:[checklist_sort]],checklist[],MATCH(M$1,checklist_of_kenya!$1:$1,0),FALSE)</f>
        <v>1888</v>
      </c>
      <c r="N359" s="1" t="str" cm="1">
        <f t="array" ref="N359">VLOOKUP(Table3[[#This Row],[checklist_sort]:[checklist_sort]],checklist[],MATCH(N$1,checklist_of_kenya!$1:$1,0),FALSE)</f>
        <v>avibase-46C90944</v>
      </c>
      <c r="O359" s="1" cm="1">
        <f t="array" ref="O359">VLOOKUP(Table3[[#This Row],[checklist_sort]:[checklist_sort]],checklist[],MATCH(O$1,checklist_of_kenya!$1:$1,0),FALSE)</f>
        <v>3340</v>
      </c>
      <c r="P359" s="1" cm="1">
        <f t="array" ref="P359">VLOOKUP(Table3[[#This Row],[checklist_sort]:[checklist_sort]],checklist[],MATCH(P$1,checklist_of_kenya!$1:$1,0),FALSE)</f>
        <v>22691212</v>
      </c>
      <c r="Q359" s="1" cm="1">
        <f t="array" ref="Q359">VLOOKUP(Table3[[#This Row],[checklist_sort]:[checklist_sort]],checklist[],MATCH(Q$1,checklist_of_kenya!$1:$1,0),FALSE)</f>
        <v>0</v>
      </c>
      <c r="R359" s="1" cm="1">
        <f t="array" ref="R359">VLOOKUP(Table3[[#This Row],[checklist_sort]:[checklist_sort]],checklist[],MATCH(R$1,checklist_of_kenya!$1:$1,0),FALSE)</f>
        <v>2495756</v>
      </c>
      <c r="S359" s="1" cm="1">
        <f t="array" ref="S359">VLOOKUP(Table3[[#This Row],[checklist_sort]:[checklist_sort]],checklist[],MATCH(S$1,checklist_of_kenya!$1:$1,0),FALSE)</f>
        <v>2539</v>
      </c>
      <c r="T359" s="1" t="str" cm="1">
        <f t="array" ref="T359">VLOOKUP(Table3[[#This Row],[checklist_sort]:[checklist_sort]],checklist[],MATCH(T$1,checklist_of_kenya!$1:$1,0),FALSE)</f>
        <v>brgpig1</v>
      </c>
      <c r="U359" s="1" t="str" cm="1">
        <f t="array" ref="U359">VLOOKUP(Table3[[#This Row],[checklist_sort]:[checklist_sort]],checklist[],MATCH(U$1,checklist_of_kenya!$1:$1,0),FALSE)</f>
        <v>Treron waalia</v>
      </c>
      <c r="V359" s="1" t="str" cm="1">
        <f t="array" ref="V359">VLOOKUP(Table3[[#This Row],[checklist_sort]:[checklist_sort]],checklist[],MATCH(V$1,checklist_of_kenya!$1:$1,0),FALSE)</f>
        <v>Bruce's Green-Pigeon</v>
      </c>
      <c r="W359" s="1" cm="1">
        <f t="array" ref="W359">VLOOKUP(Table3[[#This Row],[checklist_sort]:[checklist_sort]],checklist[],MATCH(W$1,checklist_of_kenya!$1:$1,0),FALSE)</f>
        <v>22691212</v>
      </c>
      <c r="AB359" s="1">
        <v>254</v>
      </c>
      <c r="AC359" s="1" t="s">
        <v>2262</v>
      </c>
      <c r="AD359" s="1">
        <v>2</v>
      </c>
      <c r="AE359" s="1">
        <v>2</v>
      </c>
      <c r="AF359" s="1" t="s">
        <v>2247</v>
      </c>
      <c r="AG359" s="1" t="s">
        <v>2266</v>
      </c>
      <c r="AH359" s="1" t="s">
        <v>2258</v>
      </c>
      <c r="AI359" s="1">
        <v>1.22</v>
      </c>
      <c r="AJ359" s="1">
        <v>23.1</v>
      </c>
      <c r="AK359" s="1">
        <v>10.69</v>
      </c>
      <c r="AL359" s="1">
        <v>18.100000000000001</v>
      </c>
      <c r="AM359" s="1">
        <v>5454383.5899999999</v>
      </c>
    </row>
    <row r="360" spans="1:39" x14ac:dyDescent="0.2">
      <c r="A360" s="1">
        <v>342</v>
      </c>
      <c r="B360" s="1" t="s">
        <v>1474</v>
      </c>
      <c r="C360" s="1" t="s">
        <v>1473</v>
      </c>
      <c r="D360" s="1"/>
      <c r="E360" s="1"/>
      <c r="F360" s="1"/>
      <c r="G360" s="1">
        <v>534</v>
      </c>
      <c r="H360" s="1" t="str" cm="1">
        <f t="array" ref="H360">VLOOKUP(Table3[[#This Row],[checklist_sort]:[checklist_sort]],checklist[],MATCH(H$1,checklist_of_kenya!$1:$1,0),FALSE)</f>
        <v>African Parrots</v>
      </c>
      <c r="I360" s="1" t="str" cm="1">
        <f t="array" ref="I360">VLOOKUP(Table3[[#This Row],[checklist_sort]:[checklist_sort]],checklist[],MATCH(I$1,checklist_of_kenya!$1:$1,0),FALSE)</f>
        <v>Red-fronted Parrot</v>
      </c>
      <c r="J360" s="1" t="str" cm="1">
        <f t="array" ref="J360">VLOOKUP(Table3[[#This Row],[checklist_sort]:[checklist_sort]],checklist[],MATCH(J$1,checklist_of_kenya!$1:$1,0),FALSE)</f>
        <v>Poicephalus gulielmi</v>
      </c>
      <c r="K360" s="1" t="str" cm="1">
        <f t="array" ref="K360">VLOOKUP(Table3[[#This Row],[checklist_sort]:[checklist_sort]],checklist[],MATCH(K$1,checklist_of_kenya!$1:$1,0),FALSE)</f>
        <v>Least Concern</v>
      </c>
      <c r="L360" s="1" t="str" cm="1">
        <f t="array" ref="L360">VLOOKUP(Table3[[#This Row],[checklist_sort]:[checklist_sort]],checklist[],MATCH(L$1,checklist_of_kenya!$1:$1,0),FALSE)</f>
        <v>Decreasing</v>
      </c>
      <c r="M360" s="1" cm="1">
        <f t="array" ref="M360">VLOOKUP(Table3[[#This Row],[checklist_sort]:[checklist_sort]],checklist[],MATCH(M$1,checklist_of_kenya!$1:$1,0),FALSE)</f>
        <v>1656</v>
      </c>
      <c r="N360" s="1" t="str" cm="1">
        <f t="array" ref="N360">VLOOKUP(Table3[[#This Row],[checklist_sort]:[checklist_sort]],checklist[],MATCH(N$1,checklist_of_kenya!$1:$1,0),FALSE)</f>
        <v>avibase-83D329B5</v>
      </c>
      <c r="O360" s="1" cm="1">
        <f t="array" ref="O360">VLOOKUP(Table3[[#This Row],[checklist_sort]:[checklist_sort]],checklist[],MATCH(O$1,checklist_of_kenya!$1:$1,0),FALSE)</f>
        <v>19053</v>
      </c>
      <c r="P360" s="1" cm="1">
        <f t="array" ref="P360">VLOOKUP(Table3[[#This Row],[checklist_sort]:[checklist_sort]],checklist[],MATCH(P$1,checklist_of_kenya!$1:$1,0),FALSE)</f>
        <v>22685291</v>
      </c>
      <c r="Q360" s="1" cm="1">
        <f t="array" ref="Q360">VLOOKUP(Table3[[#This Row],[checklist_sort]:[checklist_sort]],checklist[],MATCH(Q$1,checklist_of_kenya!$1:$1,0),FALSE)</f>
        <v>71486</v>
      </c>
      <c r="R360" s="1" cm="1">
        <f t="array" ref="R360">VLOOKUP(Table3[[#This Row],[checklist_sort]:[checklist_sort]],checklist[],MATCH(R$1,checklist_of_kenya!$1:$1,0),FALSE)</f>
        <v>2479951</v>
      </c>
      <c r="S360" s="1" cm="1">
        <f t="array" ref="S360">VLOOKUP(Table3[[#This Row],[checklist_sort]:[checklist_sort]],checklist[],MATCH(S$1,checklist_of_kenya!$1:$1,0),FALSE)</f>
        <v>12526</v>
      </c>
      <c r="T360" s="1" t="str" cm="1">
        <f t="array" ref="T360">VLOOKUP(Table3[[#This Row],[checklist_sort]:[checklist_sort]],checklist[],MATCH(T$1,checklist_of_kenya!$1:$1,0),FALSE)</f>
        <v>refpar5</v>
      </c>
      <c r="U360" s="1" t="str" cm="1">
        <f t="array" ref="U360">VLOOKUP(Table3[[#This Row],[checklist_sort]:[checklist_sort]],checklist[],MATCH(U$1,checklist_of_kenya!$1:$1,0),FALSE)</f>
        <v>Poicephalus gulielmi</v>
      </c>
      <c r="V360" s="1" t="str" cm="1">
        <f t="array" ref="V360">VLOOKUP(Table3[[#This Row],[checklist_sort]:[checklist_sort]],checklist[],MATCH(V$1,checklist_of_kenya!$1:$1,0),FALSE)</f>
        <v>Red-fronted Parrot</v>
      </c>
      <c r="W360" s="1" cm="1">
        <f t="array" ref="W360">VLOOKUP(Table3[[#This Row],[checklist_sort]:[checklist_sort]],checklist[],MATCH(W$1,checklist_of_kenya!$1:$1,0),FALSE)</f>
        <v>22685291</v>
      </c>
      <c r="AB360" s="1">
        <v>274.60000000000002</v>
      </c>
      <c r="AC360" s="1" t="s">
        <v>2263</v>
      </c>
      <c r="AD360" s="1">
        <v>1</v>
      </c>
      <c r="AE360" s="1">
        <v>1</v>
      </c>
      <c r="AF360" s="1" t="s">
        <v>2247</v>
      </c>
      <c r="AG360" s="1" t="s">
        <v>2248</v>
      </c>
      <c r="AH360" s="1" t="s">
        <v>2258</v>
      </c>
      <c r="AI360" s="1">
        <v>-9.42</v>
      </c>
      <c r="AJ360" s="1">
        <v>7.21</v>
      </c>
      <c r="AK360" s="1">
        <v>0.83</v>
      </c>
      <c r="AL360" s="1">
        <v>17.59</v>
      </c>
      <c r="AM360" s="1">
        <v>1483974.66</v>
      </c>
    </row>
    <row r="361" spans="1:39" x14ac:dyDescent="0.2">
      <c r="A361" s="1">
        <v>343</v>
      </c>
      <c r="B361" s="1" t="s">
        <v>1476</v>
      </c>
      <c r="C361" s="1" t="s">
        <v>1475</v>
      </c>
      <c r="D361" s="1"/>
      <c r="E361" s="1"/>
      <c r="F361" s="1"/>
      <c r="G361" s="1">
        <v>537</v>
      </c>
      <c r="H361" s="1" t="str" cm="1">
        <f t="array" ref="H361">VLOOKUP(Table3[[#This Row],[checklist_sort]:[checklist_sort]],checklist[],MATCH(H$1,checklist_of_kenya!$1:$1,0),FALSE)</f>
        <v>African Parrots</v>
      </c>
      <c r="I361" s="1" t="str" cm="1">
        <f t="array" ref="I361">VLOOKUP(Table3[[#This Row],[checklist_sort]:[checklist_sort]],checklist[],MATCH(I$1,checklist_of_kenya!$1:$1,0),FALSE)</f>
        <v>African Orange-bellied Parrot</v>
      </c>
      <c r="J361" s="1" t="str" cm="1">
        <f t="array" ref="J361">VLOOKUP(Table3[[#This Row],[checklist_sort]:[checklist_sort]],checklist[],MATCH(J$1,checklist_of_kenya!$1:$1,0),FALSE)</f>
        <v>Poicephalus rufiventris</v>
      </c>
      <c r="K361" s="1" t="str" cm="1">
        <f t="array" ref="K361">VLOOKUP(Table3[[#This Row],[checklist_sort]:[checklist_sort]],checklist[],MATCH(K$1,checklist_of_kenya!$1:$1,0),FALSE)</f>
        <v>Least Concern</v>
      </c>
      <c r="L361" s="1" t="str" cm="1">
        <f t="array" ref="L361">VLOOKUP(Table3[[#This Row],[checklist_sort]:[checklist_sort]],checklist[],MATCH(L$1,checklist_of_kenya!$1:$1,0),FALSE)</f>
        <v>Stable</v>
      </c>
      <c r="M361" s="1" cm="1">
        <f t="array" ref="M361">VLOOKUP(Table3[[#This Row],[checklist_sort]:[checklist_sort]],checklist[],MATCH(M$1,checklist_of_kenya!$1:$1,0),FALSE)</f>
        <v>1658</v>
      </c>
      <c r="N361" s="1" t="str" cm="1">
        <f t="array" ref="N361">VLOOKUP(Table3[[#This Row],[checklist_sort]:[checklist_sort]],checklist[],MATCH(N$1,checklist_of_kenya!$1:$1,0),FALSE)</f>
        <v>avibase-69661C7D</v>
      </c>
      <c r="O361" s="1" cm="1">
        <f t="array" ref="O361">VLOOKUP(Table3[[#This Row],[checklist_sort]:[checklist_sort]],checklist[],MATCH(O$1,checklist_of_kenya!$1:$1,0),FALSE)</f>
        <v>19051</v>
      </c>
      <c r="P361" s="1" cm="1">
        <f t="array" ref="P361">VLOOKUP(Table3[[#This Row],[checklist_sort]:[checklist_sort]],checklist[],MATCH(P$1,checklist_of_kenya!$1:$1,0),FALSE)</f>
        <v>22685312</v>
      </c>
      <c r="Q361" s="1" cm="1">
        <f t="array" ref="Q361">VLOOKUP(Table3[[#This Row],[checklist_sort]:[checklist_sort]],checklist[],MATCH(Q$1,checklist_of_kenya!$1:$1,0),FALSE)</f>
        <v>0</v>
      </c>
      <c r="R361" s="1" cm="1">
        <f t="array" ref="R361">VLOOKUP(Table3[[#This Row],[checklist_sort]:[checklist_sort]],checklist[],MATCH(R$1,checklist_of_kenya!$1:$1,0),FALSE)</f>
        <v>2479948</v>
      </c>
      <c r="S361" s="1" cm="1">
        <f t="array" ref="S361">VLOOKUP(Table3[[#This Row],[checklist_sort]:[checklist_sort]],checklist[],MATCH(S$1,checklist_of_kenya!$1:$1,0),FALSE)</f>
        <v>12543</v>
      </c>
      <c r="T361" s="1" t="str" cm="1">
        <f t="array" ref="T361">VLOOKUP(Table3[[#This Row],[checklist_sort]:[checklist_sort]],checklist[],MATCH(T$1,checklist_of_kenya!$1:$1,0),FALSE)</f>
        <v>rebpar1</v>
      </c>
      <c r="U361" s="1" t="str" cm="1">
        <f t="array" ref="U361">VLOOKUP(Table3[[#This Row],[checklist_sort]:[checklist_sort]],checklist[],MATCH(U$1,checklist_of_kenya!$1:$1,0),FALSE)</f>
        <v>Poicephalus rufiventris</v>
      </c>
      <c r="V361" s="1" t="str" cm="1">
        <f t="array" ref="V361">VLOOKUP(Table3[[#This Row],[checklist_sort]:[checklist_sort]],checklist[],MATCH(V$1,checklist_of_kenya!$1:$1,0),FALSE)</f>
        <v>Red-bellied Parrot</v>
      </c>
      <c r="W361" s="1" cm="1">
        <f t="array" ref="W361">VLOOKUP(Table3[[#This Row],[checklist_sort]:[checklist_sort]],checklist[],MATCH(W$1,checklist_of_kenya!$1:$1,0),FALSE)</f>
        <v>22685312</v>
      </c>
      <c r="AB361" s="1">
        <v>120</v>
      </c>
      <c r="AC361" s="1" t="s">
        <v>2246</v>
      </c>
      <c r="AD361" s="1">
        <v>2</v>
      </c>
      <c r="AE361" s="1">
        <v>1</v>
      </c>
      <c r="AF361" s="1" t="s">
        <v>2247</v>
      </c>
      <c r="AG361" s="1" t="s">
        <v>2248</v>
      </c>
      <c r="AH361" s="1" t="s">
        <v>2258</v>
      </c>
      <c r="AI361" s="1">
        <v>-6.74</v>
      </c>
      <c r="AJ361" s="1">
        <v>12.15</v>
      </c>
      <c r="AK361" s="1">
        <v>3.99</v>
      </c>
      <c r="AL361" s="1">
        <v>41.3</v>
      </c>
      <c r="AM361" s="1">
        <v>1544074.33</v>
      </c>
    </row>
    <row r="362" spans="1:39" x14ac:dyDescent="0.2">
      <c r="A362" s="1">
        <v>344</v>
      </c>
      <c r="B362" s="1" t="s">
        <v>488</v>
      </c>
      <c r="C362" s="1" t="s">
        <v>487</v>
      </c>
      <c r="D362" s="1"/>
      <c r="E362" s="1"/>
      <c r="F362" s="1"/>
      <c r="G362" s="1">
        <v>535</v>
      </c>
      <c r="H362" s="1" t="str" cm="1">
        <f t="array" ref="H362">VLOOKUP(Table3[[#This Row],[checklist_sort]:[checklist_sort]],checklist[],MATCH(H$1,checklist_of_kenya!$1:$1,0),FALSE)</f>
        <v>African Parrots</v>
      </c>
      <c r="I362" s="1" t="str" cm="1">
        <f t="array" ref="I362">VLOOKUP(Table3[[#This Row],[checklist_sort]:[checklist_sort]],checklist[],MATCH(I$1,checklist_of_kenya!$1:$1,0),FALSE)</f>
        <v xml:space="preserve">Brown (Meyer’s) Parrot </v>
      </c>
      <c r="J362" s="1" t="str" cm="1">
        <f t="array" ref="J362">VLOOKUP(Table3[[#This Row],[checklist_sort]:[checklist_sort]],checklist[],MATCH(J$1,checklist_of_kenya!$1:$1,0),FALSE)</f>
        <v>Poicephalus meyeri</v>
      </c>
      <c r="K362" s="1" t="str" cm="1">
        <f t="array" ref="K362">VLOOKUP(Table3[[#This Row],[checklist_sort]:[checklist_sort]],checklist[],MATCH(K$1,checklist_of_kenya!$1:$1,0),FALSE)</f>
        <v>Least Concern</v>
      </c>
      <c r="L362" s="1" t="str" cm="1">
        <f t="array" ref="L362">VLOOKUP(Table3[[#This Row],[checklist_sort]:[checklist_sort]],checklist[],MATCH(L$1,checklist_of_kenya!$1:$1,0),FALSE)</f>
        <v>Stable</v>
      </c>
      <c r="M362" s="1" cm="1">
        <f t="array" ref="M362">VLOOKUP(Table3[[#This Row],[checklist_sort]:[checklist_sort]],checklist[],MATCH(M$1,checklist_of_kenya!$1:$1,0),FALSE)</f>
        <v>327</v>
      </c>
      <c r="N362" s="1" t="str" cm="1">
        <f t="array" ref="N362">VLOOKUP(Table3[[#This Row],[checklist_sort]:[checklist_sort]],checklist[],MATCH(N$1,checklist_of_kenya!$1:$1,0),FALSE)</f>
        <v>avibase-0ECD9D58</v>
      </c>
      <c r="O362" s="1" cm="1">
        <f t="array" ref="O362">VLOOKUP(Table3[[#This Row],[checklist_sort]:[checklist_sort]],checklist[],MATCH(O$1,checklist_of_kenya!$1:$1,0),FALSE)</f>
        <v>19055</v>
      </c>
      <c r="P362" s="1" cm="1">
        <f t="array" ref="P362">VLOOKUP(Table3[[#This Row],[checklist_sort]:[checklist_sort]],checklist[],MATCH(P$1,checklist_of_kenya!$1:$1,0),FALSE)</f>
        <v>22685304</v>
      </c>
      <c r="Q362" s="1" cm="1">
        <f t="array" ref="Q362">VLOOKUP(Table3[[#This Row],[checklist_sort]:[checklist_sort]],checklist[],MATCH(Q$1,checklist_of_kenya!$1:$1,0),FALSE)</f>
        <v>0</v>
      </c>
      <c r="R362" s="1" cm="1">
        <f t="array" ref="R362">VLOOKUP(Table3[[#This Row],[checklist_sort]:[checklist_sort]],checklist[],MATCH(R$1,checklist_of_kenya!$1:$1,0),FALSE)</f>
        <v>2479968</v>
      </c>
      <c r="S362" s="1" cm="1">
        <f t="array" ref="S362">VLOOKUP(Table3[[#This Row],[checklist_sort]:[checklist_sort]],checklist[],MATCH(S$1,checklist_of_kenya!$1:$1,0),FALSE)</f>
        <v>12531</v>
      </c>
      <c r="T362" s="1" t="str" cm="1">
        <f t="array" ref="T362">VLOOKUP(Table3[[#This Row],[checklist_sort]:[checklist_sort]],checklist[],MATCH(T$1,checklist_of_kenya!$1:$1,0),FALSE)</f>
        <v>meypar1</v>
      </c>
      <c r="U362" s="1" t="str" cm="1">
        <f t="array" ref="U362">VLOOKUP(Table3[[#This Row],[checklist_sort]:[checklist_sort]],checklist[],MATCH(U$1,checklist_of_kenya!$1:$1,0),FALSE)</f>
        <v>Poicephalus meyeri</v>
      </c>
      <c r="V362" s="1" t="str" cm="1">
        <f t="array" ref="V362">VLOOKUP(Table3[[#This Row],[checklist_sort]:[checklist_sort]],checklist[],MATCH(V$1,checklist_of_kenya!$1:$1,0),FALSE)</f>
        <v>Meyer's Parrot</v>
      </c>
      <c r="W362" s="1" cm="1">
        <f t="array" ref="W362">VLOOKUP(Table3[[#This Row],[checklist_sort]:[checklist_sort]],checklist[],MATCH(W$1,checklist_of_kenya!$1:$1,0),FALSE)</f>
        <v>22685304</v>
      </c>
      <c r="AB362" s="1">
        <v>117.5</v>
      </c>
      <c r="AC362" s="1" t="s">
        <v>2261</v>
      </c>
      <c r="AD362" s="1">
        <v>2</v>
      </c>
      <c r="AE362" s="1">
        <v>1</v>
      </c>
      <c r="AF362" s="1" t="s">
        <v>2247</v>
      </c>
      <c r="AG362" s="1" t="s">
        <v>2248</v>
      </c>
      <c r="AH362" s="1" t="s">
        <v>2258</v>
      </c>
      <c r="AI362" s="1">
        <v>-25.97</v>
      </c>
      <c r="AJ362" s="1">
        <v>16.79</v>
      </c>
      <c r="AK362" s="1">
        <v>-5.66</v>
      </c>
      <c r="AL362" s="1">
        <v>27.19</v>
      </c>
      <c r="AM362" s="1">
        <v>5835819.2699999996</v>
      </c>
    </row>
    <row r="363" spans="1:39" x14ac:dyDescent="0.2">
      <c r="A363" s="1">
        <v>345</v>
      </c>
      <c r="B363" s="1" t="s">
        <v>490</v>
      </c>
      <c r="C363" s="1" t="s">
        <v>489</v>
      </c>
      <c r="D363" s="1"/>
      <c r="E363" s="1" t="s">
        <v>7364</v>
      </c>
      <c r="F363" s="1"/>
      <c r="G363" s="1">
        <v>536</v>
      </c>
      <c r="H363" s="1" t="str" cm="1">
        <f t="array" ref="H363">VLOOKUP(Table3[[#This Row],[checklist_sort]:[checklist_sort]],checklist[],MATCH(H$1,checklist_of_kenya!$1:$1,0),FALSE)</f>
        <v>African Parrots</v>
      </c>
      <c r="I363" s="1" t="str" cm="1">
        <f t="array" ref="I363">VLOOKUP(Table3[[#This Row],[checklist_sort]:[checklist_sort]],checklist[],MATCH(I$1,checklist_of_kenya!$1:$1,0),FALSE)</f>
        <v>Brown-headed Parrot</v>
      </c>
      <c r="J363" s="1" t="str" cm="1">
        <f t="array" ref="J363">VLOOKUP(Table3[[#This Row],[checklist_sort]:[checklist_sort]],checklist[],MATCH(J$1,checklist_of_kenya!$1:$1,0),FALSE)</f>
        <v>Poicephalus cryptoxanthus</v>
      </c>
      <c r="K363" s="1" t="str" cm="1">
        <f t="array" ref="K363">VLOOKUP(Table3[[#This Row],[checklist_sort]:[checklist_sort]],checklist[],MATCH(K$1,checklist_of_kenya!$1:$1,0),FALSE)</f>
        <v>Least Concern</v>
      </c>
      <c r="L363" s="1" t="str" cm="1">
        <f t="array" ref="L363">VLOOKUP(Table3[[#This Row],[checklist_sort]:[checklist_sort]],checklist[],MATCH(L$1,checklist_of_kenya!$1:$1,0),FALSE)</f>
        <v>Decreasing</v>
      </c>
      <c r="M363" s="1" cm="1">
        <f t="array" ref="M363">VLOOKUP(Table3[[#This Row],[checklist_sort]:[checklist_sort]],checklist[],MATCH(M$1,checklist_of_kenya!$1:$1,0),FALSE)</f>
        <v>328</v>
      </c>
      <c r="N363" s="1" t="str" cm="1">
        <f t="array" ref="N363">VLOOKUP(Table3[[#This Row],[checklist_sort]:[checklist_sort]],checklist[],MATCH(N$1,checklist_of_kenya!$1:$1,0),FALSE)</f>
        <v>avibase-4A039821</v>
      </c>
      <c r="O363" s="1" cm="1">
        <f t="array" ref="O363">VLOOKUP(Table3[[#This Row],[checklist_sort]:[checklist_sort]],checklist[],MATCH(O$1,checklist_of_kenya!$1:$1,0),FALSE)</f>
        <v>19050</v>
      </c>
      <c r="P363" s="1" cm="1">
        <f t="array" ref="P363">VLOOKUP(Table3[[#This Row],[checklist_sort]:[checklist_sort]],checklist[],MATCH(P$1,checklist_of_kenya!$1:$1,0),FALSE)</f>
        <v>22685317</v>
      </c>
      <c r="Q363" s="1" cm="1">
        <f t="array" ref="Q363">VLOOKUP(Table3[[#This Row],[checklist_sort]:[checklist_sort]],checklist[],MATCH(Q$1,checklist_of_kenya!$1:$1,0),FALSE)</f>
        <v>71491</v>
      </c>
      <c r="R363" s="1" cm="1">
        <f t="array" ref="R363">VLOOKUP(Table3[[#This Row],[checklist_sort]:[checklist_sort]],checklist[],MATCH(R$1,checklist_of_kenya!$1:$1,0),FALSE)</f>
        <v>2479955</v>
      </c>
      <c r="S363" s="1" cm="1">
        <f t="array" ref="S363">VLOOKUP(Table3[[#This Row],[checklist_sort]:[checklist_sort]],checklist[],MATCH(S$1,checklist_of_kenya!$1:$1,0),FALSE)</f>
        <v>12539</v>
      </c>
      <c r="T363" s="1" t="str" cm="1">
        <f t="array" ref="T363">VLOOKUP(Table3[[#This Row],[checklist_sort]:[checklist_sort]],checklist[],MATCH(T$1,checklist_of_kenya!$1:$1,0),FALSE)</f>
        <v>brhpar2</v>
      </c>
      <c r="U363" s="1" t="str" cm="1">
        <f t="array" ref="U363">VLOOKUP(Table3[[#This Row],[checklist_sort]:[checklist_sort]],checklist[],MATCH(U$1,checklist_of_kenya!$1:$1,0),FALSE)</f>
        <v>Poicephalus cryptoxanthus</v>
      </c>
      <c r="V363" s="1" t="str" cm="1">
        <f t="array" ref="V363">VLOOKUP(Table3[[#This Row],[checklist_sort]:[checklist_sort]],checklist[],MATCH(V$1,checklist_of_kenya!$1:$1,0),FALSE)</f>
        <v>Brown-headed Parrot</v>
      </c>
      <c r="W363" s="1" cm="1">
        <f t="array" ref="W363">VLOOKUP(Table3[[#This Row],[checklist_sort]:[checklist_sort]],checklist[],MATCH(W$1,checklist_of_kenya!$1:$1,0),FALSE)</f>
        <v>22685317</v>
      </c>
      <c r="AB363" s="1">
        <v>140</v>
      </c>
      <c r="AC363" s="1" t="s">
        <v>2262</v>
      </c>
      <c r="AD363" s="1">
        <v>3</v>
      </c>
      <c r="AE363" s="1">
        <v>1</v>
      </c>
      <c r="AF363" s="1" t="s">
        <v>2247</v>
      </c>
      <c r="AG363" s="1" t="s">
        <v>2248</v>
      </c>
      <c r="AH363" s="1" t="s">
        <v>2258</v>
      </c>
      <c r="AI363" s="1">
        <v>-29.09</v>
      </c>
      <c r="AJ363" s="1">
        <v>-1.84</v>
      </c>
      <c r="AK363" s="1">
        <v>-15.7</v>
      </c>
      <c r="AL363" s="1">
        <v>35.89</v>
      </c>
      <c r="AM363" s="1">
        <v>1182606.67</v>
      </c>
    </row>
    <row r="364" spans="1:39" x14ac:dyDescent="0.2">
      <c r="A364" s="1">
        <v>346</v>
      </c>
      <c r="B364" s="1" t="s">
        <v>1478</v>
      </c>
      <c r="C364" s="1" t="s">
        <v>1477</v>
      </c>
      <c r="D364" s="1"/>
      <c r="E364" s="1"/>
      <c r="F364" s="1"/>
      <c r="G364" s="1">
        <v>533</v>
      </c>
      <c r="H364" s="1" t="str" cm="1">
        <f t="array" ref="H364">VLOOKUP(Table3[[#This Row],[checklist_sort]:[checklist_sort]],checklist[],MATCH(H$1,checklist_of_kenya!$1:$1,0),FALSE)</f>
        <v>African Parrots</v>
      </c>
      <c r="I364" s="1" t="str" cm="1">
        <f t="array" ref="I364">VLOOKUP(Table3[[#This Row],[checklist_sort]:[checklist_sort]],checklist[],MATCH(I$1,checklist_of_kenya!$1:$1,0),FALSE)</f>
        <v>Grey Parrot</v>
      </c>
      <c r="J364" s="1" t="str" cm="1">
        <f t="array" ref="J364">VLOOKUP(Table3[[#This Row],[checklist_sort]:[checklist_sort]],checklist[],MATCH(J$1,checklist_of_kenya!$1:$1,0),FALSE)</f>
        <v>Psittacus erithacus</v>
      </c>
      <c r="K364" s="1" t="str" cm="1">
        <f t="array" ref="K364">VLOOKUP(Table3[[#This Row],[checklist_sort]:[checklist_sort]],checklist[],MATCH(K$1,checklist_of_kenya!$1:$1,0),FALSE)</f>
        <v>Endangered</v>
      </c>
      <c r="L364" s="1" t="str" cm="1">
        <f t="array" ref="L364">VLOOKUP(Table3[[#This Row],[checklist_sort]:[checklist_sort]],checklist[],MATCH(L$1,checklist_of_kenya!$1:$1,0),FALSE)</f>
        <v>Decreasing</v>
      </c>
      <c r="M364" s="1" cm="1">
        <f t="array" ref="M364">VLOOKUP(Table3[[#This Row],[checklist_sort]:[checklist_sort]],checklist[],MATCH(M$1,checklist_of_kenya!$1:$1,0),FALSE)</f>
        <v>1664</v>
      </c>
      <c r="N364" s="1" t="str" cm="1">
        <f t="array" ref="N364">VLOOKUP(Table3[[#This Row],[checklist_sort]:[checklist_sort]],checklist[],MATCH(N$1,checklist_of_kenya!$1:$1,0),FALSE)</f>
        <v>avibase-A20878F0</v>
      </c>
      <c r="O364" s="1" cm="1">
        <f t="array" ref="O364">VLOOKUP(Table3[[#This Row],[checklist_sort]:[checklist_sort]],checklist[],MATCH(O$1,checklist_of_kenya!$1:$1,0),FALSE)</f>
        <v>19269</v>
      </c>
      <c r="P364" s="1" cm="1">
        <f t="array" ref="P364">VLOOKUP(Table3[[#This Row],[checklist_sort]:[checklist_sort]],checklist[],MATCH(P$1,checklist_of_kenya!$1:$1,0),FALSE)</f>
        <v>22724813</v>
      </c>
      <c r="Q364" s="1" cm="1">
        <f t="array" ref="Q364">VLOOKUP(Table3[[#This Row],[checklist_sort]:[checklist_sort]],checklist[],MATCH(Q$1,checklist_of_kenya!$1:$1,0),FALSE)</f>
        <v>1683</v>
      </c>
      <c r="R364" s="1" cm="1">
        <f t="array" ref="R364">VLOOKUP(Table3[[#This Row],[checklist_sort]:[checklist_sort]],checklist[],MATCH(R$1,checklist_of_kenya!$1:$1,0),FALSE)</f>
        <v>2480181</v>
      </c>
      <c r="S364" s="1" cm="1">
        <f t="array" ref="S364">VLOOKUP(Table3[[#This Row],[checklist_sort]:[checklist_sort]],checklist[],MATCH(S$1,checklist_of_kenya!$1:$1,0),FALSE)</f>
        <v>12518</v>
      </c>
      <c r="T364" s="1" t="str" cm="1">
        <f t="array" ref="T364">VLOOKUP(Table3[[#This Row],[checklist_sort]:[checklist_sort]],checklist[],MATCH(T$1,checklist_of_kenya!$1:$1,0),FALSE)</f>
        <v>grepar</v>
      </c>
      <c r="U364" s="1" t="str" cm="1">
        <f t="array" ref="U364">VLOOKUP(Table3[[#This Row],[checklist_sort]:[checklist_sort]],checklist[],MATCH(U$1,checklist_of_kenya!$1:$1,0),FALSE)</f>
        <v>Psittacus erithacus</v>
      </c>
      <c r="V364" s="1" t="str" cm="1">
        <f t="array" ref="V364">VLOOKUP(Table3[[#This Row],[checklist_sort]:[checklist_sort]],checklist[],MATCH(V$1,checklist_of_kenya!$1:$1,0),FALSE)</f>
        <v>Gray Parrot</v>
      </c>
      <c r="W364" s="1" cm="1">
        <f t="array" ref="W364">VLOOKUP(Table3[[#This Row],[checklist_sort]:[checklist_sort]],checklist[],MATCH(W$1,checklist_of_kenya!$1:$1,0),FALSE)</f>
        <v>22724813</v>
      </c>
      <c r="AB364" s="1">
        <v>333</v>
      </c>
      <c r="AC364" s="1" t="s">
        <v>2263</v>
      </c>
      <c r="AD364" s="1">
        <v>1</v>
      </c>
      <c r="AE364" s="1">
        <v>1</v>
      </c>
      <c r="AF364" s="1" t="s">
        <v>2247</v>
      </c>
      <c r="AG364" s="1" t="s">
        <v>2248</v>
      </c>
      <c r="AH364" s="1" t="s">
        <v>2258</v>
      </c>
      <c r="AI364" s="1">
        <v>-6.95</v>
      </c>
      <c r="AJ364" s="1">
        <v>7.95</v>
      </c>
      <c r="AK364" s="1">
        <v>0.03</v>
      </c>
      <c r="AL364" s="1">
        <v>18.71</v>
      </c>
      <c r="AM364" s="1">
        <v>2732037.72</v>
      </c>
    </row>
    <row r="365" spans="1:39" x14ac:dyDescent="0.2">
      <c r="A365" s="1">
        <v>347</v>
      </c>
      <c r="B365" s="1" t="s">
        <v>1468</v>
      </c>
      <c r="C365" s="1" t="s">
        <v>1467</v>
      </c>
      <c r="D365" s="1"/>
      <c r="E365" s="1" t="s">
        <v>7364</v>
      </c>
      <c r="F365" s="1"/>
      <c r="G365" s="1">
        <v>538</v>
      </c>
      <c r="H365" s="1" t="str" cm="1">
        <f t="array" ref="H365">VLOOKUP(Table3[[#This Row],[checklist_sort]:[checklist_sort]],checklist[],MATCH(H$1,checklist_of_kenya!$1:$1,0),FALSE)</f>
        <v>Lovebirds</v>
      </c>
      <c r="I365" s="1" t="str" cm="1">
        <f t="array" ref="I365">VLOOKUP(Table3[[#This Row],[checklist_sort]:[checklist_sort]],checklist[],MATCH(I$1,checklist_of_kenya!$1:$1,0),FALSE)</f>
        <v>Red-headed Lovebird</v>
      </c>
      <c r="J365" s="1" t="str" cm="1">
        <f t="array" ref="J365">VLOOKUP(Table3[[#This Row],[checklist_sort]:[checklist_sort]],checklist[],MATCH(J$1,checklist_of_kenya!$1:$1,0),FALSE)</f>
        <v>Agapornis pullarius</v>
      </c>
      <c r="K365" s="1" t="str" cm="1">
        <f t="array" ref="K365">VLOOKUP(Table3[[#This Row],[checklist_sort]:[checklist_sort]],checklist[],MATCH(K$1,checklist_of_kenya!$1:$1,0),FALSE)</f>
        <v>Least Concern</v>
      </c>
      <c r="L365" s="1" t="str" cm="1">
        <f t="array" ref="L365">VLOOKUP(Table3[[#This Row],[checklist_sort]:[checklist_sort]],checklist[],MATCH(L$1,checklist_of_kenya!$1:$1,0),FALSE)</f>
        <v>Decreasing</v>
      </c>
      <c r="M365" s="1" cm="1">
        <f t="array" ref="M365">VLOOKUP(Table3[[#This Row],[checklist_sort]:[checklist_sort]],checklist[],MATCH(M$1,checklist_of_kenya!$1:$1,0),FALSE)</f>
        <v>1640</v>
      </c>
      <c r="N365" s="1" t="str" cm="1">
        <f t="array" ref="N365">VLOOKUP(Table3[[#This Row],[checklist_sort]:[checklist_sort]],checklist[],MATCH(N$1,checklist_of_kenya!$1:$1,0),FALSE)</f>
        <v>avibase-1E2EC99C</v>
      </c>
      <c r="O365" s="1" cm="1">
        <f t="array" ref="O365">VLOOKUP(Table3[[#This Row],[checklist_sort]:[checklist_sort]],checklist[],MATCH(O$1,checklist_of_kenya!$1:$1,0),FALSE)</f>
        <v>19072</v>
      </c>
      <c r="P365" s="1" cm="1">
        <f t="array" ref="P365">VLOOKUP(Table3[[#This Row],[checklist_sort]:[checklist_sort]],checklist[],MATCH(P$1,checklist_of_kenya!$1:$1,0),FALSE)</f>
        <v>22685330</v>
      </c>
      <c r="Q365" s="1" cm="1">
        <f t="array" ref="Q365">VLOOKUP(Table3[[#This Row],[checklist_sort]:[checklist_sort]],checklist[],MATCH(Q$1,checklist_of_kenya!$1:$1,0),FALSE)</f>
        <v>0</v>
      </c>
      <c r="R365" s="1" cm="1">
        <f t="array" ref="R365">VLOOKUP(Table3[[#This Row],[checklist_sort]:[checklist_sort]],checklist[],MATCH(R$1,checklist_of_kenya!$1:$1,0),FALSE)</f>
        <v>2479546</v>
      </c>
      <c r="S365" s="1" cm="1">
        <f t="array" ref="S365">VLOOKUP(Table3[[#This Row],[checklist_sort]:[checklist_sort]],checklist[],MATCH(S$1,checklist_of_kenya!$1:$1,0),FALSE)</f>
        <v>12498</v>
      </c>
      <c r="T365" s="1" t="str" cm="1">
        <f t="array" ref="T365">VLOOKUP(Table3[[#This Row],[checklist_sort]:[checklist_sort]],checklist[],MATCH(T$1,checklist_of_kenya!$1:$1,0),FALSE)</f>
        <v>rehlov1</v>
      </c>
      <c r="U365" s="1" t="str" cm="1">
        <f t="array" ref="U365">VLOOKUP(Table3[[#This Row],[checklist_sort]:[checklist_sort]],checklist[],MATCH(U$1,checklist_of_kenya!$1:$1,0),FALSE)</f>
        <v>Agapornis pullarius</v>
      </c>
      <c r="V365" s="1" t="str" cm="1">
        <f t="array" ref="V365">VLOOKUP(Table3[[#This Row],[checklist_sort]:[checklist_sort]],checklist[],MATCH(V$1,checklist_of_kenya!$1:$1,0),FALSE)</f>
        <v>Red-headed Lovebird</v>
      </c>
      <c r="W365" s="1" cm="1">
        <f t="array" ref="W365">VLOOKUP(Table3[[#This Row],[checklist_sort]:[checklist_sort]],checklist[],MATCH(W$1,checklist_of_kenya!$1:$1,0),FALSE)</f>
        <v>22685330</v>
      </c>
      <c r="AB365" s="1">
        <v>39.299999999999997</v>
      </c>
      <c r="AC365" s="1" t="s">
        <v>2262</v>
      </c>
      <c r="AD365" s="1">
        <v>3</v>
      </c>
      <c r="AE365" s="1">
        <v>1</v>
      </c>
      <c r="AF365" s="1" t="s">
        <v>2247</v>
      </c>
      <c r="AG365" s="1" t="s">
        <v>2270</v>
      </c>
      <c r="AH365" s="1" t="s">
        <v>2249</v>
      </c>
      <c r="AI365" s="1">
        <v>-9.73</v>
      </c>
      <c r="AJ365" s="1">
        <v>12.71</v>
      </c>
      <c r="AK365" s="1">
        <v>4.59</v>
      </c>
      <c r="AL365" s="1">
        <v>17.37</v>
      </c>
      <c r="AM365" s="1">
        <v>2650780.7400000002</v>
      </c>
    </row>
    <row r="366" spans="1:39" x14ac:dyDescent="0.2">
      <c r="A366" s="1">
        <v>348</v>
      </c>
      <c r="B366" s="1" t="s">
        <v>1466</v>
      </c>
      <c r="C366" s="1" t="s">
        <v>1465</v>
      </c>
      <c r="D366" s="1">
        <v>349</v>
      </c>
      <c r="E366" s="1"/>
      <c r="F366" s="1"/>
      <c r="G366" s="1"/>
      <c r="H366" s="1" t="e" cm="1">
        <f t="array" ref="H366">VLOOKUP(Table3[[#This Row],[checklist_sort]:[checklist_sort]],checklist[],MATCH(H$1,checklist_of_kenya!$1:$1,0),FALSE)</f>
        <v>#N/A</v>
      </c>
      <c r="I366" s="1" t="e" cm="1">
        <f t="array" ref="I366">VLOOKUP(Table3[[#This Row],[checklist_sort]:[checklist_sort]],checklist[],MATCH(I$1,checklist_of_kenya!$1:$1,0),FALSE)</f>
        <v>#N/A</v>
      </c>
      <c r="J366" s="1" t="e" cm="1">
        <f t="array" ref="J366">VLOOKUP(Table3[[#This Row],[checklist_sort]:[checklist_sort]],checklist[],MATCH(J$1,checklist_of_kenya!$1:$1,0),FALSE)</f>
        <v>#N/A</v>
      </c>
      <c r="K366" s="1" t="e" cm="1">
        <f t="array" ref="K366">VLOOKUP(Table3[[#This Row],[checklist_sort]:[checklist_sort]],checklist[],MATCH(K$1,checklist_of_kenya!$1:$1,0),FALSE)</f>
        <v>#N/A</v>
      </c>
      <c r="L366" s="1" t="e" cm="1">
        <f t="array" ref="L366">VLOOKUP(Table3[[#This Row],[checklist_sort]:[checklist_sort]],checklist[],MATCH(L$1,checklist_of_kenya!$1:$1,0),FALSE)</f>
        <v>#N/A</v>
      </c>
      <c r="M366" s="1" t="e" cm="1">
        <f t="array" ref="M366">VLOOKUP(Table3[[#This Row],[checklist_sort]:[checklist_sort]],checklist[],MATCH(M$1,checklist_of_kenya!$1:$1,0),FALSE)</f>
        <v>#N/A</v>
      </c>
      <c r="N366" s="1" t="e" cm="1">
        <f t="array" ref="N366">VLOOKUP(Table3[[#This Row],[checklist_sort]:[checklist_sort]],checklist[],MATCH(N$1,checklist_of_kenya!$1:$1,0),FALSE)</f>
        <v>#N/A</v>
      </c>
      <c r="O366" s="1" t="e" cm="1">
        <f t="array" ref="O366">VLOOKUP(Table3[[#This Row],[checklist_sort]:[checklist_sort]],checklist[],MATCH(O$1,checklist_of_kenya!$1:$1,0),FALSE)</f>
        <v>#N/A</v>
      </c>
      <c r="P366" s="1" t="e" cm="1">
        <f t="array" ref="P366">VLOOKUP(Table3[[#This Row],[checklist_sort]:[checklist_sort]],checklist[],MATCH(P$1,checklist_of_kenya!$1:$1,0),FALSE)</f>
        <v>#N/A</v>
      </c>
      <c r="Q366" s="1" t="e" cm="1">
        <f t="array" ref="Q366">VLOOKUP(Table3[[#This Row],[checklist_sort]:[checklist_sort]],checklist[],MATCH(Q$1,checklist_of_kenya!$1:$1,0),FALSE)</f>
        <v>#N/A</v>
      </c>
      <c r="R366" s="1" t="e" cm="1">
        <f t="array" ref="R366">VLOOKUP(Table3[[#This Row],[checklist_sort]:[checklist_sort]],checklist[],MATCH(R$1,checklist_of_kenya!$1:$1,0),FALSE)</f>
        <v>#N/A</v>
      </c>
      <c r="S366" s="1" t="e" cm="1">
        <f t="array" ref="S366">VLOOKUP(Table3[[#This Row],[checklist_sort]:[checklist_sort]],checklist[],MATCH(S$1,checklist_of_kenya!$1:$1,0),FALSE)</f>
        <v>#N/A</v>
      </c>
      <c r="T366" s="1" t="e" cm="1">
        <f t="array" ref="T366">VLOOKUP(Table3[[#This Row],[checklist_sort]:[checklist_sort]],checklist[],MATCH(T$1,checklist_of_kenya!$1:$1,0),FALSE)</f>
        <v>#N/A</v>
      </c>
      <c r="U366" s="1" t="e" cm="1">
        <f t="array" ref="U366">VLOOKUP(Table3[[#This Row],[checklist_sort]:[checklist_sort]],checklist[],MATCH(U$1,checklist_of_kenya!$1:$1,0),FALSE)</f>
        <v>#N/A</v>
      </c>
      <c r="V366" s="1" t="e" cm="1">
        <f t="array" ref="V366">VLOOKUP(Table3[[#This Row],[checklist_sort]:[checklist_sort]],checklist[],MATCH(V$1,checklist_of_kenya!$1:$1,0),FALSE)</f>
        <v>#N/A</v>
      </c>
      <c r="W366" s="1" t="e" cm="1">
        <f t="array" ref="W366">VLOOKUP(Table3[[#This Row],[checklist_sort]:[checklist_sort]],checklist[],MATCH(W$1,checklist_of_kenya!$1:$1,0),FALSE)</f>
        <v>#N/A</v>
      </c>
      <c r="AB366" s="1">
        <v>52.4</v>
      </c>
      <c r="AC366" s="1" t="s">
        <v>2246</v>
      </c>
      <c r="AD366" s="1">
        <v>2</v>
      </c>
      <c r="AE366" s="1">
        <v>1</v>
      </c>
      <c r="AF366" s="1" t="s">
        <v>2247</v>
      </c>
      <c r="AG366" s="1" t="s">
        <v>2270</v>
      </c>
      <c r="AH366" s="1" t="s">
        <v>2249</v>
      </c>
      <c r="AI366" s="1">
        <v>-8.6300000000000008</v>
      </c>
      <c r="AJ366" s="1">
        <v>-2.69</v>
      </c>
      <c r="AK366" s="1">
        <v>-5.94</v>
      </c>
      <c r="AL366" s="1">
        <v>35.619999999999997</v>
      </c>
      <c r="AM366" s="1">
        <v>203564</v>
      </c>
    </row>
    <row r="367" spans="1:39" x14ac:dyDescent="0.2">
      <c r="A367" s="1">
        <v>349</v>
      </c>
      <c r="B367" s="1" t="s">
        <v>1470</v>
      </c>
      <c r="C367" s="1" t="s">
        <v>1469</v>
      </c>
      <c r="D367" s="1"/>
      <c r="E367" s="1" t="s">
        <v>7389</v>
      </c>
      <c r="F367" s="1"/>
      <c r="G367">
        <v>541</v>
      </c>
      <c r="H367" s="1" t="str" cm="1">
        <f t="array" ref="H367">VLOOKUP(Table3[[#This Row],[checklist_sort]:[checklist_sort]],checklist[],MATCH(H$1,checklist_of_kenya!$1:$1,0),FALSE)</f>
        <v>Lovebirds</v>
      </c>
      <c r="I367" s="1" t="str" cm="1">
        <f t="array" ref="I367">VLOOKUP(Table3[[#This Row],[checklist_sort]:[checklist_sort]],checklist[],MATCH(I$1,checklist_of_kenya!$1:$1,0),FALSE)</f>
        <v>Hybrid Lovebird</v>
      </c>
      <c r="J367" s="1" t="str" cm="1">
        <f t="array" ref="J367">VLOOKUP(Table3[[#This Row],[checklist_sort]:[checklist_sort]],checklist[],MATCH(J$1,checklist_of_kenya!$1:$1,0),FALSE)</f>
        <v xml:space="preserve">Agapornis fischeri x personatus </v>
      </c>
      <c r="K367" s="1" cm="1">
        <f t="array" ref="K367">VLOOKUP(Table3[[#This Row],[checklist_sort]:[checklist_sort]],checklist[],MATCH(K$1,checklist_of_kenya!$1:$1,0),FALSE)</f>
        <v>0</v>
      </c>
      <c r="L367" s="1" cm="1">
        <f t="array" ref="L367">VLOOKUP(Table3[[#This Row],[checklist_sort]:[checklist_sort]],checklist[],MATCH(L$1,checklist_of_kenya!$1:$1,0),FALSE)</f>
        <v>0</v>
      </c>
      <c r="M367" s="1" cm="1">
        <f t="array" ref="M367">VLOOKUP(Table3[[#This Row],[checklist_sort]:[checklist_sort]],checklist[],MATCH(M$1,checklist_of_kenya!$1:$1,0),FALSE)</f>
        <v>10031</v>
      </c>
      <c r="N367" s="1" cm="1">
        <f t="array" ref="N367">VLOOKUP(Table3[[#This Row],[checklist_sort]:[checklist_sort]],checklist[],MATCH(N$1,checklist_of_kenya!$1:$1,0),FALSE)</f>
        <v>0</v>
      </c>
      <c r="O367" s="1" cm="1">
        <f t="array" ref="O367">VLOOKUP(Table3[[#This Row],[checklist_sort]:[checklist_sort]],checklist[],MATCH(O$1,checklist_of_kenya!$1:$1,0),FALSE)</f>
        <v>0</v>
      </c>
      <c r="P367" s="1" cm="1">
        <f t="array" ref="P367">VLOOKUP(Table3[[#This Row],[checklist_sort]:[checklist_sort]],checklist[],MATCH(P$1,checklist_of_kenya!$1:$1,0),FALSE)</f>
        <v>0</v>
      </c>
      <c r="Q367" s="1" cm="1">
        <f t="array" ref="Q367">VLOOKUP(Table3[[#This Row],[checklist_sort]:[checklist_sort]],checklist[],MATCH(Q$1,checklist_of_kenya!$1:$1,0),FALSE)</f>
        <v>0</v>
      </c>
      <c r="R367" s="1" cm="1">
        <f t="array" ref="R367">VLOOKUP(Table3[[#This Row],[checklist_sort]:[checklist_sort]],checklist[],MATCH(R$1,checklist_of_kenya!$1:$1,0),FALSE)</f>
        <v>0</v>
      </c>
      <c r="S367" s="1" cm="1">
        <f t="array" ref="S367">VLOOKUP(Table3[[#This Row],[checklist_sort]:[checklist_sort]],checklist[],MATCH(S$1,checklist_of_kenya!$1:$1,0),FALSE)</f>
        <v>12506</v>
      </c>
      <c r="T367" s="1" t="str" cm="1">
        <f t="array" ref="T367">VLOOKUP(Table3[[#This Row],[checklist_sort]:[checklist_sort]],checklist[],MATCH(T$1,checklist_of_kenya!$1:$1,0),FALSE)</f>
        <v>x00671</v>
      </c>
      <c r="U367" s="1" t="str" cm="1">
        <f t="array" ref="U367">VLOOKUP(Table3[[#This Row],[checklist_sort]:[checklist_sort]],checklist[],MATCH(U$1,checklist_of_kenya!$1:$1,0),FALSE)</f>
        <v>Agapornis fischeri x personatus</v>
      </c>
      <c r="V367" s="1" t="str" cm="1">
        <f t="array" ref="V367">VLOOKUP(Table3[[#This Row],[checklist_sort]:[checklist_sort]],checklist[],MATCH(V$1,checklist_of_kenya!$1:$1,0),FALSE)</f>
        <v>Fischer's x Yellow-collared Lovebird (hybrid)</v>
      </c>
      <c r="W367" s="1" cm="1">
        <f t="array" ref="W367">VLOOKUP(Table3[[#This Row],[checklist_sort]:[checklist_sort]],checklist[],MATCH(W$1,checklist_of_kenya!$1:$1,0),FALSE)</f>
        <v>0</v>
      </c>
      <c r="AB367" s="1">
        <v>48.3</v>
      </c>
      <c r="AC367" s="1" t="s">
        <v>2262</v>
      </c>
      <c r="AD367" s="1">
        <v>3</v>
      </c>
      <c r="AE367" s="1">
        <v>1</v>
      </c>
      <c r="AF367" s="1" t="s">
        <v>2247</v>
      </c>
      <c r="AG367" s="1" t="s">
        <v>2270</v>
      </c>
      <c r="AH367" s="1" t="s">
        <v>2258</v>
      </c>
      <c r="AI367" s="1">
        <v>-4.9000000000000004</v>
      </c>
      <c r="AJ367" s="1">
        <v>-1.1399999999999999</v>
      </c>
      <c r="AK367" s="1">
        <v>-3.02</v>
      </c>
      <c r="AL367" s="1">
        <v>34.28</v>
      </c>
      <c r="AM367" s="1">
        <v>133888.76999999999</v>
      </c>
    </row>
    <row r="368" spans="1:39" x14ac:dyDescent="0.2">
      <c r="A368" s="1">
        <v>350</v>
      </c>
      <c r="B368" s="1" t="s">
        <v>1472</v>
      </c>
      <c r="C368" s="1" t="s">
        <v>1471</v>
      </c>
      <c r="D368" s="1"/>
      <c r="E368" s="1"/>
      <c r="F368" s="1"/>
      <c r="G368" s="1">
        <v>541.99</v>
      </c>
      <c r="H368" s="1" cm="1">
        <f t="array" ref="H368">VLOOKUP(Table3[[#This Row],[checklist_sort]:[checklist_sort]],checklist[],MATCH(H$1,checklist_of_kenya!$1:$1,0),FALSE)</f>
        <v>0</v>
      </c>
      <c r="I368" s="1" t="str" cm="1">
        <f t="array" ref="I368">VLOOKUP(Table3[[#This Row],[checklist_sort]:[checklist_sort]],checklist[],MATCH(I$1,checklist_of_kenya!$1:$1,0),FALSE)</f>
        <v>Rose-ringed Parrakeet</v>
      </c>
      <c r="J368" s="1" t="str" cm="1">
        <f t="array" ref="J368">VLOOKUP(Table3[[#This Row],[checklist_sort]:[checklist_sort]],checklist[],MATCH(J$1,checklist_of_kenya!$1:$1,0),FALSE)</f>
        <v>Psittacula krameri</v>
      </c>
      <c r="K368" s="1" cm="1">
        <f t="array" ref="K368">VLOOKUP(Table3[[#This Row],[checklist_sort]:[checklist_sort]],checklist[],MATCH(K$1,checklist_of_kenya!$1:$1,0),FALSE)</f>
        <v>0</v>
      </c>
      <c r="L368" s="1" cm="1">
        <f t="array" ref="L368">VLOOKUP(Table3[[#This Row],[checklist_sort]:[checklist_sort]],checklist[],MATCH(L$1,checklist_of_kenya!$1:$1,0),FALSE)</f>
        <v>0</v>
      </c>
      <c r="M368" s="1" cm="1">
        <f t="array" ref="M368">VLOOKUP(Table3[[#This Row],[checklist_sort]:[checklist_sort]],checklist[],MATCH(M$1,checklist_of_kenya!$1:$1,0),FALSE)</f>
        <v>0</v>
      </c>
      <c r="N368" s="1" cm="1">
        <f t="array" ref="N368">VLOOKUP(Table3[[#This Row],[checklist_sort]:[checklist_sort]],checklist[],MATCH(N$1,checklist_of_kenya!$1:$1,0),FALSE)</f>
        <v>0</v>
      </c>
      <c r="O368" s="1" cm="1">
        <f t="array" ref="O368">VLOOKUP(Table3[[#This Row],[checklist_sort]:[checklist_sort]],checklist[],MATCH(O$1,checklist_of_kenya!$1:$1,0),FALSE)</f>
        <v>0</v>
      </c>
      <c r="P368" s="1" cm="1">
        <f t="array" ref="P368">VLOOKUP(Table3[[#This Row],[checklist_sort]:[checklist_sort]],checklist[],MATCH(P$1,checklist_of_kenya!$1:$1,0),FALSE)</f>
        <v>0</v>
      </c>
      <c r="Q368" s="1" cm="1">
        <f t="array" ref="Q368">VLOOKUP(Table3[[#This Row],[checklist_sort]:[checklist_sort]],checklist[],MATCH(Q$1,checklist_of_kenya!$1:$1,0),FALSE)</f>
        <v>0</v>
      </c>
      <c r="R368" s="1" cm="1">
        <f t="array" ref="R368">VLOOKUP(Table3[[#This Row],[checklist_sort]:[checklist_sort]],checklist[],MATCH(R$1,checklist_of_kenya!$1:$1,0),FALSE)</f>
        <v>0</v>
      </c>
      <c r="S368" s="1" cm="1">
        <f t="array" ref="S368">VLOOKUP(Table3[[#This Row],[checklist_sort]:[checklist_sort]],checklist[],MATCH(S$1,checklist_of_kenya!$1:$1,0),FALSE)</f>
        <v>12507</v>
      </c>
      <c r="T368" s="1" cm="1">
        <f t="array" ref="T368">VLOOKUP(Table3[[#This Row],[checklist_sort]:[checklist_sort]],checklist[],MATCH(T$1,checklist_of_kenya!$1:$1,0),FALSE)</f>
        <v>0</v>
      </c>
      <c r="U368" s="1" t="str" cm="1">
        <f t="array" ref="U368">VLOOKUP(Table3[[#This Row],[checklist_sort]:[checklist_sort]],checklist[],MATCH(U$1,checklist_of_kenya!$1:$1,0),FALSE)</f>
        <v>Psittacula krameri</v>
      </c>
      <c r="V368" s="1" t="str" cm="1">
        <f t="array" ref="V368">VLOOKUP(Table3[[#This Row],[checklist_sort]:[checklist_sort]],checklist[],MATCH(V$1,checklist_of_kenya!$1:$1,0),FALSE)</f>
        <v>Rose-ringed Parrakeet</v>
      </c>
      <c r="W368" s="1" cm="1">
        <f t="array" ref="W368">VLOOKUP(Table3[[#This Row],[checklist_sort]:[checklist_sort]],checklist[],MATCH(W$1,checklist_of_kenya!$1:$1,0),FALSE)</f>
        <v>0</v>
      </c>
      <c r="AB368" s="1">
        <v>116.1</v>
      </c>
      <c r="AC368" s="1" t="s">
        <v>2263</v>
      </c>
      <c r="AD368" s="1">
        <v>2</v>
      </c>
      <c r="AE368" s="1">
        <v>1</v>
      </c>
      <c r="AF368" s="1" t="s">
        <v>2247</v>
      </c>
      <c r="AG368" s="1" t="s">
        <v>2248</v>
      </c>
      <c r="AH368" s="1" t="s">
        <v>2258</v>
      </c>
      <c r="AI368" s="1">
        <v>3.5950927738125</v>
      </c>
      <c r="AJ368" s="1">
        <v>34.915697415003798</v>
      </c>
      <c r="AK368" s="1">
        <v>17.187637964361102</v>
      </c>
      <c r="AL368" s="1">
        <v>46.521907241620497</v>
      </c>
      <c r="AM368" s="1">
        <v>7699517.7795687197</v>
      </c>
    </row>
    <row r="369" spans="1:39" x14ac:dyDescent="0.2">
      <c r="A369" s="1">
        <v>351</v>
      </c>
      <c r="B369" s="1" t="s">
        <v>1486</v>
      </c>
      <c r="C369" s="1" t="s">
        <v>1485</v>
      </c>
      <c r="D369" s="1"/>
      <c r="E369" s="1"/>
      <c r="F369" s="1"/>
      <c r="G369" s="1">
        <v>103</v>
      </c>
      <c r="H369" s="1" t="str" cm="1">
        <f t="array" ref="H369">VLOOKUP(Table3[[#This Row],[checklist_sort]:[checklist_sort]],checklist[],MATCH(H$1,checklist_of_kenya!$1:$1,0),FALSE)</f>
        <v>Turacos and Go-Away-Birds</v>
      </c>
      <c r="I369" s="1" t="str" cm="1">
        <f t="array" ref="I369">VLOOKUP(Table3[[#This Row],[checklist_sort]:[checklist_sort]],checklist[],MATCH(I$1,checklist_of_kenya!$1:$1,0),FALSE)</f>
        <v>Great Blue Turaco</v>
      </c>
      <c r="J369" s="1" t="str" cm="1">
        <f t="array" ref="J369">VLOOKUP(Table3[[#This Row],[checklist_sort]:[checklist_sort]],checklist[],MATCH(J$1,checklist_of_kenya!$1:$1,0),FALSE)</f>
        <v>Corythaeola cristata</v>
      </c>
      <c r="K369" s="1" t="str" cm="1">
        <f t="array" ref="K369">VLOOKUP(Table3[[#This Row],[checklist_sort]:[checklist_sort]],checklist[],MATCH(K$1,checklist_of_kenya!$1:$1,0),FALSE)</f>
        <v>Least Concern</v>
      </c>
      <c r="L369" s="1" t="str" cm="1">
        <f t="array" ref="L369">VLOOKUP(Table3[[#This Row],[checklist_sort]:[checklist_sort]],checklist[],MATCH(L$1,checklist_of_kenya!$1:$1,0),FALSE)</f>
        <v>Stable</v>
      </c>
      <c r="M369" s="1" cm="1">
        <f t="array" ref="M369">VLOOKUP(Table3[[#This Row],[checklist_sort]:[checklist_sort]],checklist[],MATCH(M$1,checklist_of_kenya!$1:$1,0),FALSE)</f>
        <v>1696</v>
      </c>
      <c r="N369" s="1" t="str" cm="1">
        <f t="array" ref="N369">VLOOKUP(Table3[[#This Row],[checklist_sort]:[checklist_sort]],checklist[],MATCH(N$1,checklist_of_kenya!$1:$1,0),FALSE)</f>
        <v>avibase-002445CB</v>
      </c>
      <c r="O369" s="1" cm="1">
        <f t="array" ref="O369">VLOOKUP(Table3[[#This Row],[checklist_sort]:[checklist_sort]],checklist[],MATCH(O$1,checklist_of_kenya!$1:$1,0),FALSE)</f>
        <v>7250</v>
      </c>
      <c r="P369" s="1" cm="1">
        <f t="array" ref="P369">VLOOKUP(Table3[[#This Row],[checklist_sort]:[checklist_sort]],checklist[],MATCH(P$1,checklist_of_kenya!$1:$1,0),FALSE)</f>
        <v>22688425</v>
      </c>
      <c r="Q369" s="1" cm="1">
        <f t="array" ref="Q369">VLOOKUP(Table3[[#This Row],[checklist_sort]:[checklist_sort]],checklist[],MATCH(Q$1,checklist_of_kenya!$1:$1,0),FALSE)</f>
        <v>72110</v>
      </c>
      <c r="R369" s="1" cm="1">
        <f t="array" ref="R369">VLOOKUP(Table3[[#This Row],[checklist_sort]:[checklist_sort]],checklist[],MATCH(R$1,checklist_of_kenya!$1:$1,0),FALSE)</f>
        <v>2475223</v>
      </c>
      <c r="S369" s="1" cm="1">
        <f t="array" ref="S369">VLOOKUP(Table3[[#This Row],[checklist_sort]:[checklist_sort]],checklist[],MATCH(S$1,checklist_of_kenya!$1:$1,0),FALSE)</f>
        <v>2968</v>
      </c>
      <c r="T369" s="1" t="str" cm="1">
        <f t="array" ref="T369">VLOOKUP(Table3[[#This Row],[checklist_sort]:[checklist_sort]],checklist[],MATCH(T$1,checklist_of_kenya!$1:$1,0),FALSE)</f>
        <v>grbtur1</v>
      </c>
      <c r="U369" s="1" t="str" cm="1">
        <f t="array" ref="U369">VLOOKUP(Table3[[#This Row],[checklist_sort]:[checklist_sort]],checklist[],MATCH(U$1,checklist_of_kenya!$1:$1,0),FALSE)</f>
        <v>Corythaeola cristata</v>
      </c>
      <c r="V369" s="1" t="str" cm="1">
        <f t="array" ref="V369">VLOOKUP(Table3[[#This Row],[checklist_sort]:[checklist_sort]],checklist[],MATCH(V$1,checklist_of_kenya!$1:$1,0),FALSE)</f>
        <v>Great Blue Turaco</v>
      </c>
      <c r="W369" s="1" cm="1">
        <f t="array" ref="W369">VLOOKUP(Table3[[#This Row],[checklist_sort]:[checklist_sort]],checklist[],MATCH(W$1,checklist_of_kenya!$1:$1,0),FALSE)</f>
        <v>22688425</v>
      </c>
      <c r="AB369" s="1">
        <v>965</v>
      </c>
      <c r="AC369" s="1" t="s">
        <v>2263</v>
      </c>
      <c r="AD369" s="1">
        <v>1</v>
      </c>
      <c r="AE369" s="1">
        <v>1</v>
      </c>
      <c r="AF369" s="1" t="s">
        <v>2247</v>
      </c>
      <c r="AG369" s="1" t="s">
        <v>2266</v>
      </c>
      <c r="AH369" s="1" t="s">
        <v>2258</v>
      </c>
      <c r="AI369" s="1">
        <v>-11.06</v>
      </c>
      <c r="AJ369" s="1">
        <v>11.59</v>
      </c>
      <c r="AK369" s="1">
        <v>1.55</v>
      </c>
      <c r="AL369" s="1">
        <v>16.149999999999999</v>
      </c>
      <c r="AM369" s="1">
        <v>3896093.97</v>
      </c>
    </row>
    <row r="370" spans="1:39" x14ac:dyDescent="0.2">
      <c r="A370" s="1">
        <v>352</v>
      </c>
      <c r="B370" s="1" t="s">
        <v>1492</v>
      </c>
      <c r="C370" s="1" t="s">
        <v>1491</v>
      </c>
      <c r="D370" s="1"/>
      <c r="E370" s="1"/>
      <c r="F370" s="1"/>
      <c r="G370" s="1">
        <v>105</v>
      </c>
      <c r="H370" s="1" t="str" cm="1">
        <f t="array" ref="H370">VLOOKUP(Table3[[#This Row],[checklist_sort]:[checklist_sort]],checklist[],MATCH(H$1,checklist_of_kenya!$1:$1,0),FALSE)</f>
        <v>Turacos and Go-Away-Birds</v>
      </c>
      <c r="I370" s="1" t="str" cm="1">
        <f t="array" ref="I370">VLOOKUP(Table3[[#This Row],[checklist_sort]:[checklist_sort]],checklist[],MATCH(I$1,checklist_of_kenya!$1:$1,0),FALSE)</f>
        <v>Eastern Grey Plantain-eater</v>
      </c>
      <c r="J370" s="1" t="str" cm="1">
        <f t="array" ref="J370">VLOOKUP(Table3[[#This Row],[checklist_sort]:[checklist_sort]],checklist[],MATCH(J$1,checklist_of_kenya!$1:$1,0),FALSE)</f>
        <v>Crinifer zonurus</v>
      </c>
      <c r="K370" s="1" t="str" cm="1">
        <f t="array" ref="K370">VLOOKUP(Table3[[#This Row],[checklist_sort]:[checklist_sort]],checklist[],MATCH(K$1,checklist_of_kenya!$1:$1,0),FALSE)</f>
        <v>Least Concern</v>
      </c>
      <c r="L370" s="1" t="str" cm="1">
        <f t="array" ref="L370">VLOOKUP(Table3[[#This Row],[checklist_sort]:[checklist_sort]],checklist[],MATCH(L$1,checklist_of_kenya!$1:$1,0),FALSE)</f>
        <v>Stable</v>
      </c>
      <c r="M370" s="1" cm="1">
        <f t="array" ref="M370">VLOOKUP(Table3[[#This Row],[checklist_sort]:[checklist_sort]],checklist[],MATCH(M$1,checklist_of_kenya!$1:$1,0),FALSE)</f>
        <v>1704</v>
      </c>
      <c r="N370" s="1" t="str" cm="1">
        <f t="array" ref="N370">VLOOKUP(Table3[[#This Row],[checklist_sort]:[checklist_sort]],checklist[],MATCH(N$1,checklist_of_kenya!$1:$1,0),FALSE)</f>
        <v>avibase-10B14696</v>
      </c>
      <c r="O370" s="1" cm="1">
        <f t="array" ref="O370">VLOOKUP(Table3[[#This Row],[checklist_sort]:[checklist_sort]],checklist[],MATCH(O$1,checklist_of_kenya!$1:$1,0),FALSE)</f>
        <v>7247</v>
      </c>
      <c r="P370" s="1" cm="1">
        <f t="array" ref="P370">VLOOKUP(Table3[[#This Row],[checklist_sort]:[checklist_sort]],checklist[],MATCH(P$1,checklist_of_kenya!$1:$1,0),FALSE)</f>
        <v>22688420</v>
      </c>
      <c r="Q370" s="1" cm="1">
        <f t="array" ref="Q370">VLOOKUP(Table3[[#This Row],[checklist_sort]:[checklist_sort]],checklist[],MATCH(Q$1,checklist_of_kenya!$1:$1,0),FALSE)</f>
        <v>72109</v>
      </c>
      <c r="R370" s="1" cm="1">
        <f t="array" ref="R370">VLOOKUP(Table3[[#This Row],[checklist_sort]:[checklist_sort]],checklist[],MATCH(R$1,checklist_of_kenya!$1:$1,0),FALSE)</f>
        <v>2475212</v>
      </c>
      <c r="S370" s="1" cm="1">
        <f t="array" ref="S370">VLOOKUP(Table3[[#This Row],[checklist_sort]:[checklist_sort]],checklist[],MATCH(S$1,checklist_of_kenya!$1:$1,0),FALSE)</f>
        <v>3020</v>
      </c>
      <c r="T370" s="1" t="str" cm="1">
        <f t="array" ref="T370">VLOOKUP(Table3[[#This Row],[checklist_sort]:[checklist_sort]],checklist[],MATCH(T$1,checklist_of_kenya!$1:$1,0),FALSE)</f>
        <v>easple1</v>
      </c>
      <c r="U370" s="1" t="str" cm="1">
        <f t="array" ref="U370">VLOOKUP(Table3[[#This Row],[checklist_sort]:[checklist_sort]],checklist[],MATCH(U$1,checklist_of_kenya!$1:$1,0),FALSE)</f>
        <v>Crinifer zonurus</v>
      </c>
      <c r="V370" s="1" t="str" cm="1">
        <f t="array" ref="V370">VLOOKUP(Table3[[#This Row],[checklist_sort]:[checklist_sort]],checklist[],MATCH(V$1,checklist_of_kenya!$1:$1,0),FALSE)</f>
        <v>Eastern Plantain-eater</v>
      </c>
      <c r="W370" s="1" cm="1">
        <f t="array" ref="W370">VLOOKUP(Table3[[#This Row],[checklist_sort]:[checklist_sort]],checklist[],MATCH(W$1,checklist_of_kenya!$1:$1,0),FALSE)</f>
        <v>22688420</v>
      </c>
      <c r="AB370" s="1">
        <v>527</v>
      </c>
      <c r="AC370" s="1" t="s">
        <v>2261</v>
      </c>
      <c r="AD370" s="1">
        <v>3</v>
      </c>
      <c r="AE370" s="1">
        <v>1</v>
      </c>
      <c r="AF370" s="1" t="s">
        <v>2247</v>
      </c>
      <c r="AG370" s="1" t="s">
        <v>2266</v>
      </c>
      <c r="AH370" s="1" t="s">
        <v>2258</v>
      </c>
      <c r="AI370" s="1">
        <v>-4.26</v>
      </c>
      <c r="AJ370" s="1">
        <v>16.37</v>
      </c>
      <c r="AK370" s="1">
        <v>7.02</v>
      </c>
      <c r="AL370" s="1">
        <v>32.840000000000003</v>
      </c>
      <c r="AM370" s="1">
        <v>1014236.61</v>
      </c>
    </row>
    <row r="371" spans="1:39" x14ac:dyDescent="0.2">
      <c r="A371" s="1">
        <v>355</v>
      </c>
      <c r="B371" s="1" t="s">
        <v>1494</v>
      </c>
      <c r="C371" s="1" t="s">
        <v>1493</v>
      </c>
      <c r="D371" s="1"/>
      <c r="E371" s="1"/>
      <c r="F371" s="1"/>
      <c r="G371" s="1">
        <v>110</v>
      </c>
      <c r="H371" s="1" t="str" cm="1">
        <f t="array" ref="H371">VLOOKUP(Table3[[#This Row],[checklist_sort]:[checklist_sort]],checklist[],MATCH(H$1,checklist_of_kenya!$1:$1,0),FALSE)</f>
        <v>Turacos and Go-Away-Birds</v>
      </c>
      <c r="I371" s="1" t="str" cm="1">
        <f t="array" ref="I371">VLOOKUP(Table3[[#This Row],[checklist_sort]:[checklist_sort]],checklist[],MATCH(I$1,checklist_of_kenya!$1:$1,0),FALSE)</f>
        <v>Fischer’s Turaco</v>
      </c>
      <c r="J371" s="1" t="str" cm="1">
        <f t="array" ref="J371">VLOOKUP(Table3[[#This Row],[checklist_sort]:[checklist_sort]],checklist[],MATCH(J$1,checklist_of_kenya!$1:$1,0),FALSE)</f>
        <v xml:space="preserve">Tauraco fischeri </v>
      </c>
      <c r="K371" s="1" t="str" cm="1">
        <f t="array" ref="K371">VLOOKUP(Table3[[#This Row],[checklist_sort]:[checklist_sort]],checklist[],MATCH(K$1,checklist_of_kenya!$1:$1,0),FALSE)</f>
        <v>Near Threatened</v>
      </c>
      <c r="L371" s="1" t="str" cm="1">
        <f t="array" ref="L371">VLOOKUP(Table3[[#This Row],[checklist_sort]:[checklist_sort]],checklist[],MATCH(L$1,checklist_of_kenya!$1:$1,0),FALSE)</f>
        <v>Decreasing</v>
      </c>
      <c r="M371" s="1" cm="1">
        <f t="array" ref="M371">VLOOKUP(Table3[[#This Row],[checklist_sort]:[checklist_sort]],checklist[],MATCH(M$1,checklist_of_kenya!$1:$1,0),FALSE)</f>
        <v>1716</v>
      </c>
      <c r="N371" s="1" t="str" cm="1">
        <f t="array" ref="N371">VLOOKUP(Table3[[#This Row],[checklist_sort]:[checklist_sort]],checklist[],MATCH(N$1,checklist_of_kenya!$1:$1,0),FALSE)</f>
        <v>avibase-D5846D2A</v>
      </c>
      <c r="O371" s="1" cm="1">
        <f t="array" ref="O371">VLOOKUP(Table3[[#This Row],[checklist_sort]:[checklist_sort]],checklist[],MATCH(O$1,checklist_of_kenya!$1:$1,0),FALSE)</f>
        <v>7216</v>
      </c>
      <c r="P371" s="1" cm="1">
        <f t="array" ref="P371">VLOOKUP(Table3[[#This Row],[checklist_sort]:[checklist_sort]],checklist[],MATCH(P$1,checklist_of_kenya!$1:$1,0),FALSE)</f>
        <v>22688327</v>
      </c>
      <c r="Q371" s="1" cm="1">
        <f t="array" ref="Q371">VLOOKUP(Table3[[#This Row],[checklist_sort]:[checklist_sort]],checklist[],MATCH(Q$1,checklist_of_kenya!$1:$1,0),FALSE)</f>
        <v>0</v>
      </c>
      <c r="R371" s="1" cm="1">
        <f t="array" ref="R371">VLOOKUP(Table3[[#This Row],[checklist_sort]:[checklist_sort]],checklist[],MATCH(R$1,checklist_of_kenya!$1:$1,0),FALSE)</f>
        <v>2475247</v>
      </c>
      <c r="S371" s="1" cm="1">
        <f t="array" ref="S371">VLOOKUP(Table3[[#This Row],[checklist_sort]:[checklist_sort]],checklist[],MATCH(S$1,checklist_of_kenya!$1:$1,0),FALSE)</f>
        <v>2986</v>
      </c>
      <c r="T371" s="1" t="str" cm="1">
        <f t="array" ref="T371">VLOOKUP(Table3[[#This Row],[checklist_sort]:[checklist_sort]],checklist[],MATCH(T$1,checklist_of_kenya!$1:$1,0),FALSE)</f>
        <v>fistur1</v>
      </c>
      <c r="U371" s="1" t="str" cm="1">
        <f t="array" ref="U371">VLOOKUP(Table3[[#This Row],[checklist_sort]:[checklist_sort]],checklist[],MATCH(U$1,checklist_of_kenya!$1:$1,0),FALSE)</f>
        <v>Tauraco fischeri</v>
      </c>
      <c r="V371" s="1" t="str" cm="1">
        <f t="array" ref="V371">VLOOKUP(Table3[[#This Row],[checklist_sort]:[checklist_sort]],checklist[],MATCH(V$1,checklist_of_kenya!$1:$1,0),FALSE)</f>
        <v>Fischer's Turaco</v>
      </c>
      <c r="W371" s="1" cm="1">
        <f t="array" ref="W371">VLOOKUP(Table3[[#This Row],[checklist_sort]:[checklist_sort]],checklist[],MATCH(W$1,checklist_of_kenya!$1:$1,0),FALSE)</f>
        <v>22688327</v>
      </c>
      <c r="AB371" s="1">
        <v>250</v>
      </c>
      <c r="AC371" s="1" t="s">
        <v>2263</v>
      </c>
      <c r="AD371" s="1">
        <v>1</v>
      </c>
      <c r="AE371" s="1">
        <v>1</v>
      </c>
      <c r="AF371" s="1" t="s">
        <v>2247</v>
      </c>
      <c r="AG371" s="1" t="s">
        <v>2266</v>
      </c>
      <c r="AH371" s="1" t="s">
        <v>2258</v>
      </c>
      <c r="AI371" s="1">
        <v>-6.48</v>
      </c>
      <c r="AJ371" s="1">
        <v>1.89</v>
      </c>
      <c r="AK371" s="1">
        <v>-2.2400000000000002</v>
      </c>
      <c r="AL371" s="1">
        <v>40.770000000000003</v>
      </c>
      <c r="AM371" s="1">
        <v>48655.56</v>
      </c>
    </row>
    <row r="372" spans="1:39" x14ac:dyDescent="0.2">
      <c r="A372" s="1">
        <v>356</v>
      </c>
      <c r="B372" s="1" t="s">
        <v>494</v>
      </c>
      <c r="C372" s="1" t="s">
        <v>493</v>
      </c>
      <c r="D372" s="1"/>
      <c r="E372" s="1"/>
      <c r="F372" s="1"/>
      <c r="G372" s="1">
        <v>108</v>
      </c>
      <c r="H372" s="1" t="str" cm="1">
        <f t="array" ref="H372">VLOOKUP(Table3[[#This Row],[checklist_sort]:[checklist_sort]],checklist[],MATCH(H$1,checklist_of_kenya!$1:$1,0),FALSE)</f>
        <v>Turacos and Go-Away-Birds</v>
      </c>
      <c r="I372" s="1" t="str" cm="1">
        <f t="array" ref="I372">VLOOKUP(Table3[[#This Row],[checklist_sort]:[checklist_sort]],checklist[],MATCH(I$1,checklist_of_kenya!$1:$1,0),FALSE)</f>
        <v>Schalow's Turaco</v>
      </c>
      <c r="J372" s="1" t="str" cm="1">
        <f t="array" ref="J372">VLOOKUP(Table3[[#This Row],[checklist_sort]:[checklist_sort]],checklist[],MATCH(J$1,checklist_of_kenya!$1:$1,0),FALSE)</f>
        <v>Tauraco Schalowi</v>
      </c>
      <c r="K372" s="1" t="str" cm="1">
        <f t="array" ref="K372">VLOOKUP(Table3[[#This Row],[checklist_sort]:[checklist_sort]],checklist[],MATCH(K$1,checklist_of_kenya!$1:$1,0),FALSE)</f>
        <v>Least Concern</v>
      </c>
      <c r="L372" s="1" t="str" cm="1">
        <f t="array" ref="L372">VLOOKUP(Table3[[#This Row],[checklist_sort]:[checklist_sort]],checklist[],MATCH(L$1,checklist_of_kenya!$1:$1,0),FALSE)</f>
        <v>Stable</v>
      </c>
      <c r="M372" s="1" cm="1">
        <f t="array" ref="M372">VLOOKUP(Table3[[#This Row],[checklist_sort]:[checklist_sort]],checklist[],MATCH(M$1,checklist_of_kenya!$1:$1,0),FALSE)</f>
        <v>338</v>
      </c>
      <c r="N372" s="1" t="str" cm="1">
        <f t="array" ref="N372">VLOOKUP(Table3[[#This Row],[checklist_sort]:[checklist_sort]],checklist[],MATCH(N$1,checklist_of_kenya!$1:$1,0),FALSE)</f>
        <v>avibase-22952180</v>
      </c>
      <c r="O372" s="1" cm="1">
        <f t="array" ref="O372">VLOOKUP(Table3[[#This Row],[checklist_sort]:[checklist_sort]],checklist[],MATCH(O$1,checklist_of_kenya!$1:$1,0),FALSE)</f>
        <v>7215</v>
      </c>
      <c r="P372" s="1" cm="1">
        <f t="array" ref="P372">VLOOKUP(Table3[[#This Row],[checklist_sort]:[checklist_sort]],checklist[],MATCH(P$1,checklist_of_kenya!$1:$1,0),FALSE)</f>
        <v>22688323</v>
      </c>
      <c r="Q372" s="1" cm="1">
        <f t="array" ref="Q372">VLOOKUP(Table3[[#This Row],[checklist_sort]:[checklist_sort]],checklist[],MATCH(Q$1,checklist_of_kenya!$1:$1,0),FALSE)</f>
        <v>0</v>
      </c>
      <c r="R372" s="1" cm="1">
        <f t="array" ref="R372">VLOOKUP(Table3[[#This Row],[checklist_sort]:[checklist_sort]],checklist[],MATCH(R$1,checklist_of_kenya!$1:$1,0),FALSE)</f>
        <v>2475234</v>
      </c>
      <c r="S372" s="1" cm="1">
        <f t="array" ref="S372">VLOOKUP(Table3[[#This Row],[checklist_sort]:[checklist_sort]],checklist[],MATCH(S$1,checklist_of_kenya!$1:$1,0),FALSE)</f>
        <v>2978</v>
      </c>
      <c r="T372" s="1" t="str" cm="1">
        <f t="array" ref="T372">VLOOKUP(Table3[[#This Row],[checklist_sort]:[checklist_sort]],checklist[],MATCH(T$1,checklist_of_kenya!$1:$1,0),FALSE)</f>
        <v>schtur1</v>
      </c>
      <c r="U372" s="1" t="str" cm="1">
        <f t="array" ref="U372">VLOOKUP(Table3[[#This Row],[checklist_sort]:[checklist_sort]],checklist[],MATCH(U$1,checklist_of_kenya!$1:$1,0),FALSE)</f>
        <v>Tauraco schalowi</v>
      </c>
      <c r="V372" s="1" t="str" cm="1">
        <f t="array" ref="V372">VLOOKUP(Table3[[#This Row],[checklist_sort]:[checklist_sort]],checklist[],MATCH(V$1,checklist_of_kenya!$1:$1,0),FALSE)</f>
        <v>Schalow's Turaco</v>
      </c>
      <c r="W372" s="1" cm="1">
        <f t="array" ref="W372">VLOOKUP(Table3[[#This Row],[checklist_sort]:[checklist_sort]],checklist[],MATCH(W$1,checklist_of_kenya!$1:$1,0),FALSE)</f>
        <v>22688323</v>
      </c>
      <c r="AB372" s="1">
        <v>206.4</v>
      </c>
      <c r="AC372" s="1" t="s">
        <v>2263</v>
      </c>
      <c r="AD372" s="1">
        <v>1</v>
      </c>
      <c r="AE372" s="1">
        <v>1</v>
      </c>
      <c r="AF372" s="1" t="s">
        <v>2247</v>
      </c>
      <c r="AG372" s="1" t="s">
        <v>2266</v>
      </c>
      <c r="AH372" s="1" t="s">
        <v>2258</v>
      </c>
      <c r="AI372" s="1">
        <v>-19.18</v>
      </c>
      <c r="AJ372" s="1">
        <v>-0.19</v>
      </c>
      <c r="AK372" s="1">
        <v>-11.64</v>
      </c>
      <c r="AL372" s="1">
        <v>25.53</v>
      </c>
      <c r="AM372" s="1">
        <v>1899419.96</v>
      </c>
    </row>
    <row r="373" spans="1:39" x14ac:dyDescent="0.2">
      <c r="A373" s="1">
        <v>357</v>
      </c>
      <c r="B373" s="1" t="s">
        <v>1500</v>
      </c>
      <c r="C373" s="1" t="s">
        <v>1499</v>
      </c>
      <c r="D373" s="1"/>
      <c r="E373" s="1"/>
      <c r="F373" s="1"/>
      <c r="G373" s="1">
        <v>109</v>
      </c>
      <c r="H373" s="1" t="str" cm="1">
        <f t="array" ref="H373">VLOOKUP(Table3[[#This Row],[checklist_sort]:[checklist_sort]],checklist[],MATCH(H$1,checklist_of_kenya!$1:$1,0),FALSE)</f>
        <v>Turacos and Go-Away-Birds</v>
      </c>
      <c r="I373" s="1" t="str" cm="1">
        <f t="array" ref="I373">VLOOKUP(Table3[[#This Row],[checklist_sort]:[checklist_sort]],checklist[],MATCH(I$1,checklist_of_kenya!$1:$1,0),FALSE)</f>
        <v>Black-billed Turaco</v>
      </c>
      <c r="J373" s="1" t="str" cm="1">
        <f t="array" ref="J373">VLOOKUP(Table3[[#This Row],[checklist_sort]:[checklist_sort]],checklist[],MATCH(J$1,checklist_of_kenya!$1:$1,0),FALSE)</f>
        <v>Tauraco schuettii</v>
      </c>
      <c r="K373" s="1" t="str" cm="1">
        <f t="array" ref="K373">VLOOKUP(Table3[[#This Row],[checklist_sort]:[checklist_sort]],checklist[],MATCH(K$1,checklist_of_kenya!$1:$1,0),FALSE)</f>
        <v>Least Concern</v>
      </c>
      <c r="L373" s="1" t="str" cm="1">
        <f t="array" ref="L373">VLOOKUP(Table3[[#This Row],[checklist_sort]:[checklist_sort]],checklist[],MATCH(L$1,checklist_of_kenya!$1:$1,0),FALSE)</f>
        <v>Stable</v>
      </c>
      <c r="M373" s="1" cm="1">
        <f t="array" ref="M373">VLOOKUP(Table3[[#This Row],[checklist_sort]:[checklist_sort]],checklist[],MATCH(M$1,checklist_of_kenya!$1:$1,0),FALSE)</f>
        <v>1730</v>
      </c>
      <c r="N373" s="1" t="str" cm="1">
        <f t="array" ref="N373">VLOOKUP(Table3[[#This Row],[checklist_sort]:[checklist_sort]],checklist[],MATCH(N$1,checklist_of_kenya!$1:$1,0),FALSE)</f>
        <v>avibase-C9A1C773</v>
      </c>
      <c r="O373" s="1" cm="1">
        <f t="array" ref="O373">VLOOKUP(Table3[[#This Row],[checklist_sort]:[checklist_sort]],checklist[],MATCH(O$1,checklist_of_kenya!$1:$1,0),FALSE)</f>
        <v>144573</v>
      </c>
      <c r="P373" s="1" cm="1">
        <f t="array" ref="P373">VLOOKUP(Table3[[#This Row],[checklist_sort]:[checklist_sort]],checklist[],MATCH(P$1,checklist_of_kenya!$1:$1,0),FALSE)</f>
        <v>22688316</v>
      </c>
      <c r="Q373" s="1" cm="1">
        <f t="array" ref="Q373">VLOOKUP(Table3[[#This Row],[checklist_sort]:[checklist_sort]],checklist[],MATCH(Q$1,checklist_of_kenya!$1:$1,0),FALSE)</f>
        <v>72089</v>
      </c>
      <c r="R373" s="1" cm="1">
        <f t="array" ref="R373">VLOOKUP(Table3[[#This Row],[checklist_sort]:[checklist_sort]],checklist[],MATCH(R$1,checklist_of_kenya!$1:$1,0),FALSE)</f>
        <v>2475255</v>
      </c>
      <c r="S373" s="1" cm="1">
        <f t="array" ref="S373">VLOOKUP(Table3[[#This Row],[checklist_sort]:[checklist_sort]],checklist[],MATCH(S$1,checklist_of_kenya!$1:$1,0),FALSE)</f>
        <v>2982</v>
      </c>
      <c r="T373" s="1" t="str" cm="1">
        <f t="array" ref="T373">VLOOKUP(Table3[[#This Row],[checklist_sort]:[checklist_sort]],checklist[],MATCH(T$1,checklist_of_kenya!$1:$1,0),FALSE)</f>
        <v>blbtur1</v>
      </c>
      <c r="U373" s="1" t="str" cm="1">
        <f t="array" ref="U373">VLOOKUP(Table3[[#This Row],[checklist_sort]:[checklist_sort]],checklist[],MATCH(U$1,checklist_of_kenya!$1:$1,0),FALSE)</f>
        <v>Tauraco schuettii</v>
      </c>
      <c r="V373" s="1" t="str" cm="1">
        <f t="array" ref="V373">VLOOKUP(Table3[[#This Row],[checklist_sort]:[checklist_sort]],checklist[],MATCH(V$1,checklist_of_kenya!$1:$1,0),FALSE)</f>
        <v>Black-billed Turaco</v>
      </c>
      <c r="W373" s="1" cm="1">
        <f t="array" ref="W373">VLOOKUP(Table3[[#This Row],[checklist_sort]:[checklist_sort]],checklist[],MATCH(W$1,checklist_of_kenya!$1:$1,0),FALSE)</f>
        <v>22688316</v>
      </c>
      <c r="AB373" s="1">
        <v>235</v>
      </c>
      <c r="AC373" s="1" t="s">
        <v>2263</v>
      </c>
      <c r="AD373" s="1">
        <v>1</v>
      </c>
      <c r="AE373" s="1">
        <v>1</v>
      </c>
      <c r="AF373" s="1" t="s">
        <v>2247</v>
      </c>
      <c r="AG373" s="1" t="s">
        <v>2266</v>
      </c>
      <c r="AH373" s="1" t="s">
        <v>2258</v>
      </c>
      <c r="AI373" s="1">
        <v>-8.86</v>
      </c>
      <c r="AJ373" s="1">
        <v>5.96</v>
      </c>
      <c r="AK373" s="1">
        <v>-1.23</v>
      </c>
      <c r="AL373" s="1">
        <v>23.93</v>
      </c>
      <c r="AM373" s="1">
        <v>2085207.97</v>
      </c>
    </row>
    <row r="374" spans="1:39" x14ac:dyDescent="0.2">
      <c r="A374" s="1">
        <v>360</v>
      </c>
      <c r="B374" s="1" t="s">
        <v>492</v>
      </c>
      <c r="C374" s="1" t="s">
        <v>491</v>
      </c>
      <c r="D374" s="1"/>
      <c r="E374" s="1"/>
      <c r="F374" s="1"/>
      <c r="G374" s="1">
        <v>107</v>
      </c>
      <c r="H374" s="1" t="str" cm="1">
        <f t="array" ref="H374">VLOOKUP(Table3[[#This Row],[checklist_sort]:[checklist_sort]],checklist[],MATCH(H$1,checklist_of_kenya!$1:$1,0),FALSE)</f>
        <v>Turacos and Go-Away-Birds</v>
      </c>
      <c r="I374" s="1" t="str" cm="1">
        <f t="array" ref="I374">VLOOKUP(Table3[[#This Row],[checklist_sort]:[checklist_sort]],checklist[],MATCH(I$1,checklist_of_kenya!$1:$1,0),FALSE)</f>
        <v>Purple-crested Turaco</v>
      </c>
      <c r="J374" s="1" t="str" cm="1">
        <f t="array" ref="J374">VLOOKUP(Table3[[#This Row],[checklist_sort]:[checklist_sort]],checklist[],MATCH(J$1,checklist_of_kenya!$1:$1,0),FALSE)</f>
        <v>Gallirex porphyreolophus</v>
      </c>
      <c r="K374" s="1" t="str" cm="1">
        <f t="array" ref="K374">VLOOKUP(Table3[[#This Row],[checklist_sort]:[checklist_sort]],checklist[],MATCH(K$1,checklist_of_kenya!$1:$1,0),FALSE)</f>
        <v>Least Concern</v>
      </c>
      <c r="L374" s="1" t="str" cm="1">
        <f t="array" ref="L374">VLOOKUP(Table3[[#This Row],[checklist_sort]:[checklist_sort]],checklist[],MATCH(L$1,checklist_of_kenya!$1:$1,0),FALSE)</f>
        <v>Decreasing</v>
      </c>
      <c r="M374" s="1" cm="1">
        <f t="array" ref="M374">VLOOKUP(Table3[[#This Row],[checklist_sort]:[checklist_sort]],checklist[],MATCH(M$1,checklist_of_kenya!$1:$1,0),FALSE)</f>
        <v>337</v>
      </c>
      <c r="N374" s="1" t="str" cm="1">
        <f t="array" ref="N374">VLOOKUP(Table3[[#This Row],[checklist_sort]:[checklist_sort]],checklist[],MATCH(N$1,checklist_of_kenya!$1:$1,0),FALSE)</f>
        <v>avibase-76E45A19</v>
      </c>
      <c r="O374" s="1" cm="1">
        <f t="array" ref="O374">VLOOKUP(Table3[[#This Row],[checklist_sort]:[checklist_sort]],checklist[],MATCH(O$1,checklist_of_kenya!$1:$1,0),FALSE)</f>
        <v>7208</v>
      </c>
      <c r="P374" s="1" cm="1">
        <f t="array" ref="P374">VLOOKUP(Table3[[#This Row],[checklist_sort]:[checklist_sort]],checklist[],MATCH(P$1,checklist_of_kenya!$1:$1,0),FALSE)</f>
        <v>22688380</v>
      </c>
      <c r="Q374" s="1" cm="1">
        <f t="array" ref="Q374">VLOOKUP(Table3[[#This Row],[checklist_sort]:[checklist_sort]],checklist[],MATCH(Q$1,checklist_of_kenya!$1:$1,0),FALSE)</f>
        <v>72102</v>
      </c>
      <c r="R374" s="1" cm="1">
        <f t="array" ref="R374">VLOOKUP(Table3[[#This Row],[checklist_sort]:[checklist_sort]],checklist[],MATCH(R$1,checklist_of_kenya!$1:$1,0),FALSE)</f>
        <v>2475239</v>
      </c>
      <c r="S374" s="1" cm="1">
        <f t="array" ref="S374">VLOOKUP(Table3[[#This Row],[checklist_sort]:[checklist_sort]],checklist[],MATCH(S$1,checklist_of_kenya!$1:$1,0),FALSE)</f>
        <v>3001</v>
      </c>
      <c r="T374" s="1" t="str" cm="1">
        <f t="array" ref="T374">VLOOKUP(Table3[[#This Row],[checklist_sort]:[checklist_sort]],checklist[],MATCH(T$1,checklist_of_kenya!$1:$1,0),FALSE)</f>
        <v>puctur2</v>
      </c>
      <c r="U374" s="1" t="str" cm="1">
        <f t="array" ref="U374">VLOOKUP(Table3[[#This Row],[checklist_sort]:[checklist_sort]],checklist[],MATCH(U$1,checklist_of_kenya!$1:$1,0),FALSE)</f>
        <v>Gallirex porphyreolophus</v>
      </c>
      <c r="V374" s="1" t="str" cm="1">
        <f t="array" ref="V374">VLOOKUP(Table3[[#This Row],[checklist_sort]:[checklist_sort]],checklist[],MATCH(V$1,checklist_of_kenya!$1:$1,0),FALSE)</f>
        <v>Purple-crested Turaco</v>
      </c>
      <c r="W374" s="1" cm="1">
        <f t="array" ref="W374">VLOOKUP(Table3[[#This Row],[checklist_sort]:[checklist_sort]],checklist[],MATCH(W$1,checklist_of_kenya!$1:$1,0),FALSE)</f>
        <v>22688380</v>
      </c>
      <c r="AB374" s="1">
        <v>259</v>
      </c>
      <c r="AC374" s="1" t="s">
        <v>2262</v>
      </c>
      <c r="AD374" s="1">
        <v>2</v>
      </c>
      <c r="AE374" s="1">
        <v>1</v>
      </c>
      <c r="AF374" s="1" t="s">
        <v>2247</v>
      </c>
      <c r="AG374" s="1" t="s">
        <v>2266</v>
      </c>
      <c r="AH374" s="1" t="s">
        <v>2258</v>
      </c>
      <c r="AI374" s="1">
        <v>-30.6</v>
      </c>
      <c r="AJ374" s="1">
        <v>-0.14000000000000001</v>
      </c>
      <c r="AK374" s="1">
        <v>-14.2</v>
      </c>
      <c r="AL374" s="1">
        <v>33.93</v>
      </c>
      <c r="AM374" s="1">
        <v>2166499.58</v>
      </c>
    </row>
    <row r="375" spans="1:39" x14ac:dyDescent="0.2">
      <c r="A375" s="1">
        <v>361</v>
      </c>
      <c r="B375" s="1" t="s">
        <v>1178</v>
      </c>
      <c r="C375" s="1" t="s">
        <v>1177</v>
      </c>
      <c r="D375" s="1"/>
      <c r="E375" s="1"/>
      <c r="F375" s="1"/>
      <c r="G375" s="1">
        <v>113</v>
      </c>
      <c r="H375" s="1" t="str" cm="1">
        <f t="array" ref="H375">VLOOKUP(Table3[[#This Row],[checklist_sort]:[checklist_sort]],checklist[],MATCH(H$1,checklist_of_kenya!$1:$1,0),FALSE)</f>
        <v>Turacos and Go-Away-Birds</v>
      </c>
      <c r="I375" s="1" t="str" cm="1">
        <f t="array" ref="I375">VLOOKUP(Table3[[#This Row],[checklist_sort]:[checklist_sort]],checklist[],MATCH(I$1,checklist_of_kenya!$1:$1,0),FALSE)</f>
        <v>Ross's Turaco</v>
      </c>
      <c r="J375" s="1" t="str" cm="1">
        <f t="array" ref="J375">VLOOKUP(Table3[[#This Row],[checklist_sort]:[checklist_sort]],checklist[],MATCH(J$1,checklist_of_kenya!$1:$1,0),FALSE)</f>
        <v>Musophaga rossae</v>
      </c>
      <c r="K375" s="1" t="str" cm="1">
        <f t="array" ref="K375">VLOOKUP(Table3[[#This Row],[checklist_sort]:[checklist_sort]],checklist[],MATCH(K$1,checklist_of_kenya!$1:$1,0),FALSE)</f>
        <v>Least Concern</v>
      </c>
      <c r="L375" s="1" t="str" cm="1">
        <f t="array" ref="L375">VLOOKUP(Table3[[#This Row],[checklist_sort]:[checklist_sort]],checklist[],MATCH(L$1,checklist_of_kenya!$1:$1,0),FALSE)</f>
        <v>Stable</v>
      </c>
      <c r="M375" s="1" cm="1">
        <f t="array" ref="M375">VLOOKUP(Table3[[#This Row],[checklist_sort]:[checklist_sort]],checklist[],MATCH(M$1,checklist_of_kenya!$1:$1,0),FALSE)</f>
        <v>942</v>
      </c>
      <c r="N375" s="1" t="str" cm="1">
        <f t="array" ref="N375">VLOOKUP(Table3[[#This Row],[checklist_sort]:[checklist_sort]],checklist[],MATCH(N$1,checklist_of_kenya!$1:$1,0),FALSE)</f>
        <v>avibase-2C7BA3A6</v>
      </c>
      <c r="O375" s="1" cm="1">
        <f t="array" ref="O375">VLOOKUP(Table3[[#This Row],[checklist_sort]:[checklist_sort]],checklist[],MATCH(O$1,checklist_of_kenya!$1:$1,0),FALSE)</f>
        <v>7244</v>
      </c>
      <c r="P375" s="1" cm="1">
        <f t="array" ref="P375">VLOOKUP(Table3[[#This Row],[checklist_sort]:[checklist_sort]],checklist[],MATCH(P$1,checklist_of_kenya!$1:$1,0),FALSE)</f>
        <v>22688391</v>
      </c>
      <c r="Q375" s="1" cm="1">
        <f t="array" ref="Q375">VLOOKUP(Table3[[#This Row],[checklist_sort]:[checklist_sort]],checklist[],MATCH(Q$1,checklist_of_kenya!$1:$1,0),FALSE)</f>
        <v>0</v>
      </c>
      <c r="R375" s="1" cm="1">
        <f t="array" ref="R375">VLOOKUP(Table3[[#This Row],[checklist_sort]:[checklist_sort]],checklist[],MATCH(R$1,checklist_of_kenya!$1:$1,0),FALSE)</f>
        <v>2475214</v>
      </c>
      <c r="S375" s="1" cm="1">
        <f t="array" ref="S375">VLOOKUP(Table3[[#This Row],[checklist_sort]:[checklist_sort]],checklist[],MATCH(S$1,checklist_of_kenya!$1:$1,0),FALSE)</f>
        <v>3009</v>
      </c>
      <c r="T375" s="1" t="str" cm="1">
        <f t="array" ref="T375">VLOOKUP(Table3[[#This Row],[checklist_sort]:[checklist_sort]],checklist[],MATCH(T$1,checklist_of_kenya!$1:$1,0),FALSE)</f>
        <v>rostur1</v>
      </c>
      <c r="U375" s="1" t="str" cm="1">
        <f t="array" ref="U375">VLOOKUP(Table3[[#This Row],[checklist_sort]:[checklist_sort]],checklist[],MATCH(U$1,checklist_of_kenya!$1:$1,0),FALSE)</f>
        <v>Musophaga rossae</v>
      </c>
      <c r="V375" s="1" t="str" cm="1">
        <f t="array" ref="V375">VLOOKUP(Table3[[#This Row],[checklist_sort]:[checklist_sort]],checklist[],MATCH(V$1,checklist_of_kenya!$1:$1,0),FALSE)</f>
        <v>Ross's Turaco</v>
      </c>
      <c r="W375" s="1" cm="1">
        <f t="array" ref="W375">VLOOKUP(Table3[[#This Row],[checklist_sort]:[checklist_sort]],checklist[],MATCH(W$1,checklist_of_kenya!$1:$1,0),FALSE)</f>
        <v>22688391</v>
      </c>
      <c r="AB375" s="1">
        <v>361.4</v>
      </c>
      <c r="AC375" s="1" t="s">
        <v>2263</v>
      </c>
      <c r="AD375" s="1">
        <v>2</v>
      </c>
      <c r="AE375" s="1">
        <v>1</v>
      </c>
      <c r="AF375" s="1" t="s">
        <v>2247</v>
      </c>
      <c r="AG375" s="1" t="s">
        <v>2266</v>
      </c>
      <c r="AH375" s="1" t="s">
        <v>2258</v>
      </c>
      <c r="AI375" s="1">
        <v>-16.27</v>
      </c>
      <c r="AJ375" s="1">
        <v>10.27</v>
      </c>
      <c r="AK375" s="1">
        <v>-6.06</v>
      </c>
      <c r="AL375" s="1">
        <v>24.94</v>
      </c>
      <c r="AM375" s="1">
        <v>3088906.06</v>
      </c>
    </row>
    <row r="376" spans="1:39" x14ac:dyDescent="0.2">
      <c r="A376" s="1">
        <v>363</v>
      </c>
      <c r="B376" s="1" t="s">
        <v>512</v>
      </c>
      <c r="C376" s="1" t="s">
        <v>511</v>
      </c>
      <c r="D376" s="1"/>
      <c r="E376" s="1"/>
      <c r="F376" s="1"/>
      <c r="G376" s="1">
        <v>89</v>
      </c>
      <c r="H376" s="1" t="str" cm="1">
        <f t="array" ref="H376">VLOOKUP(Table3[[#This Row],[checklist_sort]:[checklist_sort]],checklist[],MATCH(H$1,checklist_of_kenya!$1:$1,0),FALSE)</f>
        <v>Cuckoos and Coucals</v>
      </c>
      <c r="I376" s="1" t="str" cm="1">
        <f t="array" ref="I376">VLOOKUP(Table3[[#This Row],[checklist_sort]:[checklist_sort]],checklist[],MATCH(I$1,checklist_of_kenya!$1:$1,0),FALSE)</f>
        <v>Jacobin Cuckoo</v>
      </c>
      <c r="J376" s="1" t="str" cm="1">
        <f t="array" ref="J376">VLOOKUP(Table3[[#This Row],[checklist_sort]:[checklist_sort]],checklist[],MATCH(J$1,checklist_of_kenya!$1:$1,0),FALSE)</f>
        <v>Clamator jacobinus</v>
      </c>
      <c r="K376" s="1" t="str" cm="1">
        <f t="array" ref="K376">VLOOKUP(Table3[[#This Row],[checklist_sort]:[checklist_sort]],checklist[],MATCH(K$1,checklist_of_kenya!$1:$1,0),FALSE)</f>
        <v>Least Concern</v>
      </c>
      <c r="L376" s="1" t="str" cm="1">
        <f t="array" ref="L376">VLOOKUP(Table3[[#This Row],[checklist_sort]:[checklist_sort]],checklist[],MATCH(L$1,checklist_of_kenya!$1:$1,0),FALSE)</f>
        <v>Stable</v>
      </c>
      <c r="M376" s="1" cm="1">
        <f t="array" ref="M376">VLOOKUP(Table3[[#This Row],[checklist_sort]:[checklist_sort]],checklist[],MATCH(M$1,checklist_of_kenya!$1:$1,0),FALSE)</f>
        <v>348</v>
      </c>
      <c r="N376" s="1" t="str" cm="1">
        <f t="array" ref="N376">VLOOKUP(Table3[[#This Row],[checklist_sort]:[checklist_sort]],checklist[],MATCH(N$1,checklist_of_kenya!$1:$1,0),FALSE)</f>
        <v>avibase-BF0A0954</v>
      </c>
      <c r="O376" s="1" cm="1">
        <f t="array" ref="O376">VLOOKUP(Table3[[#This Row],[checklist_sort]:[checklist_sort]],checklist[],MATCH(O$1,checklist_of_kenya!$1:$1,0),FALSE)</f>
        <v>1789</v>
      </c>
      <c r="P376" s="1" cm="1">
        <f t="array" ref="P376">VLOOKUP(Table3[[#This Row],[checklist_sort]:[checklist_sort]],checklist[],MATCH(P$1,checklist_of_kenya!$1:$1,0),FALSE)</f>
        <v>22683800</v>
      </c>
      <c r="Q376" s="1" cm="1">
        <f t="array" ref="Q376">VLOOKUP(Table3[[#This Row],[checklist_sort]:[checklist_sort]],checklist[],MATCH(Q$1,checklist_of_kenya!$1:$1,0),FALSE)</f>
        <v>71188</v>
      </c>
      <c r="R376" s="1" cm="1">
        <f t="array" ref="R376">VLOOKUP(Table3[[#This Row],[checklist_sort]:[checklist_sort]],checklist[],MATCH(R$1,checklist_of_kenya!$1:$1,0),FALSE)</f>
        <v>2496468</v>
      </c>
      <c r="S376" s="1" cm="1">
        <f t="array" ref="S376">VLOOKUP(Table3[[#This Row],[checklist_sort]:[checklist_sort]],checklist[],MATCH(S$1,checklist_of_kenya!$1:$1,0),FALSE)</f>
        <v>3199</v>
      </c>
      <c r="T376" s="1" t="str" cm="1">
        <f t="array" ref="T376">VLOOKUP(Table3[[#This Row],[checklist_sort]:[checklist_sort]],checklist[],MATCH(T$1,checklist_of_kenya!$1:$1,0),FALSE)</f>
        <v>piecuc1</v>
      </c>
      <c r="U376" s="1" t="str" cm="1">
        <f t="array" ref="U376">VLOOKUP(Table3[[#This Row],[checklist_sort]:[checklist_sort]],checklist[],MATCH(U$1,checklist_of_kenya!$1:$1,0),FALSE)</f>
        <v>Clamator jacobinus</v>
      </c>
      <c r="V376" s="1" t="str" cm="1">
        <f t="array" ref="V376">VLOOKUP(Table3[[#This Row],[checklist_sort]:[checklist_sort]],checklist[],MATCH(V$1,checklist_of_kenya!$1:$1,0),FALSE)</f>
        <v>Pied Cuckoo</v>
      </c>
      <c r="W376" s="1" cm="1">
        <f t="array" ref="W376">VLOOKUP(Table3[[#This Row],[checklist_sort]:[checklist_sort]],checklist[],MATCH(W$1,checklist_of_kenya!$1:$1,0),FALSE)</f>
        <v>22683800</v>
      </c>
      <c r="AB376" s="1">
        <v>79.400000000000006</v>
      </c>
      <c r="AC376" s="1" t="s">
        <v>2261</v>
      </c>
      <c r="AD376" s="1">
        <v>2</v>
      </c>
      <c r="AE376" s="1">
        <v>3</v>
      </c>
      <c r="AF376" s="1" t="s">
        <v>2251</v>
      </c>
      <c r="AG376" s="1" t="s">
        <v>2257</v>
      </c>
      <c r="AH376" s="1" t="s">
        <v>2258</v>
      </c>
      <c r="AI376" s="1">
        <v>-34.840000000000003</v>
      </c>
      <c r="AJ376" s="1">
        <v>34.340000000000003</v>
      </c>
      <c r="AK376" s="1">
        <v>3</v>
      </c>
      <c r="AL376" s="1">
        <v>38.049999999999997</v>
      </c>
      <c r="AM376" s="1">
        <v>16118043.619999999</v>
      </c>
    </row>
    <row r="377" spans="1:39" x14ac:dyDescent="0.2">
      <c r="A377" s="1">
        <v>364</v>
      </c>
      <c r="B377" s="1" t="s">
        <v>510</v>
      </c>
      <c r="C377" s="1" t="s">
        <v>509</v>
      </c>
      <c r="D377" s="1"/>
      <c r="E377" s="1"/>
      <c r="F377" s="1"/>
      <c r="G377" s="1">
        <v>90</v>
      </c>
      <c r="H377" s="1" t="str" cm="1">
        <f t="array" ref="H377">VLOOKUP(Table3[[#This Row],[checklist_sort]:[checklist_sort]],checklist[],MATCH(H$1,checklist_of_kenya!$1:$1,0),FALSE)</f>
        <v>Cuckoos and Coucals</v>
      </c>
      <c r="I377" s="1" t="str" cm="1">
        <f t="array" ref="I377">VLOOKUP(Table3[[#This Row],[checklist_sort]:[checklist_sort]],checklist[],MATCH(I$1,checklist_of_kenya!$1:$1,0),FALSE)</f>
        <v>Levaillant’s Cuckoo</v>
      </c>
      <c r="J377" s="1" t="str" cm="1">
        <f t="array" ref="J377">VLOOKUP(Table3[[#This Row],[checklist_sort]:[checklist_sort]],checklist[],MATCH(J$1,checklist_of_kenya!$1:$1,0),FALSE)</f>
        <v>Clamator levaillantii</v>
      </c>
      <c r="K377" s="1" t="str" cm="1">
        <f t="array" ref="K377">VLOOKUP(Table3[[#This Row],[checklist_sort]:[checklist_sort]],checklist[],MATCH(K$1,checklist_of_kenya!$1:$1,0),FALSE)</f>
        <v>Least Concern</v>
      </c>
      <c r="L377" s="1" t="str" cm="1">
        <f t="array" ref="L377">VLOOKUP(Table3[[#This Row],[checklist_sort]:[checklist_sort]],checklist[],MATCH(L$1,checklist_of_kenya!$1:$1,0),FALSE)</f>
        <v>Stable</v>
      </c>
      <c r="M377" s="1" cm="1">
        <f t="array" ref="M377">VLOOKUP(Table3[[#This Row],[checklist_sort]:[checklist_sort]],checklist[],MATCH(M$1,checklist_of_kenya!$1:$1,0),FALSE)</f>
        <v>347</v>
      </c>
      <c r="N377" s="1" t="str" cm="1">
        <f t="array" ref="N377">VLOOKUP(Table3[[#This Row],[checklist_sort]:[checklist_sort]],checklist[],MATCH(N$1,checklist_of_kenya!$1:$1,0),FALSE)</f>
        <v>avibase-3C8C3A31</v>
      </c>
      <c r="O377" s="1" cm="1">
        <f t="array" ref="O377">VLOOKUP(Table3[[#This Row],[checklist_sort]:[checklist_sort]],checklist[],MATCH(O$1,checklist_of_kenya!$1:$1,0),FALSE)</f>
        <v>1793</v>
      </c>
      <c r="P377" s="1" cm="1">
        <f t="array" ref="P377">VLOOKUP(Table3[[#This Row],[checklist_sort]:[checklist_sort]],checklist[],MATCH(P$1,checklist_of_kenya!$1:$1,0),FALSE)</f>
        <v>22683808</v>
      </c>
      <c r="Q377" s="1" cm="1">
        <f t="array" ref="Q377">VLOOKUP(Table3[[#This Row],[checklist_sort]:[checklist_sort]],checklist[],MATCH(Q$1,checklist_of_kenya!$1:$1,0),FALSE)</f>
        <v>0</v>
      </c>
      <c r="R377" s="1" cm="1">
        <f t="array" ref="R377">VLOOKUP(Table3[[#This Row],[checklist_sort]:[checklist_sort]],checklist[],MATCH(R$1,checklist_of_kenya!$1:$1,0),FALSE)</f>
        <v>2496465</v>
      </c>
      <c r="S377" s="1" cm="1">
        <f t="array" ref="S377">VLOOKUP(Table3[[#This Row],[checklist_sort]:[checklist_sort]],checklist[],MATCH(S$1,checklist_of_kenya!$1:$1,0),FALSE)</f>
        <v>3198</v>
      </c>
      <c r="T377" s="1" t="str" cm="1">
        <f t="array" ref="T377">VLOOKUP(Table3[[#This Row],[checklist_sort]:[checklist_sort]],checklist[],MATCH(T$1,checklist_of_kenya!$1:$1,0),FALSE)</f>
        <v>levcuc1</v>
      </c>
      <c r="U377" s="1" t="str" cm="1">
        <f t="array" ref="U377">VLOOKUP(Table3[[#This Row],[checklist_sort]:[checklist_sort]],checklist[],MATCH(U$1,checklist_of_kenya!$1:$1,0),FALSE)</f>
        <v>Clamator levaillantii</v>
      </c>
      <c r="V377" s="1" t="str" cm="1">
        <f t="array" ref="V377">VLOOKUP(Table3[[#This Row],[checklist_sort]:[checklist_sort]],checklist[],MATCH(V$1,checklist_of_kenya!$1:$1,0),FALSE)</f>
        <v>Levaillant's Cuckoo</v>
      </c>
      <c r="W377" s="1" cm="1">
        <f t="array" ref="W377">VLOOKUP(Table3[[#This Row],[checklist_sort]:[checklist_sort]],checklist[],MATCH(W$1,checklist_of_kenya!$1:$1,0),FALSE)</f>
        <v>22683808</v>
      </c>
      <c r="AB377" s="1">
        <v>122</v>
      </c>
      <c r="AC377" s="1" t="s">
        <v>2261</v>
      </c>
      <c r="AD377" s="1">
        <v>2</v>
      </c>
      <c r="AE377" s="1">
        <v>3</v>
      </c>
      <c r="AF377" s="1" t="s">
        <v>2251</v>
      </c>
      <c r="AG377" s="1" t="s">
        <v>2257</v>
      </c>
      <c r="AH377" s="1" t="s">
        <v>2258</v>
      </c>
      <c r="AI377" s="1">
        <v>-27.61</v>
      </c>
      <c r="AJ377" s="1">
        <v>16.690000000000001</v>
      </c>
      <c r="AK377" s="1">
        <v>-3.5</v>
      </c>
      <c r="AL377" s="1">
        <v>21.1</v>
      </c>
      <c r="AM377" s="1">
        <v>9843346.0399999991</v>
      </c>
    </row>
    <row r="378" spans="1:39" x14ac:dyDescent="0.2">
      <c r="A378" s="1">
        <v>365</v>
      </c>
      <c r="B378" s="1" t="s">
        <v>500</v>
      </c>
      <c r="C378" s="1" t="s">
        <v>499</v>
      </c>
      <c r="D378" s="1"/>
      <c r="E378" s="1"/>
      <c r="F378" s="1"/>
      <c r="G378" s="1">
        <v>97</v>
      </c>
      <c r="H378" s="1" t="str" cm="1">
        <f t="array" ref="H378">VLOOKUP(Table3[[#This Row],[checklist_sort]:[checklist_sort]],checklist[],MATCH(H$1,checklist_of_kenya!$1:$1,0),FALSE)</f>
        <v>Cuckoos and Coucals</v>
      </c>
      <c r="I378" s="1" t="str" cm="1">
        <f t="array" ref="I378">VLOOKUP(Table3[[#This Row],[checklist_sort]:[checklist_sort]],checklist[],MATCH(I$1,checklist_of_kenya!$1:$1,0),FALSE)</f>
        <v>Red-chested Cuckoo</v>
      </c>
      <c r="J378" s="1" t="str" cm="1">
        <f t="array" ref="J378">VLOOKUP(Table3[[#This Row],[checklist_sort]:[checklist_sort]],checklist[],MATCH(J$1,checklist_of_kenya!$1:$1,0),FALSE)</f>
        <v>Cuculus solitarius</v>
      </c>
      <c r="K378" s="1" t="str" cm="1">
        <f t="array" ref="K378">VLOOKUP(Table3[[#This Row],[checklist_sort]:[checklist_sort]],checklist[],MATCH(K$1,checklist_of_kenya!$1:$1,0),FALSE)</f>
        <v>Least Concern</v>
      </c>
      <c r="L378" s="1" t="str" cm="1">
        <f t="array" ref="L378">VLOOKUP(Table3[[#This Row],[checklist_sort]:[checklist_sort]],checklist[],MATCH(L$1,checklist_of_kenya!$1:$1,0),FALSE)</f>
        <v>Stable</v>
      </c>
      <c r="M378" s="1" cm="1">
        <f t="array" ref="M378">VLOOKUP(Table3[[#This Row],[checklist_sort]:[checklist_sort]],checklist[],MATCH(M$1,checklist_of_kenya!$1:$1,0),FALSE)</f>
        <v>343</v>
      </c>
      <c r="N378" s="1" t="str" cm="1">
        <f t="array" ref="N378">VLOOKUP(Table3[[#This Row],[checklist_sort]:[checklist_sort]],checklist[],MATCH(N$1,checklist_of_kenya!$1:$1,0),FALSE)</f>
        <v>avibase-26A34DA5</v>
      </c>
      <c r="O378" s="1" cm="1">
        <f t="array" ref="O378">VLOOKUP(Table3[[#This Row],[checklist_sort]:[checklist_sort]],checklist[],MATCH(O$1,checklist_of_kenya!$1:$1,0),FALSE)</f>
        <v>1903</v>
      </c>
      <c r="P378" s="1" cm="1">
        <f t="array" ref="P378">VLOOKUP(Table3[[#This Row],[checklist_sort]:[checklist_sort]],checklist[],MATCH(P$1,checklist_of_kenya!$1:$1,0),FALSE)</f>
        <v>22683862</v>
      </c>
      <c r="Q378" s="1" cm="1">
        <f t="array" ref="Q378">VLOOKUP(Table3[[#This Row],[checklist_sort]:[checklist_sort]],checklist[],MATCH(Q$1,checklist_of_kenya!$1:$1,0),FALSE)</f>
        <v>0</v>
      </c>
      <c r="R378" s="1" cm="1">
        <f t="array" ref="R378">VLOOKUP(Table3[[#This Row],[checklist_sort]:[checklist_sort]],checklist[],MATCH(R$1,checklist_of_kenya!$1:$1,0),FALSE)</f>
        <v>5231903</v>
      </c>
      <c r="S378" s="1" cm="1">
        <f t="array" ref="S378">VLOOKUP(Table3[[#This Row],[checklist_sort]:[checklist_sort]],checklist[],MATCH(S$1,checklist_of_kenya!$1:$1,0),FALSE)</f>
        <v>3410</v>
      </c>
      <c r="T378" s="1" t="str" cm="1">
        <f t="array" ref="T378">VLOOKUP(Table3[[#This Row],[checklist_sort]:[checklist_sort]],checklist[],MATCH(T$1,checklist_of_kenya!$1:$1,0),FALSE)</f>
        <v>reccuc1</v>
      </c>
      <c r="U378" s="1" t="str" cm="1">
        <f t="array" ref="U378">VLOOKUP(Table3[[#This Row],[checklist_sort]:[checklist_sort]],checklist[],MATCH(U$1,checklist_of_kenya!$1:$1,0),FALSE)</f>
        <v>Cuculus solitarius</v>
      </c>
      <c r="V378" s="1" t="str" cm="1">
        <f t="array" ref="V378">VLOOKUP(Table3[[#This Row],[checklist_sort]:[checklist_sort]],checklist[],MATCH(V$1,checklist_of_kenya!$1:$1,0),FALSE)</f>
        <v>Red-chested Cuckoo</v>
      </c>
      <c r="W378" s="1" cm="1">
        <f t="array" ref="W378">VLOOKUP(Table3[[#This Row],[checklist_sort]:[checklist_sort]],checklist[],MATCH(W$1,checklist_of_kenya!$1:$1,0),FALSE)</f>
        <v>22683862</v>
      </c>
      <c r="AB378" s="1">
        <v>76.7</v>
      </c>
      <c r="AC378" s="1" t="s">
        <v>2263</v>
      </c>
      <c r="AD378" s="1">
        <v>2</v>
      </c>
      <c r="AE378" s="1">
        <v>2</v>
      </c>
      <c r="AF378" s="1" t="s">
        <v>2251</v>
      </c>
      <c r="AG378" s="1" t="s">
        <v>2257</v>
      </c>
      <c r="AH378" s="1" t="s">
        <v>2258</v>
      </c>
      <c r="AI378" s="1">
        <v>-34.840000000000003</v>
      </c>
      <c r="AJ378" s="1">
        <v>14.37</v>
      </c>
      <c r="AK378" s="1">
        <v>-5.05</v>
      </c>
      <c r="AL378" s="1">
        <v>22.24</v>
      </c>
      <c r="AM378" s="1">
        <v>12082464.27</v>
      </c>
    </row>
    <row r="379" spans="1:39" x14ac:dyDescent="0.2">
      <c r="A379" s="1">
        <v>367</v>
      </c>
      <c r="B379" s="1" t="s">
        <v>498</v>
      </c>
      <c r="C379" s="1" t="s">
        <v>497</v>
      </c>
      <c r="D379" s="1"/>
      <c r="E379" s="1" t="s">
        <v>7362</v>
      </c>
      <c r="F379" s="1"/>
      <c r="G379" s="1">
        <v>100</v>
      </c>
      <c r="H379" s="1" t="str" cm="1">
        <f t="array" ref="H379">VLOOKUP(Table3[[#This Row],[checklist_sort]:[checklist_sort]],checklist[],MATCH(H$1,checklist_of_kenya!$1:$1,0),FALSE)</f>
        <v>Cuckoos and Coucals</v>
      </c>
      <c r="I379" s="1" t="str" cm="1">
        <f t="array" ref="I379">VLOOKUP(Table3[[#This Row],[checklist_sort]:[checklist_sort]],checklist[],MATCH(I$1,checklist_of_kenya!$1:$1,0),FALSE)</f>
        <v>African Cuckoo</v>
      </c>
      <c r="J379" s="1" t="str" cm="1">
        <f t="array" ref="J379">VLOOKUP(Table3[[#This Row],[checklist_sort]:[checklist_sort]],checklist[],MATCH(J$1,checklist_of_kenya!$1:$1,0),FALSE)</f>
        <v>Cuculus gularis</v>
      </c>
      <c r="K379" s="1" t="str" cm="1">
        <f t="array" ref="K379">VLOOKUP(Table3[[#This Row],[checklist_sort]:[checklist_sort]],checklist[],MATCH(K$1,checklist_of_kenya!$1:$1,0),FALSE)</f>
        <v>Least Concern</v>
      </c>
      <c r="L379" s="1" t="str" cm="1">
        <f t="array" ref="L379">VLOOKUP(Table3[[#This Row],[checklist_sort]:[checklist_sort]],checklist[],MATCH(L$1,checklist_of_kenya!$1:$1,0),FALSE)</f>
        <v>Stable</v>
      </c>
      <c r="M379" s="1" cm="1">
        <f t="array" ref="M379">VLOOKUP(Table3[[#This Row],[checklist_sort]:[checklist_sort]],checklist[],MATCH(M$1,checklist_of_kenya!$1:$1,0),FALSE)</f>
        <v>341</v>
      </c>
      <c r="N379" s="1" t="str" cm="1">
        <f t="array" ref="N379">VLOOKUP(Table3[[#This Row],[checklist_sort]:[checklist_sort]],checklist[],MATCH(N$1,checklist_of_kenya!$1:$1,0),FALSE)</f>
        <v>avibase-66931B3F</v>
      </c>
      <c r="O379" s="1" cm="1">
        <f t="array" ref="O379">VLOOKUP(Table3[[#This Row],[checklist_sort]:[checklist_sort]],checklist[],MATCH(O$1,checklist_of_kenya!$1:$1,0),FALSE)</f>
        <v>1917</v>
      </c>
      <c r="P379" s="1" cm="1">
        <f t="array" ref="P379">VLOOKUP(Table3[[#This Row],[checklist_sort]:[checklist_sort]],checklist[],MATCH(P$1,checklist_of_kenya!$1:$1,0),FALSE)</f>
        <v>22683879</v>
      </c>
      <c r="Q379" s="1" cm="1">
        <f t="array" ref="Q379">VLOOKUP(Table3[[#This Row],[checklist_sort]:[checklist_sort]],checklist[],MATCH(Q$1,checklist_of_kenya!$1:$1,0),FALSE)</f>
        <v>71200</v>
      </c>
      <c r="R379" s="1" cm="1">
        <f t="array" ref="R379">VLOOKUP(Table3[[#This Row],[checklist_sort]:[checklist_sort]],checklist[],MATCH(R$1,checklist_of_kenya!$1:$1,0),FALSE)</f>
        <v>5231916</v>
      </c>
      <c r="S379" s="1" cm="1">
        <f t="array" ref="S379">VLOOKUP(Table3[[#This Row],[checklist_sort]:[checklist_sort]],checklist[],MATCH(S$1,checklist_of_kenya!$1:$1,0),FALSE)</f>
        <v>3417</v>
      </c>
      <c r="T379" s="1" t="str" cm="1">
        <f t="array" ref="T379">VLOOKUP(Table3[[#This Row],[checklist_sort]:[checklist_sort]],checklist[],MATCH(T$1,checklist_of_kenya!$1:$1,0),FALSE)</f>
        <v>afrcuc1</v>
      </c>
      <c r="U379" s="1" t="str" cm="1">
        <f t="array" ref="U379">VLOOKUP(Table3[[#This Row],[checklist_sort]:[checklist_sort]],checklist[],MATCH(U$1,checklist_of_kenya!$1:$1,0),FALSE)</f>
        <v>Cuculus gularis</v>
      </c>
      <c r="V379" s="1" t="str" cm="1">
        <f t="array" ref="V379">VLOOKUP(Table3[[#This Row],[checklist_sort]:[checklist_sort]],checklist[],MATCH(V$1,checklist_of_kenya!$1:$1,0),FALSE)</f>
        <v>African Cuckoo</v>
      </c>
      <c r="W379" s="1" cm="1">
        <f t="array" ref="W379">VLOOKUP(Table3[[#This Row],[checklist_sort]:[checklist_sort]],checklist[],MATCH(W$1,checklist_of_kenya!$1:$1,0),FALSE)</f>
        <v>22683879</v>
      </c>
      <c r="X379" t="b">
        <v>1</v>
      </c>
      <c r="AB379" s="1">
        <v>103</v>
      </c>
      <c r="AC379" s="1" t="s">
        <v>2246</v>
      </c>
      <c r="AD379" s="1">
        <v>2</v>
      </c>
      <c r="AE379" s="1">
        <v>2</v>
      </c>
      <c r="AF379" s="1" t="s">
        <v>2251</v>
      </c>
      <c r="AG379" s="1" t="s">
        <v>2257</v>
      </c>
      <c r="AH379" s="1" t="s">
        <v>2258</v>
      </c>
      <c r="AI379" s="1">
        <v>-30.95</v>
      </c>
      <c r="AJ379" s="1">
        <v>16.48</v>
      </c>
      <c r="AK379" s="1">
        <v>-3.8</v>
      </c>
      <c r="AL379" s="1">
        <v>21.29</v>
      </c>
      <c r="AM379" s="1">
        <v>12409053.890000001</v>
      </c>
    </row>
    <row r="380" spans="1:39" x14ac:dyDescent="0.2">
      <c r="A380" s="1">
        <v>368</v>
      </c>
      <c r="B380" s="1" t="s">
        <v>496</v>
      </c>
      <c r="C380" s="1" t="s">
        <v>495</v>
      </c>
      <c r="D380" s="1"/>
      <c r="E380" s="1" t="s">
        <v>7362</v>
      </c>
      <c r="F380" s="1"/>
      <c r="G380" s="1">
        <v>99</v>
      </c>
      <c r="H380" s="1" t="str" cm="1">
        <f t="array" ref="H380">VLOOKUP(Table3[[#This Row],[checklist_sort]:[checklist_sort]],checklist[],MATCH(H$1,checklist_of_kenya!$1:$1,0),FALSE)</f>
        <v>Cuckoos and Coucals</v>
      </c>
      <c r="I380" s="1" t="str" cm="1">
        <f t="array" ref="I380">VLOOKUP(Table3[[#This Row],[checklist_sort]:[checklist_sort]],checklist[],MATCH(I$1,checklist_of_kenya!$1:$1,0),FALSE)</f>
        <v>Common Cuckoo</v>
      </c>
      <c r="J380" s="1" t="str" cm="1">
        <f t="array" ref="J380">VLOOKUP(Table3[[#This Row],[checklist_sort]:[checklist_sort]],checklist[],MATCH(J$1,checklist_of_kenya!$1:$1,0),FALSE)</f>
        <v>Cuculus canorus</v>
      </c>
      <c r="K380" s="1" t="str" cm="1">
        <f t="array" ref="K380">VLOOKUP(Table3[[#This Row],[checklist_sort]:[checklist_sort]],checklist[],MATCH(K$1,checklist_of_kenya!$1:$1,0),FALSE)</f>
        <v>Least Concern</v>
      </c>
      <c r="L380" s="1" t="str" cm="1">
        <f t="array" ref="L380">VLOOKUP(Table3[[#This Row],[checklist_sort]:[checklist_sort]],checklist[],MATCH(L$1,checklist_of_kenya!$1:$1,0),FALSE)</f>
        <v>Decreasing</v>
      </c>
      <c r="M380" s="1" cm="1">
        <f t="array" ref="M380">VLOOKUP(Table3[[#This Row],[checklist_sort]:[checklist_sort]],checklist[],MATCH(M$1,checklist_of_kenya!$1:$1,0),FALSE)</f>
        <v>340</v>
      </c>
      <c r="N380" s="1" t="str" cm="1">
        <f t="array" ref="N380">VLOOKUP(Table3[[#This Row],[checklist_sort]:[checklist_sort]],checklist[],MATCH(N$1,checklist_of_kenya!$1:$1,0),FALSE)</f>
        <v>avibase-B3D2C3C5</v>
      </c>
      <c r="O380" s="1" cm="1">
        <f t="array" ref="O380">VLOOKUP(Table3[[#This Row],[checklist_sort]:[checklist_sort]],checklist[],MATCH(O$1,checklist_of_kenya!$1:$1,0),FALSE)</f>
        <v>1907</v>
      </c>
      <c r="P380" s="1" cm="1">
        <f t="array" ref="P380">VLOOKUP(Table3[[#This Row],[checklist_sort]:[checklist_sort]],checklist[],MATCH(P$1,checklist_of_kenya!$1:$1,0),FALSE)</f>
        <v>22683873</v>
      </c>
      <c r="Q380" s="1" cm="1">
        <f t="array" ref="Q380">VLOOKUP(Table3[[#This Row],[checklist_sort]:[checklist_sort]],checklist[],MATCH(Q$1,checklist_of_kenya!$1:$1,0),FALSE)</f>
        <v>137</v>
      </c>
      <c r="R380" s="1" cm="1">
        <f t="array" ref="R380">VLOOKUP(Table3[[#This Row],[checklist_sort]:[checklist_sort]],checklist[],MATCH(R$1,checklist_of_kenya!$1:$1,0),FALSE)</f>
        <v>5231918</v>
      </c>
      <c r="S380" s="1" cm="1">
        <f t="array" ref="S380">VLOOKUP(Table3[[#This Row],[checklist_sort]:[checklist_sort]],checklist[],MATCH(S$1,checklist_of_kenya!$1:$1,0),FALSE)</f>
        <v>3421</v>
      </c>
      <c r="T380" s="1" t="str" cm="1">
        <f t="array" ref="T380">VLOOKUP(Table3[[#This Row],[checklist_sort]:[checklist_sort]],checklist[],MATCH(T$1,checklist_of_kenya!$1:$1,0),FALSE)</f>
        <v>comcuc</v>
      </c>
      <c r="U380" s="1" t="str" cm="1">
        <f t="array" ref="U380">VLOOKUP(Table3[[#This Row],[checklist_sort]:[checklist_sort]],checklist[],MATCH(U$1,checklist_of_kenya!$1:$1,0),FALSE)</f>
        <v>Cuculus canorus</v>
      </c>
      <c r="V380" s="1" t="str" cm="1">
        <f t="array" ref="V380">VLOOKUP(Table3[[#This Row],[checklist_sort]:[checklist_sort]],checklist[],MATCH(V$1,checklist_of_kenya!$1:$1,0),FALSE)</f>
        <v>Common Cuckoo</v>
      </c>
      <c r="W380" s="1" cm="1">
        <f t="array" ref="W380">VLOOKUP(Table3[[#This Row],[checklist_sort]:[checklist_sort]],checklist[],MATCH(W$1,checklist_of_kenya!$1:$1,0),FALSE)</f>
        <v>22683873</v>
      </c>
      <c r="Z380" t="b">
        <v>1</v>
      </c>
      <c r="AB380" s="1">
        <v>111.4</v>
      </c>
      <c r="AC380" s="1" t="s">
        <v>2263</v>
      </c>
      <c r="AD380" s="1">
        <v>2</v>
      </c>
      <c r="AE380" s="1">
        <v>3</v>
      </c>
      <c r="AF380" s="1" t="s">
        <v>2251</v>
      </c>
      <c r="AG380" s="1" t="s">
        <v>2257</v>
      </c>
      <c r="AH380" s="1" t="s">
        <v>2258</v>
      </c>
      <c r="AI380" s="1">
        <v>17.489999999999998</v>
      </c>
      <c r="AJ380" s="1">
        <v>71.25</v>
      </c>
      <c r="AK380" s="1">
        <v>49.44</v>
      </c>
      <c r="AL380" s="1">
        <v>81.5</v>
      </c>
      <c r="AM380" s="1">
        <v>37338142.789999999</v>
      </c>
    </row>
    <row r="381" spans="1:39" x14ac:dyDescent="0.2">
      <c r="A381" s="1">
        <v>369</v>
      </c>
      <c r="B381" s="1" t="s">
        <v>2120</v>
      </c>
      <c r="C381" s="1" t="s">
        <v>2119</v>
      </c>
      <c r="D381" s="1"/>
      <c r="E381" s="1" t="s">
        <v>7362</v>
      </c>
      <c r="F381" s="1"/>
      <c r="G381" s="1">
        <v>101</v>
      </c>
      <c r="H381" s="1" t="str" cm="1">
        <f t="array" ref="H381">VLOOKUP(Table3[[#This Row],[checklist_sort]:[checklist_sort]],checklist[],MATCH(H$1,checklist_of_kenya!$1:$1,0),FALSE)</f>
        <v>Cuckoos and Coucals</v>
      </c>
      <c r="I381" s="1" t="str" cm="1">
        <f t="array" ref="I381">VLOOKUP(Table3[[#This Row],[checklist_sort]:[checklist_sort]],checklist[],MATCH(I$1,checklist_of_kenya!$1:$1,0),FALSE)</f>
        <v>Lesser Cuckoo</v>
      </c>
      <c r="J381" s="1" t="str" cm="1">
        <f t="array" ref="J381">VLOOKUP(Table3[[#This Row],[checklist_sort]:[checklist_sort]],checklist[],MATCH(J$1,checklist_of_kenya!$1:$1,0),FALSE)</f>
        <v>Cuculus poliocephalus</v>
      </c>
      <c r="K381" s="1" t="str" cm="1">
        <f t="array" ref="K381">VLOOKUP(Table3[[#This Row],[checklist_sort]:[checklist_sort]],checklist[],MATCH(K$1,checklist_of_kenya!$1:$1,0),FALSE)</f>
        <v>Least Concern</v>
      </c>
      <c r="L381" s="1" t="str" cm="1">
        <f t="array" ref="L381">VLOOKUP(Table3[[#This Row],[checklist_sort]:[checklist_sort]],checklist[],MATCH(L$1,checklist_of_kenya!$1:$1,0),FALSE)</f>
        <v>Stable</v>
      </c>
      <c r="M381" s="1" cm="1">
        <f t="array" ref="M381">VLOOKUP(Table3[[#This Row],[checklist_sort]:[checklist_sort]],checklist[],MATCH(M$1,checklist_of_kenya!$1:$1,0),FALSE)</f>
        <v>4130</v>
      </c>
      <c r="N381" s="1" t="str" cm="1">
        <f t="array" ref="N381">VLOOKUP(Table3[[#This Row],[checklist_sort]:[checklist_sort]],checklist[],MATCH(N$1,checklist_of_kenya!$1:$1,0),FALSE)</f>
        <v>avibase-FF41B79F</v>
      </c>
      <c r="O381" s="1" cm="1">
        <f t="array" ref="O381">VLOOKUP(Table3[[#This Row],[checklist_sort]:[checklist_sort]],checklist[],MATCH(O$1,checklist_of_kenya!$1:$1,0),FALSE)</f>
        <v>1902</v>
      </c>
      <c r="P381" s="1" cm="1">
        <f t="array" ref="P381">VLOOKUP(Table3[[#This Row],[checklist_sort]:[checklist_sort]],checklist[],MATCH(P$1,checklist_of_kenya!$1:$1,0),FALSE)</f>
        <v>22683889</v>
      </c>
      <c r="Q381" s="1" cm="1">
        <f t="array" ref="Q381">VLOOKUP(Table3[[#This Row],[checklist_sort]:[checklist_sort]],checklist[],MATCH(Q$1,checklist_of_kenya!$1:$1,0),FALSE)</f>
        <v>71202</v>
      </c>
      <c r="R381" s="1" cm="1">
        <f t="array" ref="R381">VLOOKUP(Table3[[#This Row],[checklist_sort]:[checklist_sort]],checklist[],MATCH(R$1,checklist_of_kenya!$1:$1,0),FALSE)</f>
        <v>5231927</v>
      </c>
      <c r="S381" s="1" cm="1">
        <f t="array" ref="S381">VLOOKUP(Table3[[#This Row],[checklist_sort]:[checklist_sort]],checklist[],MATCH(S$1,checklist_of_kenya!$1:$1,0),FALSE)</f>
        <v>3411</v>
      </c>
      <c r="T381" s="1" t="str" cm="1">
        <f t="array" ref="T381">VLOOKUP(Table3[[#This Row],[checklist_sort]:[checklist_sort]],checklist[],MATCH(T$1,checklist_of_kenya!$1:$1,0),FALSE)</f>
        <v>lescuc1</v>
      </c>
      <c r="U381" s="1" t="str" cm="1">
        <f t="array" ref="U381">VLOOKUP(Table3[[#This Row],[checklist_sort]:[checklist_sort]],checklist[],MATCH(U$1,checklist_of_kenya!$1:$1,0),FALSE)</f>
        <v>Cuculus poliocephalus</v>
      </c>
      <c r="V381" s="1" t="str" cm="1">
        <f t="array" ref="V381">VLOOKUP(Table3[[#This Row],[checklist_sort]:[checklist_sort]],checklist[],MATCH(V$1,checklist_of_kenya!$1:$1,0),FALSE)</f>
        <v>Lesser Cuckoo</v>
      </c>
      <c r="W381" s="1" cm="1">
        <f t="array" ref="W381">VLOOKUP(Table3[[#This Row],[checklist_sort]:[checklist_sort]],checklist[],MATCH(W$1,checklist_of_kenya!$1:$1,0),FALSE)</f>
        <v>22683889</v>
      </c>
      <c r="Z381" t="b">
        <v>1</v>
      </c>
      <c r="AB381" s="1">
        <v>46.6</v>
      </c>
      <c r="AC381" s="1" t="s">
        <v>2263</v>
      </c>
      <c r="AD381" s="1">
        <v>1</v>
      </c>
      <c r="AE381" s="1">
        <v>3</v>
      </c>
      <c r="AF381" s="1" t="s">
        <v>2251</v>
      </c>
      <c r="AG381" s="1" t="s">
        <v>2257</v>
      </c>
      <c r="AH381" s="1" t="s">
        <v>2258</v>
      </c>
      <c r="AI381" s="1">
        <v>18.16</v>
      </c>
      <c r="AJ381" s="1">
        <v>46.5</v>
      </c>
      <c r="AK381" s="1">
        <v>32.14</v>
      </c>
      <c r="AL381" s="1">
        <v>112.09</v>
      </c>
      <c r="AM381" s="1">
        <v>5291320.75</v>
      </c>
    </row>
    <row r="382" spans="1:39" x14ac:dyDescent="0.2">
      <c r="A382" s="1">
        <v>370</v>
      </c>
      <c r="B382" s="1" t="s">
        <v>504</v>
      </c>
      <c r="C382" s="1" t="s">
        <v>503</v>
      </c>
      <c r="D382" s="1"/>
      <c r="E382" s="1"/>
      <c r="F382" s="1"/>
      <c r="G382" s="1">
        <v>92</v>
      </c>
      <c r="H382" s="1" t="str" cm="1">
        <f t="array" ref="H382">VLOOKUP(Table3[[#This Row],[checklist_sort]:[checklist_sort]],checklist[],MATCH(H$1,checklist_of_kenya!$1:$1,0),FALSE)</f>
        <v>Cuckoos and Coucals</v>
      </c>
      <c r="I382" s="1" t="str" cm="1">
        <f t="array" ref="I382">VLOOKUP(Table3[[#This Row],[checklist_sort]:[checklist_sort]],checklist[],MATCH(I$1,checklist_of_kenya!$1:$1,0),FALSE)</f>
        <v>Thick-billed Cuckoo</v>
      </c>
      <c r="J382" s="1" t="str" cm="1">
        <f t="array" ref="J382">VLOOKUP(Table3[[#This Row],[checklist_sort]:[checklist_sort]],checklist[],MATCH(J$1,checklist_of_kenya!$1:$1,0),FALSE)</f>
        <v>Pachycoccyx audeberti</v>
      </c>
      <c r="K382" s="1" t="str" cm="1">
        <f t="array" ref="K382">VLOOKUP(Table3[[#This Row],[checklist_sort]:[checklist_sort]],checklist[],MATCH(K$1,checklist_of_kenya!$1:$1,0),FALSE)</f>
        <v>Least Concern</v>
      </c>
      <c r="L382" s="1" t="str" cm="1">
        <f t="array" ref="L382">VLOOKUP(Table3[[#This Row],[checklist_sort]:[checklist_sort]],checklist[],MATCH(L$1,checklist_of_kenya!$1:$1,0),FALSE)</f>
        <v>Decreasing</v>
      </c>
      <c r="M382" s="1" cm="1">
        <f t="array" ref="M382">VLOOKUP(Table3[[#This Row],[checklist_sort]:[checklist_sort]],checklist[],MATCH(M$1,checklist_of_kenya!$1:$1,0),FALSE)</f>
        <v>345</v>
      </c>
      <c r="N382" s="1" t="str" cm="1">
        <f t="array" ref="N382">VLOOKUP(Table3[[#This Row],[checklist_sort]:[checklist_sort]],checklist[],MATCH(N$1,checklist_of_kenya!$1:$1,0),FALSE)</f>
        <v>avibase-2AD52363</v>
      </c>
      <c r="O382" s="1" cm="1">
        <f t="array" ref="O382">VLOOKUP(Table3[[#This Row],[checklist_sort]:[checklist_sort]],checklist[],MATCH(O$1,checklist_of_kenya!$1:$1,0),FALSE)</f>
        <v>2003</v>
      </c>
      <c r="P382" s="1" cm="1">
        <f t="array" ref="P382">VLOOKUP(Table3[[#This Row],[checklist_sort]:[checklist_sort]],checklist[],MATCH(P$1,checklist_of_kenya!$1:$1,0),FALSE)</f>
        <v>22683823</v>
      </c>
      <c r="Q382" s="1" cm="1">
        <f t="array" ref="Q382">VLOOKUP(Table3[[#This Row],[checklist_sort]:[checklist_sort]],checklist[],MATCH(Q$1,checklist_of_kenya!$1:$1,0),FALSE)</f>
        <v>0</v>
      </c>
      <c r="R382" s="1" cm="1">
        <f t="array" ref="R382">VLOOKUP(Table3[[#This Row],[checklist_sort]:[checklist_sort]],checklist[],MATCH(R$1,checklist_of_kenya!$1:$1,0),FALSE)</f>
        <v>2496619</v>
      </c>
      <c r="S382" s="1" cm="1">
        <f t="array" ref="S382">VLOOKUP(Table3[[#This Row],[checklist_sort]:[checklist_sort]],checklist[],MATCH(S$1,checklist_of_kenya!$1:$1,0),FALSE)</f>
        <v>3253</v>
      </c>
      <c r="T382" s="1" t="str" cm="1">
        <f t="array" ref="T382">VLOOKUP(Table3[[#This Row],[checklist_sort]:[checklist_sort]],checklist[],MATCH(T$1,checklist_of_kenya!$1:$1,0),FALSE)</f>
        <v>thbcuc1</v>
      </c>
      <c r="U382" s="1" t="str" cm="1">
        <f t="array" ref="U382">VLOOKUP(Table3[[#This Row],[checklist_sort]:[checklist_sort]],checklist[],MATCH(U$1,checklist_of_kenya!$1:$1,0),FALSE)</f>
        <v>Pachycoccyx audeberti</v>
      </c>
      <c r="V382" s="1" t="str" cm="1">
        <f t="array" ref="V382">VLOOKUP(Table3[[#This Row],[checklist_sort]:[checklist_sort]],checklist[],MATCH(V$1,checklist_of_kenya!$1:$1,0),FALSE)</f>
        <v>Thick-billed Cuckoo</v>
      </c>
      <c r="W382" s="1" cm="1">
        <f t="array" ref="W382">VLOOKUP(Table3[[#This Row],[checklist_sort]:[checklist_sort]],checklist[],MATCH(W$1,checklist_of_kenya!$1:$1,0),FALSE)</f>
        <v>22683823</v>
      </c>
      <c r="AB382" s="1">
        <v>102.9</v>
      </c>
      <c r="AC382" s="1" t="s">
        <v>2263</v>
      </c>
      <c r="AD382" s="1">
        <v>2</v>
      </c>
      <c r="AE382" s="1">
        <v>1</v>
      </c>
      <c r="AF382" s="1" t="s">
        <v>2251</v>
      </c>
      <c r="AG382" s="1" t="s">
        <v>2257</v>
      </c>
      <c r="AH382" s="1" t="s">
        <v>2258</v>
      </c>
      <c r="AI382" s="1">
        <v>-26.72</v>
      </c>
      <c r="AJ382" s="1">
        <v>12.86</v>
      </c>
      <c r="AK382" s="1">
        <v>-10.08</v>
      </c>
      <c r="AL382" s="1">
        <v>27.24</v>
      </c>
      <c r="AM382" s="1">
        <v>4407880.92</v>
      </c>
    </row>
    <row r="383" spans="1:39" x14ac:dyDescent="0.2">
      <c r="A383" s="1">
        <v>371</v>
      </c>
      <c r="B383" s="1" t="s">
        <v>506</v>
      </c>
      <c r="C383" s="1" t="s">
        <v>505</v>
      </c>
      <c r="D383" s="1"/>
      <c r="E383" s="1"/>
      <c r="F383" s="1"/>
      <c r="G383" s="1">
        <v>96</v>
      </c>
      <c r="H383" s="1" t="str" cm="1">
        <f t="array" ref="H383">VLOOKUP(Table3[[#This Row],[checklist_sort]:[checklist_sort]],checklist[],MATCH(H$1,checklist_of_kenya!$1:$1,0),FALSE)</f>
        <v>Cuckoos and Coucals</v>
      </c>
      <c r="I383" s="1" t="str" cm="1">
        <f t="array" ref="I383">VLOOKUP(Table3[[#This Row],[checklist_sort]:[checklist_sort]],checklist[],MATCH(I$1,checklist_of_kenya!$1:$1,0),FALSE)</f>
        <v>Barred Long-tailed Cuckoo</v>
      </c>
      <c r="J383" s="1" t="str" cm="1">
        <f t="array" ref="J383">VLOOKUP(Table3[[#This Row],[checklist_sort]:[checklist_sort]],checklist[],MATCH(J$1,checklist_of_kenya!$1:$1,0),FALSE)</f>
        <v>Cercococcyx montanus</v>
      </c>
      <c r="K383" s="1" t="str" cm="1">
        <f t="array" ref="K383">VLOOKUP(Table3[[#This Row],[checklist_sort]:[checklist_sort]],checklist[],MATCH(K$1,checklist_of_kenya!$1:$1,0),FALSE)</f>
        <v>Least Concern</v>
      </c>
      <c r="L383" s="1" t="str" cm="1">
        <f t="array" ref="L383">VLOOKUP(Table3[[#This Row],[checklist_sort]:[checklist_sort]],checklist[],MATCH(L$1,checklist_of_kenya!$1:$1,0),FALSE)</f>
        <v>Decreasing</v>
      </c>
      <c r="M383" s="1" cm="1">
        <f t="array" ref="M383">VLOOKUP(Table3[[#This Row],[checklist_sort]:[checklist_sort]],checklist[],MATCH(M$1,checklist_of_kenya!$1:$1,0),FALSE)</f>
        <v>923</v>
      </c>
      <c r="N383" s="1" t="str" cm="1">
        <f t="array" ref="N383">VLOOKUP(Table3[[#This Row],[checklist_sort]:[checklist_sort]],checklist[],MATCH(N$1,checklist_of_kenya!$1:$1,0),FALSE)</f>
        <v>avibase-B8D42059</v>
      </c>
      <c r="O383" s="1" cm="1">
        <f t="array" ref="O383">VLOOKUP(Table3[[#This Row],[checklist_sort]:[checklist_sort]],checklist[],MATCH(O$1,checklist_of_kenya!$1:$1,0),FALSE)</f>
        <v>1999</v>
      </c>
      <c r="P383" s="1" cm="1">
        <f t="array" ref="P383">VLOOKUP(Table3[[#This Row],[checklist_sort]:[checklist_sort]],checklist[],MATCH(P$1,checklist_of_kenya!$1:$1,0),FALSE)</f>
        <v>22683913</v>
      </c>
      <c r="Q383" s="1" cm="1">
        <f t="array" ref="Q383">VLOOKUP(Table3[[#This Row],[checklist_sort]:[checklist_sort]],checklist[],MATCH(Q$1,checklist_of_kenya!$1:$1,0),FALSE)</f>
        <v>0</v>
      </c>
      <c r="R383" s="1" cm="1">
        <f t="array" ref="R383">VLOOKUP(Table3[[#This Row],[checklist_sort]:[checklist_sort]],checklist[],MATCH(R$1,checklist_of_kenya!$1:$1,0),FALSE)</f>
        <v>2496491</v>
      </c>
      <c r="S383" s="1" cm="1">
        <f t="array" ref="S383">VLOOKUP(Table3[[#This Row],[checklist_sort]:[checklist_sort]],checklist[],MATCH(S$1,checklist_of_kenya!$1:$1,0),FALSE)</f>
        <v>3377</v>
      </c>
      <c r="T383" s="1" t="str" cm="1">
        <f t="array" ref="T383">VLOOKUP(Table3[[#This Row],[checklist_sort]:[checklist_sort]],checklist[],MATCH(T$1,checklist_of_kenya!$1:$1,0),FALSE)</f>
        <v>bltcuc1</v>
      </c>
      <c r="U383" s="1" t="str" cm="1">
        <f t="array" ref="U383">VLOOKUP(Table3[[#This Row],[checklist_sort]:[checklist_sort]],checklist[],MATCH(U$1,checklist_of_kenya!$1:$1,0),FALSE)</f>
        <v>Cercococcyx montanus</v>
      </c>
      <c r="V383" s="1" t="str" cm="1">
        <f t="array" ref="V383">VLOOKUP(Table3[[#This Row],[checklist_sort]:[checklist_sort]],checklist[],MATCH(V$1,checklist_of_kenya!$1:$1,0),FALSE)</f>
        <v>Barred Long-tailed Cuckoo</v>
      </c>
      <c r="W383" s="1" cm="1">
        <f t="array" ref="W383">VLOOKUP(Table3[[#This Row],[checklist_sort]:[checklist_sort]],checklist[],MATCH(W$1,checklist_of_kenya!$1:$1,0),FALSE)</f>
        <v>22683913</v>
      </c>
      <c r="AB383" s="1">
        <v>58.2</v>
      </c>
      <c r="AC383" s="1" t="s">
        <v>2263</v>
      </c>
      <c r="AD383" s="1">
        <v>1</v>
      </c>
      <c r="AE383" s="1">
        <v>1</v>
      </c>
      <c r="AF383" s="1" t="s">
        <v>2251</v>
      </c>
      <c r="AG383" s="1" t="s">
        <v>2257</v>
      </c>
      <c r="AH383" s="1" t="s">
        <v>2258</v>
      </c>
      <c r="AI383" s="1">
        <v>-24.55</v>
      </c>
      <c r="AJ383" s="1">
        <v>1.52</v>
      </c>
      <c r="AK383" s="1">
        <v>-9.74</v>
      </c>
      <c r="AL383" s="1">
        <v>35.08</v>
      </c>
      <c r="AM383" s="1">
        <v>733955.71</v>
      </c>
    </row>
    <row r="384" spans="1:39" x14ac:dyDescent="0.2">
      <c r="A384" s="1">
        <v>372</v>
      </c>
      <c r="B384" s="1" t="s">
        <v>514</v>
      </c>
      <c r="C384" s="1" t="s">
        <v>513</v>
      </c>
      <c r="D384" s="1"/>
      <c r="E384" s="1"/>
      <c r="F384" s="1"/>
      <c r="G384" s="1">
        <v>94</v>
      </c>
      <c r="H384" s="1" t="str" cm="1">
        <f t="array" ref="H384">VLOOKUP(Table3[[#This Row],[checklist_sort]:[checklist_sort]],checklist[],MATCH(H$1,checklist_of_kenya!$1:$1,0),FALSE)</f>
        <v>Cuckoos and Coucals</v>
      </c>
      <c r="I384" s="1" t="str" cm="1">
        <f t="array" ref="I384">VLOOKUP(Table3[[#This Row],[checklist_sort]:[checklist_sort]],checklist[],MATCH(I$1,checklist_of_kenya!$1:$1,0),FALSE)</f>
        <v>African Emerald Cuckoo</v>
      </c>
      <c r="J384" s="1" t="str" cm="1">
        <f t="array" ref="J384">VLOOKUP(Table3[[#This Row],[checklist_sort]:[checklist_sort]],checklist[],MATCH(J$1,checklist_of_kenya!$1:$1,0),FALSE)</f>
        <v>Chrysococcyx cupreus</v>
      </c>
      <c r="K384" s="1" t="str" cm="1">
        <f t="array" ref="K384">VLOOKUP(Table3[[#This Row],[checklist_sort]:[checklist_sort]],checklist[],MATCH(K$1,checklist_of_kenya!$1:$1,0),FALSE)</f>
        <v>Least Concern</v>
      </c>
      <c r="L384" s="1" t="str" cm="1">
        <f t="array" ref="L384">VLOOKUP(Table3[[#This Row],[checklist_sort]:[checklist_sort]],checklist[],MATCH(L$1,checklist_of_kenya!$1:$1,0),FALSE)</f>
        <v>Stable</v>
      </c>
      <c r="M384" s="1" cm="1">
        <f t="array" ref="M384">VLOOKUP(Table3[[#This Row],[checklist_sort]:[checklist_sort]],checklist[],MATCH(M$1,checklist_of_kenya!$1:$1,0),FALSE)</f>
        <v>350</v>
      </c>
      <c r="N384" s="1" t="str" cm="1">
        <f t="array" ref="N384">VLOOKUP(Table3[[#This Row],[checklist_sort]:[checklist_sort]],checklist[],MATCH(N$1,checklist_of_kenya!$1:$1,0),FALSE)</f>
        <v>avibase-1B309CB5</v>
      </c>
      <c r="O384" s="1" cm="1">
        <f t="array" ref="O384">VLOOKUP(Table3[[#This Row],[checklist_sort]:[checklist_sort]],checklist[],MATCH(O$1,checklist_of_kenya!$1:$1,0),FALSE)</f>
        <v>1736</v>
      </c>
      <c r="P384" s="1" cm="1">
        <f t="array" ref="P384">VLOOKUP(Table3[[#This Row],[checklist_sort]:[checklist_sort]],checklist[],MATCH(P$1,checklist_of_kenya!$1:$1,0),FALSE)</f>
        <v>22684021</v>
      </c>
      <c r="Q384" s="1" cm="1">
        <f t="array" ref="Q384">VLOOKUP(Table3[[#This Row],[checklist_sort]:[checklist_sort]],checklist[],MATCH(Q$1,checklist_of_kenya!$1:$1,0),FALSE)</f>
        <v>71230</v>
      </c>
      <c r="R384" s="1" cm="1">
        <f t="array" ref="R384">VLOOKUP(Table3[[#This Row],[checklist_sort]:[checklist_sort]],checklist[],MATCH(R$1,checklist_of_kenya!$1:$1,0),FALSE)</f>
        <v>2496324</v>
      </c>
      <c r="S384" s="1" cm="1">
        <f t="array" ref="S384">VLOOKUP(Table3[[#This Row],[checklist_sort]:[checklist_sort]],checklist[],MATCH(S$1,checklist_of_kenya!$1:$1,0),FALSE)</f>
        <v>3295</v>
      </c>
      <c r="T384" s="1" t="str" cm="1">
        <f t="array" ref="T384">VLOOKUP(Table3[[#This Row],[checklist_sort]:[checklist_sort]],checklist[],MATCH(T$1,checklist_of_kenya!$1:$1,0),FALSE)</f>
        <v>afecuc1</v>
      </c>
      <c r="U384" s="1" t="str" cm="1">
        <f t="array" ref="U384">VLOOKUP(Table3[[#This Row],[checklist_sort]:[checklist_sort]],checklist[],MATCH(U$1,checklist_of_kenya!$1:$1,0),FALSE)</f>
        <v>Chrysococcyx cupreus</v>
      </c>
      <c r="V384" s="1" t="str" cm="1">
        <f t="array" ref="V384">VLOOKUP(Table3[[#This Row],[checklist_sort]:[checklist_sort]],checklist[],MATCH(V$1,checklist_of_kenya!$1:$1,0),FALSE)</f>
        <v>African Emerald Cuckoo</v>
      </c>
      <c r="W384" s="1" cm="1">
        <f t="array" ref="W384">VLOOKUP(Table3[[#This Row],[checklist_sort]:[checklist_sort]],checklist[],MATCH(W$1,checklist_of_kenya!$1:$1,0),FALSE)</f>
        <v>22684021</v>
      </c>
      <c r="AB384" s="1">
        <v>37.700000000000003</v>
      </c>
      <c r="AC384" s="1" t="s">
        <v>2263</v>
      </c>
      <c r="AD384" s="1">
        <v>2</v>
      </c>
      <c r="AE384" s="1">
        <v>1</v>
      </c>
      <c r="AF384" s="1" t="s">
        <v>2251</v>
      </c>
      <c r="AG384" s="1" t="s">
        <v>2257</v>
      </c>
      <c r="AH384" s="1" t="s">
        <v>2258</v>
      </c>
      <c r="AI384" s="1">
        <v>-34.21</v>
      </c>
      <c r="AJ384" s="1">
        <v>18.100000000000001</v>
      </c>
      <c r="AK384" s="1">
        <v>-2.08</v>
      </c>
      <c r="AL384" s="1">
        <v>22.33</v>
      </c>
      <c r="AM384" s="1">
        <v>11402508.039999999</v>
      </c>
    </row>
    <row r="385" spans="1:39" x14ac:dyDescent="0.2">
      <c r="A385" s="1">
        <v>373</v>
      </c>
      <c r="B385" s="1" t="s">
        <v>516</v>
      </c>
      <c r="C385" s="1" t="s">
        <v>515</v>
      </c>
      <c r="D385" s="1"/>
      <c r="E385" s="1"/>
      <c r="F385" s="1"/>
      <c r="G385" s="1">
        <v>93</v>
      </c>
      <c r="H385" s="1" t="str" cm="1">
        <f t="array" ref="H385">VLOOKUP(Table3[[#This Row],[checklist_sort]:[checklist_sort]],checklist[],MATCH(H$1,checklist_of_kenya!$1:$1,0),FALSE)</f>
        <v>Cuckoos and Coucals</v>
      </c>
      <c r="I385" s="1" t="str" cm="1">
        <f t="array" ref="I385">VLOOKUP(Table3[[#This Row],[checklist_sort]:[checklist_sort]],checklist[],MATCH(I$1,checklist_of_kenya!$1:$1,0),FALSE)</f>
        <v>Klaas's Cuckoo</v>
      </c>
      <c r="J385" s="1" t="str" cm="1">
        <f t="array" ref="J385">VLOOKUP(Table3[[#This Row],[checklist_sort]:[checklist_sort]],checklist[],MATCH(J$1,checklist_of_kenya!$1:$1,0),FALSE)</f>
        <v>Chrysococcyx klaas</v>
      </c>
      <c r="K385" s="1" t="str" cm="1">
        <f t="array" ref="K385">VLOOKUP(Table3[[#This Row],[checklist_sort]:[checklist_sort]],checklist[],MATCH(K$1,checklist_of_kenya!$1:$1,0),FALSE)</f>
        <v>Least Concern</v>
      </c>
      <c r="L385" s="1" t="str" cm="1">
        <f t="array" ref="L385">VLOOKUP(Table3[[#This Row],[checklist_sort]:[checklist_sort]],checklist[],MATCH(L$1,checklist_of_kenya!$1:$1,0),FALSE)</f>
        <v>Stable</v>
      </c>
      <c r="M385" s="1" cm="1">
        <f t="array" ref="M385">VLOOKUP(Table3[[#This Row],[checklist_sort]:[checklist_sort]],checklist[],MATCH(M$1,checklist_of_kenya!$1:$1,0),FALSE)</f>
        <v>351</v>
      </c>
      <c r="N385" s="1" t="str" cm="1">
        <f t="array" ref="N385">VLOOKUP(Table3[[#This Row],[checklist_sort]:[checklist_sort]],checklist[],MATCH(N$1,checklist_of_kenya!$1:$1,0),FALSE)</f>
        <v>avibase-1FACD210</v>
      </c>
      <c r="O385" s="1" cm="1">
        <f t="array" ref="O385">VLOOKUP(Table3[[#This Row],[checklist_sort]:[checklist_sort]],checklist[],MATCH(O$1,checklist_of_kenya!$1:$1,0),FALSE)</f>
        <v>1730</v>
      </c>
      <c r="P385" s="1" cm="1">
        <f t="array" ref="P385">VLOOKUP(Table3[[#This Row],[checklist_sort]:[checklist_sort]],checklist[],MATCH(P$1,checklist_of_kenya!$1:$1,0),FALSE)</f>
        <v>22684017</v>
      </c>
      <c r="Q385" s="1" cm="1">
        <f t="array" ref="Q385">VLOOKUP(Table3[[#This Row],[checklist_sort]:[checklist_sort]],checklist[],MATCH(Q$1,checklist_of_kenya!$1:$1,0),FALSE)</f>
        <v>0</v>
      </c>
      <c r="R385" s="1" cm="1">
        <f t="array" ref="R385">VLOOKUP(Table3[[#This Row],[checklist_sort]:[checklist_sort]],checklist[],MATCH(R$1,checklist_of_kenya!$1:$1,0),FALSE)</f>
        <v>2496316</v>
      </c>
      <c r="S385" s="1" cm="1">
        <f t="array" ref="S385">VLOOKUP(Table3[[#This Row],[checklist_sort]:[checklist_sort]],checklist[],MATCH(S$1,checklist_of_kenya!$1:$1,0),FALSE)</f>
        <v>3292</v>
      </c>
      <c r="T385" s="1" t="str" cm="1">
        <f t="array" ref="T385">VLOOKUP(Table3[[#This Row],[checklist_sort]:[checklist_sort]],checklist[],MATCH(T$1,checklist_of_kenya!$1:$1,0),FALSE)</f>
        <v>klacuc1</v>
      </c>
      <c r="U385" s="1" t="str" cm="1">
        <f t="array" ref="U385">VLOOKUP(Table3[[#This Row],[checklist_sort]:[checklist_sort]],checklist[],MATCH(U$1,checklist_of_kenya!$1:$1,0),FALSE)</f>
        <v>Chrysococcyx klaas</v>
      </c>
      <c r="V385" s="1" t="str" cm="1">
        <f t="array" ref="V385">VLOOKUP(Table3[[#This Row],[checklist_sort]:[checklist_sort]],checklist[],MATCH(V$1,checklist_of_kenya!$1:$1,0),FALSE)</f>
        <v>Klaas's Cuckoo</v>
      </c>
      <c r="W385" s="1" cm="1">
        <f t="array" ref="W385">VLOOKUP(Table3[[#This Row],[checklist_sort]:[checklist_sort]],checklist[],MATCH(W$1,checklist_of_kenya!$1:$1,0),FALSE)</f>
        <v>22684017</v>
      </c>
      <c r="AB385" s="1">
        <v>27.4</v>
      </c>
      <c r="AC385" s="1" t="s">
        <v>2246</v>
      </c>
      <c r="AD385" s="1">
        <v>2</v>
      </c>
      <c r="AE385" s="1">
        <v>1</v>
      </c>
      <c r="AF385" s="1" t="s">
        <v>2251</v>
      </c>
      <c r="AG385" s="1" t="s">
        <v>2257</v>
      </c>
      <c r="AH385" s="1" t="s">
        <v>2258</v>
      </c>
      <c r="AI385" s="1">
        <v>-34.840000000000003</v>
      </c>
      <c r="AJ385" s="1">
        <v>18.03</v>
      </c>
      <c r="AK385" s="1">
        <v>-2.44</v>
      </c>
      <c r="AL385" s="1">
        <v>20.89</v>
      </c>
      <c r="AM385" s="1">
        <v>14138608.99</v>
      </c>
    </row>
    <row r="386" spans="1:39" x14ac:dyDescent="0.2">
      <c r="A386" s="1">
        <v>374</v>
      </c>
      <c r="B386" s="1" t="s">
        <v>518</v>
      </c>
      <c r="C386" s="1" t="s">
        <v>517</v>
      </c>
      <c r="D386" s="1"/>
      <c r="E386" s="1"/>
      <c r="F386" s="1"/>
      <c r="G386" s="1">
        <v>95</v>
      </c>
      <c r="H386" s="1" t="str" cm="1">
        <f t="array" ref="H386">VLOOKUP(Table3[[#This Row],[checklist_sort]:[checklist_sort]],checklist[],MATCH(H$1,checklist_of_kenya!$1:$1,0),FALSE)</f>
        <v>Cuckoos and Coucals</v>
      </c>
      <c r="I386" s="1" t="str" cm="1">
        <f t="array" ref="I386">VLOOKUP(Table3[[#This Row],[checklist_sort]:[checklist_sort]],checklist[],MATCH(I$1,checklist_of_kenya!$1:$1,0),FALSE)</f>
        <v>Diederik Cuckoo</v>
      </c>
      <c r="J386" s="1" t="str" cm="1">
        <f t="array" ref="J386">VLOOKUP(Table3[[#This Row],[checklist_sort]:[checklist_sort]],checklist[],MATCH(J$1,checklist_of_kenya!$1:$1,0),FALSE)</f>
        <v>Chrysococcyx caprius</v>
      </c>
      <c r="K386" s="1" t="str" cm="1">
        <f t="array" ref="K386">VLOOKUP(Table3[[#This Row],[checklist_sort]:[checklist_sort]],checklist[],MATCH(K$1,checklist_of_kenya!$1:$1,0),FALSE)</f>
        <v>Least Concern</v>
      </c>
      <c r="L386" s="1" t="str" cm="1">
        <f t="array" ref="L386">VLOOKUP(Table3[[#This Row],[checklist_sort]:[checklist_sort]],checklist[],MATCH(L$1,checklist_of_kenya!$1:$1,0),FALSE)</f>
        <v>Stable</v>
      </c>
      <c r="M386" s="1" cm="1">
        <f t="array" ref="M386">VLOOKUP(Table3[[#This Row],[checklist_sort]:[checklist_sort]],checklist[],MATCH(M$1,checklist_of_kenya!$1:$1,0),FALSE)</f>
        <v>352</v>
      </c>
      <c r="N386" s="1" t="str" cm="1">
        <f t="array" ref="N386">VLOOKUP(Table3[[#This Row],[checklist_sort]:[checklist_sort]],checklist[],MATCH(N$1,checklist_of_kenya!$1:$1,0),FALSE)</f>
        <v>avibase-0482FA7E</v>
      </c>
      <c r="O386" s="1" cm="1">
        <f t="array" ref="O386">VLOOKUP(Table3[[#This Row],[checklist_sort]:[checklist_sort]],checklist[],MATCH(O$1,checklist_of_kenya!$1:$1,0),FALSE)</f>
        <v>1738</v>
      </c>
      <c r="P386" s="1" cm="1">
        <f t="array" ref="P386">VLOOKUP(Table3[[#This Row],[checklist_sort]:[checklist_sort]],checklist[],MATCH(P$1,checklist_of_kenya!$1:$1,0),FALSE)</f>
        <v>22684026</v>
      </c>
      <c r="Q386" s="1" cm="1">
        <f t="array" ref="Q386">VLOOKUP(Table3[[#This Row],[checklist_sort]:[checklist_sort]],checklist[],MATCH(Q$1,checklist_of_kenya!$1:$1,0),FALSE)</f>
        <v>71231</v>
      </c>
      <c r="R386" s="1" cm="1">
        <f t="array" ref="R386">VLOOKUP(Table3[[#This Row],[checklist_sort]:[checklist_sort]],checklist[],MATCH(R$1,checklist_of_kenya!$1:$1,0),FALSE)</f>
        <v>2496333</v>
      </c>
      <c r="S386" s="1" cm="1">
        <f t="array" ref="S386">VLOOKUP(Table3[[#This Row],[checklist_sort]:[checklist_sort]],checklist[],MATCH(S$1,checklist_of_kenya!$1:$1,0),FALSE)</f>
        <v>3291</v>
      </c>
      <c r="T386" s="1" t="str" cm="1">
        <f t="array" ref="T386">VLOOKUP(Table3[[#This Row],[checklist_sort]:[checklist_sort]],checklist[],MATCH(T$1,checklist_of_kenya!$1:$1,0),FALSE)</f>
        <v>didcuc1</v>
      </c>
      <c r="U386" s="1" t="str" cm="1">
        <f t="array" ref="U386">VLOOKUP(Table3[[#This Row],[checklist_sort]:[checklist_sort]],checklist[],MATCH(U$1,checklist_of_kenya!$1:$1,0),FALSE)</f>
        <v>Chrysococcyx caprius</v>
      </c>
      <c r="V386" s="1" t="str" cm="1">
        <f t="array" ref="V386">VLOOKUP(Table3[[#This Row],[checklist_sort]:[checklist_sort]],checklist[],MATCH(V$1,checklist_of_kenya!$1:$1,0),FALSE)</f>
        <v>Dideric Cuckoo</v>
      </c>
      <c r="W386" s="1" cm="1">
        <f t="array" ref="W386">VLOOKUP(Table3[[#This Row],[checklist_sort]:[checklist_sort]],checklist[],MATCH(W$1,checklist_of_kenya!$1:$1,0),FALSE)</f>
        <v>22684026</v>
      </c>
      <c r="AB386" s="1">
        <v>32.799999999999997</v>
      </c>
      <c r="AC386" s="1" t="s">
        <v>2246</v>
      </c>
      <c r="AD386" s="1">
        <v>2</v>
      </c>
      <c r="AE386" s="1">
        <v>1</v>
      </c>
      <c r="AF386" s="1" t="s">
        <v>2251</v>
      </c>
      <c r="AG386" s="1" t="s">
        <v>2257</v>
      </c>
      <c r="AH386" s="1" t="s">
        <v>2258</v>
      </c>
      <c r="AI386" s="1">
        <v>-34.840000000000003</v>
      </c>
      <c r="AJ386" s="1">
        <v>23.7</v>
      </c>
      <c r="AK386" s="1">
        <v>-2.97</v>
      </c>
      <c r="AL386" s="1">
        <v>20.41</v>
      </c>
      <c r="AM386" s="1">
        <v>17768023.870000001</v>
      </c>
    </row>
    <row r="387" spans="1:39" x14ac:dyDescent="0.2">
      <c r="A387" s="1">
        <v>375</v>
      </c>
      <c r="B387" s="1" t="s">
        <v>1464</v>
      </c>
      <c r="C387" s="1" t="s">
        <v>1463</v>
      </c>
      <c r="D387" s="1"/>
      <c r="E387" s="1" t="s">
        <v>7364</v>
      </c>
      <c r="F387" s="1"/>
      <c r="G387" s="1">
        <v>84</v>
      </c>
      <c r="H387" s="1" t="str" cm="1">
        <f t="array" ref="H387">VLOOKUP(Table3[[#This Row],[checklist_sort]:[checklist_sort]],checklist[],MATCH(H$1,checklist_of_kenya!$1:$1,0),FALSE)</f>
        <v>Cuckoos and Coucals</v>
      </c>
      <c r="I387" s="1" t="str" cm="1">
        <f t="array" ref="I387">VLOOKUP(Table3[[#This Row],[checklist_sort]:[checklist_sort]],checklist[],MATCH(I$1,checklist_of_kenya!$1:$1,0),FALSE)</f>
        <v>Blue-headed Coucal</v>
      </c>
      <c r="J387" s="1" t="str" cm="1">
        <f t="array" ref="J387">VLOOKUP(Table3[[#This Row],[checklist_sort]:[checklist_sort]],checklist[],MATCH(J$1,checklist_of_kenya!$1:$1,0),FALSE)</f>
        <v>Centropus monachus</v>
      </c>
      <c r="K387" s="1" t="str" cm="1">
        <f t="array" ref="K387">VLOOKUP(Table3[[#This Row],[checklist_sort]:[checklist_sort]],checklist[],MATCH(K$1,checklist_of_kenya!$1:$1,0),FALSE)</f>
        <v>Least Concern</v>
      </c>
      <c r="L387" s="1" t="str" cm="1">
        <f t="array" ref="L387">VLOOKUP(Table3[[#This Row],[checklist_sort]:[checklist_sort]],checklist[],MATCH(L$1,checklist_of_kenya!$1:$1,0),FALSE)</f>
        <v>Stable</v>
      </c>
      <c r="M387" s="1" cm="1">
        <f t="array" ref="M387">VLOOKUP(Table3[[#This Row],[checklist_sort]:[checklist_sort]],checklist[],MATCH(M$1,checklist_of_kenya!$1:$1,0),FALSE)</f>
        <v>1628</v>
      </c>
      <c r="N387" s="1" t="str" cm="1">
        <f t="array" ref="N387">VLOOKUP(Table3[[#This Row],[checklist_sort]:[checklist_sort]],checklist[],MATCH(N$1,checklist_of_kenya!$1:$1,0),FALSE)</f>
        <v>avibase-7C879D6D</v>
      </c>
      <c r="O387" s="1" cm="1">
        <f t="array" ref="O387">VLOOKUP(Table3[[#This Row],[checklist_sort]:[checklist_sort]],checklist[],MATCH(O$1,checklist_of_kenya!$1:$1,0),FALSE)</f>
        <v>1653</v>
      </c>
      <c r="P387" s="1" cm="1">
        <f t="array" ref="P387">VLOOKUP(Table3[[#This Row],[checklist_sort]:[checklist_sort]],checklist[],MATCH(P$1,checklist_of_kenya!$1:$1,0),FALSE)</f>
        <v>22684276</v>
      </c>
      <c r="Q387" s="1" cm="1">
        <f t="array" ref="Q387">VLOOKUP(Table3[[#This Row],[checklist_sort]:[checklist_sort]],checklist[],MATCH(Q$1,checklist_of_kenya!$1:$1,0),FALSE)</f>
        <v>71287</v>
      </c>
      <c r="R387" s="1" cm="1">
        <f t="array" ref="R387">VLOOKUP(Table3[[#This Row],[checklist_sort]:[checklist_sort]],checklist[],MATCH(R$1,checklist_of_kenya!$1:$1,0),FALSE)</f>
        <v>5231993</v>
      </c>
      <c r="S387" s="1" cm="1">
        <f t="array" ref="S387">VLOOKUP(Table3[[#This Row],[checklist_sort]:[checklist_sort]],checklist[],MATCH(S$1,checklist_of_kenya!$1:$1,0),FALSE)</f>
        <v>3102</v>
      </c>
      <c r="T387" s="1" t="str" cm="1">
        <f t="array" ref="T387">VLOOKUP(Table3[[#This Row],[checklist_sort]:[checklist_sort]],checklist[],MATCH(T$1,checklist_of_kenya!$1:$1,0),FALSE)</f>
        <v>blhcou2</v>
      </c>
      <c r="U387" s="1" t="str" cm="1">
        <f t="array" ref="U387">VLOOKUP(Table3[[#This Row],[checklist_sort]:[checklist_sort]],checklist[],MATCH(U$1,checklist_of_kenya!$1:$1,0),FALSE)</f>
        <v>Centropus monachus</v>
      </c>
      <c r="V387" s="1" t="str" cm="1">
        <f t="array" ref="V387">VLOOKUP(Table3[[#This Row],[checklist_sort]:[checklist_sort]],checklist[],MATCH(V$1,checklist_of_kenya!$1:$1,0),FALSE)</f>
        <v>Blue-headed Coucal</v>
      </c>
      <c r="W387" s="1" cm="1">
        <f t="array" ref="W387">VLOOKUP(Table3[[#This Row],[checklist_sort]:[checklist_sort]],checklist[],MATCH(W$1,checklist_of_kenya!$1:$1,0),FALSE)</f>
        <v>22684276</v>
      </c>
      <c r="AB387" s="1">
        <v>201.3</v>
      </c>
      <c r="AC387" s="1" t="s">
        <v>2250</v>
      </c>
      <c r="AD387" s="1">
        <v>1</v>
      </c>
      <c r="AE387" s="1">
        <v>1</v>
      </c>
      <c r="AF387" s="1" t="s">
        <v>2251</v>
      </c>
      <c r="AG387" s="1" t="s">
        <v>2248</v>
      </c>
      <c r="AH387" s="1" t="s">
        <v>2249</v>
      </c>
      <c r="AI387" s="1">
        <v>-8.99</v>
      </c>
      <c r="AJ387" s="1">
        <v>15.6</v>
      </c>
      <c r="AK387" s="1">
        <v>4.2</v>
      </c>
      <c r="AL387" s="1">
        <v>20.95</v>
      </c>
      <c r="AM387" s="1">
        <v>2920157.62</v>
      </c>
    </row>
    <row r="388" spans="1:39" x14ac:dyDescent="0.2">
      <c r="A388" s="1">
        <v>376</v>
      </c>
      <c r="B388" s="1" t="s">
        <v>522</v>
      </c>
      <c r="C388" s="1" t="s">
        <v>521</v>
      </c>
      <c r="D388" s="1"/>
      <c r="E388" s="1"/>
      <c r="F388" s="1"/>
      <c r="G388" s="1">
        <v>85</v>
      </c>
      <c r="H388" s="1" t="str" cm="1">
        <f t="array" ref="H388">VLOOKUP(Table3[[#This Row],[checklist_sort]:[checklist_sort]],checklist[],MATCH(H$1,checklist_of_kenya!$1:$1,0),FALSE)</f>
        <v>Cuckoos and Coucals</v>
      </c>
      <c r="I388" s="1" t="str" cm="1">
        <f t="array" ref="I388">VLOOKUP(Table3[[#This Row],[checklist_sort]:[checklist_sort]],checklist[],MATCH(I$1,checklist_of_kenya!$1:$1,0),FALSE)</f>
        <v>Senegal Coucal</v>
      </c>
      <c r="J388" s="1" t="str" cm="1">
        <f t="array" ref="J388">VLOOKUP(Table3[[#This Row],[checklist_sort]:[checklist_sort]],checklist[],MATCH(J$1,checklist_of_kenya!$1:$1,0),FALSE)</f>
        <v>Centropus senegalensis</v>
      </c>
      <c r="K388" s="1" t="str" cm="1">
        <f t="array" ref="K388">VLOOKUP(Table3[[#This Row],[checklist_sort]:[checklist_sort]],checklist[],MATCH(K$1,checklist_of_kenya!$1:$1,0),FALSE)</f>
        <v>Least Concern</v>
      </c>
      <c r="L388" s="1" t="str" cm="1">
        <f t="array" ref="L388">VLOOKUP(Table3[[#This Row],[checklist_sort]:[checklist_sort]],checklist[],MATCH(L$1,checklist_of_kenya!$1:$1,0),FALSE)</f>
        <v>Stable</v>
      </c>
      <c r="M388" s="1" cm="1">
        <f t="array" ref="M388">VLOOKUP(Table3[[#This Row],[checklist_sort]:[checklist_sort]],checklist[],MATCH(M$1,checklist_of_kenya!$1:$1,0),FALSE)</f>
        <v>355</v>
      </c>
      <c r="N388" s="1" t="str" cm="1">
        <f t="array" ref="N388">VLOOKUP(Table3[[#This Row],[checklist_sort]:[checklist_sort]],checklist[],MATCH(N$1,checklist_of_kenya!$1:$1,0),FALSE)</f>
        <v>avibase-4A83155B</v>
      </c>
      <c r="O388" s="1" cm="1">
        <f t="array" ref="O388">VLOOKUP(Table3[[#This Row],[checklist_sort]:[checklist_sort]],checklist[],MATCH(O$1,checklist_of_kenya!$1:$1,0),FALSE)</f>
        <v>1670</v>
      </c>
      <c r="P388" s="1" cm="1">
        <f t="array" ref="P388">VLOOKUP(Table3[[#This Row],[checklist_sort]:[checklist_sort]],checklist[],MATCH(P$1,checklist_of_kenya!$1:$1,0),FALSE)</f>
        <v>22684284</v>
      </c>
      <c r="Q388" s="1" cm="1">
        <f t="array" ref="Q388">VLOOKUP(Table3[[#This Row],[checklist_sort]:[checklist_sort]],checklist[],MATCH(Q$1,checklist_of_kenya!$1:$1,0),FALSE)</f>
        <v>71289</v>
      </c>
      <c r="R388" s="1" cm="1">
        <f t="array" ref="R388">VLOOKUP(Table3[[#This Row],[checklist_sort]:[checklist_sort]],checklist[],MATCH(R$1,checklist_of_kenya!$1:$1,0),FALSE)</f>
        <v>5231999</v>
      </c>
      <c r="S388" s="1" cm="1">
        <f t="array" ref="S388">VLOOKUP(Table3[[#This Row],[checklist_sort]:[checklist_sort]],checklist[],MATCH(S$1,checklist_of_kenya!$1:$1,0),FALSE)</f>
        <v>3098</v>
      </c>
      <c r="T388" s="1" t="str" cm="1">
        <f t="array" ref="T388">VLOOKUP(Table3[[#This Row],[checklist_sort]:[checklist_sort]],checklist[],MATCH(T$1,checklist_of_kenya!$1:$1,0),FALSE)</f>
        <v>sencou1</v>
      </c>
      <c r="U388" s="1" t="str" cm="1">
        <f t="array" ref="U388">VLOOKUP(Table3[[#This Row],[checklist_sort]:[checklist_sort]],checklist[],MATCH(U$1,checklist_of_kenya!$1:$1,0),FALSE)</f>
        <v>Centropus senegalensis</v>
      </c>
      <c r="V388" s="1" t="str" cm="1">
        <f t="array" ref="V388">VLOOKUP(Table3[[#This Row],[checklist_sort]:[checklist_sort]],checklist[],MATCH(V$1,checklist_of_kenya!$1:$1,0),FALSE)</f>
        <v>Senegal Coucal</v>
      </c>
      <c r="W388" s="1" cm="1">
        <f t="array" ref="W388">VLOOKUP(Table3[[#This Row],[checklist_sort]:[checklist_sort]],checklist[],MATCH(W$1,checklist_of_kenya!$1:$1,0),FALSE)</f>
        <v>22684284</v>
      </c>
      <c r="AB388" s="1">
        <v>169</v>
      </c>
      <c r="AC388" s="1" t="s">
        <v>2246</v>
      </c>
      <c r="AD388" s="1">
        <v>2</v>
      </c>
      <c r="AE388" s="1">
        <v>1</v>
      </c>
      <c r="AF388" s="1" t="s">
        <v>2251</v>
      </c>
      <c r="AG388" s="1" t="s">
        <v>2265</v>
      </c>
      <c r="AH388" s="1" t="s">
        <v>2249</v>
      </c>
      <c r="AI388" s="1">
        <v>-22.3</v>
      </c>
      <c r="AJ388" s="1">
        <v>31.6</v>
      </c>
      <c r="AK388" s="1">
        <v>3.67</v>
      </c>
      <c r="AL388" s="1">
        <v>16.54</v>
      </c>
      <c r="AM388" s="1">
        <v>9875812.3699999992</v>
      </c>
    </row>
    <row r="389" spans="1:39" x14ac:dyDescent="0.2">
      <c r="A389" s="1">
        <v>377</v>
      </c>
      <c r="B389" s="1" t="s">
        <v>1252</v>
      </c>
      <c r="C389" s="1" t="s">
        <v>1251</v>
      </c>
      <c r="D389" s="1"/>
      <c r="E389" s="1"/>
      <c r="F389" s="1"/>
      <c r="G389" s="1">
        <v>86</v>
      </c>
      <c r="H389" s="1" t="str" cm="1">
        <f t="array" ref="H389">VLOOKUP(Table3[[#This Row],[checklist_sort]:[checklist_sort]],checklist[],MATCH(H$1,checklist_of_kenya!$1:$1,0),FALSE)</f>
        <v>Cuckoos and Coucals</v>
      </c>
      <c r="I389" s="1" t="str" cm="1">
        <f t="array" ref="I389">VLOOKUP(Table3[[#This Row],[checklist_sort]:[checklist_sort]],checklist[],MATCH(I$1,checklist_of_kenya!$1:$1,0),FALSE)</f>
        <v>White-browed Coucal</v>
      </c>
      <c r="J389" s="1" t="str" cm="1">
        <f t="array" ref="J389">VLOOKUP(Table3[[#This Row],[checklist_sort]:[checklist_sort]],checklist[],MATCH(J$1,checklist_of_kenya!$1:$1,0),FALSE)</f>
        <v>Centropus superciliosus</v>
      </c>
      <c r="K389" s="1" t="str" cm="1">
        <f t="array" ref="K389">VLOOKUP(Table3[[#This Row],[checklist_sort]:[checklist_sort]],checklist[],MATCH(K$1,checklist_of_kenya!$1:$1,0),FALSE)</f>
        <v>Least Concern</v>
      </c>
      <c r="L389" s="1" t="str" cm="1">
        <f t="array" ref="L389">VLOOKUP(Table3[[#This Row],[checklist_sort]:[checklist_sort]],checklist[],MATCH(L$1,checklist_of_kenya!$1:$1,0),FALSE)</f>
        <v>Stable</v>
      </c>
      <c r="M389" s="1" cm="1">
        <f t="array" ref="M389">VLOOKUP(Table3[[#This Row],[checklist_sort]:[checklist_sort]],checklist[],MATCH(M$1,checklist_of_kenya!$1:$1,0),FALSE)</f>
        <v>1036</v>
      </c>
      <c r="N389" s="1" t="str" cm="1">
        <f t="array" ref="N389">VLOOKUP(Table3[[#This Row],[checklist_sort]:[checklist_sort]],checklist[],MATCH(N$1,checklist_of_kenya!$1:$1,0),FALSE)</f>
        <v>avibase-BD2BC35C</v>
      </c>
      <c r="O389" s="1" cm="1">
        <f t="array" ref="O389">VLOOKUP(Table3[[#This Row],[checklist_sort]:[checklist_sort]],checklist[],MATCH(O$1,checklist_of_kenya!$1:$1,0),FALSE)</f>
        <v>1630</v>
      </c>
      <c r="P389" s="1" cm="1">
        <f t="array" ref="P389">VLOOKUP(Table3[[#This Row],[checklist_sort]:[checklist_sort]],checklist[],MATCH(P$1,checklist_of_kenya!$1:$1,0),FALSE)</f>
        <v>22684288</v>
      </c>
      <c r="Q389" s="1" cm="1">
        <f t="array" ref="Q389">VLOOKUP(Table3[[#This Row],[checklist_sort]:[checklist_sort]],checklist[],MATCH(Q$1,checklist_of_kenya!$1:$1,0),FALSE)</f>
        <v>71290</v>
      </c>
      <c r="R389" s="1" cm="1">
        <f t="array" ref="R389">VLOOKUP(Table3[[#This Row],[checklist_sort]:[checklist_sort]],checklist[],MATCH(R$1,checklist_of_kenya!$1:$1,0),FALSE)</f>
        <v>5231960</v>
      </c>
      <c r="S389" s="1" cm="1">
        <f t="array" ref="S389">VLOOKUP(Table3[[#This Row],[checklist_sort]:[checklist_sort]],checklist[],MATCH(S$1,checklist_of_kenya!$1:$1,0),FALSE)</f>
        <v>3107</v>
      </c>
      <c r="T389" s="1" t="str" cm="1">
        <f t="array" ref="T389">VLOOKUP(Table3[[#This Row],[checklist_sort]:[checklist_sort]],checklist[],MATCH(T$1,checklist_of_kenya!$1:$1,0),FALSE)</f>
        <v>whbcou1</v>
      </c>
      <c r="U389" s="1" t="str" cm="1">
        <f t="array" ref="U389">VLOOKUP(Table3[[#This Row],[checklist_sort]:[checklist_sort]],checklist[],MATCH(U$1,checklist_of_kenya!$1:$1,0),FALSE)</f>
        <v>Centropus superciliosus</v>
      </c>
      <c r="V389" s="1" t="str" cm="1">
        <f t="array" ref="V389">VLOOKUP(Table3[[#This Row],[checklist_sort]:[checklist_sort]],checklist[],MATCH(V$1,checklist_of_kenya!$1:$1,0),FALSE)</f>
        <v>White-browed Coucal</v>
      </c>
      <c r="W389" s="1" cm="1">
        <f t="array" ref="W389">VLOOKUP(Table3[[#This Row],[checklist_sort]:[checklist_sort]],checklist[],MATCH(W$1,checklist_of_kenya!$1:$1,0),FALSE)</f>
        <v>22684288</v>
      </c>
      <c r="AB389" s="1">
        <v>148.5</v>
      </c>
      <c r="AC389" s="1" t="s">
        <v>2250</v>
      </c>
      <c r="AD389" s="1">
        <v>1</v>
      </c>
      <c r="AE389" s="1">
        <v>1</v>
      </c>
      <c r="AF389" s="1" t="s">
        <v>2251</v>
      </c>
      <c r="AG389" s="1" t="s">
        <v>2257</v>
      </c>
      <c r="AH389" s="1" t="s">
        <v>2249</v>
      </c>
      <c r="AI389" s="1">
        <v>-34.840000000000003</v>
      </c>
      <c r="AJ389" s="1">
        <v>19.04</v>
      </c>
      <c r="AK389" s="1">
        <v>-7.54</v>
      </c>
      <c r="AL389" s="1">
        <v>31.11</v>
      </c>
      <c r="AM389" s="1">
        <v>7292900.1600000001</v>
      </c>
    </row>
    <row r="390" spans="1:39" x14ac:dyDescent="0.2">
      <c r="A390" s="1">
        <v>378</v>
      </c>
      <c r="B390" s="1" t="s">
        <v>520</v>
      </c>
      <c r="C390" s="1" t="s">
        <v>519</v>
      </c>
      <c r="D390" s="1"/>
      <c r="E390" s="1"/>
      <c r="F390" s="1"/>
      <c r="G390" s="1">
        <v>83</v>
      </c>
      <c r="H390" s="1" t="str" cm="1">
        <f t="array" ref="H390">VLOOKUP(Table3[[#This Row],[checklist_sort]:[checklist_sort]],checklist[],MATCH(H$1,checklist_of_kenya!$1:$1,0),FALSE)</f>
        <v>Cuckoos and Coucals</v>
      </c>
      <c r="I390" s="1" t="str" cm="1">
        <f t="array" ref="I390">VLOOKUP(Table3[[#This Row],[checklist_sort]:[checklist_sort]],checklist[],MATCH(I$1,checklist_of_kenya!$1:$1,0),FALSE)</f>
        <v>Black Coucal</v>
      </c>
      <c r="J390" s="1" t="str" cm="1">
        <f t="array" ref="J390">VLOOKUP(Table3[[#This Row],[checklist_sort]:[checklist_sort]],checklist[],MATCH(J$1,checklist_of_kenya!$1:$1,0),FALSE)</f>
        <v>Centropus grillii</v>
      </c>
      <c r="K390" s="1" t="str" cm="1">
        <f t="array" ref="K390">VLOOKUP(Table3[[#This Row],[checklist_sort]:[checklist_sort]],checklist[],MATCH(K$1,checklist_of_kenya!$1:$1,0),FALSE)</f>
        <v>Least Concern</v>
      </c>
      <c r="L390" s="1" t="str" cm="1">
        <f t="array" ref="L390">VLOOKUP(Table3[[#This Row],[checklist_sort]:[checklist_sort]],checklist[],MATCH(L$1,checklist_of_kenya!$1:$1,0),FALSE)</f>
        <v>Stable</v>
      </c>
      <c r="M390" s="1" cm="1">
        <f t="array" ref="M390">VLOOKUP(Table3[[#This Row],[checklist_sort]:[checklist_sort]],checklist[],MATCH(M$1,checklist_of_kenya!$1:$1,0),FALSE)</f>
        <v>353</v>
      </c>
      <c r="N390" s="1" t="str" cm="1">
        <f t="array" ref="N390">VLOOKUP(Table3[[#This Row],[checklist_sort]:[checklist_sort]],checklist[],MATCH(N$1,checklist_of_kenya!$1:$1,0),FALSE)</f>
        <v>avibase-DB09507D</v>
      </c>
      <c r="O390" s="1" cm="1">
        <f t="array" ref="O390">VLOOKUP(Table3[[#This Row],[checklist_sort]:[checklist_sort]],checklist[],MATCH(O$1,checklist_of_kenya!$1:$1,0),FALSE)</f>
        <v>1685</v>
      </c>
      <c r="P390" s="1" cm="1">
        <f t="array" ref="P390">VLOOKUP(Table3[[#This Row],[checklist_sort]:[checklist_sort]],checklist[],MATCH(P$1,checklist_of_kenya!$1:$1,0),FALSE)</f>
        <v>22684249</v>
      </c>
      <c r="Q390" s="1" cm="1">
        <f t="array" ref="Q390">VLOOKUP(Table3[[#This Row],[checklist_sort]:[checklist_sort]],checklist[],MATCH(Q$1,checklist_of_kenya!$1:$1,0),FALSE)</f>
        <v>71281</v>
      </c>
      <c r="R390" s="1" cm="1">
        <f t="array" ref="R390">VLOOKUP(Table3[[#This Row],[checklist_sort]:[checklist_sort]],checklist[],MATCH(R$1,checklist_of_kenya!$1:$1,0),FALSE)</f>
        <v>5232013</v>
      </c>
      <c r="S390" s="1" cm="1">
        <f t="array" ref="S390">VLOOKUP(Table3[[#This Row],[checklist_sort]:[checklist_sort]],checklist[],MATCH(S$1,checklist_of_kenya!$1:$1,0),FALSE)</f>
        <v>3129</v>
      </c>
      <c r="T390" s="1" t="str" cm="1">
        <f t="array" ref="T390">VLOOKUP(Table3[[#This Row],[checklist_sort]:[checklist_sort]],checklist[],MATCH(T$1,checklist_of_kenya!$1:$1,0),FALSE)</f>
        <v>blacou1</v>
      </c>
      <c r="U390" s="1" t="str" cm="1">
        <f t="array" ref="U390">VLOOKUP(Table3[[#This Row],[checklist_sort]:[checklist_sort]],checklist[],MATCH(U$1,checklist_of_kenya!$1:$1,0),FALSE)</f>
        <v>Centropus grillii</v>
      </c>
      <c r="V390" s="1" t="str" cm="1">
        <f t="array" ref="V390">VLOOKUP(Table3[[#This Row],[checklist_sort]:[checklist_sort]],checklist[],MATCH(V$1,checklist_of_kenya!$1:$1,0),FALSE)</f>
        <v>Black Coucal</v>
      </c>
      <c r="W390" s="1" cm="1">
        <f t="array" ref="W390">VLOOKUP(Table3[[#This Row],[checklist_sort]:[checklist_sort]],checklist[],MATCH(W$1,checklist_of_kenya!$1:$1,0),FALSE)</f>
        <v>22684249</v>
      </c>
      <c r="AB390" s="1">
        <v>122.9</v>
      </c>
      <c r="AC390" s="1" t="s">
        <v>2261</v>
      </c>
      <c r="AD390" s="1">
        <v>2</v>
      </c>
      <c r="AE390" s="1">
        <v>2</v>
      </c>
      <c r="AF390" s="1" t="s">
        <v>2251</v>
      </c>
      <c r="AG390" s="1" t="s">
        <v>2257</v>
      </c>
      <c r="AH390" s="1" t="s">
        <v>2249</v>
      </c>
      <c r="AI390" s="1">
        <v>-29.47</v>
      </c>
      <c r="AJ390" s="1">
        <v>14.22</v>
      </c>
      <c r="AK390" s="1">
        <v>-2.78</v>
      </c>
      <c r="AL390" s="1">
        <v>21.2</v>
      </c>
      <c r="AM390" s="1">
        <v>8530549.3499999996</v>
      </c>
    </row>
    <row r="391" spans="1:39" x14ac:dyDescent="0.2">
      <c r="A391" s="1">
        <v>380</v>
      </c>
      <c r="B391" s="1" t="s">
        <v>530</v>
      </c>
      <c r="C391" s="1" t="s">
        <v>529</v>
      </c>
      <c r="D391" s="1"/>
      <c r="E391" s="1"/>
      <c r="F391" s="1"/>
      <c r="G391" s="1">
        <v>394</v>
      </c>
      <c r="H391" s="1" t="str" cm="1">
        <f t="array" ref="H391">VLOOKUP(Table3[[#This Row],[checklist_sort]:[checklist_sort]],checklist[],MATCH(H$1,checklist_of_kenya!$1:$1,0),FALSE)</f>
        <v>Barn Owl</v>
      </c>
      <c r="I391" s="1" t="str" cm="1">
        <f t="array" ref="I391">VLOOKUP(Table3[[#This Row],[checklist_sort]:[checklist_sort]],checklist[],MATCH(I$1,checklist_of_kenya!$1:$1,0),FALSE)</f>
        <v>(African) Grass Owl</v>
      </c>
      <c r="J391" s="1" t="str" cm="1">
        <f t="array" ref="J391">VLOOKUP(Table3[[#This Row],[checklist_sort]:[checklist_sort]],checklist[],MATCH(J$1,checklist_of_kenya!$1:$1,0),FALSE)</f>
        <v>Tyto capensis</v>
      </c>
      <c r="K391" s="1" t="str" cm="1">
        <f t="array" ref="K391">VLOOKUP(Table3[[#This Row],[checklist_sort]:[checklist_sort]],checklist[],MATCH(K$1,checklist_of_kenya!$1:$1,0),FALSE)</f>
        <v>Least Concern</v>
      </c>
      <c r="L391" s="1" t="str" cm="1">
        <f t="array" ref="L391">VLOOKUP(Table3[[#This Row],[checklist_sort]:[checklist_sort]],checklist[],MATCH(L$1,checklist_of_kenya!$1:$1,0),FALSE)</f>
        <v>Decreasing</v>
      </c>
      <c r="M391" s="1" cm="1">
        <f t="array" ref="M391">VLOOKUP(Table3[[#This Row],[checklist_sort]:[checklist_sort]],checklist[],MATCH(M$1,checklist_of_kenya!$1:$1,0),FALSE)</f>
        <v>360</v>
      </c>
      <c r="N391" s="1" t="str" cm="1">
        <f t="array" ref="N391">VLOOKUP(Table3[[#This Row],[checklist_sort]:[checklist_sort]],checklist[],MATCH(N$1,checklist_of_kenya!$1:$1,0),FALSE)</f>
        <v>avibase-B21A37E7</v>
      </c>
      <c r="O391" s="1" cm="1">
        <f t="array" ref="O391">VLOOKUP(Table3[[#This Row],[checklist_sort]:[checklist_sort]],checklist[],MATCH(O$1,checklist_of_kenya!$1:$1,0),FALSE)</f>
        <v>20438</v>
      </c>
      <c r="P391" s="1" cm="1">
        <f t="array" ref="P391">VLOOKUP(Table3[[#This Row],[checklist_sort]:[checklist_sort]],checklist[],MATCH(P$1,checklist_of_kenya!$1:$1,0),FALSE)</f>
        <v>22688514</v>
      </c>
      <c r="Q391" s="1" cm="1">
        <f t="array" ref="Q391">VLOOKUP(Table3[[#This Row],[checklist_sort]:[checklist_sort]],checklist[],MATCH(Q$1,checklist_of_kenya!$1:$1,0),FALSE)</f>
        <v>72123</v>
      </c>
      <c r="R391" s="1" cm="1">
        <f t="array" ref="R391">VLOOKUP(Table3[[#This Row],[checklist_sort]:[checklist_sort]],checklist[],MATCH(R$1,checklist_of_kenya!$1:$1,0),FALSE)</f>
        <v>5232363</v>
      </c>
      <c r="S391" s="1" cm="1">
        <f t="array" ref="S391">VLOOKUP(Table3[[#This Row],[checklist_sort]:[checklist_sort]],checklist[],MATCH(S$1,checklist_of_kenya!$1:$1,0),FALSE)</f>
        <v>8413</v>
      </c>
      <c r="T391" s="1" t="str" cm="1">
        <f t="array" ref="T391">VLOOKUP(Table3[[#This Row],[checklist_sort]:[checklist_sort]],checklist[],MATCH(T$1,checklist_of_kenya!$1:$1,0),FALSE)</f>
        <v>afgowl1</v>
      </c>
      <c r="U391" s="1" t="str" cm="1">
        <f t="array" ref="U391">VLOOKUP(Table3[[#This Row],[checklist_sort]:[checklist_sort]],checklist[],MATCH(U$1,checklist_of_kenya!$1:$1,0),FALSE)</f>
        <v>Tyto capensis</v>
      </c>
      <c r="V391" s="1" t="str" cm="1">
        <f t="array" ref="V391">VLOOKUP(Table3[[#This Row],[checklist_sort]:[checklist_sort]],checklist[],MATCH(V$1,checklist_of_kenya!$1:$1,0),FALSE)</f>
        <v>African Grass-Owl</v>
      </c>
      <c r="W391" s="1" cm="1">
        <f t="array" ref="W391">VLOOKUP(Table3[[#This Row],[checklist_sort]:[checklist_sort]],checklist[],MATCH(W$1,checklist_of_kenya!$1:$1,0),FALSE)</f>
        <v>22688514</v>
      </c>
      <c r="AB391" s="1">
        <v>364.7</v>
      </c>
      <c r="AC391" s="1" t="s">
        <v>2261</v>
      </c>
      <c r="AD391" s="1">
        <v>3</v>
      </c>
      <c r="AE391" s="1">
        <v>2</v>
      </c>
      <c r="AF391" s="1" t="s">
        <v>2251</v>
      </c>
      <c r="AG391" s="1" t="s">
        <v>2265</v>
      </c>
      <c r="AH391" s="1" t="s">
        <v>2255</v>
      </c>
      <c r="AI391" s="1">
        <v>-33.26</v>
      </c>
      <c r="AJ391" s="1">
        <v>6.35</v>
      </c>
      <c r="AK391" s="1">
        <v>-11.97</v>
      </c>
      <c r="AL391" s="1">
        <v>26.64</v>
      </c>
      <c r="AM391" s="1">
        <v>2692718.84</v>
      </c>
    </row>
    <row r="392" spans="1:39" x14ac:dyDescent="0.2">
      <c r="A392" s="1">
        <v>381</v>
      </c>
      <c r="B392" s="1" t="s">
        <v>528</v>
      </c>
      <c r="C392" s="1" t="s">
        <v>527</v>
      </c>
      <c r="D392" s="1"/>
      <c r="E392" s="1"/>
      <c r="F392" s="1"/>
      <c r="G392" s="1">
        <v>395</v>
      </c>
      <c r="H392" s="1" t="str" cm="1">
        <f t="array" ref="H392">VLOOKUP(Table3[[#This Row],[checklist_sort]:[checklist_sort]],checklist[],MATCH(H$1,checklist_of_kenya!$1:$1,0),FALSE)</f>
        <v>Barn Owl</v>
      </c>
      <c r="I392" s="1" t="str" cm="1">
        <f t="array" ref="I392">VLOOKUP(Table3[[#This Row],[checklist_sort]:[checklist_sort]],checklist[],MATCH(I$1,checklist_of_kenya!$1:$1,0),FALSE)</f>
        <v>Barn Owl</v>
      </c>
      <c r="J392" s="1" t="str" cm="1">
        <f t="array" ref="J392">VLOOKUP(Table3[[#This Row],[checklist_sort]:[checklist_sort]],checklist[],MATCH(J$1,checklist_of_kenya!$1:$1,0),FALSE)</f>
        <v>Tyto alba</v>
      </c>
      <c r="K392" s="1" t="str" cm="1">
        <f t="array" ref="K392">VLOOKUP(Table3[[#This Row],[checklist_sort]:[checklist_sort]],checklist[],MATCH(K$1,checklist_of_kenya!$1:$1,0),FALSE)</f>
        <v>Least Concern</v>
      </c>
      <c r="L392" s="1" t="str" cm="1">
        <f t="array" ref="L392">VLOOKUP(Table3[[#This Row],[checklist_sort]:[checklist_sort]],checklist[],MATCH(L$1,checklist_of_kenya!$1:$1,0),FALSE)</f>
        <v>Stable</v>
      </c>
      <c r="M392" s="1" cm="1">
        <f t="array" ref="M392">VLOOKUP(Table3[[#This Row],[checklist_sort]:[checklist_sort]],checklist[],MATCH(M$1,checklist_of_kenya!$1:$1,0),FALSE)</f>
        <v>359</v>
      </c>
      <c r="N392" s="1" t="str" cm="1">
        <f t="array" ref="N392">VLOOKUP(Table3[[#This Row],[checklist_sort]:[checklist_sort]],checklist[],MATCH(N$1,checklist_of_kenya!$1:$1,0),FALSE)</f>
        <v>avibase-FEE35F4C</v>
      </c>
      <c r="O392" s="1" cm="1">
        <f t="array" ref="O392">VLOOKUP(Table3[[#This Row],[checklist_sort]:[checklist_sort]],checklist[],MATCH(O$1,checklist_of_kenya!$1:$1,0),FALSE)</f>
        <v>20445</v>
      </c>
      <c r="P392" s="1" cm="1">
        <f t="array" ref="P392">VLOOKUP(Table3[[#This Row],[checklist_sort]:[checklist_sort]],checklist[],MATCH(P$1,checklist_of_kenya!$1:$1,0),FALSE)</f>
        <v>22688504</v>
      </c>
      <c r="Q392" s="1" cm="1">
        <f t="array" ref="Q392">VLOOKUP(Table3[[#This Row],[checklist_sort]:[checklist_sort]],checklist[],MATCH(Q$1,checklist_of_kenya!$1:$1,0),FALSE)</f>
        <v>33</v>
      </c>
      <c r="R392" s="1" cm="1">
        <f t="array" ref="R392">VLOOKUP(Table3[[#This Row],[checklist_sort]:[checklist_sort]],checklist[],MATCH(R$1,checklist_of_kenya!$1:$1,0),FALSE)</f>
        <v>2497921</v>
      </c>
      <c r="S392" s="1" cm="1">
        <f t="array" ref="S392">VLOOKUP(Table3[[#This Row],[checklist_sort]:[checklist_sort]],checklist[],MATCH(S$1,checklist_of_kenya!$1:$1,0),FALSE)</f>
        <v>8416</v>
      </c>
      <c r="T392" s="1" t="str" cm="1">
        <f t="array" ref="T392">VLOOKUP(Table3[[#This Row],[checklist_sort]:[checklist_sort]],checklist[],MATCH(T$1,checklist_of_kenya!$1:$1,0),FALSE)</f>
        <v>brnowl</v>
      </c>
      <c r="U392" s="1" t="str" cm="1">
        <f t="array" ref="U392">VLOOKUP(Table3[[#This Row],[checklist_sort]:[checklist_sort]],checklist[],MATCH(U$1,checklist_of_kenya!$1:$1,0),FALSE)</f>
        <v>Tyto alba</v>
      </c>
      <c r="V392" s="1" t="str" cm="1">
        <f t="array" ref="V392">VLOOKUP(Table3[[#This Row],[checklist_sort]:[checklist_sort]],checklist[],MATCH(V$1,checklist_of_kenya!$1:$1,0),FALSE)</f>
        <v>Barn Owl</v>
      </c>
      <c r="W392" s="1" cm="1">
        <f t="array" ref="W392">VLOOKUP(Table3[[#This Row],[checklist_sort]:[checklist_sort]],checklist[],MATCH(W$1,checklist_of_kenya!$1:$1,0),FALSE)</f>
        <v>22688504</v>
      </c>
      <c r="AB392" s="1">
        <v>403.3</v>
      </c>
      <c r="AC392" s="1" t="s">
        <v>2259</v>
      </c>
      <c r="AD392" s="1">
        <v>3</v>
      </c>
      <c r="AE392" s="1">
        <v>1</v>
      </c>
      <c r="AF392" s="1" t="s">
        <v>2251</v>
      </c>
      <c r="AG392" s="1" t="s">
        <v>2265</v>
      </c>
      <c r="AH392" s="1" t="s">
        <v>2258</v>
      </c>
      <c r="AI392" s="1">
        <v>-55.72</v>
      </c>
      <c r="AJ392" s="1">
        <v>58.07</v>
      </c>
      <c r="AK392" s="1">
        <v>3.24</v>
      </c>
      <c r="AL392" s="1">
        <v>2.2799999999999998</v>
      </c>
      <c r="AM392" s="1">
        <v>63140525.189999998</v>
      </c>
    </row>
    <row r="393" spans="1:39" x14ac:dyDescent="0.2">
      <c r="A393" s="1">
        <v>382</v>
      </c>
      <c r="B393" s="1" t="s">
        <v>536</v>
      </c>
      <c r="C393" s="1" t="s">
        <v>535</v>
      </c>
      <c r="D393" s="1"/>
      <c r="E393" s="1"/>
      <c r="F393" s="1"/>
      <c r="G393" s="1">
        <v>400.1</v>
      </c>
      <c r="H393" s="1" t="str" cm="1">
        <f t="array" ref="H393">VLOOKUP(Table3[[#This Row],[checklist_sort]:[checklist_sort]],checklist[],MATCH(H$1,checklist_of_kenya!$1:$1,0),FALSE)</f>
        <v>Tytonidae</v>
      </c>
      <c r="I393" s="1" t="str" cm="1">
        <f t="array" ref="I393">VLOOKUP(Table3[[#This Row],[checklist_sort]:[checklist_sort]],checklist[],MATCH(I$1,checklist_of_kenya!$1:$1,0),FALSE)</f>
        <v>African/Eurasian Scops Owl</v>
      </c>
      <c r="J393" s="1" t="str" cm="1">
        <f t="array" ref="J393">VLOOKUP(Table3[[#This Row],[checklist_sort]:[checklist_sort]],checklist[],MATCH(J$1,checklist_of_kenya!$1:$1,0),FALSE)</f>
        <v>Otus senegalensis/scops</v>
      </c>
      <c r="K393" s="1" cm="1">
        <f t="array" ref="K393">VLOOKUP(Table3[[#This Row],[checklist_sort]:[checklist_sort]],checklist[],MATCH(K$1,checklist_of_kenya!$1:$1,0),FALSE)</f>
        <v>0</v>
      </c>
      <c r="L393" s="1" cm="1">
        <f t="array" ref="L393">VLOOKUP(Table3[[#This Row],[checklist_sort]:[checklist_sort]],checklist[],MATCH(L$1,checklist_of_kenya!$1:$1,0),FALSE)</f>
        <v>0</v>
      </c>
      <c r="M393" s="1" cm="1">
        <f t="array" ref="M393">VLOOKUP(Table3[[#This Row],[checklist_sort]:[checklist_sort]],checklist[],MATCH(M$1,checklist_of_kenya!$1:$1,0),FALSE)</f>
        <v>0</v>
      </c>
      <c r="N393" s="1" cm="1">
        <f t="array" ref="N393">VLOOKUP(Table3[[#This Row],[checklist_sort]:[checklist_sort]],checklist[],MATCH(N$1,checklist_of_kenya!$1:$1,0),FALSE)</f>
        <v>0</v>
      </c>
      <c r="O393" s="1" cm="1">
        <f t="array" ref="O393">VLOOKUP(Table3[[#This Row],[checklist_sort]:[checklist_sort]],checklist[],MATCH(O$1,checklist_of_kenya!$1:$1,0),FALSE)</f>
        <v>0</v>
      </c>
      <c r="P393" s="1" cm="1">
        <f t="array" ref="P393">VLOOKUP(Table3[[#This Row],[checklist_sort]:[checklist_sort]],checklist[],MATCH(P$1,checklist_of_kenya!$1:$1,0),FALSE)</f>
        <v>0</v>
      </c>
      <c r="Q393" s="1" cm="1">
        <f t="array" ref="Q393">VLOOKUP(Table3[[#This Row],[checklist_sort]:[checklist_sort]],checklist[],MATCH(Q$1,checklist_of_kenya!$1:$1,0),FALSE)</f>
        <v>0</v>
      </c>
      <c r="R393" s="1" cm="1">
        <f t="array" ref="R393">VLOOKUP(Table3[[#This Row],[checklist_sort]:[checklist_sort]],checklist[],MATCH(R$1,checklist_of_kenya!$1:$1,0),FALSE)</f>
        <v>0</v>
      </c>
      <c r="S393" s="1" cm="1">
        <f t="array" ref="S393">VLOOKUP(Table3[[#This Row],[checklist_sort]:[checklist_sort]],checklist[],MATCH(S$1,checklist_of_kenya!$1:$1,0),FALSE)</f>
        <v>8557</v>
      </c>
      <c r="T393" s="1" cm="1">
        <f t="array" ref="T393">VLOOKUP(Table3[[#This Row],[checklist_sort]:[checklist_sort]],checklist[],MATCH(T$1,checklist_of_kenya!$1:$1,0),FALSE)</f>
        <v>0</v>
      </c>
      <c r="U393" s="1" t="str" cm="1">
        <f t="array" ref="U393">VLOOKUP(Table3[[#This Row],[checklist_sort]:[checklist_sort]],checklist[],MATCH(U$1,checklist_of_kenya!$1:$1,0),FALSE)</f>
        <v>Otus senegalensis/scops</v>
      </c>
      <c r="V393" s="1" t="str" cm="1">
        <f t="array" ref="V393">VLOOKUP(Table3[[#This Row],[checklist_sort]:[checklist_sort]],checklist[],MATCH(V$1,checklist_of_kenya!$1:$1,0),FALSE)</f>
        <v>African/Eurasian Scops Owl</v>
      </c>
      <c r="W393" s="1" cm="1">
        <f t="array" ref="W393">VLOOKUP(Table3[[#This Row],[checklist_sort]:[checklist_sort]],checklist[],MATCH(W$1,checklist_of_kenya!$1:$1,0),FALSE)</f>
        <v>0</v>
      </c>
      <c r="AB393" s="1">
        <v>92</v>
      </c>
      <c r="AC393" s="1" t="s">
        <v>2262</v>
      </c>
      <c r="AD393" s="1">
        <v>2</v>
      </c>
      <c r="AE393" s="1">
        <v>3</v>
      </c>
      <c r="AF393" s="1" t="s">
        <v>2251</v>
      </c>
      <c r="AG393" s="1" t="s">
        <v>2257</v>
      </c>
      <c r="AH393" s="1" t="s">
        <v>2258</v>
      </c>
      <c r="AI393" s="1">
        <v>13.14</v>
      </c>
      <c r="AJ393" s="1">
        <v>59.86</v>
      </c>
      <c r="AK393" s="1">
        <v>46.4</v>
      </c>
      <c r="AL393" s="1">
        <v>47.41</v>
      </c>
      <c r="AM393" s="1">
        <v>8778464.5099999998</v>
      </c>
    </row>
    <row r="394" spans="1:39" x14ac:dyDescent="0.2">
      <c r="A394" s="1">
        <v>383</v>
      </c>
      <c r="B394" s="1" t="s">
        <v>1508</v>
      </c>
      <c r="C394" s="1" t="s">
        <v>1507</v>
      </c>
      <c r="D394" s="1"/>
      <c r="E394" s="1"/>
      <c r="F394" s="1"/>
      <c r="G394" s="1">
        <v>399</v>
      </c>
      <c r="H394" s="1" t="str" cm="1">
        <f t="array" ref="H394">VLOOKUP(Table3[[#This Row],[checklist_sort]:[checklist_sort]],checklist[],MATCH(H$1,checklist_of_kenya!$1:$1,0),FALSE)</f>
        <v>Tytonidae</v>
      </c>
      <c r="I394" s="1" t="str" cm="1">
        <f t="array" ref="I394">VLOOKUP(Table3[[#This Row],[checklist_sort]:[checklist_sort]],checklist[],MATCH(I$1,checklist_of_kenya!$1:$1,0),FALSE)</f>
        <v>Sokoke Scops Owl</v>
      </c>
      <c r="J394" s="1" t="str" cm="1">
        <f t="array" ref="J394">VLOOKUP(Table3[[#This Row],[checklist_sort]:[checklist_sort]],checklist[],MATCH(J$1,checklist_of_kenya!$1:$1,0),FALSE)</f>
        <v>Otus ireneae</v>
      </c>
      <c r="K394" s="1" t="str" cm="1">
        <f t="array" ref="K394">VLOOKUP(Table3[[#This Row],[checklist_sort]:[checklist_sort]],checklist[],MATCH(K$1,checklist_of_kenya!$1:$1,0),FALSE)</f>
        <v>Endangered</v>
      </c>
      <c r="L394" s="1" t="str" cm="1">
        <f t="array" ref="L394">VLOOKUP(Table3[[#This Row],[checklist_sort]:[checklist_sort]],checklist[],MATCH(L$1,checklist_of_kenya!$1:$1,0),FALSE)</f>
        <v>Decreasing</v>
      </c>
      <c r="M394" s="1" cm="1">
        <f t="array" ref="M394">VLOOKUP(Table3[[#This Row],[checklist_sort]:[checklist_sort]],checklist[],MATCH(M$1,checklist_of_kenya!$1:$1,0),FALSE)</f>
        <v>1780</v>
      </c>
      <c r="N394" s="1" t="str" cm="1">
        <f t="array" ref="N394">VLOOKUP(Table3[[#This Row],[checklist_sort]:[checklist_sort]],checklist[],MATCH(N$1,checklist_of_kenya!$1:$1,0),FALSE)</f>
        <v>avibase-75194A63</v>
      </c>
      <c r="O394" s="1" cm="1">
        <f t="array" ref="O394">VLOOKUP(Table3[[#This Row],[checklist_sort]:[checklist_sort]],checklist[],MATCH(O$1,checklist_of_kenya!$1:$1,0),FALSE)</f>
        <v>20278</v>
      </c>
      <c r="P394" s="1" cm="1">
        <f t="array" ref="P394">VLOOKUP(Table3[[#This Row],[checklist_sort]:[checklist_sort]],checklist[],MATCH(P$1,checklist_of_kenya!$1:$1,0),FALSE)</f>
        <v>22688565</v>
      </c>
      <c r="Q394" s="1" cm="1">
        <f t="array" ref="Q394">VLOOKUP(Table3[[#This Row],[checklist_sort]:[checklist_sort]],checklist[],MATCH(Q$1,checklist_of_kenya!$1:$1,0),FALSE)</f>
        <v>72130</v>
      </c>
      <c r="R394" s="1" cm="1">
        <f t="array" ref="R394">VLOOKUP(Table3[[#This Row],[checklist_sort]:[checklist_sort]],checklist[],MATCH(R$1,checklist_of_kenya!$1:$1,0),FALSE)</f>
        <v>5232277</v>
      </c>
      <c r="S394" s="1" cm="1">
        <f t="array" ref="S394">VLOOKUP(Table3[[#This Row],[checklist_sort]:[checklist_sort]],checklist[],MATCH(S$1,checklist_of_kenya!$1:$1,0),FALSE)</f>
        <v>8469</v>
      </c>
      <c r="T394" s="1" t="str" cm="1">
        <f t="array" ref="T394">VLOOKUP(Table3[[#This Row],[checklist_sort]:[checklist_sort]],checklist[],MATCH(T$1,checklist_of_kenya!$1:$1,0),FALSE)</f>
        <v>sosowl1</v>
      </c>
      <c r="U394" s="1" t="str" cm="1">
        <f t="array" ref="U394">VLOOKUP(Table3[[#This Row],[checklist_sort]:[checklist_sort]],checklist[],MATCH(U$1,checklist_of_kenya!$1:$1,0),FALSE)</f>
        <v>Otus ireneae</v>
      </c>
      <c r="V394" s="1" t="str" cm="1">
        <f t="array" ref="V394">VLOOKUP(Table3[[#This Row],[checklist_sort]:[checklist_sort]],checklist[],MATCH(V$1,checklist_of_kenya!$1:$1,0),FALSE)</f>
        <v>Sokoke Scops-Owl</v>
      </c>
      <c r="W394" s="1" cm="1">
        <f t="array" ref="W394">VLOOKUP(Table3[[#This Row],[checklist_sort]:[checklist_sort]],checklist[],MATCH(W$1,checklist_of_kenya!$1:$1,0),FALSE)</f>
        <v>22688565</v>
      </c>
      <c r="AB394" s="1">
        <v>50.3</v>
      </c>
      <c r="AC394" s="1" t="s">
        <v>2263</v>
      </c>
      <c r="AD394" s="1">
        <v>1</v>
      </c>
      <c r="AE394" s="1">
        <v>1</v>
      </c>
      <c r="AF394" s="1" t="s">
        <v>2251</v>
      </c>
      <c r="AG394" s="1" t="s">
        <v>2257</v>
      </c>
      <c r="AH394" s="1" t="s">
        <v>2258</v>
      </c>
      <c r="AI394" s="1">
        <v>-5.17</v>
      </c>
      <c r="AJ394" s="1">
        <v>-3.22</v>
      </c>
      <c r="AK394" s="1">
        <v>-4.2699999999999996</v>
      </c>
      <c r="AL394" s="1">
        <v>39.19</v>
      </c>
      <c r="AM394" s="1">
        <v>634.79</v>
      </c>
    </row>
    <row r="395" spans="1:39" x14ac:dyDescent="0.2">
      <c r="A395" s="1">
        <v>384</v>
      </c>
      <c r="B395" s="1" t="s">
        <v>1510</v>
      </c>
      <c r="C395" s="1" t="s">
        <v>1509</v>
      </c>
      <c r="D395" s="1"/>
      <c r="E395" s="1"/>
      <c r="F395" s="1"/>
      <c r="G395">
        <v>402.1</v>
      </c>
      <c r="H395" s="1" t="str" cm="1">
        <f t="array" ref="H395">VLOOKUP(Table3[[#This Row],[checklist_sort]:[checklist_sort]],checklist[],MATCH(H$1,checklist_of_kenya!$1:$1,0),FALSE)</f>
        <v>Tytonidae</v>
      </c>
      <c r="I395" s="1" t="str" cm="1">
        <f t="array" ref="I395">VLOOKUP(Table3[[#This Row],[checklist_sort]:[checklist_sort]],checklist[],MATCH(I$1,checklist_of_kenya!$1:$1,0),FALSE)</f>
        <v>Northern/Southern White-faced (Scops) Owl</v>
      </c>
      <c r="J395" s="1" t="str" cm="1">
        <f t="array" ref="J395">VLOOKUP(Table3[[#This Row],[checklist_sort]:[checklist_sort]],checklist[],MATCH(J$1,checklist_of_kenya!$1:$1,0),FALSE)</f>
        <v>Ptilopsis leucotis/granti</v>
      </c>
      <c r="K395" s="1" cm="1">
        <f t="array" ref="K395">VLOOKUP(Table3[[#This Row],[checklist_sort]:[checklist_sort]],checklist[],MATCH(K$1,checklist_of_kenya!$1:$1,0),FALSE)</f>
        <v>0</v>
      </c>
      <c r="L395" s="1" cm="1">
        <f t="array" ref="L395">VLOOKUP(Table3[[#This Row],[checklist_sort]:[checklist_sort]],checklist[],MATCH(L$1,checklist_of_kenya!$1:$1,0),FALSE)</f>
        <v>0</v>
      </c>
      <c r="M395" s="1" cm="1">
        <f t="array" ref="M395">VLOOKUP(Table3[[#This Row],[checklist_sort]:[checklist_sort]],checklist[],MATCH(M$1,checklist_of_kenya!$1:$1,0),FALSE)</f>
        <v>0</v>
      </c>
      <c r="N395" s="1" cm="1">
        <f t="array" ref="N395">VLOOKUP(Table3[[#This Row],[checklist_sort]:[checklist_sort]],checklist[],MATCH(N$1,checklist_of_kenya!$1:$1,0),FALSE)</f>
        <v>0</v>
      </c>
      <c r="O395" s="1" cm="1">
        <f t="array" ref="O395">VLOOKUP(Table3[[#This Row],[checklist_sort]:[checklist_sort]],checklist[],MATCH(O$1,checklist_of_kenya!$1:$1,0),FALSE)</f>
        <v>0</v>
      </c>
      <c r="P395" s="1" cm="1">
        <f t="array" ref="P395">VLOOKUP(Table3[[#This Row],[checklist_sort]:[checklist_sort]],checklist[],MATCH(P$1,checklist_of_kenya!$1:$1,0),FALSE)</f>
        <v>0</v>
      </c>
      <c r="Q395" s="1" cm="1">
        <f t="array" ref="Q395">VLOOKUP(Table3[[#This Row],[checklist_sort]:[checklist_sort]],checklist[],MATCH(Q$1,checklist_of_kenya!$1:$1,0),FALSE)</f>
        <v>0</v>
      </c>
      <c r="R395" s="1" cm="1">
        <f t="array" ref="R395">VLOOKUP(Table3[[#This Row],[checklist_sort]:[checklist_sort]],checklist[],MATCH(R$1,checklist_of_kenya!$1:$1,0),FALSE)</f>
        <v>0</v>
      </c>
      <c r="S395" s="1" cm="1">
        <f t="array" ref="S395">VLOOKUP(Table3[[#This Row],[checklist_sort]:[checklist_sort]],checklist[],MATCH(S$1,checklist_of_kenya!$1:$1,0),FALSE)</f>
        <v>8685</v>
      </c>
      <c r="T395" s="1" cm="1">
        <f t="array" ref="T395">VLOOKUP(Table3[[#This Row],[checklist_sort]:[checklist_sort]],checklist[],MATCH(T$1,checklist_of_kenya!$1:$1,0),FALSE)</f>
        <v>0</v>
      </c>
      <c r="U395" s="1" t="str" cm="1">
        <f t="array" ref="U395">VLOOKUP(Table3[[#This Row],[checklist_sort]:[checklist_sort]],checklist[],MATCH(U$1,checklist_of_kenya!$1:$1,0),FALSE)</f>
        <v>Ptilopsis leucotis/granti</v>
      </c>
      <c r="V395" s="1" t="str" cm="1">
        <f t="array" ref="V395">VLOOKUP(Table3[[#This Row],[checklist_sort]:[checklist_sort]],checklist[],MATCH(V$1,checklist_of_kenya!$1:$1,0),FALSE)</f>
        <v>Northern/Southern White-faced Owl</v>
      </c>
      <c r="W395" s="1" cm="1">
        <f t="array" ref="W395">VLOOKUP(Table3[[#This Row],[checklist_sort]:[checklist_sort]],checklist[],MATCH(W$1,checklist_of_kenya!$1:$1,0),FALSE)</f>
        <v>0</v>
      </c>
      <c r="AB395" s="1">
        <v>214.4</v>
      </c>
      <c r="AC395" s="1" t="s">
        <v>2262</v>
      </c>
      <c r="AD395" s="1">
        <v>3</v>
      </c>
      <c r="AE395" s="1">
        <v>1</v>
      </c>
      <c r="AF395" s="1" t="s">
        <v>2251</v>
      </c>
      <c r="AG395" s="1" t="s">
        <v>2257</v>
      </c>
      <c r="AH395" s="1" t="s">
        <v>2258</v>
      </c>
      <c r="AI395" s="1">
        <v>-31.33</v>
      </c>
      <c r="AJ395" s="1">
        <v>2.42</v>
      </c>
      <c r="AK395" s="1">
        <v>-14.57</v>
      </c>
      <c r="AL395" s="1">
        <v>26.06</v>
      </c>
      <c r="AM395" s="1">
        <v>7822704.3099999996</v>
      </c>
    </row>
    <row r="396" spans="1:39" x14ac:dyDescent="0.2">
      <c r="A396" s="1">
        <v>385</v>
      </c>
      <c r="B396" s="1" t="s">
        <v>542</v>
      </c>
      <c r="C396" s="1" t="s">
        <v>541</v>
      </c>
      <c r="D396" s="1"/>
      <c r="E396" s="1"/>
      <c r="F396" s="1"/>
      <c r="G396" s="1">
        <v>408</v>
      </c>
      <c r="H396" s="1" t="str" cm="1">
        <f t="array" ref="H396">VLOOKUP(Table3[[#This Row],[checklist_sort]:[checklist_sort]],checklist[],MATCH(H$1,checklist_of_kenya!$1:$1,0),FALSE)</f>
        <v>Tytonidae</v>
      </c>
      <c r="I396" s="1" t="str" cm="1">
        <f t="array" ref="I396">VLOOKUP(Table3[[#This Row],[checklist_sort]:[checklist_sort]],checklist[],MATCH(I$1,checklist_of_kenya!$1:$1,0),FALSE)</f>
        <v>Cape Eagle-Owl</v>
      </c>
      <c r="J396" s="1" t="str" cm="1">
        <f t="array" ref="J396">VLOOKUP(Table3[[#This Row],[checklist_sort]:[checklist_sort]],checklist[],MATCH(J$1,checklist_of_kenya!$1:$1,0),FALSE)</f>
        <v>Bubo capensis</v>
      </c>
      <c r="K396" s="1" t="str" cm="1">
        <f t="array" ref="K396">VLOOKUP(Table3[[#This Row],[checklist_sort]:[checklist_sort]],checklist[],MATCH(K$1,checklist_of_kenya!$1:$1,0),FALSE)</f>
        <v>Least Concern</v>
      </c>
      <c r="L396" s="1" t="str" cm="1">
        <f t="array" ref="L396">VLOOKUP(Table3[[#This Row],[checklist_sort]:[checklist_sort]],checklist[],MATCH(L$1,checklist_of_kenya!$1:$1,0),FALSE)</f>
        <v>Stable</v>
      </c>
      <c r="M396" s="1" cm="1">
        <f t="array" ref="M396">VLOOKUP(Table3[[#This Row],[checklist_sort]:[checklist_sort]],checklist[],MATCH(M$1,checklist_of_kenya!$1:$1,0),FALSE)</f>
        <v>367</v>
      </c>
      <c r="N396" s="1" t="str" cm="1">
        <f t="array" ref="N396">VLOOKUP(Table3[[#This Row],[checklist_sort]:[checklist_sort]],checklist[],MATCH(N$1,checklist_of_kenya!$1:$1,0),FALSE)</f>
        <v>avibase-3CD0F535</v>
      </c>
      <c r="O396" s="1" cm="1">
        <f t="array" ref="O396">VLOOKUP(Table3[[#This Row],[checklist_sort]:[checklist_sort]],checklist[],MATCH(O$1,checklist_of_kenya!$1:$1,0),FALSE)</f>
        <v>20095</v>
      </c>
      <c r="P396" s="1" cm="1">
        <f t="array" ref="P396">VLOOKUP(Table3[[#This Row],[checklist_sort]:[checklist_sort]],checklist[],MATCH(P$1,checklist_of_kenya!$1:$1,0),FALSE)</f>
        <v>22688944</v>
      </c>
      <c r="Q396" s="1" cm="1">
        <f t="array" ref="Q396">VLOOKUP(Table3[[#This Row],[checklist_sort]:[checklist_sort]],checklist[],MATCH(Q$1,checklist_of_kenya!$1:$1,0),FALSE)</f>
        <v>0</v>
      </c>
      <c r="R396" s="1" cm="1">
        <f t="array" ref="R396">VLOOKUP(Table3[[#This Row],[checklist_sort]:[checklist_sort]],checklist[],MATCH(R$1,checklist_of_kenya!$1:$1,0),FALSE)</f>
        <v>5959148</v>
      </c>
      <c r="S396" s="1" cm="1">
        <f t="array" ref="S396">VLOOKUP(Table3[[#This Row],[checklist_sort]:[checklist_sort]],checklist[],MATCH(S$1,checklist_of_kenya!$1:$1,0),FALSE)</f>
        <v>8729</v>
      </c>
      <c r="T396" s="1" t="str" cm="1">
        <f t="array" ref="T396">VLOOKUP(Table3[[#This Row],[checklist_sort]:[checklist_sort]],checklist[],MATCH(T$1,checklist_of_kenya!$1:$1,0),FALSE)</f>
        <v>caeowl1</v>
      </c>
      <c r="U396" s="1" t="str" cm="1">
        <f t="array" ref="U396">VLOOKUP(Table3[[#This Row],[checklist_sort]:[checklist_sort]],checklist[],MATCH(U$1,checklist_of_kenya!$1:$1,0),FALSE)</f>
        <v>Bubo capensis</v>
      </c>
      <c r="V396" s="1" t="str" cm="1">
        <f t="array" ref="V396">VLOOKUP(Table3[[#This Row],[checklist_sort]:[checklist_sort]],checklist[],MATCH(V$1,checklist_of_kenya!$1:$1,0),FALSE)</f>
        <v>Cape Eagle-Owl</v>
      </c>
      <c r="W396" s="1" cm="1">
        <f t="array" ref="W396">VLOOKUP(Table3[[#This Row],[checklist_sort]:[checklist_sort]],checklist[],MATCH(W$1,checklist_of_kenya!$1:$1,0),FALSE)</f>
        <v>22688944</v>
      </c>
      <c r="AB396" s="1">
        <v>1118.5999999999999</v>
      </c>
      <c r="AC396" s="1" t="s">
        <v>2246</v>
      </c>
      <c r="AD396" s="1">
        <v>2</v>
      </c>
      <c r="AE396" s="1">
        <v>1</v>
      </c>
      <c r="AF396" s="1" t="s">
        <v>2251</v>
      </c>
      <c r="AG396" s="1" t="s">
        <v>2265</v>
      </c>
      <c r="AH396" s="1" t="s">
        <v>2258</v>
      </c>
      <c r="AI396" s="1">
        <v>-34.840000000000003</v>
      </c>
      <c r="AJ396" s="1">
        <v>15.15</v>
      </c>
      <c r="AK396" s="1">
        <v>-23.74</v>
      </c>
      <c r="AL396" s="1">
        <v>25.55</v>
      </c>
      <c r="AM396" s="1">
        <v>1905194.15</v>
      </c>
    </row>
    <row r="397" spans="1:39" x14ac:dyDescent="0.2">
      <c r="A397" s="1">
        <v>386</v>
      </c>
      <c r="B397" s="1" t="s">
        <v>544</v>
      </c>
      <c r="C397" s="1" t="s">
        <v>543</v>
      </c>
      <c r="D397" s="1"/>
      <c r="E397" s="1"/>
      <c r="F397" s="1"/>
      <c r="G397">
        <v>409</v>
      </c>
      <c r="H397" s="1" t="str" cm="1">
        <f t="array" ref="H397">VLOOKUP(Table3[[#This Row],[checklist_sort]:[checklist_sort]],checklist[],MATCH(H$1,checklist_of_kenya!$1:$1,0),FALSE)</f>
        <v>Tytonidae</v>
      </c>
      <c r="I397" s="1" t="str" cm="1">
        <f t="array" ref="I397">VLOOKUP(Table3[[#This Row],[checklist_sort]:[checklist_sort]],checklist[],MATCH(I$1,checklist_of_kenya!$1:$1,0),FALSE)</f>
        <v>Spotted Eagle Owl</v>
      </c>
      <c r="J397" s="1" t="str" cm="1">
        <f t="array" ref="J397">VLOOKUP(Table3[[#This Row],[checklist_sort]:[checklist_sort]],checklist[],MATCH(J$1,checklist_of_kenya!$1:$1,0),FALSE)</f>
        <v>Bubo africanus</v>
      </c>
      <c r="K397" s="1" t="str" cm="1">
        <f t="array" ref="K397">VLOOKUP(Table3[[#This Row],[checklist_sort]:[checklist_sort]],checklist[],MATCH(K$1,checklist_of_kenya!$1:$1,0),FALSE)</f>
        <v>Least Concern</v>
      </c>
      <c r="L397" s="1" t="str" cm="1">
        <f t="array" ref="L397">VLOOKUP(Table3[[#This Row],[checklist_sort]:[checklist_sort]],checklist[],MATCH(L$1,checklist_of_kenya!$1:$1,0),FALSE)</f>
        <v>Stable</v>
      </c>
      <c r="M397" s="1" cm="1">
        <f t="array" ref="M397">VLOOKUP(Table3[[#This Row],[checklist_sort]:[checklist_sort]],checklist[],MATCH(M$1,checklist_of_kenya!$1:$1,0),FALSE)</f>
        <v>0</v>
      </c>
      <c r="N397" s="1" t="str" cm="1">
        <f t="array" ref="N397">VLOOKUP(Table3[[#This Row],[checklist_sort]:[checklist_sort]],checklist[],MATCH(N$1,checklist_of_kenya!$1:$1,0),FALSE)</f>
        <v>38E24616E2326A50</v>
      </c>
      <c r="O397" s="1" cm="1">
        <f t="array" ref="O397">VLOOKUP(Table3[[#This Row],[checklist_sort]:[checklist_sort]],checklist[],MATCH(O$1,checklist_of_kenya!$1:$1,0),FALSE)</f>
        <v>0</v>
      </c>
      <c r="P397" s="1" cm="1">
        <f t="array" ref="P397">VLOOKUP(Table3[[#This Row],[checklist_sort]:[checklist_sort]],checklist[],MATCH(P$1,checklist_of_kenya!$1:$1,0),FALSE)</f>
        <v>216709698</v>
      </c>
      <c r="Q397" s="1" cm="1">
        <f t="array" ref="Q397">VLOOKUP(Table3[[#This Row],[checklist_sort]:[checklist_sort]],checklist[],MATCH(Q$1,checklist_of_kenya!$1:$1,0),FALSE)</f>
        <v>0</v>
      </c>
      <c r="R397" s="1" cm="1">
        <f t="array" ref="R397">VLOOKUP(Table3[[#This Row],[checklist_sort]:[checklist_sort]],checklist[],MATCH(R$1,checklist_of_kenya!$1:$1,0),FALSE)</f>
        <v>0</v>
      </c>
      <c r="S397" s="1" cm="1">
        <f t="array" ref="S397">VLOOKUP(Table3[[#This Row],[checklist_sort]:[checklist_sort]],checklist[],MATCH(S$1,checklist_of_kenya!$1:$1,0),FALSE)</f>
        <v>8729</v>
      </c>
      <c r="T397" s="1" cm="1">
        <f t="array" ref="T397">VLOOKUP(Table3[[#This Row],[checklist_sort]:[checklist_sort]],checklist[],MATCH(T$1,checklist_of_kenya!$1:$1,0),FALSE)</f>
        <v>0</v>
      </c>
      <c r="U397" s="1" t="str" cm="1">
        <f t="array" ref="U397">VLOOKUP(Table3[[#This Row],[checklist_sort]:[checklist_sort]],checklist[],MATCH(U$1,checklist_of_kenya!$1:$1,0),FALSE)</f>
        <v>Bubo africanus/cinerascens</v>
      </c>
      <c r="V397" s="1" t="str" cm="1">
        <f t="array" ref="V397">VLOOKUP(Table3[[#This Row],[checklist_sort]:[checklist_sort]],checklist[],MATCH(V$1,checklist_of_kenya!$1:$1,0),FALSE)</f>
        <v>Spotted/Grayish Eagle-Owl</v>
      </c>
      <c r="W397" s="1" cm="1">
        <f t="array" ref="W397">VLOOKUP(Table3[[#This Row],[checklist_sort]:[checklist_sort]],checklist[],MATCH(W$1,checklist_of_kenya!$1:$1,0),FALSE)</f>
        <v>0</v>
      </c>
      <c r="AB397" s="1">
        <v>645</v>
      </c>
      <c r="AC397" s="1" t="s">
        <v>2268</v>
      </c>
      <c r="AD397" s="1">
        <v>2</v>
      </c>
      <c r="AE397" s="1">
        <v>1</v>
      </c>
      <c r="AF397" s="1" t="s">
        <v>2251</v>
      </c>
      <c r="AG397" s="1" t="s">
        <v>2265</v>
      </c>
      <c r="AH397" s="1" t="s">
        <v>2255</v>
      </c>
      <c r="AI397" s="1">
        <v>-34.840000000000003</v>
      </c>
      <c r="AJ397" s="1">
        <v>25.39</v>
      </c>
      <c r="AK397" s="1">
        <v>-13.17</v>
      </c>
      <c r="AL397" s="1">
        <v>27.06</v>
      </c>
      <c r="AM397" s="1">
        <v>9185929.0899999999</v>
      </c>
    </row>
    <row r="398" spans="1:39" x14ac:dyDescent="0.2">
      <c r="A398" s="1">
        <v>387</v>
      </c>
      <c r="B398" s="1" t="s">
        <v>546</v>
      </c>
      <c r="C398" s="1" t="s">
        <v>545</v>
      </c>
      <c r="D398" s="1"/>
      <c r="E398" s="1"/>
      <c r="F398" s="1"/>
      <c r="G398" s="1">
        <v>410</v>
      </c>
      <c r="H398" s="1" t="str" cm="1">
        <f t="array" ref="H398">VLOOKUP(Table3[[#This Row],[checklist_sort]:[checklist_sort]],checklist[],MATCH(H$1,checklist_of_kenya!$1:$1,0),FALSE)</f>
        <v>Tytonidae</v>
      </c>
      <c r="I398" s="1" t="str" cm="1">
        <f t="array" ref="I398">VLOOKUP(Table3[[#This Row],[checklist_sort]:[checklist_sort]],checklist[],MATCH(I$1,checklist_of_kenya!$1:$1,0),FALSE)</f>
        <v>Verreaux's Eagle Owl</v>
      </c>
      <c r="J398" s="1" t="str" cm="1">
        <f t="array" ref="J398">VLOOKUP(Table3[[#This Row],[checklist_sort]:[checklist_sort]],checklist[],MATCH(J$1,checklist_of_kenya!$1:$1,0),FALSE)</f>
        <v>Bubo lacteus</v>
      </c>
      <c r="K398" s="1" t="str" cm="1">
        <f t="array" ref="K398">VLOOKUP(Table3[[#This Row],[checklist_sort]:[checklist_sort]],checklist[],MATCH(K$1,checklist_of_kenya!$1:$1,0),FALSE)</f>
        <v>Least Concern</v>
      </c>
      <c r="L398" s="1" t="str" cm="1">
        <f t="array" ref="L398">VLOOKUP(Table3[[#This Row],[checklist_sort]:[checklist_sort]],checklist[],MATCH(L$1,checklist_of_kenya!$1:$1,0),FALSE)</f>
        <v>Stable</v>
      </c>
      <c r="M398" s="1" cm="1">
        <f t="array" ref="M398">VLOOKUP(Table3[[#This Row],[checklist_sort]:[checklist_sort]],checklist[],MATCH(M$1,checklist_of_kenya!$1:$1,0),FALSE)</f>
        <v>369</v>
      </c>
      <c r="N398" s="1" t="str" cm="1">
        <f t="array" ref="N398">VLOOKUP(Table3[[#This Row],[checklist_sort]:[checklist_sort]],checklist[],MATCH(N$1,checklist_of_kenya!$1:$1,0),FALSE)</f>
        <v>avibase-EBD3129B</v>
      </c>
      <c r="O398" s="1" cm="1">
        <f t="array" ref="O398">VLOOKUP(Table3[[#This Row],[checklist_sort]:[checklist_sort]],checklist[],MATCH(O$1,checklist_of_kenya!$1:$1,0),FALSE)</f>
        <v>20077</v>
      </c>
      <c r="P398" s="1" cm="1">
        <f t="array" ref="P398">VLOOKUP(Table3[[#This Row],[checklist_sort]:[checklist_sort]],checklist[],MATCH(P$1,checklist_of_kenya!$1:$1,0),FALSE)</f>
        <v>22688986</v>
      </c>
      <c r="Q398" s="1" cm="1">
        <f t="array" ref="Q398">VLOOKUP(Table3[[#This Row],[checklist_sort]:[checklist_sort]],checklist[],MATCH(Q$1,checklist_of_kenya!$1:$1,0),FALSE)</f>
        <v>0</v>
      </c>
      <c r="R398" s="1" cm="1">
        <f t="array" ref="R398">VLOOKUP(Table3[[#This Row],[checklist_sort]:[checklist_sort]],checklist[],MATCH(R$1,checklist_of_kenya!$1:$1,0),FALSE)</f>
        <v>5959139</v>
      </c>
      <c r="S398" s="1" cm="1">
        <f t="array" ref="S398">VLOOKUP(Table3[[#This Row],[checklist_sort]:[checklist_sort]],checklist[],MATCH(S$1,checklist_of_kenya!$1:$1,0),FALSE)</f>
        <v>8759</v>
      </c>
      <c r="T398" s="1" t="str" cm="1">
        <f t="array" ref="T398">VLOOKUP(Table3[[#This Row],[checklist_sort]:[checklist_sort]],checklist[],MATCH(T$1,checklist_of_kenya!$1:$1,0),FALSE)</f>
        <v>veeowl1</v>
      </c>
      <c r="U398" s="1" t="str" cm="1">
        <f t="array" ref="U398">VLOOKUP(Table3[[#This Row],[checklist_sort]:[checklist_sort]],checklist[],MATCH(U$1,checklist_of_kenya!$1:$1,0),FALSE)</f>
        <v>Ketupa lactea</v>
      </c>
      <c r="V398" s="1" t="str" cm="1">
        <f t="array" ref="V398">VLOOKUP(Table3[[#This Row],[checklist_sort]:[checklist_sort]],checklist[],MATCH(V$1,checklist_of_kenya!$1:$1,0),FALSE)</f>
        <v>Verreaux's Eagle-Owl</v>
      </c>
      <c r="W398" s="1" cm="1">
        <f t="array" ref="W398">VLOOKUP(Table3[[#This Row],[checklist_sort]:[checklist_sort]],checklist[],MATCH(W$1,checklist_of_kenya!$1:$1,0),FALSE)</f>
        <v>22688986</v>
      </c>
      <c r="AB398" s="1">
        <v>2114.9</v>
      </c>
      <c r="AC398" s="1" t="s">
        <v>2262</v>
      </c>
      <c r="AD398" s="1">
        <v>3</v>
      </c>
      <c r="AE398" s="1">
        <v>1</v>
      </c>
      <c r="AF398" s="1" t="s">
        <v>2251</v>
      </c>
      <c r="AG398" s="1" t="s">
        <v>2265</v>
      </c>
      <c r="AH398" s="1" t="s">
        <v>2258</v>
      </c>
      <c r="AI398" s="1">
        <v>-34.840000000000003</v>
      </c>
      <c r="AJ398" s="1">
        <v>17.37</v>
      </c>
      <c r="AK398" s="1">
        <v>-4.9400000000000004</v>
      </c>
      <c r="AL398" s="1">
        <v>26.28</v>
      </c>
      <c r="AM398" s="1">
        <v>11298632.02</v>
      </c>
    </row>
    <row r="399" spans="1:39" x14ac:dyDescent="0.2">
      <c r="A399" s="1">
        <v>388</v>
      </c>
      <c r="B399" s="1" t="s">
        <v>548</v>
      </c>
      <c r="C399" s="1" t="s">
        <v>547</v>
      </c>
      <c r="D399" s="1"/>
      <c r="E399" s="1" t="s">
        <v>7365</v>
      </c>
      <c r="F399" s="1"/>
      <c r="G399" s="1">
        <v>411</v>
      </c>
      <c r="H399" s="1" t="str" cm="1">
        <f t="array" ref="H399">VLOOKUP(Table3[[#This Row],[checklist_sort]:[checklist_sort]],checklist[],MATCH(H$1,checklist_of_kenya!$1:$1,0),FALSE)</f>
        <v>Tytonidae</v>
      </c>
      <c r="I399" s="1" t="str" cm="1">
        <f t="array" ref="I399">VLOOKUP(Table3[[#This Row],[checklist_sort]:[checklist_sort]],checklist[],MATCH(I$1,checklist_of_kenya!$1:$1,0),FALSE)</f>
        <v>Pel's Fishing-Owl</v>
      </c>
      <c r="J399" s="1" t="str" cm="1">
        <f t="array" ref="J399">VLOOKUP(Table3[[#This Row],[checklist_sort]:[checklist_sort]],checklist[],MATCH(J$1,checklist_of_kenya!$1:$1,0),FALSE)</f>
        <v>Scotopelia peli</v>
      </c>
      <c r="K399" s="1" t="str" cm="1">
        <f t="array" ref="K399">VLOOKUP(Table3[[#This Row],[checklist_sort]:[checklist_sort]],checklist[],MATCH(K$1,checklist_of_kenya!$1:$1,0),FALSE)</f>
        <v>Least Concern</v>
      </c>
      <c r="L399" s="1" t="str" cm="1">
        <f t="array" ref="L399">VLOOKUP(Table3[[#This Row],[checklist_sort]:[checklist_sort]],checklist[],MATCH(L$1,checklist_of_kenya!$1:$1,0),FALSE)</f>
        <v>Decreasing</v>
      </c>
      <c r="M399" s="1" cm="1">
        <f t="array" ref="M399">VLOOKUP(Table3[[#This Row],[checklist_sort]:[checklist_sort]],checklist[],MATCH(M$1,checklist_of_kenya!$1:$1,0),FALSE)</f>
        <v>370</v>
      </c>
      <c r="N399" s="1" t="str" cm="1">
        <f t="array" ref="N399">VLOOKUP(Table3[[#This Row],[checklist_sort]:[checklist_sort]],checklist[],MATCH(N$1,checklist_of_kenya!$1:$1,0),FALSE)</f>
        <v>avibase-034B2A6A</v>
      </c>
      <c r="O399" s="1" cm="1">
        <f t="array" ref="O399">VLOOKUP(Table3[[#This Row],[checklist_sort]:[checklist_sort]],checklist[],MATCH(O$1,checklist_of_kenya!$1:$1,0),FALSE)</f>
        <v>19971</v>
      </c>
      <c r="P399" s="1" cm="1">
        <f t="array" ref="P399">VLOOKUP(Table3[[#This Row],[checklist_sort]:[checklist_sort]],checklist[],MATCH(P$1,checklist_of_kenya!$1:$1,0),FALSE)</f>
        <v>22689032</v>
      </c>
      <c r="Q399" s="1" cm="1">
        <f t="array" ref="Q399">VLOOKUP(Table3[[#This Row],[checklist_sort]:[checklist_sort]],checklist[],MATCH(Q$1,checklist_of_kenya!$1:$1,0),FALSE)</f>
        <v>0</v>
      </c>
      <c r="R399" s="1" cm="1">
        <f t="array" ref="R399">VLOOKUP(Table3[[#This Row],[checklist_sort]:[checklist_sort]],checklist[],MATCH(R$1,checklist_of_kenya!$1:$1,0),FALSE)</f>
        <v>2497870</v>
      </c>
      <c r="S399" s="1" cm="1">
        <f t="array" ref="S399">VLOOKUP(Table3[[#This Row],[checklist_sort]:[checklist_sort]],checklist[],MATCH(S$1,checklist_of_kenya!$1:$1,0),FALSE)</f>
        <v>8789</v>
      </c>
      <c r="T399" s="1" t="str" cm="1">
        <f t="array" ref="T399">VLOOKUP(Table3[[#This Row],[checklist_sort]:[checklist_sort]],checklist[],MATCH(T$1,checklist_of_kenya!$1:$1,0),FALSE)</f>
        <v>pefowl1</v>
      </c>
      <c r="U399" s="1" t="str" cm="1">
        <f t="array" ref="U399">VLOOKUP(Table3[[#This Row],[checklist_sort]:[checklist_sort]],checklist[],MATCH(U$1,checklist_of_kenya!$1:$1,0),FALSE)</f>
        <v>Scotopelia peli</v>
      </c>
      <c r="V399" s="1" t="str" cm="1">
        <f t="array" ref="V399">VLOOKUP(Table3[[#This Row],[checklist_sort]:[checklist_sort]],checklist[],MATCH(V$1,checklist_of_kenya!$1:$1,0),FALSE)</f>
        <v>Pel's Fishing-Owl</v>
      </c>
      <c r="W399" s="1" cm="1">
        <f t="array" ref="W399">VLOOKUP(Table3[[#This Row],[checklist_sort]:[checklist_sort]],checklist[],MATCH(W$1,checklist_of_kenya!$1:$1,0),FALSE)</f>
        <v>22689032</v>
      </c>
      <c r="AB399" s="1">
        <v>1942.8</v>
      </c>
      <c r="AC399" s="1" t="s">
        <v>2250</v>
      </c>
      <c r="AD399" s="1">
        <v>1</v>
      </c>
      <c r="AE399" s="1">
        <v>1</v>
      </c>
      <c r="AF399" s="1" t="s">
        <v>2251</v>
      </c>
      <c r="AG399" s="1" t="s">
        <v>2252</v>
      </c>
      <c r="AH399" s="1" t="s">
        <v>2258</v>
      </c>
      <c r="AI399" s="1">
        <v>-31.88</v>
      </c>
      <c r="AJ399" s="1">
        <v>15.17</v>
      </c>
      <c r="AK399" s="1">
        <v>-2.9</v>
      </c>
      <c r="AL399" s="1">
        <v>20.48</v>
      </c>
      <c r="AM399" s="1">
        <v>4649310.2</v>
      </c>
    </row>
    <row r="400" spans="1:39" x14ac:dyDescent="0.2">
      <c r="A400" s="1">
        <v>389</v>
      </c>
      <c r="B400" s="1" t="s">
        <v>534</v>
      </c>
      <c r="C400" s="1" t="s">
        <v>533</v>
      </c>
      <c r="D400" s="1"/>
      <c r="E400" s="1"/>
      <c r="F400" s="1"/>
      <c r="G400" s="1">
        <v>407</v>
      </c>
      <c r="H400" s="1" t="str" cm="1">
        <f t="array" ref="H400">VLOOKUP(Table3[[#This Row],[checklist_sort]:[checklist_sort]],checklist[],MATCH(H$1,checklist_of_kenya!$1:$1,0),FALSE)</f>
        <v>Tytonidae</v>
      </c>
      <c r="I400" s="1" t="str" cm="1">
        <f t="array" ref="I400">VLOOKUP(Table3[[#This Row],[checklist_sort]:[checklist_sort]],checklist[],MATCH(I$1,checklist_of_kenya!$1:$1,0),FALSE)</f>
        <v>African Wood Owl</v>
      </c>
      <c r="J400" s="1" t="str" cm="1">
        <f t="array" ref="J400">VLOOKUP(Table3[[#This Row],[checklist_sort]:[checklist_sort]],checklist[],MATCH(J$1,checklist_of_kenya!$1:$1,0),FALSE)</f>
        <v>Strix woodfordii</v>
      </c>
      <c r="K400" s="1" t="str" cm="1">
        <f t="array" ref="K400">VLOOKUP(Table3[[#This Row],[checklist_sort]:[checklist_sort]],checklist[],MATCH(K$1,checklist_of_kenya!$1:$1,0),FALSE)</f>
        <v>Least Concern</v>
      </c>
      <c r="L400" s="1" t="str" cm="1">
        <f t="array" ref="L400">VLOOKUP(Table3[[#This Row],[checklist_sort]:[checklist_sort]],checklist[],MATCH(L$1,checklist_of_kenya!$1:$1,0),FALSE)</f>
        <v>Stable</v>
      </c>
      <c r="M400" s="1" cm="1">
        <f t="array" ref="M400">VLOOKUP(Table3[[#This Row],[checklist_sort]:[checklist_sort]],checklist[],MATCH(M$1,checklist_of_kenya!$1:$1,0),FALSE)</f>
        <v>362</v>
      </c>
      <c r="N400" s="1" t="str" cm="1">
        <f t="array" ref="N400">VLOOKUP(Table3[[#This Row],[checklist_sort]:[checklist_sort]],checklist[],MATCH(N$1,checklist_of_kenya!$1:$1,0),FALSE)</f>
        <v>avibase-2E6575A8</v>
      </c>
      <c r="O400" s="1" cm="1">
        <f t="array" ref="O400">VLOOKUP(Table3[[#This Row],[checklist_sort]:[checklist_sort]],checklist[],MATCH(O$1,checklist_of_kenya!$1:$1,0),FALSE)</f>
        <v>19965</v>
      </c>
      <c r="P400" s="1" cm="1">
        <f t="array" ref="P400">VLOOKUP(Table3[[#This Row],[checklist_sort]:[checklist_sort]],checklist[],MATCH(P$1,checklist_of_kenya!$1:$1,0),FALSE)</f>
        <v>22689166</v>
      </c>
      <c r="Q400" s="1" cm="1">
        <f t="array" ref="Q400">VLOOKUP(Table3[[#This Row],[checklist_sort]:[checklist_sort]],checklist[],MATCH(Q$1,checklist_of_kenya!$1:$1,0),FALSE)</f>
        <v>72208</v>
      </c>
      <c r="R400" s="1" cm="1">
        <f t="array" ref="R400">VLOOKUP(Table3[[#This Row],[checklist_sort]:[checklist_sort]],checklist[],MATCH(R$1,checklist_of_kenya!$1:$1,0),FALSE)</f>
        <v>2497530</v>
      </c>
      <c r="S400" s="1" cm="1">
        <f t="array" ref="S400">VLOOKUP(Table3[[#This Row],[checklist_sort]:[checklist_sort]],checklist[],MATCH(S$1,checklist_of_kenya!$1:$1,0),FALSE)</f>
        <v>9038</v>
      </c>
      <c r="T400" s="1" t="str" cm="1">
        <f t="array" ref="T400">VLOOKUP(Table3[[#This Row],[checklist_sort]:[checklist_sort]],checklist[],MATCH(T$1,checklist_of_kenya!$1:$1,0),FALSE)</f>
        <v>afwowl1</v>
      </c>
      <c r="U400" s="1" t="str" cm="1">
        <f t="array" ref="U400">VLOOKUP(Table3[[#This Row],[checklist_sort]:[checklist_sort]],checklist[],MATCH(U$1,checklist_of_kenya!$1:$1,0),FALSE)</f>
        <v>Strix woodfordii</v>
      </c>
      <c r="V400" s="1" t="str" cm="1">
        <f t="array" ref="V400">VLOOKUP(Table3[[#This Row],[checklist_sort]:[checklist_sort]],checklist[],MATCH(V$1,checklist_of_kenya!$1:$1,0),FALSE)</f>
        <v>African Wood-Owl</v>
      </c>
      <c r="W400" s="1" cm="1">
        <f t="array" ref="W400">VLOOKUP(Table3[[#This Row],[checklist_sort]:[checklist_sort]],checklist[],MATCH(W$1,checklist_of_kenya!$1:$1,0),FALSE)</f>
        <v>22689166</v>
      </c>
      <c r="AB400" s="1">
        <v>350</v>
      </c>
      <c r="AC400" s="1" t="s">
        <v>2263</v>
      </c>
      <c r="AD400" s="1">
        <v>1</v>
      </c>
      <c r="AE400" s="1">
        <v>1</v>
      </c>
      <c r="AF400" s="1" t="s">
        <v>2251</v>
      </c>
      <c r="AG400" s="1" t="s">
        <v>2257</v>
      </c>
      <c r="AH400" s="1" t="s">
        <v>2258</v>
      </c>
      <c r="AI400" s="1">
        <v>-34.840000000000003</v>
      </c>
      <c r="AJ400" s="1">
        <v>16.100000000000001</v>
      </c>
      <c r="AK400" s="1">
        <v>-4.8600000000000003</v>
      </c>
      <c r="AL400" s="1">
        <v>22.99</v>
      </c>
      <c r="AM400" s="1">
        <v>9861983.7400000002</v>
      </c>
    </row>
    <row r="401" spans="1:39" x14ac:dyDescent="0.2">
      <c r="A401" s="1">
        <v>390</v>
      </c>
      <c r="B401" s="1" t="s">
        <v>540</v>
      </c>
      <c r="C401" s="1" t="s">
        <v>539</v>
      </c>
      <c r="D401" s="1"/>
      <c r="E401" s="1"/>
      <c r="F401" s="1"/>
      <c r="G401" s="1">
        <v>398</v>
      </c>
      <c r="H401" s="1" t="str" cm="1">
        <f t="array" ref="H401">VLOOKUP(Table3[[#This Row],[checklist_sort]:[checklist_sort]],checklist[],MATCH(H$1,checklist_of_kenya!$1:$1,0),FALSE)</f>
        <v>Tytonidae</v>
      </c>
      <c r="I401" s="1" t="str" cm="1">
        <f t="array" ref="I401">VLOOKUP(Table3[[#This Row],[checklist_sort]:[checklist_sort]],checklist[],MATCH(I$1,checklist_of_kenya!$1:$1,0),FALSE)</f>
        <v>African Barred Owlet</v>
      </c>
      <c r="J401" s="1" t="str" cm="1">
        <f t="array" ref="J401">VLOOKUP(Table3[[#This Row],[checklist_sort]:[checklist_sort]],checklist[],MATCH(J$1,checklist_of_kenya!$1:$1,0),FALSE)</f>
        <v>Glaucidium capense</v>
      </c>
      <c r="K401" s="1" t="str" cm="1">
        <f t="array" ref="K401">VLOOKUP(Table3[[#This Row],[checklist_sort]:[checklist_sort]],checklist[],MATCH(K$1,checklist_of_kenya!$1:$1,0),FALSE)</f>
        <v>Least Concern</v>
      </c>
      <c r="L401" s="1" t="str" cm="1">
        <f t="array" ref="L401">VLOOKUP(Table3[[#This Row],[checklist_sort]:[checklist_sort]],checklist[],MATCH(L$1,checklist_of_kenya!$1:$1,0),FALSE)</f>
        <v>Decreasing</v>
      </c>
      <c r="M401" s="1" cm="1">
        <f t="array" ref="M401">VLOOKUP(Table3[[#This Row],[checklist_sort]:[checklist_sort]],checklist[],MATCH(M$1,checklist_of_kenya!$1:$1,0),FALSE)</f>
        <v>366</v>
      </c>
      <c r="N401" s="1" t="str" cm="1">
        <f t="array" ref="N401">VLOOKUP(Table3[[#This Row],[checklist_sort]:[checklist_sort]],checklist[],MATCH(N$1,checklist_of_kenya!$1:$1,0),FALSE)</f>
        <v>avibase-77FEB897</v>
      </c>
      <c r="O401" s="1" cm="1">
        <f t="array" ref="O401">VLOOKUP(Table3[[#This Row],[checklist_sort]:[checklist_sort]],checklist[],MATCH(O$1,checklist_of_kenya!$1:$1,0),FALSE)</f>
        <v>19874</v>
      </c>
      <c r="P401" s="1" cm="1">
        <f t="array" ref="P401">VLOOKUP(Table3[[#This Row],[checklist_sort]:[checklist_sort]],checklist[],MATCH(P$1,checklist_of_kenya!$1:$1,0),FALSE)</f>
        <v>22689290</v>
      </c>
      <c r="Q401" s="1" cm="1">
        <f t="array" ref="Q401">VLOOKUP(Table3[[#This Row],[checklist_sort]:[checklist_sort]],checklist[],MATCH(Q$1,checklist_of_kenya!$1:$1,0),FALSE)</f>
        <v>72232</v>
      </c>
      <c r="R401" s="1" cm="1">
        <f t="array" ref="R401">VLOOKUP(Table3[[#This Row],[checklist_sort]:[checklist_sort]],checklist[],MATCH(R$1,checklist_of_kenya!$1:$1,0),FALSE)</f>
        <v>5232102</v>
      </c>
      <c r="S401" s="1" cm="1">
        <f t="array" ref="S401">VLOOKUP(Table3[[#This Row],[checklist_sort]:[checklist_sort]],checklist[],MATCH(S$1,checklist_of_kenya!$1:$1,0),FALSE)</f>
        <v>8873</v>
      </c>
      <c r="T401" s="1" t="str" cm="1">
        <f t="array" ref="T401">VLOOKUP(Table3[[#This Row],[checklist_sort]:[checklist_sort]],checklist[],MATCH(T$1,checklist_of_kenya!$1:$1,0),FALSE)</f>
        <v>afbowl1</v>
      </c>
      <c r="U401" s="1" t="str" cm="1">
        <f t="array" ref="U401">VLOOKUP(Table3[[#This Row],[checklist_sort]:[checklist_sort]],checklist[],MATCH(U$1,checklist_of_kenya!$1:$1,0),FALSE)</f>
        <v>Glaucidium capense</v>
      </c>
      <c r="V401" s="1" t="str" cm="1">
        <f t="array" ref="V401">VLOOKUP(Table3[[#This Row],[checklist_sort]:[checklist_sort]],checklist[],MATCH(V$1,checklist_of_kenya!$1:$1,0),FALSE)</f>
        <v>African Barred Owlet</v>
      </c>
      <c r="W401" s="1" cm="1">
        <f t="array" ref="W401">VLOOKUP(Table3[[#This Row],[checklist_sort]:[checklist_sort]],checklist[],MATCH(W$1,checklist_of_kenya!$1:$1,0),FALSE)</f>
        <v>22689290</v>
      </c>
      <c r="AB401" s="1">
        <v>122</v>
      </c>
      <c r="AC401" s="1" t="s">
        <v>2263</v>
      </c>
      <c r="AD401" s="1">
        <v>2</v>
      </c>
      <c r="AE401" s="1">
        <v>1</v>
      </c>
      <c r="AF401" s="1" t="s">
        <v>2251</v>
      </c>
      <c r="AG401" s="1" t="s">
        <v>2257</v>
      </c>
      <c r="AH401" s="1" t="s">
        <v>2258</v>
      </c>
      <c r="AI401" s="1">
        <v>-34.21</v>
      </c>
      <c r="AJ401" s="1">
        <v>7.84</v>
      </c>
      <c r="AK401" s="1">
        <v>-13.88</v>
      </c>
      <c r="AL401" s="1">
        <v>28.68</v>
      </c>
      <c r="AM401" s="1">
        <v>4071921.71</v>
      </c>
    </row>
    <row r="402" spans="1:39" x14ac:dyDescent="0.2">
      <c r="A402" s="1">
        <v>391</v>
      </c>
      <c r="B402" s="1" t="s">
        <v>538</v>
      </c>
      <c r="C402" s="1" t="s">
        <v>537</v>
      </c>
      <c r="D402" s="1"/>
      <c r="E402" s="1"/>
      <c r="F402" s="1"/>
      <c r="G402" s="1">
        <v>396</v>
      </c>
      <c r="H402" s="1" t="str" cm="1">
        <f t="array" ref="H402">VLOOKUP(Table3[[#This Row],[checklist_sort]:[checklist_sort]],checklist[],MATCH(H$1,checklist_of_kenya!$1:$1,0),FALSE)</f>
        <v>Tytonidae</v>
      </c>
      <c r="I402" s="1" t="str" cm="1">
        <f t="array" ref="I402">VLOOKUP(Table3[[#This Row],[checklist_sort]:[checklist_sort]],checklist[],MATCH(I$1,checklist_of_kenya!$1:$1,0),FALSE)</f>
        <v>Pearl-spotted Owlet</v>
      </c>
      <c r="J402" s="1" t="str" cm="1">
        <f t="array" ref="J402">VLOOKUP(Table3[[#This Row],[checklist_sort]:[checklist_sort]],checklist[],MATCH(J$1,checklist_of_kenya!$1:$1,0),FALSE)</f>
        <v>Glaucidium perlatum</v>
      </c>
      <c r="K402" s="1" t="str" cm="1">
        <f t="array" ref="K402">VLOOKUP(Table3[[#This Row],[checklist_sort]:[checklist_sort]],checklist[],MATCH(K$1,checklist_of_kenya!$1:$1,0),FALSE)</f>
        <v>Least Concern</v>
      </c>
      <c r="L402" s="1" t="str" cm="1">
        <f t="array" ref="L402">VLOOKUP(Table3[[#This Row],[checklist_sort]:[checklist_sort]],checklist[],MATCH(L$1,checklist_of_kenya!$1:$1,0),FALSE)</f>
        <v>Stable</v>
      </c>
      <c r="M402" s="1" cm="1">
        <f t="array" ref="M402">VLOOKUP(Table3[[#This Row],[checklist_sort]:[checklist_sort]],checklist[],MATCH(M$1,checklist_of_kenya!$1:$1,0),FALSE)</f>
        <v>365</v>
      </c>
      <c r="N402" s="1" t="str" cm="1">
        <f t="array" ref="N402">VLOOKUP(Table3[[#This Row],[checklist_sort]:[checklist_sort]],checklist[],MATCH(N$1,checklist_of_kenya!$1:$1,0),FALSE)</f>
        <v>avibase-70CB00EC</v>
      </c>
      <c r="O402" s="1" cm="1">
        <f t="array" ref="O402">VLOOKUP(Table3[[#This Row],[checklist_sort]:[checklist_sort]],checklist[],MATCH(O$1,checklist_of_kenya!$1:$1,0),FALSE)</f>
        <v>19882</v>
      </c>
      <c r="P402" s="1" cm="1">
        <f t="array" ref="P402">VLOOKUP(Table3[[#This Row],[checklist_sort]:[checklist_sort]],checklist[],MATCH(P$1,checklist_of_kenya!$1:$1,0),FALSE)</f>
        <v>22689203</v>
      </c>
      <c r="Q402" s="1" cm="1">
        <f t="array" ref="Q402">VLOOKUP(Table3[[#This Row],[checklist_sort]:[checklist_sort]],checklist[],MATCH(Q$1,checklist_of_kenya!$1:$1,0),FALSE)</f>
        <v>0</v>
      </c>
      <c r="R402" s="1" cm="1">
        <f t="array" ref="R402">VLOOKUP(Table3[[#This Row],[checklist_sort]:[checklist_sort]],checklist[],MATCH(R$1,checklist_of_kenya!$1:$1,0),FALSE)</f>
        <v>5232086</v>
      </c>
      <c r="S402" s="1" cm="1">
        <f t="array" ref="S402">VLOOKUP(Table3[[#This Row],[checklist_sort]:[checklist_sort]],checklist[],MATCH(S$1,checklist_of_kenya!$1:$1,0),FALSE)</f>
        <v>8800</v>
      </c>
      <c r="T402" s="1" t="str" cm="1">
        <f t="array" ref="T402">VLOOKUP(Table3[[#This Row],[checklist_sort]:[checklist_sort]],checklist[],MATCH(T$1,checklist_of_kenya!$1:$1,0),FALSE)</f>
        <v>pesowl1</v>
      </c>
      <c r="U402" s="1" t="str" cm="1">
        <f t="array" ref="U402">VLOOKUP(Table3[[#This Row],[checklist_sort]:[checklist_sort]],checklist[],MATCH(U$1,checklist_of_kenya!$1:$1,0),FALSE)</f>
        <v>Glaucidium perlatum</v>
      </c>
      <c r="V402" s="1" t="str" cm="1">
        <f t="array" ref="V402">VLOOKUP(Table3[[#This Row],[checklist_sort]:[checklist_sort]],checklist[],MATCH(V$1,checklist_of_kenya!$1:$1,0),FALSE)</f>
        <v>Pearl-spotted Owlet</v>
      </c>
      <c r="W402" s="1" cm="1">
        <f t="array" ref="W402">VLOOKUP(Table3[[#This Row],[checklist_sort]:[checklist_sort]],checklist[],MATCH(W$1,checklist_of_kenya!$1:$1,0),FALSE)</f>
        <v>22689203</v>
      </c>
      <c r="AB402" s="1">
        <v>79.2</v>
      </c>
      <c r="AC402" s="1" t="s">
        <v>2246</v>
      </c>
      <c r="AD402" s="1">
        <v>2</v>
      </c>
      <c r="AE402" s="1">
        <v>1</v>
      </c>
      <c r="AF402" s="1" t="s">
        <v>2251</v>
      </c>
      <c r="AG402" s="1" t="s">
        <v>2257</v>
      </c>
      <c r="AH402" s="1" t="s">
        <v>2258</v>
      </c>
      <c r="AI402" s="1">
        <v>-30.27</v>
      </c>
      <c r="AJ402" s="1">
        <v>17.600000000000001</v>
      </c>
      <c r="AK402" s="1">
        <v>-2.11</v>
      </c>
      <c r="AL402" s="1">
        <v>22.29</v>
      </c>
      <c r="AM402" s="1">
        <v>11923401.869999999</v>
      </c>
    </row>
    <row r="403" spans="1:39" x14ac:dyDescent="0.2">
      <c r="A403" s="1">
        <v>392</v>
      </c>
      <c r="B403" s="1" t="s">
        <v>1506</v>
      </c>
      <c r="C403" s="1" t="s">
        <v>1505</v>
      </c>
      <c r="D403" s="1"/>
      <c r="E403" s="1"/>
      <c r="F403" s="1"/>
      <c r="G403" s="1">
        <v>397</v>
      </c>
      <c r="H403" s="1" t="str" cm="1">
        <f t="array" ref="H403">VLOOKUP(Table3[[#This Row],[checklist_sort]:[checklist_sort]],checklist[],MATCH(H$1,checklist_of_kenya!$1:$1,0),FALSE)</f>
        <v>Tytonidae</v>
      </c>
      <c r="I403" s="1" t="str" cm="1">
        <f t="array" ref="I403">VLOOKUP(Table3[[#This Row],[checklist_sort]:[checklist_sort]],checklist[],MATCH(I$1,checklist_of_kenya!$1:$1,0),FALSE)</f>
        <v>Red-chested Owlet</v>
      </c>
      <c r="J403" s="1" t="str" cm="1">
        <f t="array" ref="J403">VLOOKUP(Table3[[#This Row],[checklist_sort]:[checklist_sort]],checklist[],MATCH(J$1,checklist_of_kenya!$1:$1,0),FALSE)</f>
        <v>Glaucidium tephronotum</v>
      </c>
      <c r="K403" s="1" t="str" cm="1">
        <f t="array" ref="K403">VLOOKUP(Table3[[#This Row],[checklist_sort]:[checklist_sort]],checklist[],MATCH(K$1,checklist_of_kenya!$1:$1,0),FALSE)</f>
        <v>Least Concern</v>
      </c>
      <c r="L403" s="1" t="str" cm="1">
        <f t="array" ref="L403">VLOOKUP(Table3[[#This Row],[checklist_sort]:[checklist_sort]],checklist[],MATCH(L$1,checklist_of_kenya!$1:$1,0),FALSE)</f>
        <v>Stable</v>
      </c>
      <c r="M403" s="1" cm="1">
        <f t="array" ref="M403">VLOOKUP(Table3[[#This Row],[checklist_sort]:[checklist_sort]],checklist[],MATCH(M$1,checklist_of_kenya!$1:$1,0),FALSE)</f>
        <v>1764</v>
      </c>
      <c r="N403" s="1" t="str" cm="1">
        <f t="array" ref="N403">VLOOKUP(Table3[[#This Row],[checklist_sort]:[checklist_sort]],checklist[],MATCH(N$1,checklist_of_kenya!$1:$1,0),FALSE)</f>
        <v>avibase-E05A96F3</v>
      </c>
      <c r="O403" s="1" cm="1">
        <f t="array" ref="O403">VLOOKUP(Table3[[#This Row],[checklist_sort]:[checklist_sort]],checklist[],MATCH(O$1,checklist_of_kenya!$1:$1,0),FALSE)</f>
        <v>19851</v>
      </c>
      <c r="P403" s="1" cm="1">
        <f t="array" ref="P403">VLOOKUP(Table3[[#This Row],[checklist_sort]:[checklist_sort]],checklist[],MATCH(P$1,checklist_of_kenya!$1:$1,0),FALSE)</f>
        <v>22689267</v>
      </c>
      <c r="Q403" s="1" cm="1">
        <f t="array" ref="Q403">VLOOKUP(Table3[[#This Row],[checklist_sort]:[checklist_sort]],checklist[],MATCH(Q$1,checklist_of_kenya!$1:$1,0),FALSE)</f>
        <v>0</v>
      </c>
      <c r="R403" s="1" cm="1">
        <f t="array" ref="R403">VLOOKUP(Table3[[#This Row],[checklist_sort]:[checklist_sort]],checklist[],MATCH(R$1,checklist_of_kenya!$1:$1,0),FALSE)</f>
        <v>5232096</v>
      </c>
      <c r="S403" s="1" cm="1">
        <f t="array" ref="S403">VLOOKUP(Table3[[#This Row],[checklist_sort]:[checklist_sort]],checklist[],MATCH(S$1,checklist_of_kenya!$1:$1,0),FALSE)</f>
        <v>8853</v>
      </c>
      <c r="T403" s="1" t="str" cm="1">
        <f t="array" ref="T403">VLOOKUP(Table3[[#This Row],[checklist_sort]:[checklist_sort]],checklist[],MATCH(T$1,checklist_of_kenya!$1:$1,0),FALSE)</f>
        <v>recowl1</v>
      </c>
      <c r="U403" s="1" t="str" cm="1">
        <f t="array" ref="U403">VLOOKUP(Table3[[#This Row],[checklist_sort]:[checklist_sort]],checklist[],MATCH(U$1,checklist_of_kenya!$1:$1,0),FALSE)</f>
        <v>Glaucidium tephronotum</v>
      </c>
      <c r="V403" s="1" t="str" cm="1">
        <f t="array" ref="V403">VLOOKUP(Table3[[#This Row],[checklist_sort]:[checklist_sort]],checklist[],MATCH(V$1,checklist_of_kenya!$1:$1,0),FALSE)</f>
        <v>Red-chested Owlet</v>
      </c>
      <c r="W403" s="1" cm="1">
        <f t="array" ref="W403">VLOOKUP(Table3[[#This Row],[checklist_sort]:[checklist_sort]],checklist[],MATCH(W$1,checklist_of_kenya!$1:$1,0),FALSE)</f>
        <v>22689267</v>
      </c>
      <c r="AB403" s="1">
        <v>87.4</v>
      </c>
      <c r="AC403" s="1" t="s">
        <v>2263</v>
      </c>
      <c r="AD403" s="1">
        <v>1</v>
      </c>
      <c r="AE403" s="1">
        <v>1</v>
      </c>
      <c r="AF403" s="1" t="s">
        <v>2251</v>
      </c>
      <c r="AG403" s="1" t="s">
        <v>2257</v>
      </c>
      <c r="AH403" s="1" t="s">
        <v>2258</v>
      </c>
      <c r="AI403" s="1">
        <v>-5.86</v>
      </c>
      <c r="AJ403" s="1">
        <v>8.69</v>
      </c>
      <c r="AK403" s="1">
        <v>2.15</v>
      </c>
      <c r="AL403" s="1">
        <v>16.09</v>
      </c>
      <c r="AM403" s="1">
        <v>2054685.26</v>
      </c>
    </row>
    <row r="404" spans="1:39" x14ac:dyDescent="0.2">
      <c r="A404" s="1">
        <v>393</v>
      </c>
      <c r="B404" s="1" t="s">
        <v>1502</v>
      </c>
      <c r="C404" s="1" t="s">
        <v>1501</v>
      </c>
      <c r="D404" s="1"/>
      <c r="E404" s="1"/>
      <c r="F404" s="1"/>
      <c r="G404" s="1">
        <v>404</v>
      </c>
      <c r="H404" s="1" t="str" cm="1">
        <f t="array" ref="H404">VLOOKUP(Table3[[#This Row],[checklist_sort]:[checklist_sort]],checklist[],MATCH(H$1,checklist_of_kenya!$1:$1,0),FALSE)</f>
        <v>Tytonidae</v>
      </c>
      <c r="I404" s="1" t="str" cm="1">
        <f t="array" ref="I404">VLOOKUP(Table3[[#This Row],[checklist_sort]:[checklist_sort]],checklist[],MATCH(I$1,checklist_of_kenya!$1:$1,0),FALSE)</f>
        <v>African Long-eared (Abyssinian) Owl</v>
      </c>
      <c r="J404" s="1" t="str" cm="1">
        <f t="array" ref="J404">VLOOKUP(Table3[[#This Row],[checklist_sort]:[checklist_sort]],checklist[],MATCH(J$1,checklist_of_kenya!$1:$1,0),FALSE)</f>
        <v>Asio abyssinicus</v>
      </c>
      <c r="K404" s="1" t="str" cm="1">
        <f t="array" ref="K404">VLOOKUP(Table3[[#This Row],[checklist_sort]:[checklist_sort]],checklist[],MATCH(K$1,checklist_of_kenya!$1:$1,0),FALSE)</f>
        <v>Least Concern</v>
      </c>
      <c r="L404" s="1" t="str" cm="1">
        <f t="array" ref="L404">VLOOKUP(Table3[[#This Row],[checklist_sort]:[checklist_sort]],checklist[],MATCH(L$1,checklist_of_kenya!$1:$1,0),FALSE)</f>
        <v>Stable</v>
      </c>
      <c r="M404" s="1" cm="1">
        <f t="array" ref="M404">VLOOKUP(Table3[[#This Row],[checklist_sort]:[checklist_sort]],checklist[],MATCH(M$1,checklist_of_kenya!$1:$1,0),FALSE)</f>
        <v>1738</v>
      </c>
      <c r="N404" s="1" t="str" cm="1">
        <f t="array" ref="N404">VLOOKUP(Table3[[#This Row],[checklist_sort]:[checklist_sort]],checklist[],MATCH(N$1,checklist_of_kenya!$1:$1,0),FALSE)</f>
        <v>avibase-250123FB</v>
      </c>
      <c r="O404" s="1" cm="1">
        <f t="array" ref="O404">VLOOKUP(Table3[[#This Row],[checklist_sort]:[checklist_sort]],checklist[],MATCH(O$1,checklist_of_kenya!$1:$1,0),FALSE)</f>
        <v>20312</v>
      </c>
      <c r="P404" s="1" cm="1">
        <f t="array" ref="P404">VLOOKUP(Table3[[#This Row],[checklist_sort]:[checklist_sort]],checklist[],MATCH(P$1,checklist_of_kenya!$1:$1,0),FALSE)</f>
        <v>22689512</v>
      </c>
      <c r="Q404" s="1" cm="1">
        <f t="array" ref="Q404">VLOOKUP(Table3[[#This Row],[checklist_sort]:[checklist_sort]],checklist[],MATCH(Q$1,checklist_of_kenya!$1:$1,0),FALSE)</f>
        <v>72266</v>
      </c>
      <c r="R404" s="1" cm="1">
        <f t="array" ref="R404">VLOOKUP(Table3[[#This Row],[checklist_sort]:[checklist_sort]],checklist[],MATCH(R$1,checklist_of_kenya!$1:$1,0),FALSE)</f>
        <v>2497292</v>
      </c>
      <c r="S404" s="1" cm="1">
        <f t="array" ref="S404">VLOOKUP(Table3[[#This Row],[checklist_sort]:[checklist_sort]],checklist[],MATCH(S$1,checklist_of_kenya!$1:$1,0),FALSE)</f>
        <v>9052</v>
      </c>
      <c r="T404" s="1" t="str" cm="1">
        <f t="array" ref="T404">VLOOKUP(Table3[[#This Row],[checklist_sort]:[checklist_sort]],checklist[],MATCH(T$1,checklist_of_kenya!$1:$1,0),FALSE)</f>
        <v>aleowl1</v>
      </c>
      <c r="U404" s="1" t="str" cm="1">
        <f t="array" ref="U404">VLOOKUP(Table3[[#This Row],[checklist_sort]:[checklist_sort]],checklist[],MATCH(U$1,checklist_of_kenya!$1:$1,0),FALSE)</f>
        <v>Asio abyssinicus</v>
      </c>
      <c r="V404" s="1" t="str" cm="1">
        <f t="array" ref="V404">VLOOKUP(Table3[[#This Row],[checklist_sort]:[checklist_sort]],checklist[],MATCH(V$1,checklist_of_kenya!$1:$1,0),FALSE)</f>
        <v>Abyssinian Owl</v>
      </c>
      <c r="W404" s="1" cm="1">
        <f t="array" ref="W404">VLOOKUP(Table3[[#This Row],[checklist_sort]:[checklist_sort]],checklist[],MATCH(W$1,checklist_of_kenya!$1:$1,0),FALSE)</f>
        <v>22689512</v>
      </c>
      <c r="AB404" s="1">
        <v>296.60000000000002</v>
      </c>
      <c r="AC404" s="1" t="s">
        <v>2263</v>
      </c>
      <c r="AD404" s="1">
        <v>2</v>
      </c>
      <c r="AE404" s="1">
        <v>2</v>
      </c>
      <c r="AF404" s="1" t="s">
        <v>2251</v>
      </c>
      <c r="AG404" s="1" t="s">
        <v>2265</v>
      </c>
      <c r="AH404" s="1" t="s">
        <v>2256</v>
      </c>
      <c r="AI404" s="1">
        <v>27.64</v>
      </c>
      <c r="AJ404" s="1">
        <v>70.53</v>
      </c>
      <c r="AK404" s="1">
        <v>50.73</v>
      </c>
      <c r="AL404" s="1">
        <v>26.52</v>
      </c>
      <c r="AM404" s="1">
        <v>27618929.920000002</v>
      </c>
    </row>
    <row r="405" spans="1:39" x14ac:dyDescent="0.2">
      <c r="A405" s="1">
        <v>394</v>
      </c>
      <c r="B405" s="1" t="s">
        <v>532</v>
      </c>
      <c r="C405" s="1" t="s">
        <v>531</v>
      </c>
      <c r="D405" s="1"/>
      <c r="E405" s="1"/>
      <c r="F405" s="1"/>
      <c r="G405" s="1">
        <v>406</v>
      </c>
      <c r="H405" s="1" t="str" cm="1">
        <f t="array" ref="H405">VLOOKUP(Table3[[#This Row],[checklist_sort]:[checklist_sort]],checklist[],MATCH(H$1,checklist_of_kenya!$1:$1,0),FALSE)</f>
        <v>Tytonidae</v>
      </c>
      <c r="I405" s="1" t="str" cm="1">
        <f t="array" ref="I405">VLOOKUP(Table3[[#This Row],[checklist_sort]:[checklist_sort]],checklist[],MATCH(I$1,checklist_of_kenya!$1:$1,0),FALSE)</f>
        <v>Marsh Owl</v>
      </c>
      <c r="J405" s="1" t="str" cm="1">
        <f t="array" ref="J405">VLOOKUP(Table3[[#This Row],[checklist_sort]:[checklist_sort]],checklist[],MATCH(J$1,checklist_of_kenya!$1:$1,0),FALSE)</f>
        <v>Asio capensis</v>
      </c>
      <c r="K405" s="1" t="str" cm="1">
        <f t="array" ref="K405">VLOOKUP(Table3[[#This Row],[checklist_sort]:[checklist_sort]],checklist[],MATCH(K$1,checklist_of_kenya!$1:$1,0),FALSE)</f>
        <v>Least Concern</v>
      </c>
      <c r="L405" s="1" t="str" cm="1">
        <f t="array" ref="L405">VLOOKUP(Table3[[#This Row],[checklist_sort]:[checklist_sort]],checklist[],MATCH(L$1,checklist_of_kenya!$1:$1,0),FALSE)</f>
        <v>Stable</v>
      </c>
      <c r="M405" s="1" cm="1">
        <f t="array" ref="M405">VLOOKUP(Table3[[#This Row],[checklist_sort]:[checklist_sort]],checklist[],MATCH(M$1,checklist_of_kenya!$1:$1,0),FALSE)</f>
        <v>361</v>
      </c>
      <c r="N405" s="1" t="str" cm="1">
        <f t="array" ref="N405">VLOOKUP(Table3[[#This Row],[checklist_sort]:[checklist_sort]],checklist[],MATCH(N$1,checklist_of_kenya!$1:$1,0),FALSE)</f>
        <v>avibase-83E21A84</v>
      </c>
      <c r="O405" s="1" cm="1">
        <f t="array" ref="O405">VLOOKUP(Table3[[#This Row],[checklist_sort]:[checklist_sort]],checklist[],MATCH(O$1,checklist_of_kenya!$1:$1,0),FALSE)</f>
        <v>20327</v>
      </c>
      <c r="P405" s="1" cm="1">
        <f t="array" ref="P405">VLOOKUP(Table3[[#This Row],[checklist_sort]:[checklist_sort]],checklist[],MATCH(P$1,checklist_of_kenya!$1:$1,0),FALSE)</f>
        <v>22689535</v>
      </c>
      <c r="Q405" s="1" cm="1">
        <f t="array" ref="Q405">VLOOKUP(Table3[[#This Row],[checklist_sort]:[checklist_sort]],checklist[],MATCH(Q$1,checklist_of_kenya!$1:$1,0),FALSE)</f>
        <v>72269</v>
      </c>
      <c r="R405" s="1" cm="1">
        <f t="array" ref="R405">VLOOKUP(Table3[[#This Row],[checklist_sort]:[checklist_sort]],checklist[],MATCH(R$1,checklist_of_kenya!$1:$1,0),FALSE)</f>
        <v>2497288</v>
      </c>
      <c r="S405" s="1" cm="1">
        <f t="array" ref="S405">VLOOKUP(Table3[[#This Row],[checklist_sort]:[checklist_sort]],checklist[],MATCH(S$1,checklist_of_kenya!$1:$1,0),FALSE)</f>
        <v>9082</v>
      </c>
      <c r="T405" s="1" t="str" cm="1">
        <f t="array" ref="T405">VLOOKUP(Table3[[#This Row],[checklist_sort]:[checklist_sort]],checklist[],MATCH(T$1,checklist_of_kenya!$1:$1,0),FALSE)</f>
        <v>marowl2</v>
      </c>
      <c r="U405" s="1" t="str" cm="1">
        <f t="array" ref="U405">VLOOKUP(Table3[[#This Row],[checklist_sort]:[checklist_sort]],checklist[],MATCH(U$1,checklist_of_kenya!$1:$1,0),FALSE)</f>
        <v>Asio capensis</v>
      </c>
      <c r="V405" s="1" t="str" cm="1">
        <f t="array" ref="V405">VLOOKUP(Table3[[#This Row],[checklist_sort]:[checklist_sort]],checklist[],MATCH(V$1,checklist_of_kenya!$1:$1,0),FALSE)</f>
        <v>Marsh Owl</v>
      </c>
      <c r="W405" s="1" cm="1">
        <f t="array" ref="W405">VLOOKUP(Table3[[#This Row],[checklist_sort]:[checklist_sort]],checklist[],MATCH(W$1,checklist_of_kenya!$1:$1,0),FALSE)</f>
        <v>22689535</v>
      </c>
      <c r="AB405" s="1">
        <v>334</v>
      </c>
      <c r="AC405" s="1" t="s">
        <v>2261</v>
      </c>
      <c r="AD405" s="1">
        <v>3</v>
      </c>
      <c r="AE405" s="1">
        <v>1</v>
      </c>
      <c r="AF405" s="1" t="s">
        <v>2251</v>
      </c>
      <c r="AG405" s="1" t="s">
        <v>2265</v>
      </c>
      <c r="AH405" s="1" t="s">
        <v>2255</v>
      </c>
      <c r="AI405" s="1">
        <v>-34.840000000000003</v>
      </c>
      <c r="AJ405" s="1">
        <v>35.93</v>
      </c>
      <c r="AK405" s="1">
        <v>-10.23</v>
      </c>
      <c r="AL405" s="1">
        <v>28.65</v>
      </c>
      <c r="AM405" s="1">
        <v>7302556.6799999997</v>
      </c>
    </row>
    <row r="406" spans="1:39" x14ac:dyDescent="0.2">
      <c r="A406" s="1">
        <v>395</v>
      </c>
      <c r="B406" s="1" t="s">
        <v>1504</v>
      </c>
      <c r="C406" s="1" t="s">
        <v>1503</v>
      </c>
      <c r="D406" s="1"/>
      <c r="E406" s="1"/>
      <c r="F406" s="1"/>
      <c r="G406" s="1">
        <v>405</v>
      </c>
      <c r="H406" s="1" t="str" cm="1">
        <f t="array" ref="H406">VLOOKUP(Table3[[#This Row],[checklist_sort]:[checklist_sort]],checklist[],MATCH(H$1,checklist_of_kenya!$1:$1,0),FALSE)</f>
        <v>Tytonidae</v>
      </c>
      <c r="I406" s="1" t="str" cm="1">
        <f t="array" ref="I406">VLOOKUP(Table3[[#This Row],[checklist_sort]:[checklist_sort]],checklist[],MATCH(I$1,checklist_of_kenya!$1:$1,0),FALSE)</f>
        <v>Short-eared Owl</v>
      </c>
      <c r="J406" s="1" t="str" cm="1">
        <f t="array" ref="J406">VLOOKUP(Table3[[#This Row],[checklist_sort]:[checklist_sort]],checklist[],MATCH(J$1,checklist_of_kenya!$1:$1,0),FALSE)</f>
        <v>Asio flammeus</v>
      </c>
      <c r="K406" s="1" t="str" cm="1">
        <f t="array" ref="K406">VLOOKUP(Table3[[#This Row],[checklist_sort]:[checklist_sort]],checklist[],MATCH(K$1,checklist_of_kenya!$1:$1,0),FALSE)</f>
        <v>Least Concern</v>
      </c>
      <c r="L406" s="1" t="str" cm="1">
        <f t="array" ref="L406">VLOOKUP(Table3[[#This Row],[checklist_sort]:[checklist_sort]],checklist[],MATCH(L$1,checklist_of_kenya!$1:$1,0),FALSE)</f>
        <v>Decreasing</v>
      </c>
      <c r="M406" s="1" cm="1">
        <f t="array" ref="M406">VLOOKUP(Table3[[#This Row],[checklist_sort]:[checklist_sort]],checklist[],MATCH(M$1,checklist_of_kenya!$1:$1,0),FALSE)</f>
        <v>1740</v>
      </c>
      <c r="N406" s="1" t="str" cm="1">
        <f t="array" ref="N406">VLOOKUP(Table3[[#This Row],[checklist_sort]:[checklist_sort]],checklist[],MATCH(N$1,checklist_of_kenya!$1:$1,0),FALSE)</f>
        <v>avibase-8F123A11</v>
      </c>
      <c r="O406" s="1" cm="1">
        <f t="array" ref="O406">VLOOKUP(Table3[[#This Row],[checklist_sort]:[checklist_sort]],checklist[],MATCH(O$1,checklist_of_kenya!$1:$1,0),FALSE)</f>
        <v>20315</v>
      </c>
      <c r="P406" s="1" cm="1">
        <f t="array" ref="P406">VLOOKUP(Table3[[#This Row],[checklist_sort]:[checklist_sort]],checklist[],MATCH(P$1,checklist_of_kenya!$1:$1,0),FALSE)</f>
        <v>22689531</v>
      </c>
      <c r="Q406" s="1" cm="1">
        <f t="array" ref="Q406">VLOOKUP(Table3[[#This Row],[checklist_sort]:[checklist_sort]],checklist[],MATCH(Q$1,checklist_of_kenya!$1:$1,0),FALSE)</f>
        <v>35</v>
      </c>
      <c r="R406" s="1" cm="1">
        <f t="array" ref="R406">VLOOKUP(Table3[[#This Row],[checklist_sort]:[checklist_sort]],checklist[],MATCH(R$1,checklist_of_kenya!$1:$1,0),FALSE)</f>
        <v>2497295</v>
      </c>
      <c r="S406" s="1" cm="1">
        <f t="array" ref="S406">VLOOKUP(Table3[[#This Row],[checklist_sort]:[checklist_sort]],checklist[],MATCH(S$1,checklist_of_kenya!$1:$1,0),FALSE)</f>
        <v>9068</v>
      </c>
      <c r="T406" s="1" t="str" cm="1">
        <f t="array" ref="T406">VLOOKUP(Table3[[#This Row],[checklist_sort]:[checklist_sort]],checklist[],MATCH(T$1,checklist_of_kenya!$1:$1,0),FALSE)</f>
        <v>sheowl</v>
      </c>
      <c r="U406" s="1" t="str" cm="1">
        <f t="array" ref="U406">VLOOKUP(Table3[[#This Row],[checklist_sort]:[checklist_sort]],checklist[],MATCH(U$1,checklist_of_kenya!$1:$1,0),FALSE)</f>
        <v>Asio flammeus</v>
      </c>
      <c r="V406" s="1" t="str" cm="1">
        <f t="array" ref="V406">VLOOKUP(Table3[[#This Row],[checklist_sort]:[checklist_sort]],checklist[],MATCH(V$1,checklist_of_kenya!$1:$1,0),FALSE)</f>
        <v>Short-eared Owl</v>
      </c>
      <c r="W406" s="1" cm="1">
        <f t="array" ref="W406">VLOOKUP(Table3[[#This Row],[checklist_sort]:[checklist_sort]],checklist[],MATCH(W$1,checklist_of_kenya!$1:$1,0),FALSE)</f>
        <v>22689531</v>
      </c>
      <c r="AB406" s="1">
        <v>322.60000000000002</v>
      </c>
      <c r="AC406" s="1" t="s">
        <v>2261</v>
      </c>
      <c r="AD406" s="1">
        <v>3</v>
      </c>
      <c r="AE406" s="1">
        <v>3</v>
      </c>
      <c r="AF406" s="1" t="s">
        <v>2251</v>
      </c>
      <c r="AG406" s="1" t="s">
        <v>2265</v>
      </c>
      <c r="AH406" s="1" t="s">
        <v>2256</v>
      </c>
      <c r="AI406" s="1">
        <v>-55.05</v>
      </c>
      <c r="AJ406" s="1">
        <v>74.25</v>
      </c>
      <c r="AK406" s="1">
        <v>49.62</v>
      </c>
      <c r="AL406" s="1">
        <v>11.33</v>
      </c>
      <c r="AM406" s="1">
        <v>39874062.359999999</v>
      </c>
    </row>
    <row r="407" spans="1:39" x14ac:dyDescent="0.2">
      <c r="A407" s="1">
        <v>396</v>
      </c>
      <c r="B407" s="1" t="s">
        <v>1524</v>
      </c>
      <c r="C407" s="1" t="s">
        <v>1523</v>
      </c>
      <c r="D407" s="1"/>
      <c r="E407" s="1"/>
      <c r="F407" s="1"/>
      <c r="G407" s="1">
        <v>122</v>
      </c>
      <c r="H407" s="1" t="str" cm="1">
        <f t="array" ref="H407">VLOOKUP(Table3[[#This Row],[checklist_sort]:[checklist_sort]],checklist[],MATCH(H$1,checklist_of_kenya!$1:$1,0),FALSE)</f>
        <v>Nightjars</v>
      </c>
      <c r="I407" s="1" t="str" cm="1">
        <f t="array" ref="I407">VLOOKUP(Table3[[#This Row],[checklist_sort]:[checklist_sort]],checklist[],MATCH(I$1,checklist_of_kenya!$1:$1,0),FALSE)</f>
        <v>Star-spotted Nightjar</v>
      </c>
      <c r="J407" s="1" t="str" cm="1">
        <f t="array" ref="J407">VLOOKUP(Table3[[#This Row],[checklist_sort]:[checklist_sort]],checklist[],MATCH(J$1,checklist_of_kenya!$1:$1,0),FALSE)</f>
        <v>Caprimulgus stellatus</v>
      </c>
      <c r="K407" s="1" t="str" cm="1">
        <f t="array" ref="K407">VLOOKUP(Table3[[#This Row],[checklist_sort]:[checklist_sort]],checklist[],MATCH(K$1,checklist_of_kenya!$1:$1,0),FALSE)</f>
        <v>Least Concern</v>
      </c>
      <c r="L407" s="1" t="str" cm="1">
        <f t="array" ref="L407">VLOOKUP(Table3[[#This Row],[checklist_sort]:[checklist_sort]],checklist[],MATCH(L$1,checklist_of_kenya!$1:$1,0),FALSE)</f>
        <v>Stable</v>
      </c>
      <c r="M407" s="1" cm="1">
        <f t="array" ref="M407">VLOOKUP(Table3[[#This Row],[checklist_sort]:[checklist_sort]],checklist[],MATCH(M$1,checklist_of_kenya!$1:$1,0),FALSE)</f>
        <v>1836</v>
      </c>
      <c r="N407" s="1" t="str" cm="1">
        <f t="array" ref="N407">VLOOKUP(Table3[[#This Row],[checklist_sort]:[checklist_sort]],checklist[],MATCH(N$1,checklist_of_kenya!$1:$1,0),FALSE)</f>
        <v>avibase-CE884D49</v>
      </c>
      <c r="O407" s="1" cm="1">
        <f t="array" ref="O407">VLOOKUP(Table3[[#This Row],[checklist_sort]:[checklist_sort]],checklist[],MATCH(O$1,checklist_of_kenya!$1:$1,0),FALSE)</f>
        <v>19381</v>
      </c>
      <c r="P407" s="1" cm="1">
        <f t="array" ref="P407">VLOOKUP(Table3[[#This Row],[checklist_sort]:[checklist_sort]],checklist[],MATCH(P$1,checklist_of_kenya!$1:$1,0),FALSE)</f>
        <v>22689981</v>
      </c>
      <c r="Q407" s="1" cm="1">
        <f t="array" ref="Q407">VLOOKUP(Table3[[#This Row],[checklist_sort]:[checklist_sort]],checklist[],MATCH(Q$1,checklist_of_kenya!$1:$1,0),FALSE)</f>
        <v>0</v>
      </c>
      <c r="R407" s="1" cm="1">
        <f t="array" ref="R407">VLOOKUP(Table3[[#This Row],[checklist_sort]:[checklist_sort]],checklist[],MATCH(R$1,checklist_of_kenya!$1:$1,0),FALSE)</f>
        <v>2496980</v>
      </c>
      <c r="S407" s="1" cm="1">
        <f t="array" ref="S407">VLOOKUP(Table3[[#This Row],[checklist_sort]:[checklist_sort]],checklist[],MATCH(S$1,checklist_of_kenya!$1:$1,0),FALSE)</f>
        <v>3721</v>
      </c>
      <c r="T407" s="1" t="str" cm="1">
        <f t="array" ref="T407">VLOOKUP(Table3[[#This Row],[checklist_sort]:[checklist_sort]],checklist[],MATCH(T$1,checklist_of_kenya!$1:$1,0),FALSE)</f>
        <v>stsnig1</v>
      </c>
      <c r="U407" s="1" t="str" cm="1">
        <f t="array" ref="U407">VLOOKUP(Table3[[#This Row],[checklist_sort]:[checklist_sort]],checklist[],MATCH(U$1,checklist_of_kenya!$1:$1,0),FALSE)</f>
        <v>Caprimulgus stellatus</v>
      </c>
      <c r="V407" s="1" t="str" cm="1">
        <f t="array" ref="V407">VLOOKUP(Table3[[#This Row],[checklist_sort]:[checklist_sort]],checklist[],MATCH(V$1,checklist_of_kenya!$1:$1,0),FALSE)</f>
        <v>Star-spotted Nightjar</v>
      </c>
      <c r="W407" s="1" cm="1">
        <f t="array" ref="W407">VLOOKUP(Table3[[#This Row],[checklist_sort]:[checklist_sort]],checklist[],MATCH(W$1,checklist_of_kenya!$1:$1,0),FALSE)</f>
        <v>22689981</v>
      </c>
      <c r="AB407" s="1">
        <v>58.2</v>
      </c>
      <c r="AC407" s="1" t="s">
        <v>2261</v>
      </c>
      <c r="AD407" s="1">
        <v>3</v>
      </c>
      <c r="AE407" s="1">
        <v>1</v>
      </c>
      <c r="AF407" s="1" t="s">
        <v>2251</v>
      </c>
      <c r="AG407" s="1" t="s">
        <v>2257</v>
      </c>
      <c r="AH407" s="1" t="s">
        <v>2256</v>
      </c>
      <c r="AI407" s="1">
        <v>2.29</v>
      </c>
      <c r="AJ407" s="1">
        <v>10.35</v>
      </c>
      <c r="AK407" s="1">
        <v>5.56</v>
      </c>
      <c r="AL407" s="1">
        <v>37.6</v>
      </c>
      <c r="AM407" s="1">
        <v>123669.26</v>
      </c>
    </row>
    <row r="408" spans="1:39" x14ac:dyDescent="0.2">
      <c r="A408" s="1">
        <v>398</v>
      </c>
      <c r="B408" s="1" t="s">
        <v>524</v>
      </c>
      <c r="C408" s="1" t="s">
        <v>523</v>
      </c>
      <c r="D408" s="1"/>
      <c r="E408" s="1"/>
      <c r="F408" s="1"/>
      <c r="G408" s="1">
        <v>119</v>
      </c>
      <c r="H408" s="1" t="str" cm="1">
        <f t="array" ref="H408">VLOOKUP(Table3[[#This Row],[checklist_sort]:[checklist_sort]],checklist[],MATCH(H$1,checklist_of_kenya!$1:$1,0),FALSE)</f>
        <v>Nightjars</v>
      </c>
      <c r="I408" s="1" t="str" cm="1">
        <f t="array" ref="I408">VLOOKUP(Table3[[#This Row],[checklist_sort]:[checklist_sort]],checklist[],MATCH(I$1,checklist_of_kenya!$1:$1,0),FALSE)</f>
        <v>Montane Nightjar</v>
      </c>
      <c r="J408" s="1" t="str" cm="1">
        <f t="array" ref="J408">VLOOKUP(Table3[[#This Row],[checklist_sort]:[checklist_sort]],checklist[],MATCH(J$1,checklist_of_kenya!$1:$1,0),FALSE)</f>
        <v>Caprimulgus poliocephalus</v>
      </c>
      <c r="K408" s="1" t="str" cm="1">
        <f t="array" ref="K408">VLOOKUP(Table3[[#This Row],[checklist_sort]:[checklist_sort]],checklist[],MATCH(K$1,checklist_of_kenya!$1:$1,0),FALSE)</f>
        <v>Least Concern</v>
      </c>
      <c r="L408" s="1" t="str" cm="1">
        <f t="array" ref="L408">VLOOKUP(Table3[[#This Row],[checklist_sort]:[checklist_sort]],checklist[],MATCH(L$1,checklist_of_kenya!$1:$1,0),FALSE)</f>
        <v>Stable</v>
      </c>
      <c r="M408" s="1" cm="1">
        <f t="array" ref="M408">VLOOKUP(Table3[[#This Row],[checklist_sort]:[checklist_sort]],checklist[],MATCH(M$1,checklist_of_kenya!$1:$1,0),FALSE)</f>
        <v>357</v>
      </c>
      <c r="N408" s="1" t="str" cm="1">
        <f t="array" ref="N408">VLOOKUP(Table3[[#This Row],[checklist_sort]:[checklist_sort]],checklist[],MATCH(N$1,checklist_of_kenya!$1:$1,0),FALSE)</f>
        <v>avibase-FB96690D</v>
      </c>
      <c r="O408" s="1" cm="1">
        <f t="array" ref="O408">VLOOKUP(Table3[[#This Row],[checklist_sort]:[checklist_sort]],checklist[],MATCH(O$1,checklist_of_kenya!$1:$1,0),FALSE)</f>
        <v>19518</v>
      </c>
      <c r="P408" s="1" cm="1">
        <f t="array" ref="P408">VLOOKUP(Table3[[#This Row],[checklist_sort]:[checklist_sort]],checklist[],MATCH(P$1,checklist_of_kenya!$1:$1,0),FALSE)</f>
        <v>22730103</v>
      </c>
      <c r="Q408" s="1" cm="1">
        <f t="array" ref="Q408">VLOOKUP(Table3[[#This Row],[checklist_sort]:[checklist_sort]],checklist[],MATCH(Q$1,checklist_of_kenya!$1:$1,0),FALSE)</f>
        <v>72362</v>
      </c>
      <c r="R408" s="1" cm="1">
        <f t="array" ref="R408">VLOOKUP(Table3[[#This Row],[checklist_sort]:[checklist_sort]],checklist[],MATCH(R$1,checklist_of_kenya!$1:$1,0),FALSE)</f>
        <v>2496986</v>
      </c>
      <c r="S408" s="1" cm="1">
        <f t="array" ref="S408">VLOOKUP(Table3[[#This Row],[checklist_sort]:[checklist_sort]],checklist[],MATCH(S$1,checklist_of_kenya!$1:$1,0),FALSE)</f>
        <v>3705</v>
      </c>
      <c r="T408" s="1" t="str" cm="1">
        <f t="array" ref="T408">VLOOKUP(Table3[[#This Row],[checklist_sort]:[checklist_sort]],checklist[],MATCH(T$1,checklist_of_kenya!$1:$1,0),FALSE)</f>
        <v>monnig1</v>
      </c>
      <c r="U408" s="1" t="str" cm="1">
        <f t="array" ref="U408">VLOOKUP(Table3[[#This Row],[checklist_sort]:[checklist_sort]],checklist[],MATCH(U$1,checklist_of_kenya!$1:$1,0),FALSE)</f>
        <v>Caprimulgus poliocephalus</v>
      </c>
      <c r="V408" s="1" t="str" cm="1">
        <f t="array" ref="V408">VLOOKUP(Table3[[#This Row],[checklist_sort]:[checklist_sort]],checklist[],MATCH(V$1,checklist_of_kenya!$1:$1,0),FALSE)</f>
        <v>Montane Nightjar</v>
      </c>
      <c r="W408" s="1" cm="1">
        <f t="array" ref="W408">VLOOKUP(Table3[[#This Row],[checklist_sort]:[checklist_sort]],checklist[],MATCH(W$1,checklist_of_kenya!$1:$1,0),FALSE)</f>
        <v>22730103</v>
      </c>
      <c r="AB408" s="1">
        <v>41.8</v>
      </c>
      <c r="AC408" s="1" t="s">
        <v>2263</v>
      </c>
      <c r="AD408" s="1">
        <v>2</v>
      </c>
      <c r="AE408" s="1">
        <v>2</v>
      </c>
      <c r="AF408" s="1" t="s">
        <v>2251</v>
      </c>
      <c r="AG408" s="1" t="s">
        <v>2257</v>
      </c>
      <c r="AH408" s="1" t="s">
        <v>2256</v>
      </c>
      <c r="AI408" s="1">
        <v>-13.3</v>
      </c>
      <c r="AJ408" s="1">
        <v>21.45</v>
      </c>
      <c r="AK408" s="1">
        <v>4.9800000000000004</v>
      </c>
      <c r="AL408" s="1">
        <v>36.520000000000003</v>
      </c>
      <c r="AM408" s="1">
        <v>807034.95</v>
      </c>
    </row>
    <row r="409" spans="1:39" x14ac:dyDescent="0.2">
      <c r="A409" s="1">
        <v>399</v>
      </c>
      <c r="B409" s="1" t="s">
        <v>1522</v>
      </c>
      <c r="C409" s="1" t="s">
        <v>1521</v>
      </c>
      <c r="D409" s="1"/>
      <c r="E409" s="1"/>
      <c r="F409" s="1"/>
      <c r="G409" s="1">
        <v>116</v>
      </c>
      <c r="H409" s="1" t="str" cm="1">
        <f t="array" ref="H409">VLOOKUP(Table3[[#This Row],[checklist_sort]:[checklist_sort]],checklist[],MATCH(H$1,checklist_of_kenya!$1:$1,0),FALSE)</f>
        <v>Nightjars</v>
      </c>
      <c r="I409" s="1" t="str" cm="1">
        <f t="array" ref="I409">VLOOKUP(Table3[[#This Row],[checklist_sort]:[checklist_sort]],checklist[],MATCH(I$1,checklist_of_kenya!$1:$1,0),FALSE)</f>
        <v>Nubian Nightjar</v>
      </c>
      <c r="J409" s="1" t="str" cm="1">
        <f t="array" ref="J409">VLOOKUP(Table3[[#This Row],[checklist_sort]:[checklist_sort]],checklist[],MATCH(J$1,checklist_of_kenya!$1:$1,0),FALSE)</f>
        <v xml:space="preserve">Caprimulgus nubicus </v>
      </c>
      <c r="K409" s="1" t="str" cm="1">
        <f t="array" ref="K409">VLOOKUP(Table3[[#This Row],[checklist_sort]:[checklist_sort]],checklist[],MATCH(K$1,checklist_of_kenya!$1:$1,0),FALSE)</f>
        <v>Least Concern</v>
      </c>
      <c r="L409" s="1" t="str" cm="1">
        <f t="array" ref="L409">VLOOKUP(Table3[[#This Row],[checklist_sort]:[checklist_sort]],checklist[],MATCH(L$1,checklist_of_kenya!$1:$1,0),FALSE)</f>
        <v>Decreasing</v>
      </c>
      <c r="M409" s="1" cm="1">
        <f t="array" ref="M409">VLOOKUP(Table3[[#This Row],[checklist_sort]:[checklist_sort]],checklist[],MATCH(M$1,checklist_of_kenya!$1:$1,0),FALSE)</f>
        <v>1830</v>
      </c>
      <c r="N409" s="1" t="str" cm="1">
        <f t="array" ref="N409">VLOOKUP(Table3[[#This Row],[checklist_sort]:[checklist_sort]],checklist[],MATCH(N$1,checklist_of_kenya!$1:$1,0),FALSE)</f>
        <v>avibase-626D56E4</v>
      </c>
      <c r="O409" s="1" cm="1">
        <f t="array" ref="O409">VLOOKUP(Table3[[#This Row],[checklist_sort]:[checklist_sort]],checklist[],MATCH(O$1,checklist_of_kenya!$1:$1,0),FALSE)</f>
        <v>19420</v>
      </c>
      <c r="P409" s="1" cm="1">
        <f t="array" ref="P409">VLOOKUP(Table3[[#This Row],[checklist_sort]:[checklist_sort]],checklist[],MATCH(P$1,checklist_of_kenya!$1:$1,0),FALSE)</f>
        <v>22689912</v>
      </c>
      <c r="Q409" s="1" cm="1">
        <f t="array" ref="Q409">VLOOKUP(Table3[[#This Row],[checklist_sort]:[checklist_sort]],checklist[],MATCH(Q$1,checklist_of_kenya!$1:$1,0),FALSE)</f>
        <v>72351</v>
      </c>
      <c r="R409" s="1" cm="1">
        <f t="array" ref="R409">VLOOKUP(Table3[[#This Row],[checklist_sort]:[checklist_sort]],checklist[],MATCH(R$1,checklist_of_kenya!$1:$1,0),FALSE)</f>
        <v>2496975</v>
      </c>
      <c r="S409" s="1" cm="1">
        <f t="array" ref="S409">VLOOKUP(Table3[[#This Row],[checklist_sort]:[checklist_sort]],checklist[],MATCH(S$1,checklist_of_kenya!$1:$1,0),FALSE)</f>
        <v>3670</v>
      </c>
      <c r="T409" s="1" t="str" cm="1">
        <f t="array" ref="T409">VLOOKUP(Table3[[#This Row],[checklist_sort]:[checklist_sort]],checklist[],MATCH(T$1,checklist_of_kenya!$1:$1,0),FALSE)</f>
        <v>nubnig1</v>
      </c>
      <c r="U409" s="1" t="str" cm="1">
        <f t="array" ref="U409">VLOOKUP(Table3[[#This Row],[checklist_sort]:[checklist_sort]],checklist[],MATCH(U$1,checklist_of_kenya!$1:$1,0),FALSE)</f>
        <v>Caprimulgus nubicus</v>
      </c>
      <c r="V409" s="1" t="str" cm="1">
        <f t="array" ref="V409">VLOOKUP(Table3[[#This Row],[checklist_sort]:[checklist_sort]],checklist[],MATCH(V$1,checklist_of_kenya!$1:$1,0),FALSE)</f>
        <v>Nubian Nightjar</v>
      </c>
      <c r="W409" s="1" cm="1">
        <f t="array" ref="W409">VLOOKUP(Table3[[#This Row],[checklist_sort]:[checklist_sort]],checklist[],MATCH(W$1,checklist_of_kenya!$1:$1,0),FALSE)</f>
        <v>22689912</v>
      </c>
      <c r="X409" t="b">
        <v>1</v>
      </c>
      <c r="AB409" s="1">
        <v>49.3</v>
      </c>
      <c r="AC409" s="1" t="s">
        <v>2246</v>
      </c>
      <c r="AD409" s="1">
        <v>2</v>
      </c>
      <c r="AE409" s="1">
        <v>2</v>
      </c>
      <c r="AF409" s="1" t="s">
        <v>2251</v>
      </c>
      <c r="AG409" s="1" t="s">
        <v>2257</v>
      </c>
      <c r="AH409" s="1" t="s">
        <v>2256</v>
      </c>
      <c r="AI409" s="1">
        <v>-3.99</v>
      </c>
      <c r="AJ409" s="1">
        <v>31.59</v>
      </c>
      <c r="AK409" s="1">
        <v>6.64</v>
      </c>
      <c r="AL409" s="1">
        <v>42.53</v>
      </c>
      <c r="AM409" s="1">
        <v>654647.82999999996</v>
      </c>
    </row>
    <row r="410" spans="1:39" x14ac:dyDescent="0.2">
      <c r="A410" s="1">
        <v>400</v>
      </c>
      <c r="B410" s="1" t="s">
        <v>1518</v>
      </c>
      <c r="C410" s="1" t="s">
        <v>1517</v>
      </c>
      <c r="D410" s="1"/>
      <c r="E410" s="1"/>
      <c r="F410" s="1"/>
      <c r="G410" s="1">
        <v>115</v>
      </c>
      <c r="H410" s="1" t="str" cm="1">
        <f t="array" ref="H410">VLOOKUP(Table3[[#This Row],[checklist_sort]:[checklist_sort]],checklist[],MATCH(H$1,checklist_of_kenya!$1:$1,0),FALSE)</f>
        <v>Nightjars</v>
      </c>
      <c r="I410" s="1" t="str" cm="1">
        <f t="array" ref="I410">VLOOKUP(Table3[[#This Row],[checklist_sort]:[checklist_sort]],checklist[],MATCH(I$1,checklist_of_kenya!$1:$1,0),FALSE)</f>
        <v>Dusky Nightjar</v>
      </c>
      <c r="J410" s="1" t="str" cm="1">
        <f t="array" ref="J410">VLOOKUP(Table3[[#This Row],[checklist_sort]:[checklist_sort]],checklist[],MATCH(J$1,checklist_of_kenya!$1:$1,0),FALSE)</f>
        <v>Caprimulgus fraenatus</v>
      </c>
      <c r="K410" s="1" t="str" cm="1">
        <f t="array" ref="K410">VLOOKUP(Table3[[#This Row],[checklist_sort]:[checklist_sort]],checklist[],MATCH(K$1,checklist_of_kenya!$1:$1,0),FALSE)</f>
        <v>Least Concern</v>
      </c>
      <c r="L410" s="1" t="str" cm="1">
        <f t="array" ref="L410">VLOOKUP(Table3[[#This Row],[checklist_sort]:[checklist_sort]],checklist[],MATCH(L$1,checklist_of_kenya!$1:$1,0),FALSE)</f>
        <v>Stable</v>
      </c>
      <c r="M410" s="1" cm="1">
        <f t="array" ref="M410">VLOOKUP(Table3[[#This Row],[checklist_sort]:[checklist_sort]],checklist[],MATCH(M$1,checklist_of_kenya!$1:$1,0),FALSE)</f>
        <v>1824</v>
      </c>
      <c r="N410" s="1" t="str" cm="1">
        <f t="array" ref="N410">VLOOKUP(Table3[[#This Row],[checklist_sort]:[checklist_sort]],checklist[],MATCH(N$1,checklist_of_kenya!$1:$1,0),FALSE)</f>
        <v>avibase-E93A0F33</v>
      </c>
      <c r="O410" s="1" cm="1">
        <f t="array" ref="O410">VLOOKUP(Table3[[#This Row],[checklist_sort]:[checklist_sort]],checklist[],MATCH(O$1,checklist_of_kenya!$1:$1,0),FALSE)</f>
        <v>19504</v>
      </c>
      <c r="P410" s="1" cm="1">
        <f t="array" ref="P410">VLOOKUP(Table3[[#This Row],[checklist_sort]:[checklist_sort]],checklist[],MATCH(P$1,checklist_of_kenya!$1:$1,0),FALSE)</f>
        <v>22689893</v>
      </c>
      <c r="Q410" s="1" cm="1">
        <f t="array" ref="Q410">VLOOKUP(Table3[[#This Row],[checklist_sort]:[checklist_sort]],checklist[],MATCH(Q$1,checklist_of_kenya!$1:$1,0),FALSE)</f>
        <v>72346</v>
      </c>
      <c r="R410" s="1" cm="1">
        <f t="array" ref="R410">VLOOKUP(Table3[[#This Row],[checklist_sort]:[checklist_sort]],checklist[],MATCH(R$1,checklist_of_kenya!$1:$1,0),FALSE)</f>
        <v>2496969</v>
      </c>
      <c r="S410" s="1" cm="1">
        <f t="array" ref="S410">VLOOKUP(Table3[[#This Row],[checklist_sort]:[checklist_sort]],checklist[],MATCH(S$1,checklist_of_kenya!$1:$1,0),FALSE)</f>
        <v>3663</v>
      </c>
      <c r="T410" s="1" t="str" cm="1">
        <f t="array" ref="T410">VLOOKUP(Table3[[#This Row],[checklist_sort]:[checklist_sort]],checklist[],MATCH(T$1,checklist_of_kenya!$1:$1,0),FALSE)</f>
        <v>somnig1</v>
      </c>
      <c r="U410" s="1" t="str" cm="1">
        <f t="array" ref="U410">VLOOKUP(Table3[[#This Row],[checklist_sort]:[checklist_sort]],checklist[],MATCH(U$1,checklist_of_kenya!$1:$1,0),FALSE)</f>
        <v>Caprimulgus fraenatus</v>
      </c>
      <c r="V410" s="1" t="str" cm="1">
        <f t="array" ref="V410">VLOOKUP(Table3[[#This Row],[checklist_sort]:[checklist_sort]],checklist[],MATCH(V$1,checklist_of_kenya!$1:$1,0),FALSE)</f>
        <v>Sombre Nightjar</v>
      </c>
      <c r="W410" s="1" cm="1">
        <f t="array" ref="W410">VLOOKUP(Table3[[#This Row],[checklist_sort]:[checklist_sort]],checklist[],MATCH(W$1,checklist_of_kenya!$1:$1,0),FALSE)</f>
        <v>22689893</v>
      </c>
      <c r="AB410" s="1">
        <v>59.7</v>
      </c>
      <c r="AC410" s="1" t="s">
        <v>2246</v>
      </c>
      <c r="AD410" s="1">
        <v>2</v>
      </c>
      <c r="AE410" s="1">
        <v>1</v>
      </c>
      <c r="AF410" s="1" t="s">
        <v>2251</v>
      </c>
      <c r="AG410" s="1" t="s">
        <v>2257</v>
      </c>
      <c r="AH410" s="1" t="s">
        <v>2256</v>
      </c>
      <c r="AI410" s="1">
        <v>-4.55</v>
      </c>
      <c r="AJ410" s="1">
        <v>15.62</v>
      </c>
      <c r="AK410" s="1">
        <v>1.3</v>
      </c>
      <c r="AL410" s="1">
        <v>37.340000000000003</v>
      </c>
      <c r="AM410" s="1">
        <v>543293.67000000004</v>
      </c>
    </row>
    <row r="411" spans="1:39" x14ac:dyDescent="0.2">
      <c r="A411" s="1">
        <v>402</v>
      </c>
      <c r="B411" s="1" t="s">
        <v>1520</v>
      </c>
      <c r="C411" s="1" t="s">
        <v>1519</v>
      </c>
      <c r="D411" s="1"/>
      <c r="E411" s="1"/>
      <c r="F411" s="1"/>
      <c r="G411" s="1">
        <v>121</v>
      </c>
      <c r="H411" s="1" t="str" cm="1">
        <f t="array" ref="H411">VLOOKUP(Table3[[#This Row],[checklist_sort]:[checklist_sort]],checklist[],MATCH(H$1,checklist_of_kenya!$1:$1,0),FALSE)</f>
        <v>Nightjars</v>
      </c>
      <c r="I411" s="1" t="str" cm="1">
        <f t="array" ref="I411">VLOOKUP(Table3[[#This Row],[checklist_sort]:[checklist_sort]],checklist[],MATCH(I$1,checklist_of_kenya!$1:$1,0),FALSE)</f>
        <v>Plain Nightjar</v>
      </c>
      <c r="J411" s="1" t="str" cm="1">
        <f t="array" ref="J411">VLOOKUP(Table3[[#This Row],[checklist_sort]:[checklist_sort]],checklist[],MATCH(J$1,checklist_of_kenya!$1:$1,0),FALSE)</f>
        <v>Caprimulgus inornatus</v>
      </c>
      <c r="K411" s="1" t="str" cm="1">
        <f t="array" ref="K411">VLOOKUP(Table3[[#This Row],[checklist_sort]:[checklist_sort]],checklist[],MATCH(K$1,checklist_of_kenya!$1:$1,0),FALSE)</f>
        <v>Least Concern</v>
      </c>
      <c r="L411" s="1" t="str" cm="1">
        <f t="array" ref="L411">VLOOKUP(Table3[[#This Row],[checklist_sort]:[checklist_sort]],checklist[],MATCH(L$1,checklist_of_kenya!$1:$1,0),FALSE)</f>
        <v>Stable</v>
      </c>
      <c r="M411" s="1" cm="1">
        <f t="array" ref="M411">VLOOKUP(Table3[[#This Row],[checklist_sort]:[checklist_sort]],checklist[],MATCH(M$1,checklist_of_kenya!$1:$1,0),FALSE)</f>
        <v>1826</v>
      </c>
      <c r="N411" s="1" t="str" cm="1">
        <f t="array" ref="N411">VLOOKUP(Table3[[#This Row],[checklist_sort]:[checklist_sort]],checklist[],MATCH(N$1,checklist_of_kenya!$1:$1,0),FALSE)</f>
        <v>avibase-7C3959D6</v>
      </c>
      <c r="O411" s="1" cm="1">
        <f t="array" ref="O411">VLOOKUP(Table3[[#This Row],[checklist_sort]:[checklist_sort]],checklist[],MATCH(O$1,checklist_of_kenya!$1:$1,0),FALSE)</f>
        <v>19525</v>
      </c>
      <c r="P411" s="1" cm="1">
        <f t="array" ref="P411">VLOOKUP(Table3[[#This Row],[checklist_sort]:[checklist_sort]],checklist[],MATCH(P$1,checklist_of_kenya!$1:$1,0),FALSE)</f>
        <v>22689977</v>
      </c>
      <c r="Q411" s="1" cm="1">
        <f t="array" ref="Q411">VLOOKUP(Table3[[#This Row],[checklist_sort]:[checklist_sort]],checklist[],MATCH(Q$1,checklist_of_kenya!$1:$1,0),FALSE)</f>
        <v>72366</v>
      </c>
      <c r="R411" s="1" cm="1">
        <f t="array" ref="R411">VLOOKUP(Table3[[#This Row],[checklist_sort]:[checklist_sort]],checklist[],MATCH(R$1,checklist_of_kenya!$1:$1,0),FALSE)</f>
        <v>2496848</v>
      </c>
      <c r="S411" s="1" cm="1">
        <f t="array" ref="S411">VLOOKUP(Table3[[#This Row],[checklist_sort]:[checklist_sort]],checklist[],MATCH(S$1,checklist_of_kenya!$1:$1,0),FALSE)</f>
        <v>3720</v>
      </c>
      <c r="T411" s="1" t="str" cm="1">
        <f t="array" ref="T411">VLOOKUP(Table3[[#This Row],[checklist_sort]:[checklist_sort]],checklist[],MATCH(T$1,checklist_of_kenya!$1:$1,0),FALSE)</f>
        <v>planig1</v>
      </c>
      <c r="U411" s="1" t="str" cm="1">
        <f t="array" ref="U411">VLOOKUP(Table3[[#This Row],[checklist_sort]:[checklist_sort]],checklist[],MATCH(U$1,checklist_of_kenya!$1:$1,0),FALSE)</f>
        <v>Caprimulgus inornatus</v>
      </c>
      <c r="V411" s="1" t="str" cm="1">
        <f t="array" ref="V411">VLOOKUP(Table3[[#This Row],[checklist_sort]:[checklist_sort]],checklist[],MATCH(V$1,checklist_of_kenya!$1:$1,0),FALSE)</f>
        <v>Plain Nightjar</v>
      </c>
      <c r="W411" s="1" cm="1">
        <f t="array" ref="W411">VLOOKUP(Table3[[#This Row],[checklist_sort]:[checklist_sort]],checklist[],MATCH(W$1,checklist_of_kenya!$1:$1,0),FALSE)</f>
        <v>22689977</v>
      </c>
      <c r="X411" t="b">
        <v>1</v>
      </c>
      <c r="AB411" s="1">
        <v>50.3</v>
      </c>
      <c r="AC411" s="1" t="s">
        <v>2261</v>
      </c>
      <c r="AD411" s="1">
        <v>3</v>
      </c>
      <c r="AE411" s="1">
        <v>1</v>
      </c>
      <c r="AF411" s="1" t="s">
        <v>2251</v>
      </c>
      <c r="AG411" s="1" t="s">
        <v>2257</v>
      </c>
      <c r="AH411" s="1" t="s">
        <v>2255</v>
      </c>
      <c r="AI411" s="1">
        <v>3.36</v>
      </c>
      <c r="AJ411" s="1">
        <v>21.55</v>
      </c>
      <c r="AK411" s="1">
        <v>13.11</v>
      </c>
      <c r="AL411" s="1">
        <v>20.38</v>
      </c>
      <c r="AM411" s="1">
        <v>3310936.5</v>
      </c>
    </row>
    <row r="412" spans="1:39" x14ac:dyDescent="0.2">
      <c r="A412" s="1">
        <v>405</v>
      </c>
      <c r="B412" s="1" t="s">
        <v>556</v>
      </c>
      <c r="C412" s="1" t="s">
        <v>555</v>
      </c>
      <c r="D412" s="1"/>
      <c r="E412" s="1"/>
      <c r="F412" s="1"/>
      <c r="G412" s="1">
        <v>120</v>
      </c>
      <c r="H412" s="1" t="str" cm="1">
        <f t="array" ref="H412">VLOOKUP(Table3[[#This Row],[checklist_sort]:[checklist_sort]],checklist[],MATCH(H$1,checklist_of_kenya!$1:$1,0),FALSE)</f>
        <v>Nightjars</v>
      </c>
      <c r="I412" s="1" t="str" cm="1">
        <f t="array" ref="I412">VLOOKUP(Table3[[#This Row],[checklist_sort]:[checklist_sort]],checklist[],MATCH(I$1,checklist_of_kenya!$1:$1,0),FALSE)</f>
        <v>Swamp Nightjar</v>
      </c>
      <c r="J412" s="1" t="str" cm="1">
        <f t="array" ref="J412">VLOOKUP(Table3[[#This Row],[checklist_sort]:[checklist_sort]],checklist[],MATCH(J$1,checklist_of_kenya!$1:$1,0),FALSE)</f>
        <v>Caprimulgus natalensis</v>
      </c>
      <c r="K412" s="1" t="str" cm="1">
        <f t="array" ref="K412">VLOOKUP(Table3[[#This Row],[checklist_sort]:[checklist_sort]],checklist[],MATCH(K$1,checklist_of_kenya!$1:$1,0),FALSE)</f>
        <v>Least Concern</v>
      </c>
      <c r="L412" s="1" t="str" cm="1">
        <f t="array" ref="L412">VLOOKUP(Table3[[#This Row],[checklist_sort]:[checklist_sort]],checklist[],MATCH(L$1,checklist_of_kenya!$1:$1,0),FALSE)</f>
        <v>Decreasing</v>
      </c>
      <c r="M412" s="1" cm="1">
        <f t="array" ref="M412">VLOOKUP(Table3[[#This Row],[checklist_sort]:[checklist_sort]],checklist[],MATCH(M$1,checklist_of_kenya!$1:$1,0),FALSE)</f>
        <v>375</v>
      </c>
      <c r="N412" s="1" t="str" cm="1">
        <f t="array" ref="N412">VLOOKUP(Table3[[#This Row],[checklist_sort]:[checklist_sort]],checklist[],MATCH(N$1,checklist_of_kenya!$1:$1,0),FALSE)</f>
        <v>avibase-52E6406E</v>
      </c>
      <c r="O412" s="1" cm="1">
        <f t="array" ref="O412">VLOOKUP(Table3[[#This Row],[checklist_sort]:[checklist_sort]],checklist[],MATCH(O$1,checklist_of_kenya!$1:$1,0),FALSE)</f>
        <v>19440</v>
      </c>
      <c r="P412" s="1" cm="1">
        <f t="array" ref="P412">VLOOKUP(Table3[[#This Row],[checklist_sort]:[checklist_sort]],checklist[],MATCH(P$1,checklist_of_kenya!$1:$1,0),FALSE)</f>
        <v>22689972</v>
      </c>
      <c r="Q412" s="1" cm="1">
        <f t="array" ref="Q412">VLOOKUP(Table3[[#This Row],[checklist_sort]:[checklist_sort]],checklist[],MATCH(Q$1,checklist_of_kenya!$1:$1,0),FALSE)</f>
        <v>72365</v>
      </c>
      <c r="R412" s="1" cm="1">
        <f t="array" ref="R412">VLOOKUP(Table3[[#This Row],[checklist_sort]:[checklist_sort]],checklist[],MATCH(R$1,checklist_of_kenya!$1:$1,0),FALSE)</f>
        <v>2496911</v>
      </c>
      <c r="S412" s="1" cm="1">
        <f t="array" ref="S412">VLOOKUP(Table3[[#This Row],[checklist_sort]:[checklist_sort]],checklist[],MATCH(S$1,checklist_of_kenya!$1:$1,0),FALSE)</f>
        <v>3717</v>
      </c>
      <c r="T412" s="1" t="str" cm="1">
        <f t="array" ref="T412">VLOOKUP(Table3[[#This Row],[checklist_sort]:[checklist_sort]],checklist[],MATCH(T$1,checklist_of_kenya!$1:$1,0),FALSE)</f>
        <v>swanig1</v>
      </c>
      <c r="U412" s="1" t="str" cm="1">
        <f t="array" ref="U412">VLOOKUP(Table3[[#This Row],[checklist_sort]:[checklist_sort]],checklist[],MATCH(U$1,checklist_of_kenya!$1:$1,0),FALSE)</f>
        <v>Caprimulgus natalensis</v>
      </c>
      <c r="V412" s="1" t="str" cm="1">
        <f t="array" ref="V412">VLOOKUP(Table3[[#This Row],[checklist_sort]:[checklist_sort]],checklist[],MATCH(V$1,checklist_of_kenya!$1:$1,0),FALSE)</f>
        <v>Swamp Nightjar</v>
      </c>
      <c r="W412" s="1" cm="1">
        <f t="array" ref="W412">VLOOKUP(Table3[[#This Row],[checklist_sort]:[checklist_sort]],checklist[],MATCH(W$1,checklist_of_kenya!$1:$1,0),FALSE)</f>
        <v>22689972</v>
      </c>
      <c r="AB412" s="1">
        <v>77.7</v>
      </c>
      <c r="AC412" s="1" t="s">
        <v>2263</v>
      </c>
      <c r="AD412" s="1">
        <v>2</v>
      </c>
      <c r="AE412" s="1">
        <v>1</v>
      </c>
      <c r="AF412" s="1" t="s">
        <v>2251</v>
      </c>
      <c r="AG412" s="1" t="s">
        <v>2257</v>
      </c>
      <c r="AH412" s="1" t="s">
        <v>2256</v>
      </c>
      <c r="AI412" s="1">
        <v>-30.76</v>
      </c>
      <c r="AJ412" s="1">
        <v>16.18</v>
      </c>
      <c r="AK412" s="1">
        <v>-5.81</v>
      </c>
      <c r="AL412" s="1">
        <v>22.7</v>
      </c>
      <c r="AM412" s="1">
        <v>2207800.39</v>
      </c>
    </row>
    <row r="413" spans="1:39" x14ac:dyDescent="0.2">
      <c r="A413" s="1">
        <v>406</v>
      </c>
      <c r="B413" s="1" t="s">
        <v>1512</v>
      </c>
      <c r="C413" s="1" t="s">
        <v>1511</v>
      </c>
      <c r="D413" s="1"/>
      <c r="E413" s="1"/>
      <c r="F413" s="1"/>
      <c r="G413" s="1">
        <v>125</v>
      </c>
      <c r="H413" s="1" t="str" cm="1">
        <f t="array" ref="H413">VLOOKUP(Table3[[#This Row],[checklist_sort]:[checklist_sort]],checklist[],MATCH(H$1,checklist_of_kenya!$1:$1,0),FALSE)</f>
        <v>Nightjars</v>
      </c>
      <c r="I413" s="1" t="str" cm="1">
        <f t="array" ref="I413">VLOOKUP(Table3[[#This Row],[checklist_sort]:[checklist_sort]],checklist[],MATCH(I$1,checklist_of_kenya!$1:$1,0),FALSE)</f>
        <v>Slender-tailed Nightjar</v>
      </c>
      <c r="J413" s="1" t="str" cm="1">
        <f t="array" ref="J413">VLOOKUP(Table3[[#This Row],[checklist_sort]:[checklist_sort]],checklist[],MATCH(J$1,checklist_of_kenya!$1:$1,0),FALSE)</f>
        <v>Caprimulgus clarus</v>
      </c>
      <c r="K413" s="1" t="str" cm="1">
        <f t="array" ref="K413">VLOOKUP(Table3[[#This Row],[checklist_sort]:[checklist_sort]],checklist[],MATCH(K$1,checklist_of_kenya!$1:$1,0),FALSE)</f>
        <v>Least Concern</v>
      </c>
      <c r="L413" s="1" t="str" cm="1">
        <f t="array" ref="L413">VLOOKUP(Table3[[#This Row],[checklist_sort]:[checklist_sort]],checklist[],MATCH(L$1,checklist_of_kenya!$1:$1,0),FALSE)</f>
        <v>Stable</v>
      </c>
      <c r="M413" s="1" cm="1">
        <f t="array" ref="M413">VLOOKUP(Table3[[#This Row],[checklist_sort]:[checklist_sort]],checklist[],MATCH(M$1,checklist_of_kenya!$1:$1,0),FALSE)</f>
        <v>1814</v>
      </c>
      <c r="N413" s="1" t="str" cm="1">
        <f t="array" ref="N413">VLOOKUP(Table3[[#This Row],[checklist_sort]:[checklist_sort]],checklist[],MATCH(N$1,checklist_of_kenya!$1:$1,0),FALSE)</f>
        <v>avibase-54494BCE</v>
      </c>
      <c r="O413" s="1" cm="1">
        <f t="array" ref="O413">VLOOKUP(Table3[[#This Row],[checklist_sort]:[checklist_sort]],checklist[],MATCH(O$1,checklist_of_kenya!$1:$1,0),FALSE)</f>
        <v>19530</v>
      </c>
      <c r="P413" s="1" cm="1">
        <f t="array" ref="P413">VLOOKUP(Table3[[#This Row],[checklist_sort]:[checklist_sort]],checklist[],MATCH(P$1,checklist_of_kenya!$1:$1,0),FALSE)</f>
        <v>22690012</v>
      </c>
      <c r="Q413" s="1" cm="1">
        <f t="array" ref="Q413">VLOOKUP(Table3[[#This Row],[checklist_sort]:[checklist_sort]],checklist[],MATCH(Q$1,checklist_of_kenya!$1:$1,0),FALSE)</f>
        <v>0</v>
      </c>
      <c r="R413" s="1" cm="1">
        <f t="array" ref="R413">VLOOKUP(Table3[[#This Row],[checklist_sort]:[checklist_sort]],checklist[],MATCH(R$1,checklist_of_kenya!$1:$1,0),FALSE)</f>
        <v>2496937</v>
      </c>
      <c r="S413" s="1" cm="1">
        <f t="array" ref="S413">VLOOKUP(Table3[[#This Row],[checklist_sort]:[checklist_sort]],checklist[],MATCH(S$1,checklist_of_kenya!$1:$1,0),FALSE)</f>
        <v>3753</v>
      </c>
      <c r="T413" s="1" t="str" cm="1">
        <f t="array" ref="T413">VLOOKUP(Table3[[#This Row],[checklist_sort]:[checklist_sort]],checklist[],MATCH(T$1,checklist_of_kenya!$1:$1,0),FALSE)</f>
        <v>sltnig1</v>
      </c>
      <c r="U413" s="1" t="str" cm="1">
        <f t="array" ref="U413">VLOOKUP(Table3[[#This Row],[checklist_sort]:[checklist_sort]],checklist[],MATCH(U$1,checklist_of_kenya!$1:$1,0),FALSE)</f>
        <v>Caprimulgus clarus</v>
      </c>
      <c r="V413" s="1" t="str" cm="1">
        <f t="array" ref="V413">VLOOKUP(Table3[[#This Row],[checklist_sort]:[checklist_sort]],checklist[],MATCH(V$1,checklist_of_kenya!$1:$1,0),FALSE)</f>
        <v>Slender-tailed Nightjar</v>
      </c>
      <c r="W413" s="1" cm="1">
        <f t="array" ref="W413">VLOOKUP(Table3[[#This Row],[checklist_sort]:[checklist_sort]],checklist[],MATCH(W$1,checklist_of_kenya!$1:$1,0),FALSE)</f>
        <v>22690012</v>
      </c>
      <c r="AB413" s="1">
        <v>42.5</v>
      </c>
      <c r="AC413" s="1" t="s">
        <v>2246</v>
      </c>
      <c r="AD413" s="1">
        <v>2</v>
      </c>
      <c r="AE413" s="1">
        <v>1</v>
      </c>
      <c r="AF413" s="1" t="s">
        <v>2251</v>
      </c>
      <c r="AG413" s="1" t="s">
        <v>2257</v>
      </c>
      <c r="AH413" s="1" t="s">
        <v>2256</v>
      </c>
      <c r="AI413" s="1">
        <v>-7.06</v>
      </c>
      <c r="AJ413" s="1">
        <v>12.16</v>
      </c>
      <c r="AK413" s="1">
        <v>3.35</v>
      </c>
      <c r="AL413" s="1">
        <v>39.28</v>
      </c>
      <c r="AM413" s="1">
        <v>1225629.6299999999</v>
      </c>
    </row>
    <row r="414" spans="1:39" x14ac:dyDescent="0.2">
      <c r="A414" s="1">
        <v>407</v>
      </c>
      <c r="B414" s="1" t="s">
        <v>1514</v>
      </c>
      <c r="C414" s="1" t="s">
        <v>1513</v>
      </c>
      <c r="D414" s="1"/>
      <c r="E414" s="1"/>
      <c r="F414" s="1"/>
      <c r="G414" s="1">
        <v>124</v>
      </c>
      <c r="H414" s="1" t="str" cm="1">
        <f t="array" ref="H414">VLOOKUP(Table3[[#This Row],[checklist_sort]:[checklist_sort]],checklist[],MATCH(H$1,checklist_of_kenya!$1:$1,0),FALSE)</f>
        <v>Nightjars</v>
      </c>
      <c r="I414" s="1" t="str" cm="1">
        <f t="array" ref="I414">VLOOKUP(Table3[[#This Row],[checklist_sort]:[checklist_sort]],checklist[],MATCH(I$1,checklist_of_kenya!$1:$1,0),FALSE)</f>
        <v>Long-tailed Nightjar</v>
      </c>
      <c r="J414" s="1" t="str" cm="1">
        <f t="array" ref="J414">VLOOKUP(Table3[[#This Row],[checklist_sort]:[checklist_sort]],checklist[],MATCH(J$1,checklist_of_kenya!$1:$1,0),FALSE)</f>
        <v>Caprimulgus climacurus</v>
      </c>
      <c r="K414" s="1" t="str" cm="1">
        <f t="array" ref="K414">VLOOKUP(Table3[[#This Row],[checklist_sort]:[checklist_sort]],checklist[],MATCH(K$1,checklist_of_kenya!$1:$1,0),FALSE)</f>
        <v>Least Concern</v>
      </c>
      <c r="L414" s="1" t="str" cm="1">
        <f t="array" ref="L414">VLOOKUP(Table3[[#This Row],[checklist_sort]:[checklist_sort]],checklist[],MATCH(L$1,checklist_of_kenya!$1:$1,0),FALSE)</f>
        <v>Stable</v>
      </c>
      <c r="M414" s="1" cm="1">
        <f t="array" ref="M414">VLOOKUP(Table3[[#This Row],[checklist_sort]:[checklist_sort]],checklist[],MATCH(M$1,checklist_of_kenya!$1:$1,0),FALSE)</f>
        <v>1816</v>
      </c>
      <c r="N414" s="1" t="str" cm="1">
        <f t="array" ref="N414">VLOOKUP(Table3[[#This Row],[checklist_sort]:[checklist_sort]],checklist[],MATCH(N$1,checklist_of_kenya!$1:$1,0),FALSE)</f>
        <v>avibase-A20EA34D</v>
      </c>
      <c r="O414" s="1" cm="1">
        <f t="array" ref="O414">VLOOKUP(Table3[[#This Row],[checklist_sort]:[checklist_sort]],checklist[],MATCH(O$1,checklist_of_kenya!$1:$1,0),FALSE)</f>
        <v>19531</v>
      </c>
      <c r="P414" s="1" cm="1">
        <f t="array" ref="P414">VLOOKUP(Table3[[#This Row],[checklist_sort]:[checklist_sort]],checklist[],MATCH(P$1,checklist_of_kenya!$1:$1,0),FALSE)</f>
        <v>22690008</v>
      </c>
      <c r="Q414" s="1" cm="1">
        <f t="array" ref="Q414">VLOOKUP(Table3[[#This Row],[checklist_sort]:[checklist_sort]],checklist[],MATCH(Q$1,checklist_of_kenya!$1:$1,0),FALSE)</f>
        <v>0</v>
      </c>
      <c r="R414" s="1" cm="1">
        <f t="array" ref="R414">VLOOKUP(Table3[[#This Row],[checklist_sort]:[checklist_sort]],checklist[],MATCH(R$1,checklist_of_kenya!$1:$1,0),FALSE)</f>
        <v>2496964</v>
      </c>
      <c r="S414" s="1" cm="1">
        <f t="array" ref="S414">VLOOKUP(Table3[[#This Row],[checklist_sort]:[checklist_sort]],checklist[],MATCH(S$1,checklist_of_kenya!$1:$1,0),FALSE)</f>
        <v>3749</v>
      </c>
      <c r="T414" s="1" t="str" cm="1">
        <f t="array" ref="T414">VLOOKUP(Table3[[#This Row],[checklist_sort]:[checklist_sort]],checklist[],MATCH(T$1,checklist_of_kenya!$1:$1,0),FALSE)</f>
        <v>lotnig1</v>
      </c>
      <c r="U414" s="1" t="str" cm="1">
        <f t="array" ref="U414">VLOOKUP(Table3[[#This Row],[checklist_sort]:[checklist_sort]],checklist[],MATCH(U$1,checklist_of_kenya!$1:$1,0),FALSE)</f>
        <v>Caprimulgus climacurus</v>
      </c>
      <c r="V414" s="1" t="str" cm="1">
        <f t="array" ref="V414">VLOOKUP(Table3[[#This Row],[checklist_sort]:[checklist_sort]],checklist[],MATCH(V$1,checklist_of_kenya!$1:$1,0),FALSE)</f>
        <v>Long-tailed Nightjar</v>
      </c>
      <c r="W414" s="1" cm="1">
        <f t="array" ref="W414">VLOOKUP(Table3[[#This Row],[checklist_sort]:[checklist_sort]],checklist[],MATCH(W$1,checklist_of_kenya!$1:$1,0),FALSE)</f>
        <v>22690008</v>
      </c>
      <c r="AB414" s="1">
        <v>45.8</v>
      </c>
      <c r="AC414" s="1" t="s">
        <v>2263</v>
      </c>
      <c r="AD414" s="1">
        <v>2</v>
      </c>
      <c r="AE414" s="1">
        <v>1</v>
      </c>
      <c r="AF414" s="1" t="s">
        <v>2251</v>
      </c>
      <c r="AG414" s="1" t="s">
        <v>2257</v>
      </c>
      <c r="AH414" s="1" t="s">
        <v>2256</v>
      </c>
      <c r="AI414" s="1">
        <v>0.47</v>
      </c>
      <c r="AJ414" s="1">
        <v>19.72</v>
      </c>
      <c r="AK414" s="1">
        <v>10.09</v>
      </c>
      <c r="AL414" s="1">
        <v>11.27</v>
      </c>
      <c r="AM414" s="1">
        <v>7239636.4500000002</v>
      </c>
    </row>
    <row r="415" spans="1:39" x14ac:dyDescent="0.2">
      <c r="A415" s="1">
        <v>408</v>
      </c>
      <c r="B415" s="1" t="s">
        <v>558</v>
      </c>
      <c r="C415" s="1" t="s">
        <v>557</v>
      </c>
      <c r="D415" s="1"/>
      <c r="E415" s="1" t="s">
        <v>7366</v>
      </c>
      <c r="F415" s="1"/>
      <c r="G415" s="1">
        <v>126</v>
      </c>
      <c r="H415" s="1" t="str" cm="1">
        <f t="array" ref="H415">VLOOKUP(Table3[[#This Row],[checklist_sort]:[checklist_sort]],checklist[],MATCH(H$1,checklist_of_kenya!$1:$1,0),FALSE)</f>
        <v>Nightjars</v>
      </c>
      <c r="I415" s="1" t="str" cm="1">
        <f t="array" ref="I415">VLOOKUP(Table3[[#This Row],[checklist_sort]:[checklist_sort]],checklist[],MATCH(I$1,checklist_of_kenya!$1:$1,0),FALSE)</f>
        <v>Gabon Nightjar</v>
      </c>
      <c r="J415" s="1" t="str" cm="1">
        <f t="array" ref="J415">VLOOKUP(Table3[[#This Row],[checklist_sort]:[checklist_sort]],checklist[],MATCH(J$1,checklist_of_kenya!$1:$1,0),FALSE)</f>
        <v>Caprimulgus fossii</v>
      </c>
      <c r="K415" s="1" t="str" cm="1">
        <f t="array" ref="K415">VLOOKUP(Table3[[#This Row],[checklist_sort]:[checklist_sort]],checklist[],MATCH(K$1,checklist_of_kenya!$1:$1,0),FALSE)</f>
        <v>Least Concern</v>
      </c>
      <c r="L415" s="1" t="str" cm="1">
        <f t="array" ref="L415">VLOOKUP(Table3[[#This Row],[checklist_sort]:[checklist_sort]],checklist[],MATCH(L$1,checklist_of_kenya!$1:$1,0),FALSE)</f>
        <v>Stable</v>
      </c>
      <c r="M415" s="1" cm="1">
        <f t="array" ref="M415">VLOOKUP(Table3[[#This Row],[checklist_sort]:[checklist_sort]],checklist[],MATCH(M$1,checklist_of_kenya!$1:$1,0),FALSE)</f>
        <v>376</v>
      </c>
      <c r="N415" s="1" t="str" cm="1">
        <f t="array" ref="N415">VLOOKUP(Table3[[#This Row],[checklist_sort]:[checklist_sort]],checklist[],MATCH(N$1,checklist_of_kenya!$1:$1,0),FALSE)</f>
        <v>avibase-4FD242D0</v>
      </c>
      <c r="O415" s="1" cm="1">
        <f t="array" ref="O415">VLOOKUP(Table3[[#This Row],[checklist_sort]:[checklist_sort]],checklist[],MATCH(O$1,checklist_of_kenya!$1:$1,0),FALSE)</f>
        <v>19447</v>
      </c>
      <c r="P415" s="1" cm="1">
        <f t="array" ref="P415">VLOOKUP(Table3[[#This Row],[checklist_sort]:[checklist_sort]],checklist[],MATCH(P$1,checklist_of_kenya!$1:$1,0),FALSE)</f>
        <v>22690016</v>
      </c>
      <c r="Q415" s="1" cm="1">
        <f t="array" ref="Q415">VLOOKUP(Table3[[#This Row],[checklist_sort]:[checklist_sort]],checklist[],MATCH(Q$1,checklist_of_kenya!$1:$1,0),FALSE)</f>
        <v>72376</v>
      </c>
      <c r="R415" s="1" cm="1">
        <f t="array" ref="R415">VLOOKUP(Table3[[#This Row],[checklist_sort]:[checklist_sort]],checklist[],MATCH(R$1,checklist_of_kenya!$1:$1,0),FALSE)</f>
        <v>2496905</v>
      </c>
      <c r="S415" s="1" cm="1">
        <f t="array" ref="S415">VLOOKUP(Table3[[#This Row],[checklist_sort]:[checklist_sort]],checklist[],MATCH(S$1,checklist_of_kenya!$1:$1,0),FALSE)</f>
        <v>3754</v>
      </c>
      <c r="T415" s="1" t="str" cm="1">
        <f t="array" ref="T415">VLOOKUP(Table3[[#This Row],[checklist_sort]:[checklist_sort]],checklist[],MATCH(T$1,checklist_of_kenya!$1:$1,0),FALSE)</f>
        <v>sqtnig1</v>
      </c>
      <c r="U415" s="1" t="str" cm="1">
        <f t="array" ref="U415">VLOOKUP(Table3[[#This Row],[checklist_sort]:[checklist_sort]],checklist[],MATCH(U$1,checklist_of_kenya!$1:$1,0),FALSE)</f>
        <v>Caprimulgus fossii</v>
      </c>
      <c r="V415" s="1" t="str" cm="1">
        <f t="array" ref="V415">VLOOKUP(Table3[[#This Row],[checklist_sort]:[checklist_sort]],checklist[],MATCH(V$1,checklist_of_kenya!$1:$1,0),FALSE)</f>
        <v>Square-tailed Nightjar</v>
      </c>
      <c r="W415" s="1" cm="1">
        <f t="array" ref="W415">VLOOKUP(Table3[[#This Row],[checklist_sort]:[checklist_sort]],checklist[],MATCH(W$1,checklist_of_kenya!$1:$1,0),FALSE)</f>
        <v>22690016</v>
      </c>
      <c r="AB415" s="1">
        <v>58.3</v>
      </c>
      <c r="AC415" s="1" t="s">
        <v>2263</v>
      </c>
      <c r="AD415" s="1">
        <v>2</v>
      </c>
      <c r="AE415" s="1">
        <v>1</v>
      </c>
      <c r="AF415" s="1" t="s">
        <v>2251</v>
      </c>
      <c r="AG415" s="1" t="s">
        <v>2257</v>
      </c>
      <c r="AH415" s="1" t="s">
        <v>2256</v>
      </c>
      <c r="AI415" s="1">
        <v>-30.2</v>
      </c>
      <c r="AJ415" s="1">
        <v>0.82</v>
      </c>
      <c r="AK415" s="1">
        <v>-12.6</v>
      </c>
      <c r="AL415" s="1">
        <v>26.49</v>
      </c>
      <c r="AM415" s="1">
        <v>5155775.7300000004</v>
      </c>
    </row>
    <row r="416" spans="1:39" x14ac:dyDescent="0.2">
      <c r="A416" s="1">
        <v>409</v>
      </c>
      <c r="B416" s="1" t="s">
        <v>1526</v>
      </c>
      <c r="C416" s="1" t="s">
        <v>1525</v>
      </c>
      <c r="D416" s="1"/>
      <c r="E416" s="1"/>
      <c r="F416" s="1"/>
      <c r="G416" s="1">
        <v>127</v>
      </c>
      <c r="H416" s="1" t="str" cm="1">
        <f t="array" ref="H416">VLOOKUP(Table3[[#This Row],[checklist_sort]:[checklist_sort]],checklist[],MATCH(H$1,checklist_of_kenya!$1:$1,0),FALSE)</f>
        <v>Nightjars</v>
      </c>
      <c r="I416" s="1" t="str" cm="1">
        <f t="array" ref="I416">VLOOKUP(Table3[[#This Row],[checklist_sort]:[checklist_sort]],checklist[],MATCH(I$1,checklist_of_kenya!$1:$1,0),FALSE)</f>
        <v>Standard-winged Nightjar</v>
      </c>
      <c r="J416" s="1" t="str" cm="1">
        <f t="array" ref="J416">VLOOKUP(Table3[[#This Row],[checklist_sort]:[checklist_sort]],checklist[],MATCH(J$1,checklist_of_kenya!$1:$1,0),FALSE)</f>
        <v>Macrodipteryx longipennis</v>
      </c>
      <c r="K416" s="1" t="str" cm="1">
        <f t="array" ref="K416">VLOOKUP(Table3[[#This Row],[checklist_sort]:[checklist_sort]],checklist[],MATCH(K$1,checklist_of_kenya!$1:$1,0),FALSE)</f>
        <v>Least Concern</v>
      </c>
      <c r="L416" s="1" t="str" cm="1">
        <f t="array" ref="L416">VLOOKUP(Table3[[#This Row],[checklist_sort]:[checklist_sort]],checklist[],MATCH(L$1,checklist_of_kenya!$1:$1,0),FALSE)</f>
        <v>Stable</v>
      </c>
      <c r="M416" s="1" cm="1">
        <f t="array" ref="M416">VLOOKUP(Table3[[#This Row],[checklist_sort]:[checklist_sort]],checklist[],MATCH(M$1,checklist_of_kenya!$1:$1,0),FALSE)</f>
        <v>1838</v>
      </c>
      <c r="N416" s="1" t="str" cm="1">
        <f t="array" ref="N416">VLOOKUP(Table3[[#This Row],[checklist_sort]:[checklist_sort]],checklist[],MATCH(N$1,checklist_of_kenya!$1:$1,0),FALSE)</f>
        <v>avibase-D36F4D98</v>
      </c>
      <c r="O416" s="1" cm="1">
        <f t="array" ref="O416">VLOOKUP(Table3[[#This Row],[checklist_sort]:[checklist_sort]],checklist[],MATCH(O$1,checklist_of_kenya!$1:$1,0),FALSE)</f>
        <v>339629</v>
      </c>
      <c r="P416" s="1" cm="1">
        <f t="array" ref="P416">VLOOKUP(Table3[[#This Row],[checklist_sort]:[checklist_sort]],checklist[],MATCH(P$1,checklist_of_kenya!$1:$1,0),FALSE)</f>
        <v>22690021</v>
      </c>
      <c r="Q416" s="1" cm="1">
        <f t="array" ref="Q416">VLOOKUP(Table3[[#This Row],[checklist_sort]:[checklist_sort]],checklist[],MATCH(Q$1,checklist_of_kenya!$1:$1,0),FALSE)</f>
        <v>72377</v>
      </c>
      <c r="R416" s="1" cm="1">
        <f t="array" ref="R416">VLOOKUP(Table3[[#This Row],[checklist_sort]:[checklist_sort]],checklist[],MATCH(R$1,checklist_of_kenya!$1:$1,0),FALSE)</f>
        <v>7431467</v>
      </c>
      <c r="S416" s="1" cm="1">
        <f t="array" ref="S416">VLOOKUP(Table3[[#This Row],[checklist_sort]:[checklist_sort]],checklist[],MATCH(S$1,checklist_of_kenya!$1:$1,0),FALSE)</f>
        <v>3643</v>
      </c>
      <c r="T416" s="1" t="str" cm="1">
        <f t="array" ref="T416">VLOOKUP(Table3[[#This Row],[checklist_sort]:[checklist_sort]],checklist[],MATCH(T$1,checklist_of_kenya!$1:$1,0),FALSE)</f>
        <v>stwnig1</v>
      </c>
      <c r="U416" s="1" t="str" cm="1">
        <f t="array" ref="U416">VLOOKUP(Table3[[#This Row],[checklist_sort]:[checklist_sort]],checklist[],MATCH(U$1,checklist_of_kenya!$1:$1,0),FALSE)</f>
        <v>Caprimulgus longipennis</v>
      </c>
      <c r="V416" s="1" t="str" cm="1">
        <f t="array" ref="V416">VLOOKUP(Table3[[#This Row],[checklist_sort]:[checklist_sort]],checklist[],MATCH(V$1,checklist_of_kenya!$1:$1,0),FALSE)</f>
        <v>Standard-winged Nightjar</v>
      </c>
      <c r="W416" s="1" cm="1">
        <f t="array" ref="W416">VLOOKUP(Table3[[#This Row],[checklist_sort]:[checklist_sort]],checklist[],MATCH(W$1,checklist_of_kenya!$1:$1,0),FALSE)</f>
        <v>22690021</v>
      </c>
      <c r="X416" t="b">
        <v>1</v>
      </c>
      <c r="AB416" s="1">
        <v>48</v>
      </c>
      <c r="AC416" s="1" t="s">
        <v>2261</v>
      </c>
      <c r="AD416" s="1">
        <v>3</v>
      </c>
      <c r="AE416" s="1">
        <v>2</v>
      </c>
      <c r="AF416" s="1" t="s">
        <v>2251</v>
      </c>
      <c r="AG416" s="1" t="s">
        <v>2257</v>
      </c>
      <c r="AH416" s="1" t="s">
        <v>2256</v>
      </c>
      <c r="AI416" s="1">
        <v>1.23</v>
      </c>
      <c r="AJ416" s="1">
        <v>15.4</v>
      </c>
      <c r="AK416" s="1">
        <v>8.3699999999999992</v>
      </c>
      <c r="AL416" s="1">
        <v>6.14</v>
      </c>
      <c r="AM416" s="1">
        <v>3883244.3</v>
      </c>
    </row>
    <row r="417" spans="1:39" x14ac:dyDescent="0.2">
      <c r="A417" s="1">
        <v>410</v>
      </c>
      <c r="B417" s="1" t="s">
        <v>560</v>
      </c>
      <c r="C417" s="1" t="s">
        <v>559</v>
      </c>
      <c r="D417" s="1"/>
      <c r="E417" s="1"/>
      <c r="F417" s="1"/>
      <c r="G417" s="1">
        <v>128</v>
      </c>
      <c r="H417" s="1" t="str" cm="1">
        <f t="array" ref="H417">VLOOKUP(Table3[[#This Row],[checklist_sort]:[checklist_sort]],checklist[],MATCH(H$1,checklist_of_kenya!$1:$1,0),FALSE)</f>
        <v>Nightjars</v>
      </c>
      <c r="I417" s="1" t="str" cm="1">
        <f t="array" ref="I417">VLOOKUP(Table3[[#This Row],[checklist_sort]:[checklist_sort]],checklist[],MATCH(I$1,checklist_of_kenya!$1:$1,0),FALSE)</f>
        <v>Pennant-winged Nightjar</v>
      </c>
      <c r="J417" s="1" t="str" cm="1">
        <f t="array" ref="J417">VLOOKUP(Table3[[#This Row],[checklist_sort]:[checklist_sort]],checklist[],MATCH(J$1,checklist_of_kenya!$1:$1,0),FALSE)</f>
        <v>Macrodipteryx vexillarius</v>
      </c>
      <c r="K417" s="1" t="str" cm="1">
        <f t="array" ref="K417">VLOOKUP(Table3[[#This Row],[checklist_sort]:[checklist_sort]],checklist[],MATCH(K$1,checklist_of_kenya!$1:$1,0),FALSE)</f>
        <v>Least Concern</v>
      </c>
      <c r="L417" s="1" t="str" cm="1">
        <f t="array" ref="L417">VLOOKUP(Table3[[#This Row],[checklist_sort]:[checklist_sort]],checklist[],MATCH(L$1,checklist_of_kenya!$1:$1,0),FALSE)</f>
        <v>Stable</v>
      </c>
      <c r="M417" s="1" cm="1">
        <f t="array" ref="M417">VLOOKUP(Table3[[#This Row],[checklist_sort]:[checklist_sort]],checklist[],MATCH(M$1,checklist_of_kenya!$1:$1,0),FALSE)</f>
        <v>377</v>
      </c>
      <c r="N417" s="1" t="str" cm="1">
        <f t="array" ref="N417">VLOOKUP(Table3[[#This Row],[checklist_sort]:[checklist_sort]],checklist[],MATCH(N$1,checklist_of_kenya!$1:$1,0),FALSE)</f>
        <v>avibase-A526534E</v>
      </c>
      <c r="O417" s="1" cm="1">
        <f t="array" ref="O417">VLOOKUP(Table3[[#This Row],[checklist_sort]:[checklist_sort]],checklist[],MATCH(O$1,checklist_of_kenya!$1:$1,0),FALSE)</f>
        <v>339628</v>
      </c>
      <c r="P417" s="1" cm="1">
        <f t="array" ref="P417">VLOOKUP(Table3[[#This Row],[checklist_sort]:[checklist_sort]],checklist[],MATCH(P$1,checklist_of_kenya!$1:$1,0),FALSE)</f>
        <v>22690025</v>
      </c>
      <c r="Q417" s="1" cm="1">
        <f t="array" ref="Q417">VLOOKUP(Table3[[#This Row],[checklist_sort]:[checklist_sort]],checklist[],MATCH(Q$1,checklist_of_kenya!$1:$1,0),FALSE)</f>
        <v>72378</v>
      </c>
      <c r="R417" s="1" cm="1">
        <f t="array" ref="R417">VLOOKUP(Table3[[#This Row],[checklist_sort]:[checklist_sort]],checklist[],MATCH(R$1,checklist_of_kenya!$1:$1,0),FALSE)</f>
        <v>7675358</v>
      </c>
      <c r="S417" s="1" cm="1">
        <f t="array" ref="S417">VLOOKUP(Table3[[#This Row],[checklist_sort]:[checklist_sort]],checklist[],MATCH(S$1,checklist_of_kenya!$1:$1,0),FALSE)</f>
        <v>3642</v>
      </c>
      <c r="T417" s="1" t="str" cm="1">
        <f t="array" ref="T417">VLOOKUP(Table3[[#This Row],[checklist_sort]:[checklist_sort]],checklist[],MATCH(T$1,checklist_of_kenya!$1:$1,0),FALSE)</f>
        <v>pewnig1</v>
      </c>
      <c r="U417" s="1" t="str" cm="1">
        <f t="array" ref="U417">VLOOKUP(Table3[[#This Row],[checklist_sort]:[checklist_sort]],checklist[],MATCH(U$1,checklist_of_kenya!$1:$1,0),FALSE)</f>
        <v>Caprimulgus vexillarius</v>
      </c>
      <c r="V417" s="1" t="str" cm="1">
        <f t="array" ref="V417">VLOOKUP(Table3[[#This Row],[checklist_sort]:[checklist_sort]],checklist[],MATCH(V$1,checklist_of_kenya!$1:$1,0),FALSE)</f>
        <v>Pennant-winged Nightjar</v>
      </c>
      <c r="W417" s="1" cm="1">
        <f t="array" ref="W417">VLOOKUP(Table3[[#This Row],[checklist_sort]:[checklist_sort]],checklist[],MATCH(W$1,checklist_of_kenya!$1:$1,0),FALSE)</f>
        <v>22690025</v>
      </c>
      <c r="X417" t="b">
        <v>1</v>
      </c>
      <c r="AB417" s="1">
        <v>72.2</v>
      </c>
      <c r="AC417" s="1" t="s">
        <v>2262</v>
      </c>
      <c r="AD417" s="1">
        <v>3</v>
      </c>
      <c r="AE417" s="1">
        <v>2</v>
      </c>
      <c r="AF417" s="1" t="s">
        <v>2251</v>
      </c>
      <c r="AG417" s="1" t="s">
        <v>2257</v>
      </c>
      <c r="AH417" s="1" t="s">
        <v>2256</v>
      </c>
      <c r="AI417" s="1">
        <v>-24.72</v>
      </c>
      <c r="AJ417" s="1">
        <v>-4.59</v>
      </c>
      <c r="AK417" s="1">
        <v>-12.63</v>
      </c>
      <c r="AL417" s="1">
        <v>27</v>
      </c>
      <c r="AM417" s="1">
        <v>3406683.13</v>
      </c>
    </row>
    <row r="418" spans="1:39" x14ac:dyDescent="0.2">
      <c r="A418" s="1">
        <v>411</v>
      </c>
      <c r="B418" s="1" t="s">
        <v>1484</v>
      </c>
      <c r="C418" s="1" t="s">
        <v>1483</v>
      </c>
      <c r="D418" s="1"/>
      <c r="E418" s="1"/>
      <c r="F418" s="1"/>
      <c r="G418" s="1">
        <v>130</v>
      </c>
      <c r="H418" s="1" t="str" cm="1">
        <f t="array" ref="H418">VLOOKUP(Table3[[#This Row],[checklist_sort]:[checklist_sort]],checklist[],MATCH(H$1,checklist_of_kenya!$1:$1,0),FALSE)</f>
        <v>Swifts</v>
      </c>
      <c r="I418" s="1" t="str" cm="1">
        <f t="array" ref="I418">VLOOKUP(Table3[[#This Row],[checklist_sort]:[checklist_sort]],checklist[],MATCH(I$1,checklist_of_kenya!$1:$1,0),FALSE)</f>
        <v>Sabine’s Spinetail</v>
      </c>
      <c r="J418" s="1" t="str" cm="1">
        <f t="array" ref="J418">VLOOKUP(Table3[[#This Row],[checklist_sort]:[checklist_sort]],checklist[],MATCH(J$1,checklist_of_kenya!$1:$1,0),FALSE)</f>
        <v>Rhaphidura sabini</v>
      </c>
      <c r="K418" s="1" t="str" cm="1">
        <f t="array" ref="K418">VLOOKUP(Table3[[#This Row],[checklist_sort]:[checklist_sort]],checklist[],MATCH(K$1,checklist_of_kenya!$1:$1,0),FALSE)</f>
        <v>Least Concern</v>
      </c>
      <c r="L418" s="1" t="str" cm="1">
        <f t="array" ref="L418">VLOOKUP(Table3[[#This Row],[checklist_sort]:[checklist_sort]],checklist[],MATCH(L$1,checklist_of_kenya!$1:$1,0),FALSE)</f>
        <v>Stable</v>
      </c>
      <c r="M418" s="1" cm="1">
        <f t="array" ref="M418">VLOOKUP(Table3[[#This Row],[checklist_sort]:[checklist_sort]],checklist[],MATCH(M$1,checklist_of_kenya!$1:$1,0),FALSE)</f>
        <v>1686</v>
      </c>
      <c r="N418" s="1" t="str" cm="1">
        <f t="array" ref="N418">VLOOKUP(Table3[[#This Row],[checklist_sort]:[checklist_sort]],checklist[],MATCH(N$1,checklist_of_kenya!$1:$1,0),FALSE)</f>
        <v>avibase-1E12D857</v>
      </c>
      <c r="O418" s="1" cm="1">
        <f t="array" ref="O418">VLOOKUP(Table3[[#This Row],[checklist_sort]:[checklist_sort]],checklist[],MATCH(O$1,checklist_of_kenya!$1:$1,0),FALSE)</f>
        <v>6590</v>
      </c>
      <c r="P418" s="1" cm="1">
        <f t="array" ref="P418">VLOOKUP(Table3[[#This Row],[checklist_sort]:[checklist_sort]],checklist[],MATCH(P$1,checklist_of_kenya!$1:$1,0),FALSE)</f>
        <v>22686664</v>
      </c>
      <c r="Q418" s="1" cm="1">
        <f t="array" ref="Q418">VLOOKUP(Table3[[#This Row],[checklist_sort]:[checklist_sort]],checklist[],MATCH(Q$1,checklist_of_kenya!$1:$1,0),FALSE)</f>
        <v>0</v>
      </c>
      <c r="R418" s="1" cm="1">
        <f t="array" ref="R418">VLOOKUP(Table3[[#This Row],[checklist_sort]:[checklist_sort]],checklist[],MATCH(R$1,checklist_of_kenya!$1:$1,0),FALSE)</f>
        <v>5228606</v>
      </c>
      <c r="S418" s="1" cm="1">
        <f t="array" ref="S418">VLOOKUP(Table3[[#This Row],[checklist_sort]:[checklist_sort]],checklist[],MATCH(S$1,checklist_of_kenya!$1:$1,0),FALSE)</f>
        <v>3853</v>
      </c>
      <c r="T418" s="1" t="str" cm="1">
        <f t="array" ref="T418">VLOOKUP(Table3[[#This Row],[checklist_sort]:[checklist_sort]],checklist[],MATCH(T$1,checklist_of_kenya!$1:$1,0),FALSE)</f>
        <v>sabspi1</v>
      </c>
      <c r="U418" s="1" t="str" cm="1">
        <f t="array" ref="U418">VLOOKUP(Table3[[#This Row],[checklist_sort]:[checklist_sort]],checklist[],MATCH(U$1,checklist_of_kenya!$1:$1,0),FALSE)</f>
        <v>Rhaphidura sabini</v>
      </c>
      <c r="V418" s="1" t="str" cm="1">
        <f t="array" ref="V418">VLOOKUP(Table3[[#This Row],[checklist_sort]:[checklist_sort]],checklist[],MATCH(V$1,checklist_of_kenya!$1:$1,0),FALSE)</f>
        <v>Sabine's Spinetail</v>
      </c>
      <c r="W418" s="1" cm="1">
        <f t="array" ref="W418">VLOOKUP(Table3[[#This Row],[checklist_sort]:[checklist_sort]],checklist[],MATCH(W$1,checklist_of_kenya!$1:$1,0),FALSE)</f>
        <v>22686664</v>
      </c>
      <c r="AB418" s="1">
        <v>16</v>
      </c>
      <c r="AC418" s="1" t="s">
        <v>2263</v>
      </c>
      <c r="AD418" s="1">
        <v>1</v>
      </c>
      <c r="AE418" s="1">
        <v>1</v>
      </c>
      <c r="AF418" s="1" t="s">
        <v>2251</v>
      </c>
      <c r="AG418" s="1" t="s">
        <v>2257</v>
      </c>
      <c r="AH418" s="1" t="s">
        <v>2256</v>
      </c>
      <c r="AI418" s="1">
        <v>-6.45</v>
      </c>
      <c r="AJ418" s="1">
        <v>9.58</v>
      </c>
      <c r="AK418" s="1">
        <v>2.57</v>
      </c>
      <c r="AL418" s="1">
        <v>12.17</v>
      </c>
      <c r="AM418" s="1">
        <v>1774423.81</v>
      </c>
    </row>
    <row r="419" spans="1:39" x14ac:dyDescent="0.2">
      <c r="A419" s="1">
        <v>413</v>
      </c>
      <c r="B419" s="1" t="s">
        <v>580</v>
      </c>
      <c r="C419" s="1" t="s">
        <v>579</v>
      </c>
      <c r="D419" s="1"/>
      <c r="E419" s="1"/>
      <c r="F419" s="1"/>
      <c r="G419" s="1">
        <v>131</v>
      </c>
      <c r="H419" s="1" t="str" cm="1">
        <f t="array" ref="H419">VLOOKUP(Table3[[#This Row],[checklist_sort]:[checklist_sort]],checklist[],MATCH(H$1,checklist_of_kenya!$1:$1,0),FALSE)</f>
        <v>Swifts</v>
      </c>
      <c r="I419" s="1" t="str" cm="1">
        <f t="array" ref="I419">VLOOKUP(Table3[[#This Row],[checklist_sort]:[checklist_sort]],checklist[],MATCH(I$1,checklist_of_kenya!$1:$1,0),FALSE)</f>
        <v>Böhm's Spinetail</v>
      </c>
      <c r="J419" s="1" t="str" cm="1">
        <f t="array" ref="J419">VLOOKUP(Table3[[#This Row],[checklist_sort]:[checklist_sort]],checklist[],MATCH(J$1,checklist_of_kenya!$1:$1,0),FALSE)</f>
        <v>Neafrapus boehmi</v>
      </c>
      <c r="K419" s="1" t="str" cm="1">
        <f t="array" ref="K419">VLOOKUP(Table3[[#This Row],[checklist_sort]:[checklist_sort]],checklist[],MATCH(K$1,checklist_of_kenya!$1:$1,0),FALSE)</f>
        <v>Least Concern</v>
      </c>
      <c r="L419" s="1" t="str" cm="1">
        <f t="array" ref="L419">VLOOKUP(Table3[[#This Row],[checklist_sort]:[checklist_sort]],checklist[],MATCH(L$1,checklist_of_kenya!$1:$1,0),FALSE)</f>
        <v>Decreasing</v>
      </c>
      <c r="M419" s="1" cm="1">
        <f t="array" ref="M419">VLOOKUP(Table3[[#This Row],[checklist_sort]:[checklist_sort]],checklist[],MATCH(M$1,checklist_of_kenya!$1:$1,0),FALSE)</f>
        <v>389</v>
      </c>
      <c r="N419" s="1" t="str" cm="1">
        <f t="array" ref="N419">VLOOKUP(Table3[[#This Row],[checklist_sort]:[checklist_sort]],checklist[],MATCH(N$1,checklist_of_kenya!$1:$1,0),FALSE)</f>
        <v>avibase-0D52DFC7</v>
      </c>
      <c r="O419" s="1" cm="1">
        <f t="array" ref="O419">VLOOKUP(Table3[[#This Row],[checklist_sort]:[checklist_sort]],checklist[],MATCH(O$1,checklist_of_kenya!$1:$1,0),FALSE)</f>
        <v>6692</v>
      </c>
      <c r="P419" s="1" cm="1">
        <f t="array" ref="P419">VLOOKUP(Table3[[#This Row],[checklist_sort]:[checklist_sort]],checklist[],MATCH(P$1,checklist_of_kenya!$1:$1,0),FALSE)</f>
        <v>22686672</v>
      </c>
      <c r="Q419" s="1" cm="1">
        <f t="array" ref="Q419">VLOOKUP(Table3[[#This Row],[checklist_sort]:[checklist_sort]],checklist[],MATCH(Q$1,checklist_of_kenya!$1:$1,0),FALSE)</f>
        <v>0</v>
      </c>
      <c r="R419" s="1" cm="1">
        <f t="array" ref="R419">VLOOKUP(Table3[[#This Row],[checklist_sort]:[checklist_sort]],checklist[],MATCH(R$1,checklist_of_kenya!$1:$1,0),FALSE)</f>
        <v>2477344</v>
      </c>
      <c r="S419" s="1" cm="1">
        <f t="array" ref="S419">VLOOKUP(Table3[[#This Row],[checklist_sort]:[checklist_sort]],checklist[],MATCH(S$1,checklist_of_kenya!$1:$1,0),FALSE)</f>
        <v>3855</v>
      </c>
      <c r="T419" s="1" t="str" cm="1">
        <f t="array" ref="T419">VLOOKUP(Table3[[#This Row],[checklist_sort]:[checklist_sort]],checklist[],MATCH(T$1,checklist_of_kenya!$1:$1,0),FALSE)</f>
        <v>balspi1</v>
      </c>
      <c r="U419" s="1" t="str" cm="1">
        <f t="array" ref="U419">VLOOKUP(Table3[[#This Row],[checklist_sort]:[checklist_sort]],checklist[],MATCH(U$1,checklist_of_kenya!$1:$1,0),FALSE)</f>
        <v>Neafrapus boehmi</v>
      </c>
      <c r="V419" s="1" t="str" cm="1">
        <f t="array" ref="V419">VLOOKUP(Table3[[#This Row],[checklist_sort]:[checklist_sort]],checklist[],MATCH(V$1,checklist_of_kenya!$1:$1,0),FALSE)</f>
        <v>Bat-like Spinetail</v>
      </c>
      <c r="W419" s="1" cm="1">
        <f t="array" ref="W419">VLOOKUP(Table3[[#This Row],[checklist_sort]:[checklist_sort]],checklist[],MATCH(W$1,checklist_of_kenya!$1:$1,0),FALSE)</f>
        <v>22686672</v>
      </c>
      <c r="AB419" s="1">
        <v>14.4</v>
      </c>
      <c r="AC419" s="1" t="s">
        <v>2262</v>
      </c>
      <c r="AD419" s="1">
        <v>1</v>
      </c>
      <c r="AE419" s="1">
        <v>2</v>
      </c>
      <c r="AF419" s="1" t="s">
        <v>2251</v>
      </c>
      <c r="AG419" s="1" t="s">
        <v>2257</v>
      </c>
      <c r="AH419" s="1" t="s">
        <v>2256</v>
      </c>
      <c r="AI419" s="1">
        <v>-24.88</v>
      </c>
      <c r="AJ419" s="1">
        <v>0.27</v>
      </c>
      <c r="AK419" s="1">
        <v>-11.94</v>
      </c>
      <c r="AL419" s="1">
        <v>32.31</v>
      </c>
      <c r="AM419" s="1">
        <v>1674288.3</v>
      </c>
    </row>
    <row r="420" spans="1:39" x14ac:dyDescent="0.2">
      <c r="A420" s="1">
        <v>416</v>
      </c>
      <c r="B420" s="1" t="s">
        <v>566</v>
      </c>
      <c r="C420" s="1" t="s">
        <v>565</v>
      </c>
      <c r="D420" s="1"/>
      <c r="E420" s="1"/>
      <c r="F420" s="1"/>
      <c r="G420" s="1">
        <v>135</v>
      </c>
      <c r="H420" s="1" t="str" cm="1">
        <f t="array" ref="H420">VLOOKUP(Table3[[#This Row],[checklist_sort]:[checklist_sort]],checklist[],MATCH(H$1,checklist_of_kenya!$1:$1,0),FALSE)</f>
        <v>Swifts</v>
      </c>
      <c r="I420" s="1" t="str" cm="1">
        <f t="array" ref="I420">VLOOKUP(Table3[[#This Row],[checklist_sort]:[checklist_sort]],checklist[],MATCH(I$1,checklist_of_kenya!$1:$1,0),FALSE)</f>
        <v>Mottled Swift</v>
      </c>
      <c r="J420" s="1" t="str" cm="1">
        <f t="array" ref="J420">VLOOKUP(Table3[[#This Row],[checklist_sort]:[checklist_sort]],checklist[],MATCH(J$1,checklist_of_kenya!$1:$1,0),FALSE)</f>
        <v>Tachymarptis aequatorialis</v>
      </c>
      <c r="K420" s="1" t="str" cm="1">
        <f t="array" ref="K420">VLOOKUP(Table3[[#This Row],[checklist_sort]:[checklist_sort]],checklist[],MATCH(K$1,checklist_of_kenya!$1:$1,0),FALSE)</f>
        <v>Least Concern</v>
      </c>
      <c r="L420" s="1" t="str" cm="1">
        <f t="array" ref="L420">VLOOKUP(Table3[[#This Row],[checklist_sort]:[checklist_sort]],checklist[],MATCH(L$1,checklist_of_kenya!$1:$1,0),FALSE)</f>
        <v>Stable</v>
      </c>
      <c r="M420" s="1" cm="1">
        <f t="array" ref="M420">VLOOKUP(Table3[[#This Row],[checklist_sort]:[checklist_sort]],checklist[],MATCH(M$1,checklist_of_kenya!$1:$1,0),FALSE)</f>
        <v>382</v>
      </c>
      <c r="N420" s="1" t="str" cm="1">
        <f t="array" ref="N420">VLOOKUP(Table3[[#This Row],[checklist_sort]:[checklist_sort]],checklist[],MATCH(N$1,checklist_of_kenya!$1:$1,0),FALSE)</f>
        <v>avibase-91429F78</v>
      </c>
      <c r="O420" s="1" cm="1">
        <f t="array" ref="O420">VLOOKUP(Table3[[#This Row],[checklist_sort]:[checklist_sort]],checklist[],MATCH(O$1,checklist_of_kenya!$1:$1,0),FALSE)</f>
        <v>144635</v>
      </c>
      <c r="P420" s="1" cm="1">
        <f t="array" ref="P420">VLOOKUP(Table3[[#This Row],[checklist_sort]:[checklist_sort]],checklist[],MATCH(P$1,checklist_of_kenya!$1:$1,0),FALSE)</f>
        <v>22686788</v>
      </c>
      <c r="Q420" s="1" cm="1">
        <f t="array" ref="Q420">VLOOKUP(Table3[[#This Row],[checklist_sort]:[checklist_sort]],checklist[],MATCH(Q$1,checklist_of_kenya!$1:$1,0),FALSE)</f>
        <v>0</v>
      </c>
      <c r="R420" s="1" cm="1">
        <f t="array" ref="R420">VLOOKUP(Table3[[#This Row],[checklist_sort]:[checklist_sort]],checklist[],MATCH(R$1,checklist_of_kenya!$1:$1,0),FALSE)</f>
        <v>5228639</v>
      </c>
      <c r="S420" s="1" cm="1">
        <f t="array" ref="S420">VLOOKUP(Table3[[#This Row],[checklist_sort]:[checklist_sort]],checklist[],MATCH(S$1,checklist_of_kenya!$1:$1,0),FALSE)</f>
        <v>4064</v>
      </c>
      <c r="T420" s="1" t="str" cm="1">
        <f t="array" ref="T420">VLOOKUP(Table3[[#This Row],[checklist_sort]:[checklist_sort]],checklist[],MATCH(T$1,checklist_of_kenya!$1:$1,0),FALSE)</f>
        <v>motswi2</v>
      </c>
      <c r="U420" s="1" t="str" cm="1">
        <f t="array" ref="U420">VLOOKUP(Table3[[#This Row],[checklist_sort]:[checklist_sort]],checklist[],MATCH(U$1,checklist_of_kenya!$1:$1,0),FALSE)</f>
        <v>Tachymarptis aequatorialis</v>
      </c>
      <c r="V420" s="1" t="str" cm="1">
        <f t="array" ref="V420">VLOOKUP(Table3[[#This Row],[checklist_sort]:[checklist_sort]],checklist[],MATCH(V$1,checklist_of_kenya!$1:$1,0),FALSE)</f>
        <v>Mottled Swift</v>
      </c>
      <c r="W420" s="1" cm="1">
        <f t="array" ref="W420">VLOOKUP(Table3[[#This Row],[checklist_sort]:[checklist_sort]],checklist[],MATCH(W$1,checklist_of_kenya!$1:$1,0),FALSE)</f>
        <v>22686788</v>
      </c>
      <c r="AB420" s="1">
        <v>92.8</v>
      </c>
      <c r="AC420" s="1" t="s">
        <v>2246</v>
      </c>
      <c r="AD420" s="1">
        <v>1</v>
      </c>
      <c r="AE420" s="1">
        <v>2</v>
      </c>
      <c r="AF420" s="1" t="s">
        <v>2251</v>
      </c>
      <c r="AG420" s="1" t="s">
        <v>2257</v>
      </c>
      <c r="AH420" s="1" t="s">
        <v>2256</v>
      </c>
      <c r="AI420" s="1">
        <v>-21.27</v>
      </c>
      <c r="AJ420" s="1">
        <v>16.989999999999998</v>
      </c>
      <c r="AK420" s="1">
        <v>-5.59</v>
      </c>
      <c r="AL420" s="1">
        <v>32.76</v>
      </c>
      <c r="AM420" s="1">
        <v>1399846.87</v>
      </c>
    </row>
    <row r="421" spans="1:39" x14ac:dyDescent="0.2">
      <c r="A421" s="1">
        <v>417</v>
      </c>
      <c r="B421" s="1" t="s">
        <v>574</v>
      </c>
      <c r="C421" s="1" t="s">
        <v>573</v>
      </c>
      <c r="D421" s="1"/>
      <c r="E421" s="1"/>
      <c r="F421" s="1"/>
      <c r="G421" s="1">
        <v>134</v>
      </c>
      <c r="H421" s="1" t="str" cm="1">
        <f t="array" ref="H421">VLOOKUP(Table3[[#This Row],[checklist_sort]:[checklist_sort]],checklist[],MATCH(H$1,checklist_of_kenya!$1:$1,0),FALSE)</f>
        <v>Swifts</v>
      </c>
      <c r="I421" s="1" t="str" cm="1">
        <f t="array" ref="I421">VLOOKUP(Table3[[#This Row],[checklist_sort]:[checklist_sort]],checklist[],MATCH(I$1,checklist_of_kenya!$1:$1,0),FALSE)</f>
        <v>Alpine Swift</v>
      </c>
      <c r="J421" s="1" t="str" cm="1">
        <f t="array" ref="J421">VLOOKUP(Table3[[#This Row],[checklist_sort]:[checklist_sort]],checklist[],MATCH(J$1,checklist_of_kenya!$1:$1,0),FALSE)</f>
        <v>Tachymarptis melba</v>
      </c>
      <c r="K421" s="1" t="str" cm="1">
        <f t="array" ref="K421">VLOOKUP(Table3[[#This Row],[checklist_sort]:[checklist_sort]],checklist[],MATCH(K$1,checklist_of_kenya!$1:$1,0),FALSE)</f>
        <v>Least Concern</v>
      </c>
      <c r="L421" s="1" t="str" cm="1">
        <f t="array" ref="L421">VLOOKUP(Table3[[#This Row],[checklist_sort]:[checklist_sort]],checklist[],MATCH(L$1,checklist_of_kenya!$1:$1,0),FALSE)</f>
        <v>Stable</v>
      </c>
      <c r="M421" s="1" cm="1">
        <f t="array" ref="M421">VLOOKUP(Table3[[#This Row],[checklist_sort]:[checklist_sort]],checklist[],MATCH(M$1,checklist_of_kenya!$1:$1,0),FALSE)</f>
        <v>386</v>
      </c>
      <c r="N421" s="1" t="str" cm="1">
        <f t="array" ref="N421">VLOOKUP(Table3[[#This Row],[checklist_sort]:[checklist_sort]],checklist[],MATCH(N$1,checklist_of_kenya!$1:$1,0),FALSE)</f>
        <v>avibase-FA1CAD29</v>
      </c>
      <c r="O421" s="1" cm="1">
        <f t="array" ref="O421">VLOOKUP(Table3[[#This Row],[checklist_sort]:[checklist_sort]],checklist[],MATCH(O$1,checklist_of_kenya!$1:$1,0),FALSE)</f>
        <v>144634</v>
      </c>
      <c r="P421" s="1" cm="1">
        <f t="array" ref="P421">VLOOKUP(Table3[[#This Row],[checklist_sort]:[checklist_sort]],checklist[],MATCH(P$1,checklist_of_kenya!$1:$1,0),FALSE)</f>
        <v>22686774</v>
      </c>
      <c r="Q421" s="1" cm="1">
        <f t="array" ref="Q421">VLOOKUP(Table3[[#This Row],[checklist_sort]:[checklist_sort]],checklist[],MATCH(Q$1,checklist_of_kenya!$1:$1,0),FALSE)</f>
        <v>0</v>
      </c>
      <c r="R421" s="1" cm="1">
        <f t="array" ref="R421">VLOOKUP(Table3[[#This Row],[checklist_sort]:[checklist_sort]],checklist[],MATCH(R$1,checklist_of_kenya!$1:$1,0),FALSE)</f>
        <v>5228684</v>
      </c>
      <c r="S421" s="1" cm="1">
        <f t="array" ref="S421">VLOOKUP(Table3[[#This Row],[checklist_sort]:[checklist_sort]],checklist[],MATCH(S$1,checklist_of_kenya!$1:$1,0),FALSE)</f>
        <v>4053</v>
      </c>
      <c r="T421" s="1" t="str" cm="1">
        <f t="array" ref="T421">VLOOKUP(Table3[[#This Row],[checklist_sort]:[checklist_sort]],checklist[],MATCH(T$1,checklist_of_kenya!$1:$1,0),FALSE)</f>
        <v>alpswi1</v>
      </c>
      <c r="U421" s="1" t="str" cm="1">
        <f t="array" ref="U421">VLOOKUP(Table3[[#This Row],[checklist_sort]:[checklist_sort]],checklist[],MATCH(U$1,checklist_of_kenya!$1:$1,0),FALSE)</f>
        <v>Tachymarptis melba</v>
      </c>
      <c r="V421" s="1" t="str" cm="1">
        <f t="array" ref="V421">VLOOKUP(Table3[[#This Row],[checklist_sort]:[checklist_sort]],checklist[],MATCH(V$1,checklist_of_kenya!$1:$1,0),FALSE)</f>
        <v>Alpine Swift</v>
      </c>
      <c r="W421" s="1" cm="1">
        <f t="array" ref="W421">VLOOKUP(Table3[[#This Row],[checklist_sort]:[checklist_sort]],checklist[],MATCH(W$1,checklist_of_kenya!$1:$1,0),FALSE)</f>
        <v>22686774</v>
      </c>
      <c r="AB421" s="1">
        <v>100.4</v>
      </c>
      <c r="AC421" s="1" t="s">
        <v>2268</v>
      </c>
      <c r="AD421" s="1">
        <v>1</v>
      </c>
      <c r="AE421" s="1">
        <v>3</v>
      </c>
      <c r="AF421" s="1" t="s">
        <v>2251</v>
      </c>
      <c r="AG421" s="1" t="s">
        <v>2257</v>
      </c>
      <c r="AH421" s="1" t="s">
        <v>2256</v>
      </c>
      <c r="AI421" s="1">
        <v>-33.619999999999997</v>
      </c>
      <c r="AJ421" s="1">
        <v>48.1</v>
      </c>
      <c r="AK421" s="1">
        <v>21.34</v>
      </c>
      <c r="AL421" s="1">
        <v>40.29</v>
      </c>
      <c r="AM421" s="1">
        <v>7307949.4100000001</v>
      </c>
    </row>
    <row r="422" spans="1:39" x14ac:dyDescent="0.2">
      <c r="A422" s="1">
        <v>418</v>
      </c>
      <c r="B422" s="1" t="s">
        <v>562</v>
      </c>
      <c r="C422" s="1" t="s">
        <v>561</v>
      </c>
      <c r="D422" s="1"/>
      <c r="E422" s="1" t="s">
        <v>7362</v>
      </c>
      <c r="F422" s="1"/>
      <c r="G422" s="1">
        <v>136</v>
      </c>
      <c r="H422" s="1" t="str" cm="1">
        <f t="array" ref="H422">VLOOKUP(Table3[[#This Row],[checklist_sort]:[checklist_sort]],checklist[],MATCH(H$1,checklist_of_kenya!$1:$1,0),FALSE)</f>
        <v>Swifts</v>
      </c>
      <c r="I422" s="1" t="str" cm="1">
        <f t="array" ref="I422">VLOOKUP(Table3[[#This Row],[checklist_sort]:[checklist_sort]],checklist[],MATCH(I$1,checklist_of_kenya!$1:$1,0),FALSE)</f>
        <v>Common Swift</v>
      </c>
      <c r="J422" s="1" t="str" cm="1">
        <f t="array" ref="J422">VLOOKUP(Table3[[#This Row],[checklist_sort]:[checklist_sort]],checklist[],MATCH(J$1,checklist_of_kenya!$1:$1,0),FALSE)</f>
        <v>Apus apus</v>
      </c>
      <c r="K422" s="1" t="str" cm="1">
        <f t="array" ref="K422">VLOOKUP(Table3[[#This Row],[checklist_sort]:[checklist_sort]],checklist[],MATCH(K$1,checklist_of_kenya!$1:$1,0),FALSE)</f>
        <v>Least Concern</v>
      </c>
      <c r="L422" s="1" t="str" cm="1">
        <f t="array" ref="L422">VLOOKUP(Table3[[#This Row],[checklist_sort]:[checklist_sort]],checklist[],MATCH(L$1,checklist_of_kenya!$1:$1,0),FALSE)</f>
        <v>Stable</v>
      </c>
      <c r="M422" s="1" cm="1">
        <f t="array" ref="M422">VLOOKUP(Table3[[#This Row],[checklist_sort]:[checklist_sort]],checklist[],MATCH(M$1,checklist_of_kenya!$1:$1,0),FALSE)</f>
        <v>378</v>
      </c>
      <c r="N422" s="1" t="str" cm="1">
        <f t="array" ref="N422">VLOOKUP(Table3[[#This Row],[checklist_sort]:[checklist_sort]],checklist[],MATCH(N$1,checklist_of_kenya!$1:$1,0),FALSE)</f>
        <v>avibase-4E6EF3F9</v>
      </c>
      <c r="O422" s="1" cm="1">
        <f t="array" ref="O422">VLOOKUP(Table3[[#This Row],[checklist_sort]:[checklist_sort]],checklist[],MATCH(O$1,checklist_of_kenya!$1:$1,0),FALSE)</f>
        <v>6638</v>
      </c>
      <c r="P422" s="1" cm="1">
        <f t="array" ref="P422">VLOOKUP(Table3[[#This Row],[checklist_sort]:[checklist_sort]],checklist[],MATCH(P$1,checklist_of_kenya!$1:$1,0),FALSE)</f>
        <v>22686800</v>
      </c>
      <c r="Q422" s="1" cm="1">
        <f t="array" ref="Q422">VLOOKUP(Table3[[#This Row],[checklist_sort]:[checklist_sort]],checklist[],MATCH(Q$1,checklist_of_kenya!$1:$1,0),FALSE)</f>
        <v>97</v>
      </c>
      <c r="R422" s="1" cm="1">
        <f t="array" ref="R422">VLOOKUP(Table3[[#This Row],[checklist_sort]:[checklist_sort]],checklist[],MATCH(R$1,checklist_of_kenya!$1:$1,0),FALSE)</f>
        <v>5228676</v>
      </c>
      <c r="S422" s="1" cm="1">
        <f t="array" ref="S422">VLOOKUP(Table3[[#This Row],[checklist_sort]:[checklist_sort]],checklist[],MATCH(S$1,checklist_of_kenya!$1:$1,0),FALSE)</f>
        <v>4070</v>
      </c>
      <c r="T422" s="1" t="str" cm="1">
        <f t="array" ref="T422">VLOOKUP(Table3[[#This Row],[checklist_sort]:[checklist_sort]],checklist[],MATCH(T$1,checklist_of_kenya!$1:$1,0),FALSE)</f>
        <v>comswi</v>
      </c>
      <c r="U422" s="1" t="str" cm="1">
        <f t="array" ref="U422">VLOOKUP(Table3[[#This Row],[checklist_sort]:[checklist_sort]],checklist[],MATCH(U$1,checklist_of_kenya!$1:$1,0),FALSE)</f>
        <v>Apus apus</v>
      </c>
      <c r="V422" s="1" t="str" cm="1">
        <f t="array" ref="V422">VLOOKUP(Table3[[#This Row],[checklist_sort]:[checklist_sort]],checklist[],MATCH(V$1,checklist_of_kenya!$1:$1,0),FALSE)</f>
        <v>Common Swift</v>
      </c>
      <c r="W422" s="1" cm="1">
        <f t="array" ref="W422">VLOOKUP(Table3[[#This Row],[checklist_sort]:[checklist_sort]],checklist[],MATCH(W$1,checklist_of_kenya!$1:$1,0),FALSE)</f>
        <v>22686800</v>
      </c>
      <c r="Z422" t="b">
        <v>1</v>
      </c>
      <c r="AB422" s="1">
        <v>37.6</v>
      </c>
      <c r="AC422" s="1" t="s">
        <v>2259</v>
      </c>
      <c r="AD422" s="1">
        <v>1</v>
      </c>
      <c r="AE422" s="1">
        <v>3</v>
      </c>
      <c r="AF422" s="1" t="s">
        <v>2251</v>
      </c>
      <c r="AG422" s="1" t="s">
        <v>2257</v>
      </c>
      <c r="AH422" s="1" t="s">
        <v>2256</v>
      </c>
      <c r="AI422" s="1">
        <v>27.16</v>
      </c>
      <c r="AJ422" s="1">
        <v>69.95</v>
      </c>
      <c r="AK422" s="1">
        <v>48.52</v>
      </c>
      <c r="AL422" s="1">
        <v>57.95</v>
      </c>
      <c r="AM422" s="1">
        <v>24779919.710000001</v>
      </c>
    </row>
    <row r="423" spans="1:39" x14ac:dyDescent="0.2">
      <c r="A423" s="1">
        <v>420</v>
      </c>
      <c r="B423" s="1" t="s">
        <v>1480</v>
      </c>
      <c r="C423" s="1" t="s">
        <v>1479</v>
      </c>
      <c r="D423" s="1"/>
      <c r="E423" s="1" t="s">
        <v>7362</v>
      </c>
      <c r="F423" s="1"/>
      <c r="G423" s="1">
        <v>139</v>
      </c>
      <c r="H423" s="1" t="str" cm="1">
        <f t="array" ref="H423">VLOOKUP(Table3[[#This Row],[checklist_sort]:[checklist_sort]],checklist[],MATCH(H$1,checklist_of_kenya!$1:$1,0),FALSE)</f>
        <v>Swifts</v>
      </c>
      <c r="I423" s="1" t="str" cm="1">
        <f t="array" ref="I423">VLOOKUP(Table3[[#This Row],[checklist_sort]:[checklist_sort]],checklist[],MATCH(I$1,checklist_of_kenya!$1:$1,0),FALSE)</f>
        <v>Forbes-Watson’s Swift</v>
      </c>
      <c r="J423" s="1" t="str" cm="1">
        <f t="array" ref="J423">VLOOKUP(Table3[[#This Row],[checklist_sort]:[checklist_sort]],checklist[],MATCH(J$1,checklist_of_kenya!$1:$1,0),FALSE)</f>
        <v>Apus berliozi</v>
      </c>
      <c r="K423" s="1" t="str" cm="1">
        <f t="array" ref="K423">VLOOKUP(Table3[[#This Row],[checklist_sort]:[checklist_sort]],checklist[],MATCH(K$1,checklist_of_kenya!$1:$1,0),FALSE)</f>
        <v>Least Concern</v>
      </c>
      <c r="L423" s="1" t="str" cm="1">
        <f t="array" ref="L423">VLOOKUP(Table3[[#This Row],[checklist_sort]:[checklist_sort]],checklist[],MATCH(L$1,checklist_of_kenya!$1:$1,0),FALSE)</f>
        <v>Stable</v>
      </c>
      <c r="M423" s="1" cm="1">
        <f t="array" ref="M423">VLOOKUP(Table3[[#This Row],[checklist_sort]:[checklist_sort]],checklist[],MATCH(M$1,checklist_of_kenya!$1:$1,0),FALSE)</f>
        <v>1674</v>
      </c>
      <c r="N423" s="1" t="str" cm="1">
        <f t="array" ref="N423">VLOOKUP(Table3[[#This Row],[checklist_sort]:[checklist_sort]],checklist[],MATCH(N$1,checklist_of_kenya!$1:$1,0),FALSE)</f>
        <v>avibase-45D3FD5A</v>
      </c>
      <c r="O423" s="1" cm="1">
        <f t="array" ref="O423">VLOOKUP(Table3[[#This Row],[checklist_sort]:[checklist_sort]],checklist[],MATCH(O$1,checklist_of_kenya!$1:$1,0),FALSE)</f>
        <v>6647</v>
      </c>
      <c r="P423" s="1" cm="1">
        <f t="array" ref="P423">VLOOKUP(Table3[[#This Row],[checklist_sort]:[checklist_sort]],checklist[],MATCH(P$1,checklist_of_kenya!$1:$1,0),FALSE)</f>
        <v>22686831</v>
      </c>
      <c r="Q423" s="1" cm="1">
        <f t="array" ref="Q423">VLOOKUP(Table3[[#This Row],[checklist_sort]:[checklist_sort]],checklist[],MATCH(Q$1,checklist_of_kenya!$1:$1,0),FALSE)</f>
        <v>0</v>
      </c>
      <c r="R423" s="1" cm="1">
        <f t="array" ref="R423">VLOOKUP(Table3[[#This Row],[checklist_sort]:[checklist_sort]],checklist[],MATCH(R$1,checklist_of_kenya!$1:$1,0),FALSE)</f>
        <v>5228699</v>
      </c>
      <c r="S423" s="1" cm="1">
        <f t="array" ref="S423">VLOOKUP(Table3[[#This Row],[checklist_sort]:[checklist_sort]],checklist[],MATCH(S$1,checklist_of_kenya!$1:$1,0),FALSE)</f>
        <v>4094</v>
      </c>
      <c r="T423" s="1" t="str" cm="1">
        <f t="array" ref="T423">VLOOKUP(Table3[[#This Row],[checklist_sort]:[checklist_sort]],checklist[],MATCH(T$1,checklist_of_kenya!$1:$1,0),FALSE)</f>
        <v>fowswi1</v>
      </c>
      <c r="U423" s="1" t="str" cm="1">
        <f t="array" ref="U423">VLOOKUP(Table3[[#This Row],[checklist_sort]:[checklist_sort]],checklist[],MATCH(U$1,checklist_of_kenya!$1:$1,0),FALSE)</f>
        <v>Apus berliozi</v>
      </c>
      <c r="V423" s="1" t="str" cm="1">
        <f t="array" ref="V423">VLOOKUP(Table3[[#This Row],[checklist_sort]:[checklist_sort]],checklist[],MATCH(V$1,checklist_of_kenya!$1:$1,0),FALSE)</f>
        <v>Forbes-Watson's Swift</v>
      </c>
      <c r="W423" s="1" cm="1">
        <f t="array" ref="W423">VLOOKUP(Table3[[#This Row],[checklist_sort]:[checklist_sort]],checklist[],MATCH(W$1,checklist_of_kenya!$1:$1,0),FALSE)</f>
        <v>22686831</v>
      </c>
      <c r="X423" t="b">
        <v>1</v>
      </c>
      <c r="AB423" s="1">
        <v>38.200000000000003</v>
      </c>
      <c r="AC423" s="1" t="s">
        <v>2268</v>
      </c>
      <c r="AD423" s="1">
        <v>1</v>
      </c>
      <c r="AE423" s="1">
        <v>2</v>
      </c>
      <c r="AF423" s="1" t="s">
        <v>2251</v>
      </c>
      <c r="AG423" s="1" t="s">
        <v>2257</v>
      </c>
      <c r="AH423" s="1" t="s">
        <v>2256</v>
      </c>
      <c r="AI423" s="1">
        <v>1.59</v>
      </c>
      <c r="AJ423" s="1">
        <v>21.45</v>
      </c>
      <c r="AK423" s="1">
        <v>12.76</v>
      </c>
      <c r="AL423" s="1">
        <v>50.55</v>
      </c>
      <c r="AM423" s="1">
        <v>204574.56</v>
      </c>
    </row>
    <row r="424" spans="1:39" x14ac:dyDescent="0.2">
      <c r="A424" s="1">
        <v>421</v>
      </c>
      <c r="B424" s="1" t="s">
        <v>1482</v>
      </c>
      <c r="C424" s="1" t="s">
        <v>1481</v>
      </c>
      <c r="D424" s="1"/>
      <c r="E424" s="1"/>
      <c r="F424" s="1"/>
      <c r="G424" s="1">
        <v>137</v>
      </c>
      <c r="H424" s="1" t="str" cm="1">
        <f t="array" ref="H424">VLOOKUP(Table3[[#This Row],[checklist_sort]:[checklist_sort]],checklist[],MATCH(H$1,checklist_of_kenya!$1:$1,0),FALSE)</f>
        <v>Swifts</v>
      </c>
      <c r="I424" s="1" t="str" cm="1">
        <f t="array" ref="I424">VLOOKUP(Table3[[#This Row],[checklist_sort]:[checklist_sort]],checklist[],MATCH(I$1,checklist_of_kenya!$1:$1,0),FALSE)</f>
        <v>Nyanza Swift</v>
      </c>
      <c r="J424" s="1" t="str" cm="1">
        <f t="array" ref="J424">VLOOKUP(Table3[[#This Row],[checklist_sort]:[checklist_sort]],checklist[],MATCH(J$1,checklist_of_kenya!$1:$1,0),FALSE)</f>
        <v>Apus niansae</v>
      </c>
      <c r="K424" s="1" t="str" cm="1">
        <f t="array" ref="K424">VLOOKUP(Table3[[#This Row],[checklist_sort]:[checklist_sort]],checklist[],MATCH(K$1,checklist_of_kenya!$1:$1,0),FALSE)</f>
        <v>Least Concern</v>
      </c>
      <c r="L424" s="1" t="str" cm="1">
        <f t="array" ref="L424">VLOOKUP(Table3[[#This Row],[checklist_sort]:[checklist_sort]],checklist[],MATCH(L$1,checklist_of_kenya!$1:$1,0),FALSE)</f>
        <v>Stable</v>
      </c>
      <c r="M424" s="1" cm="1">
        <f t="array" ref="M424">VLOOKUP(Table3[[#This Row],[checklist_sort]:[checklist_sort]],checklist[],MATCH(M$1,checklist_of_kenya!$1:$1,0),FALSE)</f>
        <v>1676</v>
      </c>
      <c r="N424" s="1" t="str" cm="1">
        <f t="array" ref="N424">VLOOKUP(Table3[[#This Row],[checklist_sort]:[checklist_sort]],checklist[],MATCH(N$1,checklist_of_kenya!$1:$1,0),FALSE)</f>
        <v>avibase-2103011F</v>
      </c>
      <c r="O424" s="1" cm="1">
        <f t="array" ref="O424">VLOOKUP(Table3[[#This Row],[checklist_sort]:[checklist_sort]],checklist[],MATCH(O$1,checklist_of_kenya!$1:$1,0),FALSE)</f>
        <v>6630</v>
      </c>
      <c r="P424" s="1" cm="1">
        <f t="array" ref="P424">VLOOKUP(Table3[[#This Row],[checklist_sort]:[checklist_sort]],checklist[],MATCH(P$1,checklist_of_kenya!$1:$1,0),FALSE)</f>
        <v>22686811</v>
      </c>
      <c r="Q424" s="1" cm="1">
        <f t="array" ref="Q424">VLOOKUP(Table3[[#This Row],[checklist_sort]:[checklist_sort]],checklist[],MATCH(Q$1,checklist_of_kenya!$1:$1,0),FALSE)</f>
        <v>71751</v>
      </c>
      <c r="R424" s="1" cm="1">
        <f t="array" ref="R424">VLOOKUP(Table3[[#This Row],[checklist_sort]:[checklist_sort]],checklist[],MATCH(R$1,checklist_of_kenya!$1:$1,0),FALSE)</f>
        <v>5228645</v>
      </c>
      <c r="S424" s="1" cm="1">
        <f t="array" ref="S424">VLOOKUP(Table3[[#This Row],[checklist_sort]:[checklist_sort]],checklist[],MATCH(S$1,checklist_of_kenya!$1:$1,0),FALSE)</f>
        <v>4075</v>
      </c>
      <c r="T424" s="1" t="str" cm="1">
        <f t="array" ref="T424">VLOOKUP(Table3[[#This Row],[checklist_sort]:[checklist_sort]],checklist[],MATCH(T$1,checklist_of_kenya!$1:$1,0),FALSE)</f>
        <v>nyaswi1</v>
      </c>
      <c r="U424" s="1" t="str" cm="1">
        <f t="array" ref="U424">VLOOKUP(Table3[[#This Row],[checklist_sort]:[checklist_sort]],checklist[],MATCH(U$1,checklist_of_kenya!$1:$1,0),FALSE)</f>
        <v>Apus niansae</v>
      </c>
      <c r="V424" s="1" t="str" cm="1">
        <f t="array" ref="V424">VLOOKUP(Table3[[#This Row],[checklist_sort]:[checklist_sort]],checklist[],MATCH(V$1,checklist_of_kenya!$1:$1,0),FALSE)</f>
        <v>Nyanza Swift</v>
      </c>
      <c r="W424" s="1" cm="1">
        <f t="array" ref="W424">VLOOKUP(Table3[[#This Row],[checklist_sort]:[checklist_sort]],checklist[],MATCH(W$1,checklist_of_kenya!$1:$1,0),FALSE)</f>
        <v>22686811</v>
      </c>
      <c r="AB424" s="1">
        <v>32.5</v>
      </c>
      <c r="AC424" s="1" t="s">
        <v>2268</v>
      </c>
      <c r="AD424" s="1">
        <v>1</v>
      </c>
      <c r="AE424" s="1">
        <v>2</v>
      </c>
      <c r="AF424" s="1" t="s">
        <v>2251</v>
      </c>
      <c r="AG424" s="1" t="s">
        <v>2257</v>
      </c>
      <c r="AH424" s="1" t="s">
        <v>2256</v>
      </c>
      <c r="AI424" s="1">
        <v>-3.92</v>
      </c>
      <c r="AJ424" s="1">
        <v>16.88</v>
      </c>
      <c r="AK424" s="1">
        <v>6.76</v>
      </c>
      <c r="AL424" s="1">
        <v>38.909999999999997</v>
      </c>
      <c r="AM424" s="1">
        <v>381006.41</v>
      </c>
    </row>
    <row r="425" spans="1:39" x14ac:dyDescent="0.2">
      <c r="A425" s="1">
        <v>422</v>
      </c>
      <c r="B425" s="1" t="s">
        <v>568</v>
      </c>
      <c r="C425" s="1" t="s">
        <v>567</v>
      </c>
      <c r="D425" s="1"/>
      <c r="E425" s="1"/>
      <c r="F425" s="1"/>
      <c r="G425" s="1">
        <v>142</v>
      </c>
      <c r="H425" s="1" t="str" cm="1">
        <f t="array" ref="H425">VLOOKUP(Table3[[#This Row],[checklist_sort]:[checklist_sort]],checklist[],MATCH(H$1,checklist_of_kenya!$1:$1,0),FALSE)</f>
        <v>Swifts</v>
      </c>
      <c r="I425" s="1" t="str" cm="1">
        <f t="array" ref="I425">VLOOKUP(Table3[[#This Row],[checklist_sort]:[checklist_sort]],checklist[],MATCH(I$1,checklist_of_kenya!$1:$1,0),FALSE)</f>
        <v>White-rumped Swift</v>
      </c>
      <c r="J425" s="1" t="str" cm="1">
        <f t="array" ref="J425">VLOOKUP(Table3[[#This Row],[checklist_sort]:[checklist_sort]],checklist[],MATCH(J$1,checklist_of_kenya!$1:$1,0),FALSE)</f>
        <v>Apus caffer</v>
      </c>
      <c r="K425" s="1" t="str" cm="1">
        <f t="array" ref="K425">VLOOKUP(Table3[[#This Row],[checklist_sort]:[checklist_sort]],checklist[],MATCH(K$1,checklist_of_kenya!$1:$1,0),FALSE)</f>
        <v>Least Concern</v>
      </c>
      <c r="L425" s="1" t="str" cm="1">
        <f t="array" ref="L425">VLOOKUP(Table3[[#This Row],[checklist_sort]:[checklist_sort]],checklist[],MATCH(L$1,checklist_of_kenya!$1:$1,0),FALSE)</f>
        <v>Increasing</v>
      </c>
      <c r="M425" s="1" cm="1">
        <f t="array" ref="M425">VLOOKUP(Table3[[#This Row],[checklist_sort]:[checklist_sort]],checklist[],MATCH(M$1,checklist_of_kenya!$1:$1,0),FALSE)</f>
        <v>383</v>
      </c>
      <c r="N425" s="1" t="str" cm="1">
        <f t="array" ref="N425">VLOOKUP(Table3[[#This Row],[checklist_sort]:[checklist_sort]],checklist[],MATCH(N$1,checklist_of_kenya!$1:$1,0),FALSE)</f>
        <v>avibase-FA9F6019</v>
      </c>
      <c r="O425" s="1" cm="1">
        <f t="array" ref="O425">VLOOKUP(Table3[[#This Row],[checklist_sort]:[checklist_sort]],checklist[],MATCH(O$1,checklist_of_kenya!$1:$1,0),FALSE)</f>
        <v>6619</v>
      </c>
      <c r="P425" s="1" cm="1">
        <f t="array" ref="P425">VLOOKUP(Table3[[#This Row],[checklist_sort]:[checklist_sort]],checklist[],MATCH(P$1,checklist_of_kenya!$1:$1,0),FALSE)</f>
        <v>22686882</v>
      </c>
      <c r="Q425" s="1" cm="1">
        <f t="array" ref="Q425">VLOOKUP(Table3[[#This Row],[checklist_sort]:[checklist_sort]],checklist[],MATCH(Q$1,checklist_of_kenya!$1:$1,0),FALSE)</f>
        <v>26604</v>
      </c>
      <c r="R425" s="1" cm="1">
        <f t="array" ref="R425">VLOOKUP(Table3[[#This Row],[checklist_sort]:[checklist_sort]],checklist[],MATCH(R$1,checklist_of_kenya!$1:$1,0),FALSE)</f>
        <v>5228644</v>
      </c>
      <c r="S425" s="1" cm="1">
        <f t="array" ref="S425">VLOOKUP(Table3[[#This Row],[checklist_sort]:[checklist_sort]],checklist[],MATCH(S$1,checklist_of_kenya!$1:$1,0),FALSE)</f>
        <v>4129</v>
      </c>
      <c r="T425" s="1" t="str" cm="1">
        <f t="array" ref="T425">VLOOKUP(Table3[[#This Row],[checklist_sort]:[checklist_sort]],checklist[],MATCH(T$1,checklist_of_kenya!$1:$1,0),FALSE)</f>
        <v>whrswi1</v>
      </c>
      <c r="U425" s="1" t="str" cm="1">
        <f t="array" ref="U425">VLOOKUP(Table3[[#This Row],[checklist_sort]:[checklist_sort]],checklist[],MATCH(U$1,checklist_of_kenya!$1:$1,0),FALSE)</f>
        <v>Apus caffer</v>
      </c>
      <c r="V425" s="1" t="str" cm="1">
        <f t="array" ref="V425">VLOOKUP(Table3[[#This Row],[checklist_sort]:[checklist_sort]],checklist[],MATCH(V$1,checklist_of_kenya!$1:$1,0),FALSE)</f>
        <v>White-rumped Swift</v>
      </c>
      <c r="W425" s="1" cm="1">
        <f t="array" ref="W425">VLOOKUP(Table3[[#This Row],[checklist_sort]:[checklist_sort]],checklist[],MATCH(W$1,checklist_of_kenya!$1:$1,0),FALSE)</f>
        <v>22686882</v>
      </c>
      <c r="AB425" s="1">
        <v>22.1</v>
      </c>
      <c r="AC425" s="1" t="s">
        <v>2246</v>
      </c>
      <c r="AD425" s="1">
        <v>1</v>
      </c>
      <c r="AE425" s="1">
        <v>3</v>
      </c>
      <c r="AF425" s="1" t="s">
        <v>2251</v>
      </c>
      <c r="AG425" s="1" t="s">
        <v>2257</v>
      </c>
      <c r="AH425" s="1" t="s">
        <v>2256</v>
      </c>
      <c r="AI425" s="1">
        <v>-34.840000000000003</v>
      </c>
      <c r="AJ425" s="1">
        <v>40.51</v>
      </c>
      <c r="AK425" s="1">
        <v>-2.38</v>
      </c>
      <c r="AL425" s="1">
        <v>24.33</v>
      </c>
      <c r="AM425" s="1">
        <v>12490681.949999999</v>
      </c>
    </row>
    <row r="426" spans="1:39" x14ac:dyDescent="0.2">
      <c r="A426" s="1">
        <v>423</v>
      </c>
      <c r="B426" s="1" t="s">
        <v>570</v>
      </c>
      <c r="C426" s="1" t="s">
        <v>569</v>
      </c>
      <c r="D426" s="1"/>
      <c r="E426" s="1"/>
      <c r="F426" s="1"/>
      <c r="G426" s="1">
        <v>141</v>
      </c>
      <c r="H426" s="1" t="str" cm="1">
        <f t="array" ref="H426">VLOOKUP(Table3[[#This Row],[checklist_sort]:[checklist_sort]],checklist[],MATCH(H$1,checklist_of_kenya!$1:$1,0),FALSE)</f>
        <v>Swifts</v>
      </c>
      <c r="I426" s="1" t="str" cm="1">
        <f t="array" ref="I426">VLOOKUP(Table3[[#This Row],[checklist_sort]:[checklist_sort]],checklist[],MATCH(I$1,checklist_of_kenya!$1:$1,0),FALSE)</f>
        <v>Horus Swift</v>
      </c>
      <c r="J426" s="1" t="str" cm="1">
        <f t="array" ref="J426">VLOOKUP(Table3[[#This Row],[checklist_sort]:[checklist_sort]],checklist[],MATCH(J$1,checklist_of_kenya!$1:$1,0),FALSE)</f>
        <v>Apus horus</v>
      </c>
      <c r="K426" s="1" t="str" cm="1">
        <f t="array" ref="K426">VLOOKUP(Table3[[#This Row],[checklist_sort]:[checklist_sort]],checklist[],MATCH(K$1,checklist_of_kenya!$1:$1,0),FALSE)</f>
        <v>Least Concern</v>
      </c>
      <c r="L426" s="1" t="str" cm="1">
        <f t="array" ref="L426">VLOOKUP(Table3[[#This Row],[checklist_sort]:[checklist_sort]],checklist[],MATCH(L$1,checklist_of_kenya!$1:$1,0),FALSE)</f>
        <v>Increasing</v>
      </c>
      <c r="M426" s="1" cm="1">
        <f t="array" ref="M426">VLOOKUP(Table3[[#This Row],[checklist_sort]:[checklist_sort]],checklist[],MATCH(M$1,checklist_of_kenya!$1:$1,0),FALSE)</f>
        <v>384</v>
      </c>
      <c r="N426" s="1" t="str" cm="1">
        <f t="array" ref="N426">VLOOKUP(Table3[[#This Row],[checklist_sort]:[checklist_sort]],checklist[],MATCH(N$1,checklist_of_kenya!$1:$1,0),FALSE)</f>
        <v>avibase-FF79A533</v>
      </c>
      <c r="O426" s="1" cm="1">
        <f t="array" ref="O426">VLOOKUP(Table3[[#This Row],[checklist_sort]:[checklist_sort]],checklist[],MATCH(O$1,checklist_of_kenya!$1:$1,0),FALSE)</f>
        <v>144253</v>
      </c>
      <c r="P426" s="1" cm="1">
        <f t="array" ref="P426">VLOOKUP(Table3[[#This Row],[checklist_sort]:[checklist_sort]],checklist[],MATCH(P$1,checklist_of_kenya!$1:$1,0),FALSE)</f>
        <v>22724997</v>
      </c>
      <c r="Q426" s="1" cm="1">
        <f t="array" ref="Q426">VLOOKUP(Table3[[#This Row],[checklist_sort]:[checklist_sort]],checklist[],MATCH(Q$1,checklist_of_kenya!$1:$1,0),FALSE)</f>
        <v>71759</v>
      </c>
      <c r="R426" s="1" cm="1">
        <f t="array" ref="R426">VLOOKUP(Table3[[#This Row],[checklist_sort]:[checklist_sort]],checklist[],MATCH(R$1,checklist_of_kenya!$1:$1,0),FALSE)</f>
        <v>5228640</v>
      </c>
      <c r="S426" s="1" cm="1">
        <f t="array" ref="S426">VLOOKUP(Table3[[#This Row],[checklist_sort]:[checklist_sort]],checklist[],MATCH(S$1,checklist_of_kenya!$1:$1,0),FALSE)</f>
        <v>4126</v>
      </c>
      <c r="T426" s="1" t="str" cm="1">
        <f t="array" ref="T426">VLOOKUP(Table3[[#This Row],[checklist_sort]:[checklist_sort]],checklist[],MATCH(T$1,checklist_of_kenya!$1:$1,0),FALSE)</f>
        <v>horswi1</v>
      </c>
      <c r="U426" s="1" t="str" cm="1">
        <f t="array" ref="U426">VLOOKUP(Table3[[#This Row],[checklist_sort]:[checklist_sort]],checklist[],MATCH(U$1,checklist_of_kenya!$1:$1,0),FALSE)</f>
        <v>Apus horus</v>
      </c>
      <c r="V426" s="1" t="str" cm="1">
        <f t="array" ref="V426">VLOOKUP(Table3[[#This Row],[checklist_sort]:[checklist_sort]],checklist[],MATCH(V$1,checklist_of_kenya!$1:$1,0),FALSE)</f>
        <v>Horus Swift</v>
      </c>
      <c r="W426" s="1" cm="1">
        <f t="array" ref="W426">VLOOKUP(Table3[[#This Row],[checklist_sort]:[checklist_sort]],checklist[],MATCH(W$1,checklist_of_kenya!$1:$1,0),FALSE)</f>
        <v>22724997</v>
      </c>
      <c r="AB426" s="1">
        <v>27.5</v>
      </c>
      <c r="AC426" s="1" t="s">
        <v>2246</v>
      </c>
      <c r="AD426" s="1">
        <v>1</v>
      </c>
      <c r="AE426" s="1">
        <v>2</v>
      </c>
      <c r="AF426" s="1" t="s">
        <v>2251</v>
      </c>
      <c r="AG426" s="1" t="s">
        <v>2257</v>
      </c>
      <c r="AH426" s="1" t="s">
        <v>2256</v>
      </c>
      <c r="AI426" s="1">
        <v>-34.840000000000003</v>
      </c>
      <c r="AJ426" s="1">
        <v>14.72</v>
      </c>
      <c r="AK426" s="1">
        <v>-18.059999999999999</v>
      </c>
      <c r="AL426" s="1">
        <v>28.26</v>
      </c>
      <c r="AM426" s="1">
        <v>2043600.71</v>
      </c>
    </row>
    <row r="427" spans="1:39" x14ac:dyDescent="0.2">
      <c r="A427" s="1">
        <v>424</v>
      </c>
      <c r="B427" s="1" t="s">
        <v>572</v>
      </c>
      <c r="C427" s="1" t="s">
        <v>571</v>
      </c>
      <c r="D427" s="1"/>
      <c r="E427" s="1"/>
      <c r="F427" s="1"/>
      <c r="G427" s="1">
        <v>140</v>
      </c>
      <c r="H427" s="1" t="str" cm="1">
        <f t="array" ref="H427">VLOOKUP(Table3[[#This Row],[checklist_sort]:[checklist_sort]],checklist[],MATCH(H$1,checklist_of_kenya!$1:$1,0),FALSE)</f>
        <v>Swifts</v>
      </c>
      <c r="I427" s="1" t="str" cm="1">
        <f t="array" ref="I427">VLOOKUP(Table3[[#This Row],[checklist_sort]:[checklist_sort]],checklist[],MATCH(I$1,checklist_of_kenya!$1:$1,0),FALSE)</f>
        <v>Little Swift</v>
      </c>
      <c r="J427" s="1" t="str" cm="1">
        <f t="array" ref="J427">VLOOKUP(Table3[[#This Row],[checklist_sort]:[checklist_sort]],checklist[],MATCH(J$1,checklist_of_kenya!$1:$1,0),FALSE)</f>
        <v>Apus affinis</v>
      </c>
      <c r="K427" s="1" t="str" cm="1">
        <f t="array" ref="K427">VLOOKUP(Table3[[#This Row],[checklist_sort]:[checklist_sort]],checklist[],MATCH(K$1,checklist_of_kenya!$1:$1,0),FALSE)</f>
        <v>Least Concern</v>
      </c>
      <c r="L427" s="1" t="str" cm="1">
        <f t="array" ref="L427">VLOOKUP(Table3[[#This Row],[checklist_sort]:[checklist_sort]],checklist[],MATCH(L$1,checklist_of_kenya!$1:$1,0),FALSE)</f>
        <v>Increasing</v>
      </c>
      <c r="M427" s="1" cm="1">
        <f t="array" ref="M427">VLOOKUP(Table3[[#This Row],[checklist_sort]:[checklist_sort]],checklist[],MATCH(M$1,checklist_of_kenya!$1:$1,0),FALSE)</f>
        <v>385</v>
      </c>
      <c r="N427" s="1" t="str" cm="1">
        <f t="array" ref="N427">VLOOKUP(Table3[[#This Row],[checklist_sort]:[checklist_sort]],checklist[],MATCH(N$1,checklist_of_kenya!$1:$1,0),FALSE)</f>
        <v>avibase-D209A90C</v>
      </c>
      <c r="O427" s="1" cm="1">
        <f t="array" ref="O427">VLOOKUP(Table3[[#This Row],[checklist_sort]:[checklist_sort]],checklist[],MATCH(O$1,checklist_of_kenya!$1:$1,0),FALSE)</f>
        <v>6612</v>
      </c>
      <c r="P427" s="1" cm="1">
        <f t="array" ref="P427">VLOOKUP(Table3[[#This Row],[checklist_sort]:[checklist_sort]],checklist[],MATCH(P$1,checklist_of_kenya!$1:$1,0),FALSE)</f>
        <v>22686856</v>
      </c>
      <c r="Q427" s="1" cm="1">
        <f t="array" ref="Q427">VLOOKUP(Table3[[#This Row],[checklist_sort]:[checklist_sort]],checklist[],MATCH(Q$1,checklist_of_kenya!$1:$1,0),FALSE)</f>
        <v>20701</v>
      </c>
      <c r="R427" s="1" cm="1">
        <f t="array" ref="R427">VLOOKUP(Table3[[#This Row],[checklist_sort]:[checklist_sort]],checklist[],MATCH(R$1,checklist_of_kenya!$1:$1,0),FALSE)</f>
        <v>5228662</v>
      </c>
      <c r="S427" s="1" cm="1">
        <f t="array" ref="S427">VLOOKUP(Table3[[#This Row],[checklist_sort]:[checklist_sort]],checklist[],MATCH(S$1,checklist_of_kenya!$1:$1,0),FALSE)</f>
        <v>4112</v>
      </c>
      <c r="T427" s="1" t="str" cm="1">
        <f t="array" ref="T427">VLOOKUP(Table3[[#This Row],[checklist_sort]:[checklist_sort]],checklist[],MATCH(T$1,checklist_of_kenya!$1:$1,0),FALSE)</f>
        <v>litswi1</v>
      </c>
      <c r="U427" s="1" t="str" cm="1">
        <f t="array" ref="U427">VLOOKUP(Table3[[#This Row],[checklist_sort]:[checklist_sort]],checklist[],MATCH(U$1,checklist_of_kenya!$1:$1,0),FALSE)</f>
        <v>Apus affinis</v>
      </c>
      <c r="V427" s="1" t="str" cm="1">
        <f t="array" ref="V427">VLOOKUP(Table3[[#This Row],[checklist_sort]:[checklist_sort]],checklist[],MATCH(V$1,checklist_of_kenya!$1:$1,0),FALSE)</f>
        <v>Little Swift</v>
      </c>
      <c r="W427" s="1" cm="1">
        <f t="array" ref="W427">VLOOKUP(Table3[[#This Row],[checklist_sort]:[checklist_sort]],checklist[],MATCH(W$1,checklist_of_kenya!$1:$1,0),FALSE)</f>
        <v>22686856</v>
      </c>
      <c r="AB427" s="1">
        <v>22.6</v>
      </c>
      <c r="AC427" s="1" t="s">
        <v>2259</v>
      </c>
      <c r="AD427" s="1">
        <v>1</v>
      </c>
      <c r="AE427" s="1">
        <v>3</v>
      </c>
      <c r="AF427" s="1" t="s">
        <v>2251</v>
      </c>
      <c r="AG427" s="1" t="s">
        <v>2257</v>
      </c>
      <c r="AH427" s="1" t="s">
        <v>2256</v>
      </c>
      <c r="AI427" s="1">
        <v>-34.840000000000003</v>
      </c>
      <c r="AJ427" s="1">
        <v>39.15</v>
      </c>
      <c r="AK427" s="1">
        <v>2.4500000000000002</v>
      </c>
      <c r="AL427" s="1">
        <v>29.51</v>
      </c>
      <c r="AM427" s="1">
        <v>22143832.390000001</v>
      </c>
    </row>
    <row r="428" spans="1:39" x14ac:dyDescent="0.2">
      <c r="A428" s="1">
        <v>425</v>
      </c>
      <c r="B428" s="1" t="s">
        <v>582</v>
      </c>
      <c r="C428" s="1" t="s">
        <v>581</v>
      </c>
      <c r="D428" s="1"/>
      <c r="E428" s="1"/>
      <c r="F428" s="1"/>
      <c r="G428" s="1">
        <v>412</v>
      </c>
      <c r="H428" s="1" t="str" cm="1">
        <f t="array" ref="H428">VLOOKUP(Table3[[#This Row],[checklist_sort]:[checklist_sort]],checklist[],MATCH(H$1,checklist_of_kenya!$1:$1,0),FALSE)</f>
        <v>Mousebirds</v>
      </c>
      <c r="I428" s="1" t="str" cm="1">
        <f t="array" ref="I428">VLOOKUP(Table3[[#This Row],[checklist_sort]:[checklist_sort]],checklist[],MATCH(I$1,checklist_of_kenya!$1:$1,0),FALSE)</f>
        <v>Speckled Mousebird</v>
      </c>
      <c r="J428" s="1" t="str" cm="1">
        <f t="array" ref="J428">VLOOKUP(Table3[[#This Row],[checklist_sort]:[checklist_sort]],checklist[],MATCH(J$1,checklist_of_kenya!$1:$1,0),FALSE)</f>
        <v>Colius striatus</v>
      </c>
      <c r="K428" s="1" t="str" cm="1">
        <f t="array" ref="K428">VLOOKUP(Table3[[#This Row],[checklist_sort]:[checklist_sort]],checklist[],MATCH(K$1,checklist_of_kenya!$1:$1,0),FALSE)</f>
        <v>Least Concern</v>
      </c>
      <c r="L428" s="1" t="str" cm="1">
        <f t="array" ref="L428">VLOOKUP(Table3[[#This Row],[checklist_sort]:[checklist_sort]],checklist[],MATCH(L$1,checklist_of_kenya!$1:$1,0),FALSE)</f>
        <v>Increasing</v>
      </c>
      <c r="M428" s="1" cm="1">
        <f t="array" ref="M428">VLOOKUP(Table3[[#This Row],[checklist_sort]:[checklist_sort]],checklist[],MATCH(M$1,checklist_of_kenya!$1:$1,0),FALSE)</f>
        <v>390</v>
      </c>
      <c r="N428" s="1" t="str" cm="1">
        <f t="array" ref="N428">VLOOKUP(Table3[[#This Row],[checklist_sort]:[checklist_sort]],checklist[],MATCH(N$1,checklist_of_kenya!$1:$1,0),FALSE)</f>
        <v>avibase-1FDDABDB</v>
      </c>
      <c r="O428" s="1" cm="1">
        <f t="array" ref="O428">VLOOKUP(Table3[[#This Row],[checklist_sort]:[checklist_sort]],checklist[],MATCH(O$1,checklist_of_kenya!$1:$1,0),FALSE)</f>
        <v>3704</v>
      </c>
      <c r="P428" s="1" cm="1">
        <f t="array" ref="P428">VLOOKUP(Table3[[#This Row],[checklist_sort]:[checklist_sort]],checklist[],MATCH(P$1,checklist_of_kenya!$1:$1,0),FALSE)</f>
        <v>22683776</v>
      </c>
      <c r="Q428" s="1" cm="1">
        <f t="array" ref="Q428">VLOOKUP(Table3[[#This Row],[checklist_sort]:[checklist_sort]],checklist[],MATCH(Q$1,checklist_of_kenya!$1:$1,0),FALSE)</f>
        <v>71182</v>
      </c>
      <c r="R428" s="1" cm="1">
        <f t="array" ref="R428">VLOOKUP(Table3[[#This Row],[checklist_sort]:[checklist_sort]],checklist[],MATCH(R$1,checklist_of_kenya!$1:$1,0),FALSE)</f>
        <v>5229467</v>
      </c>
      <c r="S428" s="1" cm="1">
        <f t="array" ref="S428">VLOOKUP(Table3[[#This Row],[checklist_sort]:[checklist_sort]],checklist[],MATCH(S$1,checklist_of_kenya!$1:$1,0),FALSE)</f>
        <v>9195</v>
      </c>
      <c r="T428" s="1" t="str" cm="1">
        <f t="array" ref="T428">VLOOKUP(Table3[[#This Row],[checklist_sort]:[checklist_sort]],checklist[],MATCH(T$1,checklist_of_kenya!$1:$1,0),FALSE)</f>
        <v>spemou2</v>
      </c>
      <c r="U428" s="1" t="str" cm="1">
        <f t="array" ref="U428">VLOOKUP(Table3[[#This Row],[checklist_sort]:[checklist_sort]],checklist[],MATCH(U$1,checklist_of_kenya!$1:$1,0),FALSE)</f>
        <v>Colius striatus</v>
      </c>
      <c r="V428" s="1" t="str" cm="1">
        <f t="array" ref="V428">VLOOKUP(Table3[[#This Row],[checklist_sort]:[checklist_sort]],checklist[],MATCH(V$1,checklist_of_kenya!$1:$1,0),FALSE)</f>
        <v>Speckled Mousebird</v>
      </c>
      <c r="W428" s="1" cm="1">
        <f t="array" ref="W428">VLOOKUP(Table3[[#This Row],[checklist_sort]:[checklist_sort]],checklist[],MATCH(W$1,checklist_of_kenya!$1:$1,0),FALSE)</f>
        <v>22683776</v>
      </c>
      <c r="AB428" s="1">
        <v>51.1</v>
      </c>
      <c r="AC428" s="1" t="s">
        <v>2246</v>
      </c>
      <c r="AD428" s="1">
        <v>2</v>
      </c>
      <c r="AE428" s="1">
        <v>1</v>
      </c>
      <c r="AF428" s="1" t="s">
        <v>2247</v>
      </c>
      <c r="AG428" s="1" t="s">
        <v>2266</v>
      </c>
      <c r="AH428" s="1" t="s">
        <v>2258</v>
      </c>
      <c r="AI428" s="1">
        <v>-34.840000000000003</v>
      </c>
      <c r="AJ428" s="1">
        <v>16.89</v>
      </c>
      <c r="AK428" s="1">
        <v>-3.81</v>
      </c>
      <c r="AL428" s="1">
        <v>28.86</v>
      </c>
      <c r="AM428" s="1">
        <v>8057145.0300000003</v>
      </c>
    </row>
    <row r="429" spans="1:39" x14ac:dyDescent="0.2">
      <c r="A429" s="1">
        <v>426</v>
      </c>
      <c r="B429" s="1" t="s">
        <v>1460</v>
      </c>
      <c r="C429" s="1" t="s">
        <v>1459</v>
      </c>
      <c r="D429" s="1"/>
      <c r="E429" s="1"/>
      <c r="F429" s="1"/>
      <c r="G429" s="1">
        <v>413</v>
      </c>
      <c r="H429" s="1" t="str" cm="1">
        <f t="array" ref="H429">VLOOKUP(Table3[[#This Row],[checklist_sort]:[checklist_sort]],checklist[],MATCH(H$1,checklist_of_kenya!$1:$1,0),FALSE)</f>
        <v>Mousebirds</v>
      </c>
      <c r="I429" s="1" t="str" cm="1">
        <f t="array" ref="I429">VLOOKUP(Table3[[#This Row],[checklist_sort]:[checklist_sort]],checklist[],MATCH(I$1,checklist_of_kenya!$1:$1,0),FALSE)</f>
        <v>White-headed Mousebird</v>
      </c>
      <c r="J429" s="1" t="str" cm="1">
        <f t="array" ref="J429">VLOOKUP(Table3[[#This Row],[checklist_sort]:[checklist_sort]],checklist[],MATCH(J$1,checklist_of_kenya!$1:$1,0),FALSE)</f>
        <v>Colius leucocephalus</v>
      </c>
      <c r="K429" s="1" t="str" cm="1">
        <f t="array" ref="K429">VLOOKUP(Table3[[#This Row],[checklist_sort]:[checklist_sort]],checklist[],MATCH(K$1,checklist_of_kenya!$1:$1,0),FALSE)</f>
        <v>Least Concern</v>
      </c>
      <c r="L429" s="1" t="str" cm="1">
        <f t="array" ref="L429">VLOOKUP(Table3[[#This Row],[checklist_sort]:[checklist_sort]],checklist[],MATCH(L$1,checklist_of_kenya!$1:$1,0),FALSE)</f>
        <v>Stable</v>
      </c>
      <c r="M429" s="1" cm="1">
        <f t="array" ref="M429">VLOOKUP(Table3[[#This Row],[checklist_sort]:[checklist_sort]],checklist[],MATCH(M$1,checklist_of_kenya!$1:$1,0),FALSE)</f>
        <v>1588</v>
      </c>
      <c r="N429" s="1" t="str" cm="1">
        <f t="array" ref="N429">VLOOKUP(Table3[[#This Row],[checklist_sort]:[checklist_sort]],checklist[],MATCH(N$1,checklist_of_kenya!$1:$1,0),FALSE)</f>
        <v>avibase-ADDB3611</v>
      </c>
      <c r="O429" s="1" cm="1">
        <f t="array" ref="O429">VLOOKUP(Table3[[#This Row],[checklist_sort]:[checklist_sort]],checklist[],MATCH(O$1,checklist_of_kenya!$1:$1,0),FALSE)</f>
        <v>3723</v>
      </c>
      <c r="P429" s="1" cm="1">
        <f t="array" ref="P429">VLOOKUP(Table3[[#This Row],[checklist_sort]:[checklist_sort]],checklist[],MATCH(P$1,checklist_of_kenya!$1:$1,0),FALSE)</f>
        <v>22683780</v>
      </c>
      <c r="Q429" s="1" cm="1">
        <f t="array" ref="Q429">VLOOKUP(Table3[[#This Row],[checklist_sort]:[checklist_sort]],checklist[],MATCH(Q$1,checklist_of_kenya!$1:$1,0),FALSE)</f>
        <v>71183</v>
      </c>
      <c r="R429" s="1" cm="1">
        <f t="array" ref="R429">VLOOKUP(Table3[[#This Row],[checklist_sort]:[checklist_sort]],checklist[],MATCH(R$1,checklist_of_kenya!$1:$1,0),FALSE)</f>
        <v>5229463</v>
      </c>
      <c r="S429" s="1" cm="1">
        <f t="array" ref="S429">VLOOKUP(Table3[[#This Row],[checklist_sort]:[checklist_sort]],checklist[],MATCH(S$1,checklist_of_kenya!$1:$1,0),FALSE)</f>
        <v>9213</v>
      </c>
      <c r="T429" s="1" t="str" cm="1">
        <f t="array" ref="T429">VLOOKUP(Table3[[#This Row],[checklist_sort]:[checklist_sort]],checklist[],MATCH(T$1,checklist_of_kenya!$1:$1,0),FALSE)</f>
        <v>whhmou1</v>
      </c>
      <c r="U429" s="1" t="str" cm="1">
        <f t="array" ref="U429">VLOOKUP(Table3[[#This Row],[checklist_sort]:[checklist_sort]],checklist[],MATCH(U$1,checklist_of_kenya!$1:$1,0),FALSE)</f>
        <v>Colius leucocephalus</v>
      </c>
      <c r="V429" s="1" t="str" cm="1">
        <f t="array" ref="V429">VLOOKUP(Table3[[#This Row],[checklist_sort]:[checklist_sort]],checklist[],MATCH(V$1,checklist_of_kenya!$1:$1,0),FALSE)</f>
        <v>White-headed Mousebird</v>
      </c>
      <c r="W429" s="1" cm="1">
        <f t="array" ref="W429">VLOOKUP(Table3[[#This Row],[checklist_sort]:[checklist_sort]],checklist[],MATCH(W$1,checklist_of_kenya!$1:$1,0),FALSE)</f>
        <v>22683780</v>
      </c>
      <c r="AB429" s="1">
        <v>35.799999999999997</v>
      </c>
      <c r="AC429" s="1" t="s">
        <v>2246</v>
      </c>
      <c r="AD429" s="1">
        <v>2</v>
      </c>
      <c r="AE429" s="1">
        <v>1</v>
      </c>
      <c r="AF429" s="1" t="s">
        <v>2247</v>
      </c>
      <c r="AG429" s="1" t="s">
        <v>2266</v>
      </c>
      <c r="AH429" s="1" t="s">
        <v>2258</v>
      </c>
      <c r="AI429" s="1">
        <v>-5.0199999999999996</v>
      </c>
      <c r="AJ429" s="1">
        <v>5.67</v>
      </c>
      <c r="AK429" s="1">
        <v>0.59</v>
      </c>
      <c r="AL429" s="1">
        <v>41.04</v>
      </c>
      <c r="AM429" s="1">
        <v>533022.16</v>
      </c>
    </row>
    <row r="430" spans="1:39" x14ac:dyDescent="0.2">
      <c r="A430" s="1">
        <v>427</v>
      </c>
      <c r="B430" s="1" t="s">
        <v>1462</v>
      </c>
      <c r="C430" s="1" t="s">
        <v>1461</v>
      </c>
      <c r="D430" s="1"/>
      <c r="E430" s="1"/>
      <c r="F430" s="1"/>
      <c r="G430" s="1">
        <v>414</v>
      </c>
      <c r="H430" s="1" t="str" cm="1">
        <f t="array" ref="H430">VLOOKUP(Table3[[#This Row],[checklist_sort]:[checklist_sort]],checklist[],MATCH(H$1,checklist_of_kenya!$1:$1,0),FALSE)</f>
        <v>Mousebirds</v>
      </c>
      <c r="I430" s="1" t="str" cm="1">
        <f t="array" ref="I430">VLOOKUP(Table3[[#This Row],[checklist_sort]:[checklist_sort]],checklist[],MATCH(I$1,checklist_of_kenya!$1:$1,0),FALSE)</f>
        <v>Blue-naped Mousebird</v>
      </c>
      <c r="J430" s="1" t="str" cm="1">
        <f t="array" ref="J430">VLOOKUP(Table3[[#This Row],[checklist_sort]:[checklist_sort]],checklist[],MATCH(J$1,checklist_of_kenya!$1:$1,0),FALSE)</f>
        <v>Urocolius macrourus</v>
      </c>
      <c r="K430" s="1" t="str" cm="1">
        <f t="array" ref="K430">VLOOKUP(Table3[[#This Row],[checklist_sort]:[checklist_sort]],checklist[],MATCH(K$1,checklist_of_kenya!$1:$1,0),FALSE)</f>
        <v>Least Concern</v>
      </c>
      <c r="L430" s="1" t="str" cm="1">
        <f t="array" ref="L430">VLOOKUP(Table3[[#This Row],[checklist_sort]:[checklist_sort]],checklist[],MATCH(L$1,checklist_of_kenya!$1:$1,0),FALSE)</f>
        <v>Decreasing</v>
      </c>
      <c r="M430" s="1" cm="1">
        <f t="array" ref="M430">VLOOKUP(Table3[[#This Row],[checklist_sort]:[checklist_sort]],checklist[],MATCH(M$1,checklist_of_kenya!$1:$1,0),FALSE)</f>
        <v>1590</v>
      </c>
      <c r="N430" s="1" t="str" cm="1">
        <f t="array" ref="N430">VLOOKUP(Table3[[#This Row],[checklist_sort]:[checklist_sort]],checklist[],MATCH(N$1,checklist_of_kenya!$1:$1,0),FALSE)</f>
        <v>avibase-E45D9EB2</v>
      </c>
      <c r="O430" s="1" cm="1">
        <f t="array" ref="O430">VLOOKUP(Table3[[#This Row],[checklist_sort]:[checklist_sort]],checklist[],MATCH(O$1,checklist_of_kenya!$1:$1,0),FALSE)</f>
        <v>3695</v>
      </c>
      <c r="P430" s="1" cm="1">
        <f t="array" ref="P430">VLOOKUP(Table3[[#This Row],[checklist_sort]:[checklist_sort]],checklist[],MATCH(P$1,checklist_of_kenya!$1:$1,0),FALSE)</f>
        <v>22683792</v>
      </c>
      <c r="Q430" s="1" cm="1">
        <f t="array" ref="Q430">VLOOKUP(Table3[[#This Row],[checklist_sort]:[checklist_sort]],checklist[],MATCH(Q$1,checklist_of_kenya!$1:$1,0),FALSE)</f>
        <v>0</v>
      </c>
      <c r="R430" s="1" cm="1">
        <f t="array" ref="R430">VLOOKUP(Table3[[#This Row],[checklist_sort]:[checklist_sort]],checklist[],MATCH(R$1,checklist_of_kenya!$1:$1,0),FALSE)</f>
        <v>2482321</v>
      </c>
      <c r="S430" s="1" cm="1">
        <f t="array" ref="S430">VLOOKUP(Table3[[#This Row],[checklist_sort]:[checklist_sort]],checklist[],MATCH(S$1,checklist_of_kenya!$1:$1,0),FALSE)</f>
        <v>9220</v>
      </c>
      <c r="T430" s="1" t="str" cm="1">
        <f t="array" ref="T430">VLOOKUP(Table3[[#This Row],[checklist_sort]:[checklist_sort]],checklist[],MATCH(T$1,checklist_of_kenya!$1:$1,0),FALSE)</f>
        <v>blnmou1</v>
      </c>
      <c r="U430" s="1" t="str" cm="1">
        <f t="array" ref="U430">VLOOKUP(Table3[[#This Row],[checklist_sort]:[checklist_sort]],checklist[],MATCH(U$1,checklist_of_kenya!$1:$1,0),FALSE)</f>
        <v>Urocolius macrourus</v>
      </c>
      <c r="V430" s="1" t="str" cm="1">
        <f t="array" ref="V430">VLOOKUP(Table3[[#This Row],[checklist_sort]:[checklist_sort]],checklist[],MATCH(V$1,checklist_of_kenya!$1:$1,0),FALSE)</f>
        <v>Blue-naped Mousebird</v>
      </c>
      <c r="W430" s="1" cm="1">
        <f t="array" ref="W430">VLOOKUP(Table3[[#This Row],[checklist_sort]:[checklist_sort]],checklist[],MATCH(W$1,checklist_of_kenya!$1:$1,0),FALSE)</f>
        <v>22683792</v>
      </c>
      <c r="AB430" s="1">
        <v>45.5</v>
      </c>
      <c r="AC430" s="1" t="s">
        <v>2246</v>
      </c>
      <c r="AD430" s="1">
        <v>2</v>
      </c>
      <c r="AE430" s="1">
        <v>1</v>
      </c>
      <c r="AF430" s="1" t="s">
        <v>2247</v>
      </c>
      <c r="AG430" s="1" t="s">
        <v>2266</v>
      </c>
      <c r="AH430" s="1" t="s">
        <v>2258</v>
      </c>
      <c r="AI430" s="1">
        <v>-8.7799999999999994</v>
      </c>
      <c r="AJ430" s="1">
        <v>20.61</v>
      </c>
      <c r="AK430" s="1">
        <v>9.17</v>
      </c>
      <c r="AL430" s="1">
        <v>27.13</v>
      </c>
      <c r="AM430" s="1">
        <v>5779732.9000000004</v>
      </c>
    </row>
    <row r="431" spans="1:39" x14ac:dyDescent="0.2">
      <c r="A431" s="1">
        <v>428</v>
      </c>
      <c r="B431" s="1" t="s">
        <v>584</v>
      </c>
      <c r="C431" s="1" t="s">
        <v>583</v>
      </c>
      <c r="D431" s="1"/>
      <c r="E431" s="1"/>
      <c r="F431" s="1"/>
      <c r="G431" s="1">
        <v>415</v>
      </c>
      <c r="H431" s="1" t="str" cm="1">
        <f t="array" ref="H431">VLOOKUP(Table3[[#This Row],[checklist_sort]:[checklist_sort]],checklist[],MATCH(H$1,checklist_of_kenya!$1:$1,0),FALSE)</f>
        <v>Trogons</v>
      </c>
      <c r="I431" s="1" t="str" cm="1">
        <f t="array" ref="I431">VLOOKUP(Table3[[#This Row],[checklist_sort]:[checklist_sort]],checklist[],MATCH(I$1,checklist_of_kenya!$1:$1,0),FALSE)</f>
        <v>Narina Trogon</v>
      </c>
      <c r="J431" s="1" t="str" cm="1">
        <f t="array" ref="J431">VLOOKUP(Table3[[#This Row],[checklist_sort]:[checklist_sort]],checklist[],MATCH(J$1,checklist_of_kenya!$1:$1,0),FALSE)</f>
        <v>Apaloderma narina</v>
      </c>
      <c r="K431" s="1" t="str" cm="1">
        <f t="array" ref="K431">VLOOKUP(Table3[[#This Row],[checklist_sort]:[checklist_sort]],checklist[],MATCH(K$1,checklist_of_kenya!$1:$1,0),FALSE)</f>
        <v>Least Concern</v>
      </c>
      <c r="L431" s="1" t="str" cm="1">
        <f t="array" ref="L431">VLOOKUP(Table3[[#This Row],[checklist_sort]:[checklist_sort]],checklist[],MATCH(L$1,checklist_of_kenya!$1:$1,0),FALSE)</f>
        <v>Stable</v>
      </c>
      <c r="M431" s="1" cm="1">
        <f t="array" ref="M431">VLOOKUP(Table3[[#This Row],[checklist_sort]:[checklist_sort]],checklist[],MATCH(M$1,checklist_of_kenya!$1:$1,0),FALSE)</f>
        <v>393</v>
      </c>
      <c r="N431" s="1" t="str" cm="1">
        <f t="array" ref="N431">VLOOKUP(Table3[[#This Row],[checklist_sort]:[checklist_sort]],checklist[],MATCH(N$1,checklist_of_kenya!$1:$1,0),FALSE)</f>
        <v>avibase-7FED5700</v>
      </c>
      <c r="O431" s="1" cm="1">
        <f t="array" ref="O431">VLOOKUP(Table3[[#This Row],[checklist_sort]:[checklist_sort]],checklist[],MATCH(O$1,checklist_of_kenya!$1:$1,0),FALSE)</f>
        <v>20836</v>
      </c>
      <c r="P431" s="1" cm="1">
        <f t="array" ref="P431">VLOOKUP(Table3[[#This Row],[checklist_sort]:[checklist_sort]],checklist[],MATCH(P$1,checklist_of_kenya!$1:$1,0),FALSE)</f>
        <v>22682715</v>
      </c>
      <c r="Q431" s="1" cm="1">
        <f t="array" ref="Q431">VLOOKUP(Table3[[#This Row],[checklist_sort]:[checklist_sort]],checklist[],MATCH(Q$1,checklist_of_kenya!$1:$1,0),FALSE)</f>
        <v>70998</v>
      </c>
      <c r="R431" s="1" cm="1">
        <f t="array" ref="R431">VLOOKUP(Table3[[#This Row],[checklist_sort]:[checklist_sort]],checklist[],MATCH(R$1,checklist_of_kenya!$1:$1,0),FALSE)</f>
        <v>2496625</v>
      </c>
      <c r="S431" s="1" cm="1">
        <f t="array" ref="S431">VLOOKUP(Table3[[#This Row],[checklist_sort]:[checklist_sort]],checklist[],MATCH(S$1,checklist_of_kenya!$1:$1,0),FALSE)</f>
        <v>9241</v>
      </c>
      <c r="T431" s="1" t="str" cm="1">
        <f t="array" ref="T431">VLOOKUP(Table3[[#This Row],[checklist_sort]:[checklist_sort]],checklist[],MATCH(T$1,checklist_of_kenya!$1:$1,0),FALSE)</f>
        <v>nartro1</v>
      </c>
      <c r="U431" s="1" t="str" cm="1">
        <f t="array" ref="U431">VLOOKUP(Table3[[#This Row],[checklist_sort]:[checklist_sort]],checklist[],MATCH(U$1,checklist_of_kenya!$1:$1,0),FALSE)</f>
        <v>Apaloderma narina</v>
      </c>
      <c r="V431" s="1" t="str" cm="1">
        <f t="array" ref="V431">VLOOKUP(Table3[[#This Row],[checklist_sort]:[checklist_sort]],checklist[],MATCH(V$1,checklist_of_kenya!$1:$1,0),FALSE)</f>
        <v>Narina Trogon</v>
      </c>
      <c r="W431" s="1" cm="1">
        <f t="array" ref="W431">VLOOKUP(Table3[[#This Row],[checklist_sort]:[checklist_sort]],checklist[],MATCH(W$1,checklist_of_kenya!$1:$1,0),FALSE)</f>
        <v>22682715</v>
      </c>
      <c r="AB431" s="1">
        <v>67.7</v>
      </c>
      <c r="AC431" s="1" t="s">
        <v>2263</v>
      </c>
      <c r="AD431" s="1">
        <v>1</v>
      </c>
      <c r="AE431" s="1">
        <v>1</v>
      </c>
      <c r="AF431" s="1" t="s">
        <v>2251</v>
      </c>
      <c r="AG431" s="1" t="s">
        <v>2257</v>
      </c>
      <c r="AH431" s="1" t="s">
        <v>2258</v>
      </c>
      <c r="AI431" s="1">
        <v>-34.840000000000003</v>
      </c>
      <c r="AJ431" s="1">
        <v>17.04</v>
      </c>
      <c r="AK431" s="1">
        <v>-4.5999999999999996</v>
      </c>
      <c r="AL431" s="1">
        <v>23.71</v>
      </c>
      <c r="AM431" s="1">
        <v>10932030.890000001</v>
      </c>
    </row>
    <row r="432" spans="1:39" x14ac:dyDescent="0.2">
      <c r="A432" s="1">
        <v>429</v>
      </c>
      <c r="B432" s="1" t="s">
        <v>1180</v>
      </c>
      <c r="C432" s="1" t="s">
        <v>1179</v>
      </c>
      <c r="D432" s="1"/>
      <c r="E432" s="1"/>
      <c r="F432" s="1"/>
      <c r="G432" s="1">
        <v>416</v>
      </c>
      <c r="H432" s="1" t="str" cm="1">
        <f t="array" ref="H432">VLOOKUP(Table3[[#This Row],[checklist_sort]:[checklist_sort]],checklist[],MATCH(H$1,checklist_of_kenya!$1:$1,0),FALSE)</f>
        <v>Trogons</v>
      </c>
      <c r="I432" s="1" t="str" cm="1">
        <f t="array" ref="I432">VLOOKUP(Table3[[#This Row],[checklist_sort]:[checklist_sort]],checklist[],MATCH(I$1,checklist_of_kenya!$1:$1,0),FALSE)</f>
        <v>Bar-tailed Trogon</v>
      </c>
      <c r="J432" s="1" t="str" cm="1">
        <f t="array" ref="J432">VLOOKUP(Table3[[#This Row],[checklist_sort]:[checklist_sort]],checklist[],MATCH(J$1,checklist_of_kenya!$1:$1,0),FALSE)</f>
        <v>Apaloderma vittatum</v>
      </c>
      <c r="K432" s="1" t="str" cm="1">
        <f t="array" ref="K432">VLOOKUP(Table3[[#This Row],[checklist_sort]:[checklist_sort]],checklist[],MATCH(K$1,checklist_of_kenya!$1:$1,0),FALSE)</f>
        <v>Least Concern</v>
      </c>
      <c r="L432" s="1" t="str" cm="1">
        <f t="array" ref="L432">VLOOKUP(Table3[[#This Row],[checklist_sort]:[checklist_sort]],checklist[],MATCH(L$1,checklist_of_kenya!$1:$1,0),FALSE)</f>
        <v>Decreasing</v>
      </c>
      <c r="M432" s="1" cm="1">
        <f t="array" ref="M432">VLOOKUP(Table3[[#This Row],[checklist_sort]:[checklist_sort]],checklist[],MATCH(M$1,checklist_of_kenya!$1:$1,0),FALSE)</f>
        <v>944</v>
      </c>
      <c r="N432" s="1" t="str" cm="1">
        <f t="array" ref="N432">VLOOKUP(Table3[[#This Row],[checklist_sort]:[checklist_sort]],checklist[],MATCH(N$1,checklist_of_kenya!$1:$1,0),FALSE)</f>
        <v>avibase-2F2CB724</v>
      </c>
      <c r="O432" s="1" cm="1">
        <f t="array" ref="O432">VLOOKUP(Table3[[#This Row],[checklist_sort]:[checklist_sort]],checklist[],MATCH(O$1,checklist_of_kenya!$1:$1,0),FALSE)</f>
        <v>20842</v>
      </c>
      <c r="P432" s="1" cm="1">
        <f t="array" ref="P432">VLOOKUP(Table3[[#This Row],[checklist_sort]:[checklist_sort]],checklist[],MATCH(P$1,checklist_of_kenya!$1:$1,0),FALSE)</f>
        <v>22682723</v>
      </c>
      <c r="Q432" s="1" cm="1">
        <f t="array" ref="Q432">VLOOKUP(Table3[[#This Row],[checklist_sort]:[checklist_sort]],checklist[],MATCH(Q$1,checklist_of_kenya!$1:$1,0),FALSE)</f>
        <v>0</v>
      </c>
      <c r="R432" s="1" cm="1">
        <f t="array" ref="R432">VLOOKUP(Table3[[#This Row],[checklist_sort]:[checklist_sort]],checklist[],MATCH(R$1,checklist_of_kenya!$1:$1,0),FALSE)</f>
        <v>2496630</v>
      </c>
      <c r="S432" s="1" cm="1">
        <f t="array" ref="S432">VLOOKUP(Table3[[#This Row],[checklist_sort]:[checklist_sort]],checklist[],MATCH(S$1,checklist_of_kenya!$1:$1,0),FALSE)</f>
        <v>9247</v>
      </c>
      <c r="T432" s="1" t="str" cm="1">
        <f t="array" ref="T432">VLOOKUP(Table3[[#This Row],[checklist_sort]:[checklist_sort]],checklist[],MATCH(T$1,checklist_of_kenya!$1:$1,0),FALSE)</f>
        <v>battro1</v>
      </c>
      <c r="U432" s="1" t="str" cm="1">
        <f t="array" ref="U432">VLOOKUP(Table3[[#This Row],[checklist_sort]:[checklist_sort]],checklist[],MATCH(U$1,checklist_of_kenya!$1:$1,0),FALSE)</f>
        <v>Apaloderma vittatum</v>
      </c>
      <c r="V432" s="1" t="str" cm="1">
        <f t="array" ref="V432">VLOOKUP(Table3[[#This Row],[checklist_sort]:[checklist_sort]],checklist[],MATCH(V$1,checklist_of_kenya!$1:$1,0),FALSE)</f>
        <v>Bar-tailed Trogon</v>
      </c>
      <c r="W432" s="1" cm="1">
        <f t="array" ref="W432">VLOOKUP(Table3[[#This Row],[checklist_sort]:[checklist_sort]],checklist[],MATCH(W$1,checklist_of_kenya!$1:$1,0),FALSE)</f>
        <v>22682723</v>
      </c>
      <c r="AB432" s="1">
        <v>55</v>
      </c>
      <c r="AC432" s="1" t="s">
        <v>2263</v>
      </c>
      <c r="AD432" s="1">
        <v>1</v>
      </c>
      <c r="AE432" s="1">
        <v>1</v>
      </c>
      <c r="AF432" s="1" t="s">
        <v>2251</v>
      </c>
      <c r="AG432" s="1" t="s">
        <v>2257</v>
      </c>
      <c r="AH432" s="1" t="s">
        <v>2258</v>
      </c>
      <c r="AI432" s="1">
        <v>-16.71</v>
      </c>
      <c r="AJ432" s="1">
        <v>7.92</v>
      </c>
      <c r="AK432" s="1">
        <v>-3.27</v>
      </c>
      <c r="AL432" s="1">
        <v>29.24</v>
      </c>
      <c r="AM432" s="1">
        <v>485903.03</v>
      </c>
    </row>
    <row r="433" spans="1:39" x14ac:dyDescent="0.2">
      <c r="A433" s="1">
        <v>430</v>
      </c>
      <c r="B433" s="1" t="s">
        <v>588</v>
      </c>
      <c r="C433" s="1" t="s">
        <v>587</v>
      </c>
      <c r="D433" s="1"/>
      <c r="E433" s="1"/>
      <c r="F433" s="1"/>
      <c r="G433" s="1">
        <v>507</v>
      </c>
      <c r="H433" s="1" t="str" cm="1">
        <f t="array" ref="H433">VLOOKUP(Table3[[#This Row],[checklist_sort]:[checklist_sort]],checklist[],MATCH(H$1,checklist_of_kenya!$1:$1,0),FALSE)</f>
        <v>Kingfishers</v>
      </c>
      <c r="I433" s="1" t="str" cm="1">
        <f t="array" ref="I433">VLOOKUP(Table3[[#This Row],[checklist_sort]:[checklist_sort]],checklist[],MATCH(I$1,checklist_of_kenya!$1:$1,0),FALSE)</f>
        <v>Giant Kingfisher</v>
      </c>
      <c r="J433" s="1" t="str" cm="1">
        <f t="array" ref="J433">VLOOKUP(Table3[[#This Row],[checklist_sort]:[checklist_sort]],checklist[],MATCH(J$1,checklist_of_kenya!$1:$1,0),FALSE)</f>
        <v>Megaceryle maxima</v>
      </c>
      <c r="K433" s="1" t="str" cm="1">
        <f t="array" ref="K433">VLOOKUP(Table3[[#This Row],[checklist_sort]:[checklist_sort]],checklist[],MATCH(K$1,checklist_of_kenya!$1:$1,0),FALSE)</f>
        <v>Least Concern</v>
      </c>
      <c r="L433" s="1" t="str" cm="1">
        <f t="array" ref="L433">VLOOKUP(Table3[[#This Row],[checklist_sort]:[checklist_sort]],checklist[],MATCH(L$1,checklist_of_kenya!$1:$1,0),FALSE)</f>
        <v>Decreasing</v>
      </c>
      <c r="M433" s="1" cm="1">
        <f t="array" ref="M433">VLOOKUP(Table3[[#This Row],[checklist_sort]:[checklist_sort]],checklist[],MATCH(M$1,checklist_of_kenya!$1:$1,0),FALSE)</f>
        <v>395</v>
      </c>
      <c r="N433" s="1" t="str" cm="1">
        <f t="array" ref="N433">VLOOKUP(Table3[[#This Row],[checklist_sort]:[checklist_sort]],checklist[],MATCH(N$1,checklist_of_kenya!$1:$1,0),FALSE)</f>
        <v>avibase-F51C1C4A</v>
      </c>
      <c r="O433" s="1" cm="1">
        <f t="array" ref="O433">VLOOKUP(Table3[[#This Row],[checklist_sort]:[checklist_sort]],checklist[],MATCH(O$1,checklist_of_kenya!$1:$1,0),FALSE)</f>
        <v>73010</v>
      </c>
      <c r="P433" s="1" cm="1">
        <f t="array" ref="P433">VLOOKUP(Table3[[#This Row],[checklist_sort]:[checklist_sort]],checklist[],MATCH(P$1,checklist_of_kenya!$1:$1,0),FALSE)</f>
        <v>22683616</v>
      </c>
      <c r="Q433" s="1" cm="1">
        <f t="array" ref="Q433">VLOOKUP(Table3[[#This Row],[checklist_sort]:[checklist_sort]],checklist[],MATCH(Q$1,checklist_of_kenya!$1:$1,0),FALSE)</f>
        <v>71151</v>
      </c>
      <c r="R433" s="1" cm="1">
        <f t="array" ref="R433">VLOOKUP(Table3[[#This Row],[checklist_sort]:[checklist_sort]],checklist[],MATCH(R$1,checklist_of_kenya!$1:$1,0),FALSE)</f>
        <v>2475463</v>
      </c>
      <c r="S433" s="1" cm="1">
        <f t="array" ref="S433">VLOOKUP(Table3[[#This Row],[checklist_sort]:[checklist_sort]],checklist[],MATCH(S$1,checklist_of_kenya!$1:$1,0),FALSE)</f>
        <v>10009</v>
      </c>
      <c r="T433" s="1" t="str" cm="1">
        <f t="array" ref="T433">VLOOKUP(Table3[[#This Row],[checklist_sort]:[checklist_sort]],checklist[],MATCH(T$1,checklist_of_kenya!$1:$1,0),FALSE)</f>
        <v>giakin3</v>
      </c>
      <c r="U433" s="1" t="str" cm="1">
        <f t="array" ref="U433">VLOOKUP(Table3[[#This Row],[checklist_sort]:[checklist_sort]],checklist[],MATCH(U$1,checklist_of_kenya!$1:$1,0),FALSE)</f>
        <v>Megaceryle maxima</v>
      </c>
      <c r="V433" s="1" t="str" cm="1">
        <f t="array" ref="V433">VLOOKUP(Table3[[#This Row],[checklist_sort]:[checklist_sort]],checklist[],MATCH(V$1,checklist_of_kenya!$1:$1,0),FALSE)</f>
        <v>Giant Kingfisher</v>
      </c>
      <c r="W433" s="1" cm="1">
        <f t="array" ref="W433">VLOOKUP(Table3[[#This Row],[checklist_sort]:[checklist_sort]],checklist[],MATCH(W$1,checklist_of_kenya!$1:$1,0),FALSE)</f>
        <v>22683616</v>
      </c>
      <c r="AA433" t="b">
        <v>1</v>
      </c>
      <c r="AB433" s="1">
        <v>325</v>
      </c>
      <c r="AC433" s="1" t="s">
        <v>2250</v>
      </c>
      <c r="AD433" s="1">
        <v>3</v>
      </c>
      <c r="AE433" s="1">
        <v>1</v>
      </c>
      <c r="AF433" s="1" t="s">
        <v>2251</v>
      </c>
      <c r="AG433" s="1" t="s">
        <v>2252</v>
      </c>
      <c r="AH433" s="1" t="s">
        <v>2258</v>
      </c>
      <c r="AI433" s="1">
        <v>-34.840000000000003</v>
      </c>
      <c r="AJ433" s="1">
        <v>16.760000000000002</v>
      </c>
      <c r="AK433" s="1">
        <v>-3.51</v>
      </c>
      <c r="AL433" s="1">
        <v>20.41</v>
      </c>
      <c r="AM433" s="1">
        <v>13133154.9</v>
      </c>
    </row>
    <row r="434" spans="1:39" x14ac:dyDescent="0.2">
      <c r="A434" s="1">
        <v>431</v>
      </c>
      <c r="B434" s="1" t="s">
        <v>586</v>
      </c>
      <c r="C434" s="1" t="s">
        <v>585</v>
      </c>
      <c r="D434" s="1"/>
      <c r="E434" s="1"/>
      <c r="F434" s="1"/>
      <c r="G434" s="1">
        <v>508</v>
      </c>
      <c r="H434" s="1" t="str" cm="1">
        <f t="array" ref="H434">VLOOKUP(Table3[[#This Row],[checklist_sort]:[checklist_sort]],checklist[],MATCH(H$1,checklist_of_kenya!$1:$1,0),FALSE)</f>
        <v>Kingfishers</v>
      </c>
      <c r="I434" s="1" t="str" cm="1">
        <f t="array" ref="I434">VLOOKUP(Table3[[#This Row],[checklist_sort]:[checklist_sort]],checklist[],MATCH(I$1,checklist_of_kenya!$1:$1,0),FALSE)</f>
        <v>Pied Kingfisher</v>
      </c>
      <c r="J434" s="1" t="str" cm="1">
        <f t="array" ref="J434">VLOOKUP(Table3[[#This Row],[checklist_sort]:[checklist_sort]],checklist[],MATCH(J$1,checklist_of_kenya!$1:$1,0),FALSE)</f>
        <v>Ceryle rudis</v>
      </c>
      <c r="K434" s="1" t="str" cm="1">
        <f t="array" ref="K434">VLOOKUP(Table3[[#This Row],[checklist_sort]:[checklist_sort]],checklist[],MATCH(K$1,checklist_of_kenya!$1:$1,0),FALSE)</f>
        <v>Least Concern</v>
      </c>
      <c r="L434" s="1" t="str" cm="1">
        <f t="array" ref="L434">VLOOKUP(Table3[[#This Row],[checklist_sort]:[checklist_sort]],checklist[],MATCH(L$1,checklist_of_kenya!$1:$1,0),FALSE)</f>
        <v>Unknown</v>
      </c>
      <c r="M434" s="1" cm="1">
        <f t="array" ref="M434">VLOOKUP(Table3[[#This Row],[checklist_sort]:[checklist_sort]],checklist[],MATCH(M$1,checklist_of_kenya!$1:$1,0),FALSE)</f>
        <v>394</v>
      </c>
      <c r="N434" s="1" t="str" cm="1">
        <f t="array" ref="N434">VLOOKUP(Table3[[#This Row],[checklist_sort]:[checklist_sort]],checklist[],MATCH(N$1,checklist_of_kenya!$1:$1,0),FALSE)</f>
        <v>avibase-8205077F</v>
      </c>
      <c r="O434" s="1" cm="1">
        <f t="array" ref="O434">VLOOKUP(Table3[[#This Row],[checklist_sort]:[checklist_sort]],checklist[],MATCH(O$1,checklist_of_kenya!$1:$1,0),FALSE)</f>
        <v>2662</v>
      </c>
      <c r="P434" s="1" cm="1">
        <f t="array" ref="P434">VLOOKUP(Table3[[#This Row],[checklist_sort]:[checklist_sort]],checklist[],MATCH(P$1,checklist_of_kenya!$1:$1,0),FALSE)</f>
        <v>22683645</v>
      </c>
      <c r="Q434" s="1" cm="1">
        <f t="array" ref="Q434">VLOOKUP(Table3[[#This Row],[checklist_sort]:[checklist_sort]],checklist[],MATCH(Q$1,checklist_of_kenya!$1:$1,0),FALSE)</f>
        <v>7702</v>
      </c>
      <c r="R434" s="1" cm="1">
        <f t="array" ref="R434">VLOOKUP(Table3[[#This Row],[checklist_sort]:[checklist_sort]],checklist[],MATCH(R$1,checklist_of_kenya!$1:$1,0),FALSE)</f>
        <v>2475679</v>
      </c>
      <c r="S434" s="1" cm="1">
        <f t="array" ref="S434">VLOOKUP(Table3[[#This Row],[checklist_sort]:[checklist_sort]],checklist[],MATCH(S$1,checklist_of_kenya!$1:$1,0),FALSE)</f>
        <v>10023</v>
      </c>
      <c r="T434" s="1" t="str" cm="1">
        <f t="array" ref="T434">VLOOKUP(Table3[[#This Row],[checklist_sort]:[checklist_sort]],checklist[],MATCH(T$1,checklist_of_kenya!$1:$1,0),FALSE)</f>
        <v>piekin1</v>
      </c>
      <c r="U434" s="1" t="str" cm="1">
        <f t="array" ref="U434">VLOOKUP(Table3[[#This Row],[checklist_sort]:[checklist_sort]],checklist[],MATCH(U$1,checklist_of_kenya!$1:$1,0),FALSE)</f>
        <v>Ceryle rudis</v>
      </c>
      <c r="V434" s="1" t="str" cm="1">
        <f t="array" ref="V434">VLOOKUP(Table3[[#This Row],[checklist_sort]:[checklist_sort]],checklist[],MATCH(V$1,checklist_of_kenya!$1:$1,0),FALSE)</f>
        <v>Pied Kingfisher</v>
      </c>
      <c r="W434" s="1" cm="1">
        <f t="array" ref="W434">VLOOKUP(Table3[[#This Row],[checklist_sort]:[checklist_sort]],checklist[],MATCH(W$1,checklist_of_kenya!$1:$1,0),FALSE)</f>
        <v>22683645</v>
      </c>
      <c r="AA434" t="b">
        <v>1</v>
      </c>
      <c r="AB434" s="1">
        <v>84.4</v>
      </c>
      <c r="AC434" s="1" t="s">
        <v>2250</v>
      </c>
      <c r="AD434" s="1">
        <v>3</v>
      </c>
      <c r="AE434" s="1">
        <v>1</v>
      </c>
      <c r="AF434" s="1" t="s">
        <v>2251</v>
      </c>
      <c r="AG434" s="1" t="s">
        <v>2252</v>
      </c>
      <c r="AH434" s="1" t="s">
        <v>2258</v>
      </c>
      <c r="AI434" s="1">
        <v>-34.840000000000003</v>
      </c>
      <c r="AJ434" s="1">
        <v>38.950000000000003</v>
      </c>
      <c r="AK434" s="1">
        <v>7.17</v>
      </c>
      <c r="AL434" s="1">
        <v>44.36</v>
      </c>
      <c r="AM434" s="1">
        <v>23875911.23</v>
      </c>
    </row>
    <row r="435" spans="1:39" x14ac:dyDescent="0.2">
      <c r="A435" s="1">
        <v>432</v>
      </c>
      <c r="B435" s="1" t="s">
        <v>590</v>
      </c>
      <c r="C435" s="1" t="s">
        <v>589</v>
      </c>
      <c r="D435" s="1"/>
      <c r="E435" s="1"/>
      <c r="F435" s="1"/>
      <c r="G435" s="1">
        <v>506</v>
      </c>
      <c r="H435" s="1" t="str" cm="1">
        <f t="array" ref="H435">VLOOKUP(Table3[[#This Row],[checklist_sort]:[checklist_sort]],checklist[],MATCH(H$1,checklist_of_kenya!$1:$1,0),FALSE)</f>
        <v>Kingfishers</v>
      </c>
      <c r="I435" s="1" t="str" cm="1">
        <f t="array" ref="I435">VLOOKUP(Table3[[#This Row],[checklist_sort]:[checklist_sort]],checklist[],MATCH(I$1,checklist_of_kenya!$1:$1,0),FALSE)</f>
        <v>Semi-collared Kingfisher</v>
      </c>
      <c r="J435" s="1" t="str" cm="1">
        <f t="array" ref="J435">VLOOKUP(Table3[[#This Row],[checklist_sort]:[checklist_sort]],checklist[],MATCH(J$1,checklist_of_kenya!$1:$1,0),FALSE)</f>
        <v>Alcedo semitorquata</v>
      </c>
      <c r="K435" s="1" t="str" cm="1">
        <f t="array" ref="K435">VLOOKUP(Table3[[#This Row],[checklist_sort]:[checklist_sort]],checklist[],MATCH(K$1,checklist_of_kenya!$1:$1,0),FALSE)</f>
        <v>Least Concern</v>
      </c>
      <c r="L435" s="1" t="str" cm="1">
        <f t="array" ref="L435">VLOOKUP(Table3[[#This Row],[checklist_sort]:[checklist_sort]],checklist[],MATCH(L$1,checklist_of_kenya!$1:$1,0),FALSE)</f>
        <v>Decreasing</v>
      </c>
      <c r="M435" s="1" cm="1">
        <f t="array" ref="M435">VLOOKUP(Table3[[#This Row],[checklist_sort]:[checklist_sort]],checklist[],MATCH(M$1,checklist_of_kenya!$1:$1,0),FALSE)</f>
        <v>396</v>
      </c>
      <c r="N435" s="1" t="str" cm="1">
        <f t="array" ref="N435">VLOOKUP(Table3[[#This Row],[checklist_sort]:[checklist_sort]],checklist[],MATCH(N$1,checklist_of_kenya!$1:$1,0),FALSE)</f>
        <v>avibase-F9F5CAB0</v>
      </c>
      <c r="O435" s="1" cm="1">
        <f t="array" ref="O435">VLOOKUP(Table3[[#This Row],[checklist_sort]:[checklist_sort]],checklist[],MATCH(O$1,checklist_of_kenya!$1:$1,0),FALSE)</f>
        <v>2618</v>
      </c>
      <c r="P435" s="1" cm="1">
        <f t="array" ref="P435">VLOOKUP(Table3[[#This Row],[checklist_sort]:[checklist_sort]],checklist[],MATCH(P$1,checklist_of_kenya!$1:$1,0),FALSE)</f>
        <v>22683033</v>
      </c>
      <c r="Q435" s="1" cm="1">
        <f t="array" ref="Q435">VLOOKUP(Table3[[#This Row],[checklist_sort]:[checklist_sort]],checklist[],MATCH(Q$1,checklist_of_kenya!$1:$1,0),FALSE)</f>
        <v>0</v>
      </c>
      <c r="R435" s="1" cm="1">
        <f t="array" ref="R435">VLOOKUP(Table3[[#This Row],[checklist_sort]:[checklist_sort]],checklist[],MATCH(R$1,checklist_of_kenya!$1:$1,0),FALSE)</f>
        <v>2475520</v>
      </c>
      <c r="S435" s="1" cm="1">
        <f t="array" ref="S435">VLOOKUP(Table3[[#This Row],[checklist_sort]:[checklist_sort]],checklist[],MATCH(S$1,checklist_of_kenya!$1:$1,0),FALSE)</f>
        <v>9639</v>
      </c>
      <c r="T435" s="1" t="str" cm="1">
        <f t="array" ref="T435">VLOOKUP(Table3[[#This Row],[checklist_sort]:[checklist_sort]],checklist[],MATCH(T$1,checklist_of_kenya!$1:$1,0),FALSE)</f>
        <v>hackin1</v>
      </c>
      <c r="U435" s="1" t="str" cm="1">
        <f t="array" ref="U435">VLOOKUP(Table3[[#This Row],[checklist_sort]:[checklist_sort]],checklist[],MATCH(U$1,checklist_of_kenya!$1:$1,0),FALSE)</f>
        <v>Alcedo semitorquata</v>
      </c>
      <c r="V435" s="1" t="str" cm="1">
        <f t="array" ref="V435">VLOOKUP(Table3[[#This Row],[checklist_sort]:[checklist_sort]],checklist[],MATCH(V$1,checklist_of_kenya!$1:$1,0),FALSE)</f>
        <v>Half-collared Kingfisher</v>
      </c>
      <c r="W435" s="1" cm="1">
        <f t="array" ref="W435">VLOOKUP(Table3[[#This Row],[checklist_sort]:[checklist_sort]],checklist[],MATCH(W$1,checklist_of_kenya!$1:$1,0),FALSE)</f>
        <v>22683033</v>
      </c>
      <c r="AA435" t="b">
        <v>1</v>
      </c>
      <c r="AB435" s="1">
        <v>47.3</v>
      </c>
      <c r="AC435" s="1" t="s">
        <v>2250</v>
      </c>
      <c r="AD435" s="1">
        <v>2</v>
      </c>
      <c r="AE435" s="1">
        <v>1</v>
      </c>
      <c r="AF435" s="1" t="s">
        <v>2251</v>
      </c>
      <c r="AG435" s="1" t="s">
        <v>2252</v>
      </c>
      <c r="AH435" s="1" t="s">
        <v>2258</v>
      </c>
      <c r="AI435" s="1">
        <v>-34.840000000000003</v>
      </c>
      <c r="AJ435" s="1">
        <v>15.91</v>
      </c>
      <c r="AK435" s="1">
        <v>-13.94</v>
      </c>
      <c r="AL435" s="1">
        <v>29.18</v>
      </c>
      <c r="AM435" s="1">
        <v>3463736.2</v>
      </c>
    </row>
    <row r="436" spans="1:39" x14ac:dyDescent="0.2">
      <c r="A436" s="1">
        <v>433</v>
      </c>
      <c r="B436" s="1" t="s">
        <v>1192</v>
      </c>
      <c r="C436" s="1" t="s">
        <v>1191</v>
      </c>
      <c r="D436" s="1"/>
      <c r="E436" s="1"/>
      <c r="F436" s="1"/>
      <c r="G436" s="1">
        <v>505</v>
      </c>
      <c r="H436" s="1" t="str" cm="1">
        <f t="array" ref="H436">VLOOKUP(Table3[[#This Row],[checklist_sort]:[checklist_sort]],checklist[],MATCH(H$1,checklist_of_kenya!$1:$1,0),FALSE)</f>
        <v>Kingfishers</v>
      </c>
      <c r="I436" s="1" t="str" cm="1">
        <f t="array" ref="I436">VLOOKUP(Table3[[#This Row],[checklist_sort]:[checklist_sort]],checklist[],MATCH(I$1,checklist_of_kenya!$1:$1,0),FALSE)</f>
        <v>Shining-blue Kingfisher</v>
      </c>
      <c r="J436" s="1" t="str" cm="1">
        <f t="array" ref="J436">VLOOKUP(Table3[[#This Row],[checklist_sort]:[checklist_sort]],checklist[],MATCH(J$1,checklist_of_kenya!$1:$1,0),FALSE)</f>
        <v>Alcedo quadribrachys</v>
      </c>
      <c r="K436" s="1" t="str" cm="1">
        <f t="array" ref="K436">VLOOKUP(Table3[[#This Row],[checklist_sort]:[checklist_sort]],checklist[],MATCH(K$1,checklist_of_kenya!$1:$1,0),FALSE)</f>
        <v>Least Concern</v>
      </c>
      <c r="L436" s="1" t="str" cm="1">
        <f t="array" ref="L436">VLOOKUP(Table3[[#This Row],[checklist_sort]:[checklist_sort]],checklist[],MATCH(L$1,checklist_of_kenya!$1:$1,0),FALSE)</f>
        <v>Stable</v>
      </c>
      <c r="M436" s="1" cm="1">
        <f t="array" ref="M436">VLOOKUP(Table3[[#This Row],[checklist_sort]:[checklist_sort]],checklist[],MATCH(M$1,checklist_of_kenya!$1:$1,0),FALSE)</f>
        <v>959</v>
      </c>
      <c r="N436" s="1" t="str" cm="1">
        <f t="array" ref="N436">VLOOKUP(Table3[[#This Row],[checklist_sort]:[checklist_sort]],checklist[],MATCH(N$1,checklist_of_kenya!$1:$1,0),FALSE)</f>
        <v>avibase-A376DE65</v>
      </c>
      <c r="O436" s="1" cm="1">
        <f t="array" ref="O436">VLOOKUP(Table3[[#This Row],[checklist_sort]:[checklist_sort]],checklist[],MATCH(O$1,checklist_of_kenya!$1:$1,0),FALSE)</f>
        <v>2573</v>
      </c>
      <c r="P436" s="1" cm="1">
        <f t="array" ref="P436">VLOOKUP(Table3[[#This Row],[checklist_sort]:[checklist_sort]],checklist[],MATCH(P$1,checklist_of_kenya!$1:$1,0),FALSE)</f>
        <v>22683037</v>
      </c>
      <c r="Q436" s="1" cm="1">
        <f t="array" ref="Q436">VLOOKUP(Table3[[#This Row],[checklist_sort]:[checklist_sort]],checklist[],MATCH(Q$1,checklist_of_kenya!$1:$1,0),FALSE)</f>
        <v>0</v>
      </c>
      <c r="R436" s="1" cm="1">
        <f t="array" ref="R436">VLOOKUP(Table3[[#This Row],[checklist_sort]:[checklist_sort]],checklist[],MATCH(R$1,checklist_of_kenya!$1:$1,0),FALSE)</f>
        <v>2475540</v>
      </c>
      <c r="S436" s="1" cm="1">
        <f t="array" ref="S436">VLOOKUP(Table3[[#This Row],[checklist_sort]:[checklist_sort]],checklist[],MATCH(S$1,checklist_of_kenya!$1:$1,0),FALSE)</f>
        <v>9643</v>
      </c>
      <c r="T436" s="1" t="str" cm="1">
        <f t="array" ref="T436">VLOOKUP(Table3[[#This Row],[checklist_sort]:[checklist_sort]],checklist[],MATCH(T$1,checklist_of_kenya!$1:$1,0),FALSE)</f>
        <v>shbkin1</v>
      </c>
      <c r="U436" s="1" t="str" cm="1">
        <f t="array" ref="U436">VLOOKUP(Table3[[#This Row],[checklist_sort]:[checklist_sort]],checklist[],MATCH(U$1,checklist_of_kenya!$1:$1,0),FALSE)</f>
        <v>Alcedo quadribrachys</v>
      </c>
      <c r="V436" s="1" t="str" cm="1">
        <f t="array" ref="V436">VLOOKUP(Table3[[#This Row],[checklist_sort]:[checklist_sort]],checklist[],MATCH(V$1,checklist_of_kenya!$1:$1,0),FALSE)</f>
        <v>Shining-blue Kingfisher</v>
      </c>
      <c r="W436" s="1" cm="1">
        <f t="array" ref="W436">VLOOKUP(Table3[[#This Row],[checklist_sort]:[checklist_sort]],checklist[],MATCH(W$1,checklist_of_kenya!$1:$1,0),FALSE)</f>
        <v>22683037</v>
      </c>
      <c r="AA436" t="b">
        <v>1</v>
      </c>
      <c r="AB436" s="1">
        <v>34.9</v>
      </c>
      <c r="AC436" s="1" t="s">
        <v>2250</v>
      </c>
      <c r="AD436" s="1">
        <v>2</v>
      </c>
      <c r="AE436" s="1">
        <v>1</v>
      </c>
      <c r="AF436" s="1" t="s">
        <v>2251</v>
      </c>
      <c r="AG436" s="1" t="s">
        <v>2252</v>
      </c>
      <c r="AH436" s="1" t="s">
        <v>2258</v>
      </c>
      <c r="AI436" s="1">
        <v>-13.61</v>
      </c>
      <c r="AJ436" s="1">
        <v>13.71</v>
      </c>
      <c r="AK436" s="1">
        <v>1.58</v>
      </c>
      <c r="AL436" s="1">
        <v>13.95</v>
      </c>
      <c r="AM436" s="1">
        <v>4674328.28</v>
      </c>
    </row>
    <row r="437" spans="1:39" x14ac:dyDescent="0.2">
      <c r="A437" s="1">
        <v>434</v>
      </c>
      <c r="B437" s="1" t="s">
        <v>592</v>
      </c>
      <c r="C437" s="1" t="s">
        <v>591</v>
      </c>
      <c r="D437" s="1"/>
      <c r="E437" s="1"/>
      <c r="F437" s="1"/>
      <c r="G437" s="1">
        <v>504</v>
      </c>
      <c r="H437" s="1" t="str" cm="1">
        <f t="array" ref="H437">VLOOKUP(Table3[[#This Row],[checklist_sort]:[checklist_sort]],checklist[],MATCH(H$1,checklist_of_kenya!$1:$1,0),FALSE)</f>
        <v>Kingfishers</v>
      </c>
      <c r="I437" s="1" t="str" cm="1">
        <f t="array" ref="I437">VLOOKUP(Table3[[#This Row],[checklist_sort]:[checklist_sort]],checklist[],MATCH(I$1,checklist_of_kenya!$1:$1,0),FALSE)</f>
        <v>Malachite Kingfisher</v>
      </c>
      <c r="J437" s="1" t="str" cm="1">
        <f t="array" ref="J437">VLOOKUP(Table3[[#This Row],[checklist_sort]:[checklist_sort]],checklist[],MATCH(J$1,checklist_of_kenya!$1:$1,0),FALSE)</f>
        <v>Corythornis cristatus</v>
      </c>
      <c r="K437" s="1" t="str" cm="1">
        <f t="array" ref="K437">VLOOKUP(Table3[[#This Row],[checklist_sort]:[checklist_sort]],checklist[],MATCH(K$1,checklist_of_kenya!$1:$1,0),FALSE)</f>
        <v>Least Concern</v>
      </c>
      <c r="L437" s="1" t="str" cm="1">
        <f t="array" ref="L437">VLOOKUP(Table3[[#This Row],[checklist_sort]:[checklist_sort]],checklist[],MATCH(L$1,checklist_of_kenya!$1:$1,0),FALSE)</f>
        <v>Stable</v>
      </c>
      <c r="M437" s="1" cm="1">
        <f t="array" ref="M437">VLOOKUP(Table3[[#This Row],[checklist_sort]:[checklist_sort]],checklist[],MATCH(M$1,checklist_of_kenya!$1:$1,0),FALSE)</f>
        <v>397</v>
      </c>
      <c r="N437" s="1" t="str" cm="1">
        <f t="array" ref="N437">VLOOKUP(Table3[[#This Row],[checklist_sort]:[checklist_sort]],checklist[],MATCH(N$1,checklist_of_kenya!$1:$1,0),FALSE)</f>
        <v>avibase-7149F93D</v>
      </c>
      <c r="O437" s="1" cm="1">
        <f t="array" ref="O437">VLOOKUP(Table3[[#This Row],[checklist_sort]:[checklist_sort]],checklist[],MATCH(O$1,checklist_of_kenya!$1:$1,0),FALSE)</f>
        <v>144651</v>
      </c>
      <c r="P437" s="1" cm="1">
        <f t="array" ref="P437">VLOOKUP(Table3[[#This Row],[checklist_sort]:[checklist_sort]],checklist[],MATCH(P$1,checklist_of_kenya!$1:$1,0),FALSE)</f>
        <v>61650582</v>
      </c>
      <c r="Q437" s="1" cm="1">
        <f t="array" ref="Q437">VLOOKUP(Table3[[#This Row],[checklist_sort]:[checklist_sort]],checklist[],MATCH(Q$1,checklist_of_kenya!$1:$1,0),FALSE)</f>
        <v>199087</v>
      </c>
      <c r="R437" s="1" cm="1">
        <f t="array" ref="R437">VLOOKUP(Table3[[#This Row],[checklist_sort]:[checklist_sort]],checklist[],MATCH(R$1,checklist_of_kenya!$1:$1,0),FALSE)</f>
        <v>6095338</v>
      </c>
      <c r="S437" s="1" cm="1">
        <f t="array" ref="S437">VLOOKUP(Table3[[#This Row],[checklist_sort]:[checklist_sort]],checklist[],MATCH(S$1,checklist_of_kenya!$1:$1,0),FALSE)</f>
        <v>9714</v>
      </c>
      <c r="T437" s="1" t="str" cm="1">
        <f t="array" ref="T437">VLOOKUP(Table3[[#This Row],[checklist_sort]:[checklist_sort]],checklist[],MATCH(T$1,checklist_of_kenya!$1:$1,0),FALSE)</f>
        <v>malkin1</v>
      </c>
      <c r="U437" s="1" t="str" cm="1">
        <f t="array" ref="U437">VLOOKUP(Table3[[#This Row],[checklist_sort]:[checklist_sort]],checklist[],MATCH(U$1,checklist_of_kenya!$1:$1,0),FALSE)</f>
        <v>Corythornis cristatus</v>
      </c>
      <c r="V437" s="1" t="str" cm="1">
        <f t="array" ref="V437">VLOOKUP(Table3[[#This Row],[checklist_sort]:[checklist_sort]],checklist[],MATCH(V$1,checklist_of_kenya!$1:$1,0),FALSE)</f>
        <v>Malachite Kingfisher</v>
      </c>
      <c r="W437" s="1" cm="1">
        <f t="array" ref="W437">VLOOKUP(Table3[[#This Row],[checklist_sort]:[checklist_sort]],checklist[],MATCH(W$1,checklist_of_kenya!$1:$1,0),FALSE)</f>
        <v>61650582</v>
      </c>
      <c r="AA437" t="b">
        <v>1</v>
      </c>
      <c r="AB437" s="1">
        <v>15.7</v>
      </c>
      <c r="AC437" s="1" t="s">
        <v>2250</v>
      </c>
      <c r="AD437" s="1">
        <v>2</v>
      </c>
      <c r="AE437" s="1">
        <v>1</v>
      </c>
      <c r="AF437" s="1" t="s">
        <v>2251</v>
      </c>
      <c r="AG437" s="1" t="s">
        <v>2252</v>
      </c>
      <c r="AH437" s="1" t="s">
        <v>2258</v>
      </c>
      <c r="AI437" s="1">
        <v>-34.840000000000003</v>
      </c>
      <c r="AJ437" s="1">
        <v>16.79</v>
      </c>
      <c r="AK437" s="1">
        <v>-3.46</v>
      </c>
      <c r="AL437" s="1">
        <v>20.88</v>
      </c>
      <c r="AM437" s="1">
        <v>14363969.720000001</v>
      </c>
    </row>
    <row r="438" spans="1:39" x14ac:dyDescent="0.2">
      <c r="A438" s="1">
        <v>435</v>
      </c>
      <c r="B438" s="1" t="s">
        <v>594</v>
      </c>
      <c r="C438" s="1" t="s">
        <v>593</v>
      </c>
      <c r="D438" s="1"/>
      <c r="E438" s="1"/>
      <c r="F438" s="1"/>
      <c r="G438" s="1">
        <v>503</v>
      </c>
      <c r="H438" s="1" t="str" cm="1">
        <f t="array" ref="H438">VLOOKUP(Table3[[#This Row],[checklist_sort]:[checklist_sort]],checklist[],MATCH(H$1,checklist_of_kenya!$1:$1,0),FALSE)</f>
        <v>Kingfishers</v>
      </c>
      <c r="I438" s="1" t="str" cm="1">
        <f t="array" ref="I438">VLOOKUP(Table3[[#This Row],[checklist_sort]:[checklist_sort]],checklist[],MATCH(I$1,checklist_of_kenya!$1:$1,0),FALSE)</f>
        <v>African Pygmy Kingfisher</v>
      </c>
      <c r="J438" s="1" t="str" cm="1">
        <f t="array" ref="J438">VLOOKUP(Table3[[#This Row],[checklist_sort]:[checklist_sort]],checklist[],MATCH(J$1,checklist_of_kenya!$1:$1,0),FALSE)</f>
        <v>Ispidina picta</v>
      </c>
      <c r="K438" s="1" t="str" cm="1">
        <f t="array" ref="K438">VLOOKUP(Table3[[#This Row],[checklist_sort]:[checklist_sort]],checklist[],MATCH(K$1,checklist_of_kenya!$1:$1,0),FALSE)</f>
        <v>Least Concern</v>
      </c>
      <c r="L438" s="1" t="str" cm="1">
        <f t="array" ref="L438">VLOOKUP(Table3[[#This Row],[checklist_sort]:[checklist_sort]],checklist[],MATCH(L$1,checklist_of_kenya!$1:$1,0),FALSE)</f>
        <v>Stable</v>
      </c>
      <c r="M438" s="1" cm="1">
        <f t="array" ref="M438">VLOOKUP(Table3[[#This Row],[checklist_sort]:[checklist_sort]],checklist[],MATCH(M$1,checklist_of_kenya!$1:$1,0),FALSE)</f>
        <v>398</v>
      </c>
      <c r="N438" s="1" t="str" cm="1">
        <f t="array" ref="N438">VLOOKUP(Table3[[#This Row],[checklist_sort]:[checklist_sort]],checklist[],MATCH(N$1,checklist_of_kenya!$1:$1,0),FALSE)</f>
        <v>avibase-C0998BB9</v>
      </c>
      <c r="O438" s="1" cm="1">
        <f t="array" ref="O438">VLOOKUP(Table3[[#This Row],[checklist_sort]:[checklist_sort]],checklist[],MATCH(O$1,checklist_of_kenya!$1:$1,0),FALSE)</f>
        <v>144655</v>
      </c>
      <c r="P438" s="1" cm="1">
        <f t="array" ref="P438">VLOOKUP(Table3[[#This Row],[checklist_sort]:[checklist_sort]],checklist[],MATCH(P$1,checklist_of_kenya!$1:$1,0),FALSE)</f>
        <v>22683165</v>
      </c>
      <c r="Q438" s="1" cm="1">
        <f t="array" ref="Q438">VLOOKUP(Table3[[#This Row],[checklist_sort]:[checklist_sort]],checklist[],MATCH(Q$1,checklist_of_kenya!$1:$1,0),FALSE)</f>
        <v>71088</v>
      </c>
      <c r="R438" s="1" cm="1">
        <f t="array" ref="R438">VLOOKUP(Table3[[#This Row],[checklist_sort]:[checklist_sort]],checklist[],MATCH(R$1,checklist_of_kenya!$1:$1,0),FALSE)</f>
        <v>2475821</v>
      </c>
      <c r="S438" s="1" cm="1">
        <f t="array" ref="S438">VLOOKUP(Table3[[#This Row],[checklist_sort]:[checklist_sort]],checklist[],MATCH(S$1,checklist_of_kenya!$1:$1,0),FALSE)</f>
        <v>9731</v>
      </c>
      <c r="T438" s="1" t="str" cm="1">
        <f t="array" ref="T438">VLOOKUP(Table3[[#This Row],[checklist_sort]:[checklist_sort]],checklist[],MATCH(T$1,checklist_of_kenya!$1:$1,0),FALSE)</f>
        <v>afpkin1</v>
      </c>
      <c r="U438" s="1" t="str" cm="1">
        <f t="array" ref="U438">VLOOKUP(Table3[[#This Row],[checklist_sort]:[checklist_sort]],checklist[],MATCH(U$1,checklist_of_kenya!$1:$1,0),FALSE)</f>
        <v>Ispidina picta</v>
      </c>
      <c r="V438" s="1" t="str" cm="1">
        <f t="array" ref="V438">VLOOKUP(Table3[[#This Row],[checklist_sort]:[checklist_sort]],checklist[],MATCH(V$1,checklist_of_kenya!$1:$1,0),FALSE)</f>
        <v>African Pygmy Kingfisher</v>
      </c>
      <c r="W438" s="1" cm="1">
        <f t="array" ref="W438">VLOOKUP(Table3[[#This Row],[checklist_sort]:[checklist_sort]],checklist[],MATCH(W$1,checklist_of_kenya!$1:$1,0),FALSE)</f>
        <v>22683165</v>
      </c>
      <c r="AA438" t="b">
        <v>1</v>
      </c>
      <c r="AB438" s="1">
        <v>12.7</v>
      </c>
      <c r="AC438" s="1" t="s">
        <v>2263</v>
      </c>
      <c r="AD438" s="1">
        <v>1</v>
      </c>
      <c r="AE438" s="1">
        <v>1</v>
      </c>
      <c r="AF438" s="1" t="s">
        <v>2251</v>
      </c>
      <c r="AG438" s="1" t="s">
        <v>2257</v>
      </c>
      <c r="AH438" s="1" t="s">
        <v>2258</v>
      </c>
      <c r="AI438" s="1">
        <v>-32.979999999999997</v>
      </c>
      <c r="AJ438" s="1">
        <v>16.899999999999999</v>
      </c>
      <c r="AK438" s="1">
        <v>-0.83</v>
      </c>
      <c r="AL438" s="1">
        <v>20.97</v>
      </c>
      <c r="AM438" s="1">
        <v>13894765.199999999</v>
      </c>
    </row>
    <row r="439" spans="1:39" x14ac:dyDescent="0.2">
      <c r="A439" s="1">
        <v>436</v>
      </c>
      <c r="B439" s="1" t="s">
        <v>600</v>
      </c>
      <c r="C439" s="1" t="s">
        <v>599</v>
      </c>
      <c r="D439" s="1"/>
      <c r="E439" s="1"/>
      <c r="F439" s="1"/>
      <c r="G439" s="1">
        <v>509</v>
      </c>
      <c r="H439" s="1" t="str" cm="1">
        <f t="array" ref="H439">VLOOKUP(Table3[[#This Row],[checklist_sort]:[checklist_sort]],checklist[],MATCH(H$1,checklist_of_kenya!$1:$1,0),FALSE)</f>
        <v>Kingfishers</v>
      </c>
      <c r="I439" s="1" t="str" cm="1">
        <f t="array" ref="I439">VLOOKUP(Table3[[#This Row],[checklist_sort]:[checklist_sort]],checklist[],MATCH(I$1,checklist_of_kenya!$1:$1,0),FALSE)</f>
        <v>Grey-headed Kingfisher</v>
      </c>
      <c r="J439" s="1" t="str" cm="1">
        <f t="array" ref="J439">VLOOKUP(Table3[[#This Row],[checklist_sort]:[checklist_sort]],checklist[],MATCH(J$1,checklist_of_kenya!$1:$1,0),FALSE)</f>
        <v>Halcyon leucocephala</v>
      </c>
      <c r="K439" s="1" t="str" cm="1">
        <f t="array" ref="K439">VLOOKUP(Table3[[#This Row],[checklist_sort]:[checklist_sort]],checklist[],MATCH(K$1,checklist_of_kenya!$1:$1,0),FALSE)</f>
        <v>Least Concern</v>
      </c>
      <c r="L439" s="1" t="str" cm="1">
        <f t="array" ref="L439">VLOOKUP(Table3[[#This Row],[checklist_sort]:[checklist_sort]],checklist[],MATCH(L$1,checklist_of_kenya!$1:$1,0),FALSE)</f>
        <v>Stable</v>
      </c>
      <c r="M439" s="1" cm="1">
        <f t="array" ref="M439">VLOOKUP(Table3[[#This Row],[checklist_sort]:[checklist_sort]],checklist[],MATCH(M$1,checklist_of_kenya!$1:$1,0),FALSE)</f>
        <v>401</v>
      </c>
      <c r="N439" s="1" t="str" cm="1">
        <f t="array" ref="N439">VLOOKUP(Table3[[#This Row],[checklist_sort]:[checklist_sort]],checklist[],MATCH(N$1,checklist_of_kenya!$1:$1,0),FALSE)</f>
        <v>avibase-178B6892</v>
      </c>
      <c r="O439" s="1" cm="1">
        <f t="array" ref="O439">VLOOKUP(Table3[[#This Row],[checklist_sort]:[checklist_sort]],checklist[],MATCH(O$1,checklist_of_kenya!$1:$1,0),FALSE)</f>
        <v>2328</v>
      </c>
      <c r="P439" s="1" cm="1">
        <f t="array" ref="P439">VLOOKUP(Table3[[#This Row],[checklist_sort]:[checklist_sort]],checklist[],MATCH(P$1,checklist_of_kenya!$1:$1,0),FALSE)</f>
        <v>22683255</v>
      </c>
      <c r="Q439" s="1" cm="1">
        <f t="array" ref="Q439">VLOOKUP(Table3[[#This Row],[checklist_sort]:[checklist_sort]],checklist[],MATCH(Q$1,checklist_of_kenya!$1:$1,0),FALSE)</f>
        <v>71105</v>
      </c>
      <c r="R439" s="1" cm="1">
        <f t="array" ref="R439">VLOOKUP(Table3[[#This Row],[checklist_sort]:[checklist_sort]],checklist[],MATCH(R$1,checklist_of_kenya!$1:$1,0),FALSE)</f>
        <v>5228304</v>
      </c>
      <c r="S439" s="1" cm="1">
        <f t="array" ref="S439">VLOOKUP(Table3[[#This Row],[checklist_sort]:[checklist_sort]],checklist[],MATCH(S$1,checklist_of_kenya!$1:$1,0),FALSE)</f>
        <v>9802</v>
      </c>
      <c r="T439" s="1" t="str" cm="1">
        <f t="array" ref="T439">VLOOKUP(Table3[[#This Row],[checklist_sort]:[checklist_sort]],checklist[],MATCH(T$1,checklist_of_kenya!$1:$1,0),FALSE)</f>
        <v>gyhkin1</v>
      </c>
      <c r="U439" s="1" t="str" cm="1">
        <f t="array" ref="U439">VLOOKUP(Table3[[#This Row],[checklist_sort]:[checklist_sort]],checklist[],MATCH(U$1,checklist_of_kenya!$1:$1,0),FALSE)</f>
        <v>Halcyon leucocephala</v>
      </c>
      <c r="V439" s="1" t="str" cm="1">
        <f t="array" ref="V439">VLOOKUP(Table3[[#This Row],[checklist_sort]:[checklist_sort]],checklist[],MATCH(V$1,checklist_of_kenya!$1:$1,0),FALSE)</f>
        <v>Gray-headed Kingfisher</v>
      </c>
      <c r="W439" s="1" cm="1">
        <f t="array" ref="W439">VLOOKUP(Table3[[#This Row],[checklist_sort]:[checklist_sort]],checklist[],MATCH(W$1,checklist_of_kenya!$1:$1,0),FALSE)</f>
        <v>22683255</v>
      </c>
      <c r="AA439" t="b">
        <v>1</v>
      </c>
      <c r="AB439" s="1">
        <v>41.8</v>
      </c>
      <c r="AC439" s="1" t="s">
        <v>2246</v>
      </c>
      <c r="AD439" s="1">
        <v>2</v>
      </c>
      <c r="AE439" s="1">
        <v>2</v>
      </c>
      <c r="AF439" s="1" t="s">
        <v>2251</v>
      </c>
      <c r="AG439" s="1" t="s">
        <v>2257</v>
      </c>
      <c r="AH439" s="1" t="s">
        <v>2258</v>
      </c>
      <c r="AI439" s="1">
        <v>-27.7</v>
      </c>
      <c r="AJ439" s="1">
        <v>20.85</v>
      </c>
      <c r="AK439" s="1">
        <v>0.43</v>
      </c>
      <c r="AL439" s="1">
        <v>20.73</v>
      </c>
      <c r="AM439" s="1">
        <v>14797715.210000001</v>
      </c>
    </row>
    <row r="440" spans="1:39" x14ac:dyDescent="0.2">
      <c r="A440" s="1">
        <v>437</v>
      </c>
      <c r="B440" s="1" t="s">
        <v>602</v>
      </c>
      <c r="C440" s="1" t="s">
        <v>601</v>
      </c>
      <c r="D440" s="1"/>
      <c r="E440" s="1" t="s">
        <v>7362</v>
      </c>
      <c r="F440" s="1"/>
      <c r="G440" s="1">
        <v>510</v>
      </c>
      <c r="H440" s="1" t="str" cm="1">
        <f t="array" ref="H440">VLOOKUP(Table3[[#This Row],[checklist_sort]:[checklist_sort]],checklist[],MATCH(H$1,checklist_of_kenya!$1:$1,0),FALSE)</f>
        <v>Kingfishers</v>
      </c>
      <c r="I440" s="1" t="str" cm="1">
        <f t="array" ref="I440">VLOOKUP(Table3[[#This Row],[checklist_sort]:[checklist_sort]],checklist[],MATCH(I$1,checklist_of_kenya!$1:$1,0),FALSE)</f>
        <v>Brown-hooded Kingfisher</v>
      </c>
      <c r="J440" s="1" t="str" cm="1">
        <f t="array" ref="J440">VLOOKUP(Table3[[#This Row],[checklist_sort]:[checklist_sort]],checklist[],MATCH(J$1,checklist_of_kenya!$1:$1,0),FALSE)</f>
        <v>Halcyon albiventris</v>
      </c>
      <c r="K440" s="1" t="str" cm="1">
        <f t="array" ref="K440">VLOOKUP(Table3[[#This Row],[checklist_sort]:[checklist_sort]],checklist[],MATCH(K$1,checklist_of_kenya!$1:$1,0),FALSE)</f>
        <v>Least Concern</v>
      </c>
      <c r="L440" s="1" t="str" cm="1">
        <f t="array" ref="L440">VLOOKUP(Table3[[#This Row],[checklist_sort]:[checklist_sort]],checklist[],MATCH(L$1,checklist_of_kenya!$1:$1,0),FALSE)</f>
        <v>Stable</v>
      </c>
      <c r="M440" s="1" cm="1">
        <f t="array" ref="M440">VLOOKUP(Table3[[#This Row],[checklist_sort]:[checklist_sort]],checklist[],MATCH(M$1,checklist_of_kenya!$1:$1,0),FALSE)</f>
        <v>402</v>
      </c>
      <c r="N440" s="1" t="str" cm="1">
        <f t="array" ref="N440">VLOOKUP(Table3[[#This Row],[checklist_sort]:[checklist_sort]],checklist[],MATCH(N$1,checklist_of_kenya!$1:$1,0),FALSE)</f>
        <v>avibase-C5D3CB2A</v>
      </c>
      <c r="O440" s="1" cm="1">
        <f t="array" ref="O440">VLOOKUP(Table3[[#This Row],[checklist_sort]:[checklist_sort]],checklist[],MATCH(O$1,checklist_of_kenya!$1:$1,0),FALSE)</f>
        <v>2346</v>
      </c>
      <c r="P440" s="1" cm="1">
        <f t="array" ref="P440">VLOOKUP(Table3[[#This Row],[checklist_sort]:[checklist_sort]],checklist[],MATCH(P$1,checklist_of_kenya!$1:$1,0),FALSE)</f>
        <v>22683273</v>
      </c>
      <c r="Q440" s="1" cm="1">
        <f t="array" ref="Q440">VLOOKUP(Table3[[#This Row],[checklist_sort]:[checklist_sort]],checklist[],MATCH(Q$1,checklist_of_kenya!$1:$1,0),FALSE)</f>
        <v>0</v>
      </c>
      <c r="R440" s="1" cm="1">
        <f t="array" ref="R440">VLOOKUP(Table3[[#This Row],[checklist_sort]:[checklist_sort]],checklist[],MATCH(R$1,checklist_of_kenya!$1:$1,0),FALSE)</f>
        <v>5228322</v>
      </c>
      <c r="S440" s="1" cm="1">
        <f t="array" ref="S440">VLOOKUP(Table3[[#This Row],[checklist_sort]:[checklist_sort]],checklist[],MATCH(S$1,checklist_of_kenya!$1:$1,0),FALSE)</f>
        <v>9822</v>
      </c>
      <c r="T440" s="1" t="str" cm="1">
        <f t="array" ref="T440">VLOOKUP(Table3[[#This Row],[checklist_sort]:[checklist_sort]],checklist[],MATCH(T$1,checklist_of_kenya!$1:$1,0),FALSE)</f>
        <v>brhkin1</v>
      </c>
      <c r="U440" s="1" t="str" cm="1">
        <f t="array" ref="U440">VLOOKUP(Table3[[#This Row],[checklist_sort]:[checklist_sort]],checklist[],MATCH(U$1,checklist_of_kenya!$1:$1,0),FALSE)</f>
        <v>Halcyon albiventris</v>
      </c>
      <c r="V440" s="1" t="str" cm="1">
        <f t="array" ref="V440">VLOOKUP(Table3[[#This Row],[checklist_sort]:[checklist_sort]],checklist[],MATCH(V$1,checklist_of_kenya!$1:$1,0),FALSE)</f>
        <v>Brown-hooded Kingfisher</v>
      </c>
      <c r="W440" s="1" cm="1">
        <f t="array" ref="W440">VLOOKUP(Table3[[#This Row],[checklist_sort]:[checklist_sort]],checklist[],MATCH(W$1,checklist_of_kenya!$1:$1,0),FALSE)</f>
        <v>22683273</v>
      </c>
      <c r="AA440" t="b">
        <v>1</v>
      </c>
      <c r="AB440" s="1">
        <v>65.099999999999994</v>
      </c>
      <c r="AC440" s="1" t="s">
        <v>2246</v>
      </c>
      <c r="AD440" s="1">
        <v>2</v>
      </c>
      <c r="AE440" s="1">
        <v>1</v>
      </c>
      <c r="AF440" s="1" t="s">
        <v>2251</v>
      </c>
      <c r="AG440" s="1" t="s">
        <v>2257</v>
      </c>
      <c r="AH440" s="1" t="s">
        <v>2258</v>
      </c>
      <c r="AI440" s="1">
        <v>-34.64</v>
      </c>
      <c r="AJ440" s="1">
        <v>2.79</v>
      </c>
      <c r="AK440" s="1">
        <v>-14.23</v>
      </c>
      <c r="AL440" s="1">
        <v>29.85</v>
      </c>
      <c r="AM440" s="1">
        <v>3765344.98</v>
      </c>
    </row>
    <row r="441" spans="1:39" x14ac:dyDescent="0.2">
      <c r="A441" s="1">
        <v>438</v>
      </c>
      <c r="B441" s="1" t="s">
        <v>604</v>
      </c>
      <c r="C441" s="1" t="s">
        <v>603</v>
      </c>
      <c r="D441" s="1"/>
      <c r="E441" s="1"/>
      <c r="F441" s="1"/>
      <c r="G441" s="1">
        <v>511</v>
      </c>
      <c r="H441" s="1" t="str" cm="1">
        <f t="array" ref="H441">VLOOKUP(Table3[[#This Row],[checklist_sort]:[checklist_sort]],checklist[],MATCH(H$1,checklist_of_kenya!$1:$1,0),FALSE)</f>
        <v>Kingfishers</v>
      </c>
      <c r="I441" s="1" t="str" cm="1">
        <f t="array" ref="I441">VLOOKUP(Table3[[#This Row],[checklist_sort]:[checklist_sort]],checklist[],MATCH(I$1,checklist_of_kenya!$1:$1,0),FALSE)</f>
        <v>Striped Kingfisher</v>
      </c>
      <c r="J441" s="1" t="str" cm="1">
        <f t="array" ref="J441">VLOOKUP(Table3[[#This Row],[checklist_sort]:[checklist_sort]],checklist[],MATCH(J$1,checklist_of_kenya!$1:$1,0),FALSE)</f>
        <v>Halcyon chelicuti</v>
      </c>
      <c r="K441" s="1" t="str" cm="1">
        <f t="array" ref="K441">VLOOKUP(Table3[[#This Row],[checklist_sort]:[checklist_sort]],checklist[],MATCH(K$1,checklist_of_kenya!$1:$1,0),FALSE)</f>
        <v>Least Concern</v>
      </c>
      <c r="L441" s="1" t="str" cm="1">
        <f t="array" ref="L441">VLOOKUP(Table3[[#This Row],[checklist_sort]:[checklist_sort]],checklist[],MATCH(L$1,checklist_of_kenya!$1:$1,0),FALSE)</f>
        <v>Stable</v>
      </c>
      <c r="M441" s="1" cm="1">
        <f t="array" ref="M441">VLOOKUP(Table3[[#This Row],[checklist_sort]:[checklist_sort]],checklist[],MATCH(M$1,checklist_of_kenya!$1:$1,0),FALSE)</f>
        <v>403</v>
      </c>
      <c r="N441" s="1" t="str" cm="1">
        <f t="array" ref="N441">VLOOKUP(Table3[[#This Row],[checklist_sort]:[checklist_sort]],checklist[],MATCH(N$1,checklist_of_kenya!$1:$1,0),FALSE)</f>
        <v>avibase-AB51824B</v>
      </c>
      <c r="O441" s="1" cm="1">
        <f t="array" ref="O441">VLOOKUP(Table3[[#This Row],[checklist_sort]:[checklist_sort]],checklist[],MATCH(O$1,checklist_of_kenya!$1:$1,0),FALSE)</f>
        <v>2334</v>
      </c>
      <c r="P441" s="1" cm="1">
        <f t="array" ref="P441">VLOOKUP(Table3[[#This Row],[checklist_sort]:[checklist_sort]],checklist[],MATCH(P$1,checklist_of_kenya!$1:$1,0),FALSE)</f>
        <v>22683278</v>
      </c>
      <c r="Q441" s="1" cm="1">
        <f t="array" ref="Q441">VLOOKUP(Table3[[#This Row],[checklist_sort]:[checklist_sort]],checklist[],MATCH(Q$1,checklist_of_kenya!$1:$1,0),FALSE)</f>
        <v>71110</v>
      </c>
      <c r="R441" s="1" cm="1">
        <f t="array" ref="R441">VLOOKUP(Table3[[#This Row],[checklist_sort]:[checklist_sort]],checklist[],MATCH(R$1,checklist_of_kenya!$1:$1,0),FALSE)</f>
        <v>5228300</v>
      </c>
      <c r="S441" s="1" cm="1">
        <f t="array" ref="S441">VLOOKUP(Table3[[#This Row],[checklist_sort]:[checklist_sort]],checklist[],MATCH(S$1,checklist_of_kenya!$1:$1,0),FALSE)</f>
        <v>9827</v>
      </c>
      <c r="T441" s="1" t="str" cm="1">
        <f t="array" ref="T441">VLOOKUP(Table3[[#This Row],[checklist_sort]:[checklist_sort]],checklist[],MATCH(T$1,checklist_of_kenya!$1:$1,0),FALSE)</f>
        <v>strkin1</v>
      </c>
      <c r="U441" s="1" t="str" cm="1">
        <f t="array" ref="U441">VLOOKUP(Table3[[#This Row],[checklist_sort]:[checklist_sort]],checklist[],MATCH(U$1,checklist_of_kenya!$1:$1,0),FALSE)</f>
        <v>Halcyon chelicuti</v>
      </c>
      <c r="V441" s="1" t="str" cm="1">
        <f t="array" ref="V441">VLOOKUP(Table3[[#This Row],[checklist_sort]:[checklist_sort]],checklist[],MATCH(V$1,checklist_of_kenya!$1:$1,0),FALSE)</f>
        <v>Striped Kingfisher</v>
      </c>
      <c r="W441" s="1" cm="1">
        <f t="array" ref="W441">VLOOKUP(Table3[[#This Row],[checklist_sort]:[checklist_sort]],checklist[],MATCH(W$1,checklist_of_kenya!$1:$1,0),FALSE)</f>
        <v>22683278</v>
      </c>
      <c r="AA441" t="b">
        <v>1</v>
      </c>
      <c r="AB441" s="1">
        <v>43.2</v>
      </c>
      <c r="AC441" s="1" t="s">
        <v>2246</v>
      </c>
      <c r="AD441" s="1">
        <v>2</v>
      </c>
      <c r="AE441" s="1">
        <v>1</v>
      </c>
      <c r="AF441" s="1" t="s">
        <v>2251</v>
      </c>
      <c r="AG441" s="1" t="s">
        <v>2257</v>
      </c>
      <c r="AH441" s="1" t="s">
        <v>2258</v>
      </c>
      <c r="AI441" s="1">
        <v>-29.04</v>
      </c>
      <c r="AJ441" s="1">
        <v>17.02</v>
      </c>
      <c r="AK441" s="1">
        <v>-2.4500000000000002</v>
      </c>
      <c r="AL441" s="1">
        <v>21.43</v>
      </c>
      <c r="AM441" s="1">
        <v>13120453.970000001</v>
      </c>
    </row>
    <row r="442" spans="1:39" x14ac:dyDescent="0.2">
      <c r="A442" s="1">
        <v>439</v>
      </c>
      <c r="B442" s="1" t="s">
        <v>596</v>
      </c>
      <c r="C442" s="1" t="s">
        <v>595</v>
      </c>
      <c r="D442" s="1"/>
      <c r="E442" s="1"/>
      <c r="F442" s="1"/>
      <c r="G442" s="1">
        <v>513</v>
      </c>
      <c r="H442" s="1" t="str" cm="1">
        <f t="array" ref="H442">VLOOKUP(Table3[[#This Row],[checklist_sort]:[checklist_sort]],checklist[],MATCH(H$1,checklist_of_kenya!$1:$1,0),FALSE)</f>
        <v>Kingfishers</v>
      </c>
      <c r="I442" s="1" t="str" cm="1">
        <f t="array" ref="I442">VLOOKUP(Table3[[#This Row],[checklist_sort]:[checklist_sort]],checklist[],MATCH(I$1,checklist_of_kenya!$1:$1,0),FALSE)</f>
        <v>Woodland Kingfisher</v>
      </c>
      <c r="J442" s="1" t="str" cm="1">
        <f t="array" ref="J442">VLOOKUP(Table3[[#This Row],[checklist_sort]:[checklist_sort]],checklist[],MATCH(J$1,checklist_of_kenya!$1:$1,0),FALSE)</f>
        <v>Halcyon senegalensis</v>
      </c>
      <c r="K442" s="1" t="str" cm="1">
        <f t="array" ref="K442">VLOOKUP(Table3[[#This Row],[checklist_sort]:[checklist_sort]],checklist[],MATCH(K$1,checklist_of_kenya!$1:$1,0),FALSE)</f>
        <v>Least Concern</v>
      </c>
      <c r="L442" s="1" t="str" cm="1">
        <f t="array" ref="L442">VLOOKUP(Table3[[#This Row],[checklist_sort]:[checklist_sort]],checklist[],MATCH(L$1,checklist_of_kenya!$1:$1,0),FALSE)</f>
        <v>Stable</v>
      </c>
      <c r="M442" s="1" cm="1">
        <f t="array" ref="M442">VLOOKUP(Table3[[#This Row],[checklist_sort]:[checklist_sort]],checklist[],MATCH(M$1,checklist_of_kenya!$1:$1,0),FALSE)</f>
        <v>399</v>
      </c>
      <c r="N442" s="1" t="str" cm="1">
        <f t="array" ref="N442">VLOOKUP(Table3[[#This Row],[checklist_sort]:[checklist_sort]],checklist[],MATCH(N$1,checklist_of_kenya!$1:$1,0),FALSE)</f>
        <v>avibase-47E71671</v>
      </c>
      <c r="O442" s="1" cm="1">
        <f t="array" ref="O442">VLOOKUP(Table3[[#This Row],[checklist_sort]:[checklist_sort]],checklist[],MATCH(O$1,checklist_of_kenya!$1:$1,0),FALSE)</f>
        <v>2337</v>
      </c>
      <c r="P442" s="1" cm="1">
        <f t="array" ref="P442">VLOOKUP(Table3[[#This Row],[checklist_sort]:[checklist_sort]],checklist[],MATCH(P$1,checklist_of_kenya!$1:$1,0),FALSE)</f>
        <v>22683260</v>
      </c>
      <c r="Q442" s="1" cm="1">
        <f t="array" ref="Q442">VLOOKUP(Table3[[#This Row],[checklist_sort]:[checklist_sort]],checklist[],MATCH(Q$1,checklist_of_kenya!$1:$1,0),FALSE)</f>
        <v>71106</v>
      </c>
      <c r="R442" s="1" cm="1">
        <f t="array" ref="R442">VLOOKUP(Table3[[#This Row],[checklist_sort]:[checklist_sort]],checklist[],MATCH(R$1,checklist_of_kenya!$1:$1,0),FALSE)</f>
        <v>5228340</v>
      </c>
      <c r="S442" s="1" cm="1">
        <f t="array" ref="S442">VLOOKUP(Table3[[#This Row],[checklist_sort]:[checklist_sort]],checklist[],MATCH(S$1,checklist_of_kenya!$1:$1,0),FALSE)</f>
        <v>9810</v>
      </c>
      <c r="T442" s="1" t="str" cm="1">
        <f t="array" ref="T442">VLOOKUP(Table3[[#This Row],[checklist_sort]:[checklist_sort]],checklist[],MATCH(T$1,checklist_of_kenya!$1:$1,0),FALSE)</f>
        <v>wookin1</v>
      </c>
      <c r="U442" s="1" t="str" cm="1">
        <f t="array" ref="U442">VLOOKUP(Table3[[#This Row],[checklist_sort]:[checklist_sort]],checklist[],MATCH(U$1,checklist_of_kenya!$1:$1,0),FALSE)</f>
        <v>Halcyon senegalensis</v>
      </c>
      <c r="V442" s="1" t="str" cm="1">
        <f t="array" ref="V442">VLOOKUP(Table3[[#This Row],[checklist_sort]:[checklist_sort]],checklist[],MATCH(V$1,checklist_of_kenya!$1:$1,0),FALSE)</f>
        <v>Woodland Kingfisher</v>
      </c>
      <c r="W442" s="1" cm="1">
        <f t="array" ref="W442">VLOOKUP(Table3[[#This Row],[checklist_sort]:[checklist_sort]],checklist[],MATCH(W$1,checklist_of_kenya!$1:$1,0),FALSE)</f>
        <v>22683260</v>
      </c>
      <c r="AA442" t="b">
        <v>1</v>
      </c>
      <c r="AB442" s="1">
        <v>73.400000000000006</v>
      </c>
      <c r="AC442" s="1" t="s">
        <v>2262</v>
      </c>
      <c r="AD442" s="1">
        <v>2</v>
      </c>
      <c r="AE442" s="1">
        <v>1</v>
      </c>
      <c r="AF442" s="1" t="s">
        <v>2251</v>
      </c>
      <c r="AG442" s="1" t="s">
        <v>2257</v>
      </c>
      <c r="AH442" s="1" t="s">
        <v>2258</v>
      </c>
      <c r="AI442" s="1">
        <v>-27.43</v>
      </c>
      <c r="AJ442" s="1">
        <v>16.45</v>
      </c>
      <c r="AK442" s="1">
        <v>-0.14000000000000001</v>
      </c>
      <c r="AL442" s="1">
        <v>19.75</v>
      </c>
      <c r="AM442" s="1">
        <v>14752529.26</v>
      </c>
    </row>
    <row r="443" spans="1:39" x14ac:dyDescent="0.2">
      <c r="A443" s="1">
        <v>440</v>
      </c>
      <c r="B443" s="1" t="s">
        <v>598</v>
      </c>
      <c r="C443" s="1" t="s">
        <v>597</v>
      </c>
      <c r="D443" s="1"/>
      <c r="E443" s="1"/>
      <c r="F443" s="1"/>
      <c r="G443" s="1">
        <v>514</v>
      </c>
      <c r="H443" s="1" t="str" cm="1">
        <f t="array" ref="H443">VLOOKUP(Table3[[#This Row],[checklist_sort]:[checklist_sort]],checklist[],MATCH(H$1,checklist_of_kenya!$1:$1,0),FALSE)</f>
        <v>Kingfishers</v>
      </c>
      <c r="I443" s="1" t="str" cm="1">
        <f t="array" ref="I443">VLOOKUP(Table3[[#This Row],[checklist_sort]:[checklist_sort]],checklist[],MATCH(I$1,checklist_of_kenya!$1:$1,0),FALSE)</f>
        <v>Mangrove Kingfisher</v>
      </c>
      <c r="J443" s="1" t="str" cm="1">
        <f t="array" ref="J443">VLOOKUP(Table3[[#This Row],[checklist_sort]:[checklist_sort]],checklist[],MATCH(J$1,checklist_of_kenya!$1:$1,0),FALSE)</f>
        <v>Halcyon senegaloides</v>
      </c>
      <c r="K443" s="1" t="str" cm="1">
        <f t="array" ref="K443">VLOOKUP(Table3[[#This Row],[checklist_sort]:[checklist_sort]],checklist[],MATCH(K$1,checklist_of_kenya!$1:$1,0),FALSE)</f>
        <v>Least Concern</v>
      </c>
      <c r="L443" s="1" t="str" cm="1">
        <f t="array" ref="L443">VLOOKUP(Table3[[#This Row],[checklist_sort]:[checklist_sort]],checklist[],MATCH(L$1,checklist_of_kenya!$1:$1,0),FALSE)</f>
        <v>Decreasing</v>
      </c>
      <c r="M443" s="1" cm="1">
        <f t="array" ref="M443">VLOOKUP(Table3[[#This Row],[checklist_sort]:[checklist_sort]],checklist[],MATCH(M$1,checklist_of_kenya!$1:$1,0),FALSE)</f>
        <v>400</v>
      </c>
      <c r="N443" s="1" t="str" cm="1">
        <f t="array" ref="N443">VLOOKUP(Table3[[#This Row],[checklist_sort]:[checklist_sort]],checklist[],MATCH(N$1,checklist_of_kenya!$1:$1,0),FALSE)</f>
        <v>avibase-1F360691</v>
      </c>
      <c r="O443" s="1" cm="1">
        <f t="array" ref="O443">VLOOKUP(Table3[[#This Row],[checklist_sort]:[checklist_sort]],checklist[],MATCH(O$1,checklist_of_kenya!$1:$1,0),FALSE)</f>
        <v>2351</v>
      </c>
      <c r="P443" s="1" cm="1">
        <f t="array" ref="P443">VLOOKUP(Table3[[#This Row],[checklist_sort]:[checklist_sort]],checklist[],MATCH(P$1,checklist_of_kenya!$1:$1,0),FALSE)</f>
        <v>22683265</v>
      </c>
      <c r="Q443" s="1" cm="1">
        <f t="array" ref="Q443">VLOOKUP(Table3[[#This Row],[checklist_sort]:[checklist_sort]],checklist[],MATCH(Q$1,checklist_of_kenya!$1:$1,0),FALSE)</f>
        <v>71107</v>
      </c>
      <c r="R443" s="1" cm="1">
        <f t="array" ref="R443">VLOOKUP(Table3[[#This Row],[checklist_sort]:[checklist_sort]],checklist[],MATCH(R$1,checklist_of_kenya!$1:$1,0),FALSE)</f>
        <v>5228303</v>
      </c>
      <c r="S443" s="1" cm="1">
        <f t="array" ref="S443">VLOOKUP(Table3[[#This Row],[checklist_sort]:[checklist_sort]],checklist[],MATCH(S$1,checklist_of_kenya!$1:$1,0),FALSE)</f>
        <v>9814</v>
      </c>
      <c r="T443" s="1" t="str" cm="1">
        <f t="array" ref="T443">VLOOKUP(Table3[[#This Row],[checklist_sort]:[checklist_sort]],checklist[],MATCH(T$1,checklist_of_kenya!$1:$1,0),FALSE)</f>
        <v>mankin2</v>
      </c>
      <c r="U443" s="1" t="str" cm="1">
        <f t="array" ref="U443">VLOOKUP(Table3[[#This Row],[checklist_sort]:[checklist_sort]],checklist[],MATCH(U$1,checklist_of_kenya!$1:$1,0),FALSE)</f>
        <v>Halcyon senegaloides</v>
      </c>
      <c r="V443" s="1" t="str" cm="1">
        <f t="array" ref="V443">VLOOKUP(Table3[[#This Row],[checklist_sort]:[checklist_sort]],checklist[],MATCH(V$1,checklist_of_kenya!$1:$1,0),FALSE)</f>
        <v>Mangrove Kingfisher</v>
      </c>
      <c r="W443" s="1" cm="1">
        <f t="array" ref="W443">VLOOKUP(Table3[[#This Row],[checklist_sort]:[checklist_sort]],checklist[],MATCH(W$1,checklist_of_kenya!$1:$1,0),FALSE)</f>
        <v>22683265</v>
      </c>
      <c r="X443" t="b">
        <v>1</v>
      </c>
      <c r="AA443" t="b">
        <v>1</v>
      </c>
      <c r="AB443" s="1">
        <v>61.8</v>
      </c>
      <c r="AC443" s="1" t="s">
        <v>2250</v>
      </c>
      <c r="AD443" s="1">
        <v>2</v>
      </c>
      <c r="AE443" s="1">
        <v>2</v>
      </c>
      <c r="AF443" s="1" t="s">
        <v>2251</v>
      </c>
      <c r="AG443" s="1" t="s">
        <v>2252</v>
      </c>
      <c r="AH443" s="1" t="s">
        <v>2258</v>
      </c>
      <c r="AI443" s="1">
        <v>-31.73</v>
      </c>
      <c r="AJ443" s="1">
        <v>3.19</v>
      </c>
      <c r="AK443" s="1">
        <v>-15.09</v>
      </c>
      <c r="AL443" s="1">
        <v>37.32</v>
      </c>
      <c r="AM443" s="1">
        <v>193724.21</v>
      </c>
    </row>
    <row r="444" spans="1:39" x14ac:dyDescent="0.2">
      <c r="A444" s="1">
        <v>441</v>
      </c>
      <c r="B444" s="1" t="s">
        <v>612</v>
      </c>
      <c r="C444" s="1" t="s">
        <v>611</v>
      </c>
      <c r="D444" s="1"/>
      <c r="E444" s="1"/>
      <c r="F444" s="1"/>
      <c r="G444" s="1">
        <v>489</v>
      </c>
      <c r="H444" s="1" t="str" cm="1">
        <f t="array" ref="H444">VLOOKUP(Table3[[#This Row],[checklist_sort]:[checklist_sort]],checklist[],MATCH(H$1,checklist_of_kenya!$1:$1,0),FALSE)</f>
        <v>Bee-eaters</v>
      </c>
      <c r="I444" s="1" t="str" cm="1">
        <f t="array" ref="I444">VLOOKUP(Table3[[#This Row],[checklist_sort]:[checklist_sort]],checklist[],MATCH(I$1,checklist_of_kenya!$1:$1,0),FALSE)</f>
        <v>White-fronted Bee-eater</v>
      </c>
      <c r="J444" s="1" t="str" cm="1">
        <f t="array" ref="J444">VLOOKUP(Table3[[#This Row],[checklist_sort]:[checklist_sort]],checklist[],MATCH(J$1,checklist_of_kenya!$1:$1,0),FALSE)</f>
        <v>Merops bullockoides</v>
      </c>
      <c r="K444" s="1" t="str" cm="1">
        <f t="array" ref="K444">VLOOKUP(Table3[[#This Row],[checklist_sort]:[checklist_sort]],checklist[],MATCH(K$1,checklist_of_kenya!$1:$1,0),FALSE)</f>
        <v>Least Concern</v>
      </c>
      <c r="L444" s="1" t="str" cm="1">
        <f t="array" ref="L444">VLOOKUP(Table3[[#This Row],[checklist_sort]:[checklist_sort]],checklist[],MATCH(L$1,checklist_of_kenya!$1:$1,0),FALSE)</f>
        <v>Increasing</v>
      </c>
      <c r="M444" s="1" cm="1">
        <f t="array" ref="M444">VLOOKUP(Table3[[#This Row],[checklist_sort]:[checklist_sort]],checklist[],MATCH(M$1,checklist_of_kenya!$1:$1,0),FALSE)</f>
        <v>409</v>
      </c>
      <c r="N444" s="1" t="str" cm="1">
        <f t="array" ref="N444">VLOOKUP(Table3[[#This Row],[checklist_sort]:[checklist_sort]],checklist[],MATCH(N$1,checklist_of_kenya!$1:$1,0),FALSE)</f>
        <v>avibase-38507A80</v>
      </c>
      <c r="O444" s="1" cm="1">
        <f t="array" ref="O444">VLOOKUP(Table3[[#This Row],[checklist_sort]:[checklist_sort]],checklist[],MATCH(O$1,checklist_of_kenya!$1:$1,0),FALSE)</f>
        <v>2248</v>
      </c>
      <c r="P444" s="1" cm="1">
        <f t="array" ref="P444">VLOOKUP(Table3[[#This Row],[checklist_sort]:[checklist_sort]],checklist[],MATCH(P$1,checklist_of_kenya!$1:$1,0),FALSE)</f>
        <v>22683684</v>
      </c>
      <c r="Q444" s="1" cm="1">
        <f t="array" ref="Q444">VLOOKUP(Table3[[#This Row],[checklist_sort]:[checklist_sort]],checklist[],MATCH(Q$1,checklist_of_kenya!$1:$1,0),FALSE)</f>
        <v>0</v>
      </c>
      <c r="R444" s="1" cm="1">
        <f t="array" ref="R444">VLOOKUP(Table3[[#This Row],[checklist_sort]:[checklist_sort]],checklist[],MATCH(R$1,checklist_of_kenya!$1:$1,0),FALSE)</f>
        <v>2475445</v>
      </c>
      <c r="S444" s="1" cm="1">
        <f t="array" ref="S444">VLOOKUP(Table3[[#This Row],[checklist_sort]:[checklist_sort]],checklist[],MATCH(S$1,checklist_of_kenya!$1:$1,0),FALSE)</f>
        <v>10057</v>
      </c>
      <c r="T444" s="1" t="str" cm="1">
        <f t="array" ref="T444">VLOOKUP(Table3[[#This Row],[checklist_sort]:[checklist_sort]],checklist[],MATCH(T$1,checklist_of_kenya!$1:$1,0),FALSE)</f>
        <v>wfbeat1</v>
      </c>
      <c r="U444" s="1" t="str" cm="1">
        <f t="array" ref="U444">VLOOKUP(Table3[[#This Row],[checklist_sort]:[checklist_sort]],checklist[],MATCH(U$1,checklist_of_kenya!$1:$1,0),FALSE)</f>
        <v>Merops bullockoides</v>
      </c>
      <c r="V444" s="1" t="str" cm="1">
        <f t="array" ref="V444">VLOOKUP(Table3[[#This Row],[checklist_sort]:[checklist_sort]],checklist[],MATCH(V$1,checklist_of_kenya!$1:$1,0),FALSE)</f>
        <v>White-fronted Bee-eater</v>
      </c>
      <c r="W444" s="1" cm="1">
        <f t="array" ref="W444">VLOOKUP(Table3[[#This Row],[checklist_sort]:[checklist_sort]],checklist[],MATCH(W$1,checklist_of_kenya!$1:$1,0),FALSE)</f>
        <v>22683684</v>
      </c>
      <c r="AB444" s="1">
        <v>34.799999999999997</v>
      </c>
      <c r="AC444" s="1" t="s">
        <v>2262</v>
      </c>
      <c r="AD444" s="1">
        <v>2</v>
      </c>
      <c r="AE444" s="1">
        <v>1</v>
      </c>
      <c r="AF444" s="1" t="s">
        <v>2251</v>
      </c>
      <c r="AG444" s="1" t="s">
        <v>2257</v>
      </c>
      <c r="AH444" s="1" t="s">
        <v>2258</v>
      </c>
      <c r="AI444" s="1">
        <v>-31.53</v>
      </c>
      <c r="AJ444" s="1">
        <v>2.81</v>
      </c>
      <c r="AK444" s="1">
        <v>-13.41</v>
      </c>
      <c r="AL444" s="1">
        <v>25.85</v>
      </c>
      <c r="AM444" s="1">
        <v>5313566.6900000004</v>
      </c>
    </row>
    <row r="445" spans="1:39" x14ac:dyDescent="0.2">
      <c r="A445" s="1">
        <v>442</v>
      </c>
      <c r="B445" s="1" t="s">
        <v>614</v>
      </c>
      <c r="C445" s="1" t="s">
        <v>613</v>
      </c>
      <c r="D445" s="1"/>
      <c r="E445" s="1"/>
      <c r="F445" s="1"/>
      <c r="G445" s="1">
        <v>486</v>
      </c>
      <c r="H445" s="1" t="str" cm="1">
        <f t="array" ref="H445">VLOOKUP(Table3[[#This Row],[checklist_sort]:[checklist_sort]],checklist[],MATCH(H$1,checklist_of_kenya!$1:$1,0),FALSE)</f>
        <v>Bee-eaters</v>
      </c>
      <c r="I445" s="1" t="str" cm="1">
        <f t="array" ref="I445">VLOOKUP(Table3[[#This Row],[checklist_sort]:[checklist_sort]],checklist[],MATCH(I$1,checklist_of_kenya!$1:$1,0),FALSE)</f>
        <v>Little Bee-eater</v>
      </c>
      <c r="J445" s="1" t="str" cm="1">
        <f t="array" ref="J445">VLOOKUP(Table3[[#This Row],[checklist_sort]:[checklist_sort]],checklist[],MATCH(J$1,checklist_of_kenya!$1:$1,0),FALSE)</f>
        <v>Merops pusillus</v>
      </c>
      <c r="K445" s="1" t="str" cm="1">
        <f t="array" ref="K445">VLOOKUP(Table3[[#This Row],[checklist_sort]:[checklist_sort]],checklist[],MATCH(K$1,checklist_of_kenya!$1:$1,0),FALSE)</f>
        <v>Least Concern</v>
      </c>
      <c r="L445" s="1" t="str" cm="1">
        <f t="array" ref="L445">VLOOKUP(Table3[[#This Row],[checklist_sort]:[checklist_sort]],checklist[],MATCH(L$1,checklist_of_kenya!$1:$1,0),FALSE)</f>
        <v>Decreasing</v>
      </c>
      <c r="M445" s="1" cm="1">
        <f t="array" ref="M445">VLOOKUP(Table3[[#This Row],[checklist_sort]:[checklist_sort]],checklist[],MATCH(M$1,checklist_of_kenya!$1:$1,0),FALSE)</f>
        <v>410</v>
      </c>
      <c r="N445" s="1" t="str" cm="1">
        <f t="array" ref="N445">VLOOKUP(Table3[[#This Row],[checklist_sort]:[checklist_sort]],checklist[],MATCH(N$1,checklist_of_kenya!$1:$1,0),FALSE)</f>
        <v>avibase-C0A68CA0</v>
      </c>
      <c r="O445" s="1" cm="1">
        <f t="array" ref="O445">VLOOKUP(Table3[[#This Row],[checklist_sort]:[checklist_sort]],checklist[],MATCH(O$1,checklist_of_kenya!$1:$1,0),FALSE)</f>
        <v>2185</v>
      </c>
      <c r="P445" s="1" cm="1">
        <f t="array" ref="P445">VLOOKUP(Table3[[#This Row],[checklist_sort]:[checklist_sort]],checklist[],MATCH(P$1,checklist_of_kenya!$1:$1,0),FALSE)</f>
        <v>22683688</v>
      </c>
      <c r="Q445" s="1" cm="1">
        <f t="array" ref="Q445">VLOOKUP(Table3[[#This Row],[checklist_sort]:[checklist_sort]],checklist[],MATCH(Q$1,checklist_of_kenya!$1:$1,0),FALSE)</f>
        <v>0</v>
      </c>
      <c r="R445" s="1" cm="1">
        <f t="array" ref="R445">VLOOKUP(Table3[[#This Row],[checklist_sort]:[checklist_sort]],checklist[],MATCH(R$1,checklist_of_kenya!$1:$1,0),FALSE)</f>
        <v>2475403</v>
      </c>
      <c r="S445" s="1" cm="1">
        <f t="array" ref="S445">VLOOKUP(Table3[[#This Row],[checklist_sort]:[checklist_sort]],checklist[],MATCH(S$1,checklist_of_kenya!$1:$1,0),FALSE)</f>
        <v>10060</v>
      </c>
      <c r="T445" s="1" t="str" cm="1">
        <f t="array" ref="T445">VLOOKUP(Table3[[#This Row],[checklist_sort]:[checklist_sort]],checklist[],MATCH(T$1,checklist_of_kenya!$1:$1,0),FALSE)</f>
        <v>libeat1</v>
      </c>
      <c r="U445" s="1" t="str" cm="1">
        <f t="array" ref="U445">VLOOKUP(Table3[[#This Row],[checklist_sort]:[checklist_sort]],checklist[],MATCH(U$1,checklist_of_kenya!$1:$1,0),FALSE)</f>
        <v>Merops pusillus</v>
      </c>
      <c r="V445" s="1" t="str" cm="1">
        <f t="array" ref="V445">VLOOKUP(Table3[[#This Row],[checklist_sort]:[checklist_sort]],checklist[],MATCH(V$1,checklist_of_kenya!$1:$1,0),FALSE)</f>
        <v>Little Bee-eater</v>
      </c>
      <c r="W445" s="1" cm="1">
        <f t="array" ref="W445">VLOOKUP(Table3[[#This Row],[checklist_sort]:[checklist_sort]],checklist[],MATCH(W$1,checklist_of_kenya!$1:$1,0),FALSE)</f>
        <v>22683688</v>
      </c>
      <c r="AB445" s="1">
        <v>15.1</v>
      </c>
      <c r="AC445" s="1" t="s">
        <v>2261</v>
      </c>
      <c r="AD445" s="1">
        <v>2</v>
      </c>
      <c r="AE445" s="1">
        <v>1</v>
      </c>
      <c r="AF445" s="1" t="s">
        <v>2251</v>
      </c>
      <c r="AG445" s="1" t="s">
        <v>2257</v>
      </c>
      <c r="AH445" s="1" t="s">
        <v>2258</v>
      </c>
      <c r="AI445" s="1">
        <v>-30.98</v>
      </c>
      <c r="AJ445" s="1">
        <v>16.84</v>
      </c>
      <c r="AK445" s="1">
        <v>-1.1000000000000001</v>
      </c>
      <c r="AL445" s="1">
        <v>22.41</v>
      </c>
      <c r="AM445" s="1">
        <v>14410773.710000001</v>
      </c>
    </row>
    <row r="446" spans="1:39" x14ac:dyDescent="0.2">
      <c r="A446" s="1">
        <v>443</v>
      </c>
      <c r="B446" s="1" t="s">
        <v>1458</v>
      </c>
      <c r="C446" s="1" t="s">
        <v>1457</v>
      </c>
      <c r="D446" s="1"/>
      <c r="E446" s="1"/>
      <c r="F446" s="1"/>
      <c r="G446" s="1">
        <v>487</v>
      </c>
      <c r="H446" s="1" t="str" cm="1">
        <f t="array" ref="H446">VLOOKUP(Table3[[#This Row],[checklist_sort]:[checklist_sort]],checklist[],MATCH(H$1,checklist_of_kenya!$1:$1,0),FALSE)</f>
        <v>Bee-eaters</v>
      </c>
      <c r="I446" s="1" t="str" cm="1">
        <f t="array" ref="I446">VLOOKUP(Table3[[#This Row],[checklist_sort]:[checklist_sort]],checklist[],MATCH(I$1,checklist_of_kenya!$1:$1,0),FALSE)</f>
        <v>Blue-breasted Bee-eater</v>
      </c>
      <c r="J446" s="1" t="str" cm="1">
        <f t="array" ref="J446">VLOOKUP(Table3[[#This Row],[checklist_sort]:[checklist_sort]],checklist[],MATCH(J$1,checklist_of_kenya!$1:$1,0),FALSE)</f>
        <v>Merops variegatus</v>
      </c>
      <c r="K446" s="1" t="str" cm="1">
        <f t="array" ref="K446">VLOOKUP(Table3[[#This Row],[checklist_sort]:[checklist_sort]],checklist[],MATCH(K$1,checklist_of_kenya!$1:$1,0),FALSE)</f>
        <v>Least Concern</v>
      </c>
      <c r="L446" s="1" t="str" cm="1">
        <f t="array" ref="L446">VLOOKUP(Table3[[#This Row],[checklist_sort]:[checklist_sort]],checklist[],MATCH(L$1,checklist_of_kenya!$1:$1,0),FALSE)</f>
        <v>Stable</v>
      </c>
      <c r="M446" s="1" cm="1">
        <f t="array" ref="M446">VLOOKUP(Table3[[#This Row],[checklist_sort]:[checklist_sort]],checklist[],MATCH(M$1,checklist_of_kenya!$1:$1,0),FALSE)</f>
        <v>1584</v>
      </c>
      <c r="N446" s="1" t="str" cm="1">
        <f t="array" ref="N446">VLOOKUP(Table3[[#This Row],[checklist_sort]:[checklist_sort]],checklist[],MATCH(N$1,checklist_of_kenya!$1:$1,0),FALSE)</f>
        <v>avibase-A90C512F</v>
      </c>
      <c r="O446" s="1" cm="1">
        <f t="array" ref="O446">VLOOKUP(Table3[[#This Row],[checklist_sort]:[checklist_sort]],checklist[],MATCH(O$1,checklist_of_kenya!$1:$1,0),FALSE)</f>
        <v>2192</v>
      </c>
      <c r="P446" s="1" cm="1">
        <f t="array" ref="P446">VLOOKUP(Table3[[#This Row],[checklist_sort]:[checklist_sort]],checklist[],MATCH(P$1,checklist_of_kenya!$1:$1,0),FALSE)</f>
        <v>61627052</v>
      </c>
      <c r="Q446" s="1" cm="1">
        <f t="array" ref="Q446">VLOOKUP(Table3[[#This Row],[checklist_sort]:[checklist_sort]],checklist[],MATCH(Q$1,checklist_of_kenya!$1:$1,0),FALSE)</f>
        <v>71167</v>
      </c>
      <c r="R446" s="1" cm="1">
        <f t="array" ref="R446">VLOOKUP(Table3[[#This Row],[checklist_sort]:[checklist_sort]],checklist[],MATCH(R$1,checklist_of_kenya!$1:$1,0),FALSE)</f>
        <v>2475429</v>
      </c>
      <c r="S446" s="1" cm="1">
        <f t="array" ref="S446">VLOOKUP(Table3[[#This Row],[checklist_sort]:[checklist_sort]],checklist[],MATCH(S$1,checklist_of_kenya!$1:$1,0),FALSE)</f>
        <v>10066</v>
      </c>
      <c r="T446" s="1" t="str" cm="1">
        <f t="array" ref="T446">VLOOKUP(Table3[[#This Row],[checklist_sort]:[checklist_sort]],checklist[],MATCH(T$1,checklist_of_kenya!$1:$1,0),FALSE)</f>
        <v>bbbeat2</v>
      </c>
      <c r="U446" s="1" t="str" cm="1">
        <f t="array" ref="U446">VLOOKUP(Table3[[#This Row],[checklist_sort]:[checklist_sort]],checklist[],MATCH(U$1,checklist_of_kenya!$1:$1,0),FALSE)</f>
        <v>Merops variegatus</v>
      </c>
      <c r="V446" s="1" t="str" cm="1">
        <f t="array" ref="V446">VLOOKUP(Table3[[#This Row],[checklist_sort]:[checklist_sort]],checklist[],MATCH(V$1,checklist_of_kenya!$1:$1,0),FALSE)</f>
        <v>Blue-breasted Bee-eater</v>
      </c>
      <c r="W446" s="1" cm="1">
        <f t="array" ref="W446">VLOOKUP(Table3[[#This Row],[checklist_sort]:[checklist_sort]],checklist[],MATCH(W$1,checklist_of_kenya!$1:$1,0),FALSE)</f>
        <v>61627052</v>
      </c>
      <c r="AB446" s="1">
        <v>22.5</v>
      </c>
      <c r="AC446" s="1" t="s">
        <v>2250</v>
      </c>
      <c r="AD446" s="1">
        <v>3</v>
      </c>
      <c r="AE446" s="1">
        <v>1</v>
      </c>
      <c r="AF446" s="1" t="s">
        <v>2251</v>
      </c>
      <c r="AG446" s="1" t="s">
        <v>2257</v>
      </c>
      <c r="AH446" s="1" t="s">
        <v>2258</v>
      </c>
      <c r="AI446" s="1">
        <v>-16.100000000000001</v>
      </c>
      <c r="AJ446" s="1">
        <v>7.23</v>
      </c>
      <c r="AK446" s="1">
        <v>-3.01</v>
      </c>
      <c r="AL446" s="1">
        <v>21.58</v>
      </c>
      <c r="AM446" s="1">
        <v>3491407.89</v>
      </c>
    </row>
    <row r="447" spans="1:39" x14ac:dyDescent="0.2">
      <c r="A447" s="1">
        <v>444</v>
      </c>
      <c r="B447" s="1" t="s">
        <v>1454</v>
      </c>
      <c r="C447" s="1" t="s">
        <v>1453</v>
      </c>
      <c r="D447" s="1"/>
      <c r="E447" s="1" t="s">
        <v>7364</v>
      </c>
      <c r="F447" s="1"/>
      <c r="G447" s="1">
        <v>488</v>
      </c>
      <c r="H447" s="1" t="str" cm="1">
        <f t="array" ref="H447">VLOOKUP(Table3[[#This Row],[checklist_sort]:[checklist_sort]],checklist[],MATCH(H$1,checklist_of_kenya!$1:$1,0),FALSE)</f>
        <v>Bee-eaters</v>
      </c>
      <c r="I447" s="1" t="str" cm="1">
        <f t="array" ref="I447">VLOOKUP(Table3[[#This Row],[checklist_sort]:[checklist_sort]],checklist[],MATCH(I$1,checklist_of_kenya!$1:$1,0),FALSE)</f>
        <v>Cinnamon-chested Bee-eater</v>
      </c>
      <c r="J447" s="1" t="str" cm="1">
        <f t="array" ref="J447">VLOOKUP(Table3[[#This Row],[checklist_sort]:[checklist_sort]],checklist[],MATCH(J$1,checklist_of_kenya!$1:$1,0),FALSE)</f>
        <v>Merops lafresnayii</v>
      </c>
      <c r="K447" s="1" t="str" cm="1">
        <f t="array" ref="K447">VLOOKUP(Table3[[#This Row],[checklist_sort]:[checklist_sort]],checklist[],MATCH(K$1,checklist_of_kenya!$1:$1,0),FALSE)</f>
        <v>Least Concern</v>
      </c>
      <c r="L447" s="1" t="str" cm="1">
        <f t="array" ref="L447">VLOOKUP(Table3[[#This Row],[checklist_sort]:[checklist_sort]],checklist[],MATCH(L$1,checklist_of_kenya!$1:$1,0),FALSE)</f>
        <v>Unknown</v>
      </c>
      <c r="M447" s="1" cm="1">
        <f t="array" ref="M447">VLOOKUP(Table3[[#This Row],[checklist_sort]:[checklist_sort]],checklist[],MATCH(M$1,checklist_of_kenya!$1:$1,0),FALSE)</f>
        <v>1578</v>
      </c>
      <c r="N447" s="1" t="str" cm="1">
        <f t="array" ref="N447">VLOOKUP(Table3[[#This Row],[checklist_sort]:[checklist_sort]],checklist[],MATCH(N$1,checklist_of_kenya!$1:$1,0),FALSE)</f>
        <v>avibase-B85B93BB</v>
      </c>
      <c r="O447" s="1" cm="1">
        <f t="array" ref="O447">VLOOKUP(Table3[[#This Row],[checklist_sort]:[checklist_sort]],checklist[],MATCH(O$1,checklist_of_kenya!$1:$1,0),FALSE)</f>
        <v>2239</v>
      </c>
      <c r="P447" s="1" cm="1">
        <f t="array" ref="P447">VLOOKUP(Table3[[#This Row],[checklist_sort]:[checklist_sort]],checklist[],MATCH(P$1,checklist_of_kenya!$1:$1,0),FALSE)</f>
        <v>22683697</v>
      </c>
      <c r="Q447" s="1" cm="1">
        <f t="array" ref="Q447">VLOOKUP(Table3[[#This Row],[checklist_sort]:[checklist_sort]],checklist[],MATCH(Q$1,checklist_of_kenya!$1:$1,0),FALSE)</f>
        <v>0</v>
      </c>
      <c r="R447" s="1" cm="1">
        <f t="array" ref="R447">VLOOKUP(Table3[[#This Row],[checklist_sort]:[checklist_sort]],checklist[],MATCH(R$1,checklist_of_kenya!$1:$1,0),FALSE)</f>
        <v>2475446</v>
      </c>
      <c r="S447" s="1" cm="1">
        <f t="array" ref="S447">VLOOKUP(Table3[[#This Row],[checklist_sort]:[checklist_sort]],checklist[],MATCH(S$1,checklist_of_kenya!$1:$1,0),FALSE)</f>
        <v>10071</v>
      </c>
      <c r="T447" s="1" t="str" cm="1">
        <f t="array" ref="T447">VLOOKUP(Table3[[#This Row],[checklist_sort]:[checklist_sort]],checklist[],MATCH(T$1,checklist_of_kenya!$1:$1,0),FALSE)</f>
        <v>ccbeat1</v>
      </c>
      <c r="U447" s="1" t="str" cm="1">
        <f t="array" ref="U447">VLOOKUP(Table3[[#This Row],[checklist_sort]:[checklist_sort]],checklist[],MATCH(U$1,checklist_of_kenya!$1:$1,0),FALSE)</f>
        <v>Merops oreobates</v>
      </c>
      <c r="V447" s="1" t="str" cm="1">
        <f t="array" ref="V447">VLOOKUP(Table3[[#This Row],[checklist_sort]:[checklist_sort]],checklist[],MATCH(V$1,checklist_of_kenya!$1:$1,0),FALSE)</f>
        <v>Cinnamon-chested Bee-eater</v>
      </c>
      <c r="W447" s="1" cm="1">
        <f t="array" ref="W447">VLOOKUP(Table3[[#This Row],[checklist_sort]:[checklist_sort]],checklist[],MATCH(W$1,checklist_of_kenya!$1:$1,0),FALSE)</f>
        <v>22683697</v>
      </c>
      <c r="AB447" s="1">
        <v>24</v>
      </c>
      <c r="AC447" s="1" t="s">
        <v>2262</v>
      </c>
      <c r="AD447" s="1">
        <v>3</v>
      </c>
      <c r="AE447" s="1">
        <v>1</v>
      </c>
      <c r="AF447" s="1" t="s">
        <v>2251</v>
      </c>
      <c r="AG447" s="1" t="s">
        <v>2257</v>
      </c>
      <c r="AH447" s="1" t="s">
        <v>2258</v>
      </c>
      <c r="AI447" s="1">
        <v>-6.97</v>
      </c>
      <c r="AJ447" s="1">
        <v>4.8</v>
      </c>
      <c r="AK447" s="1">
        <v>-0.68</v>
      </c>
      <c r="AL447" s="1">
        <v>32.9</v>
      </c>
      <c r="AM447" s="1">
        <v>360934.32</v>
      </c>
    </row>
    <row r="448" spans="1:39" x14ac:dyDescent="0.2">
      <c r="A448" s="1">
        <v>445</v>
      </c>
      <c r="B448" s="1" t="s">
        <v>616</v>
      </c>
      <c r="C448" s="1" t="s">
        <v>615</v>
      </c>
      <c r="D448" s="1"/>
      <c r="E448" s="1" t="s">
        <v>7384</v>
      </c>
      <c r="F448" s="1"/>
      <c r="G448" s="1">
        <v>485</v>
      </c>
      <c r="H448" s="1" t="str" cm="1">
        <f t="array" ref="H448">VLOOKUP(Table3[[#This Row],[checklist_sort]:[checklist_sort]],checklist[],MATCH(H$1,checklist_of_kenya!$1:$1,0),FALSE)</f>
        <v>Bee-eaters</v>
      </c>
      <c r="I448" s="1" t="str" cm="1">
        <f t="array" ref="I448">VLOOKUP(Table3[[#This Row],[checklist_sort]:[checklist_sort]],checklist[],MATCH(I$1,checklist_of_kenya!$1:$1,0),FALSE)</f>
        <v>Swallow-tailed Bee-eater</v>
      </c>
      <c r="J448" s="1" t="str" cm="1">
        <f t="array" ref="J448">VLOOKUP(Table3[[#This Row],[checklist_sort]:[checklist_sort]],checklist[],MATCH(J$1,checklist_of_kenya!$1:$1,0),FALSE)</f>
        <v>Merops hirundineus</v>
      </c>
      <c r="K448" s="1" t="str" cm="1">
        <f t="array" ref="K448">VLOOKUP(Table3[[#This Row],[checklist_sort]:[checklist_sort]],checklist[],MATCH(K$1,checklist_of_kenya!$1:$1,0),FALSE)</f>
        <v>Least Concern</v>
      </c>
      <c r="L448" s="1" t="str" cm="1">
        <f t="array" ref="L448">VLOOKUP(Table3[[#This Row],[checklist_sort]:[checklist_sort]],checklist[],MATCH(L$1,checklist_of_kenya!$1:$1,0),FALSE)</f>
        <v>Stable</v>
      </c>
      <c r="M448" s="1" cm="1">
        <f t="array" ref="M448">VLOOKUP(Table3[[#This Row],[checklist_sort]:[checklist_sort]],checklist[],MATCH(M$1,checklist_of_kenya!$1:$1,0),FALSE)</f>
        <v>411</v>
      </c>
      <c r="N448" s="1" t="str" cm="1">
        <f t="array" ref="N448">VLOOKUP(Table3[[#This Row],[checklist_sort]:[checklist_sort]],checklist[],MATCH(N$1,checklist_of_kenya!$1:$1,0),FALSE)</f>
        <v>avibase-910E6D86</v>
      </c>
      <c r="O448" s="1" cm="1">
        <f t="array" ref="O448">VLOOKUP(Table3[[#This Row],[checklist_sort]:[checklist_sort]],checklist[],MATCH(O$1,checklist_of_kenya!$1:$1,0),FALSE)</f>
        <v>2203</v>
      </c>
      <c r="P448" s="1" cm="1">
        <f t="array" ref="P448">VLOOKUP(Table3[[#This Row],[checklist_sort]:[checklist_sort]],checklist[],MATCH(P$1,checklist_of_kenya!$1:$1,0),FALSE)</f>
        <v>22683702</v>
      </c>
      <c r="Q448" s="1" cm="1">
        <f t="array" ref="Q448">VLOOKUP(Table3[[#This Row],[checklist_sort]:[checklist_sort]],checklist[],MATCH(Q$1,checklist_of_kenya!$1:$1,0),FALSE)</f>
        <v>0</v>
      </c>
      <c r="R448" s="1" cm="1">
        <f t="array" ref="R448">VLOOKUP(Table3[[#This Row],[checklist_sort]:[checklist_sort]],checklist[],MATCH(R$1,checklist_of_kenya!$1:$1,0),FALSE)</f>
        <v>2475434</v>
      </c>
      <c r="S448" s="1" cm="1">
        <f t="array" ref="S448">VLOOKUP(Table3[[#This Row],[checklist_sort]:[checklist_sort]],checklist[],MATCH(S$1,checklist_of_kenya!$1:$1,0),FALSE)</f>
        <v>10072</v>
      </c>
      <c r="T448" s="1" t="str" cm="1">
        <f t="array" ref="T448">VLOOKUP(Table3[[#This Row],[checklist_sort]:[checklist_sort]],checklist[],MATCH(T$1,checklist_of_kenya!$1:$1,0),FALSE)</f>
        <v>stbeat1</v>
      </c>
      <c r="U448" s="1" t="str" cm="1">
        <f t="array" ref="U448">VLOOKUP(Table3[[#This Row],[checklist_sort]:[checklist_sort]],checklist[],MATCH(U$1,checklist_of_kenya!$1:$1,0),FALSE)</f>
        <v>Merops hirundineus</v>
      </c>
      <c r="V448" s="1" t="str" cm="1">
        <f t="array" ref="V448">VLOOKUP(Table3[[#This Row],[checklist_sort]:[checklist_sort]],checklist[],MATCH(V$1,checklist_of_kenya!$1:$1,0),FALSE)</f>
        <v>Swallow-tailed Bee-eater</v>
      </c>
      <c r="W448" s="1" cm="1">
        <f t="array" ref="W448">VLOOKUP(Table3[[#This Row],[checklist_sort]:[checklist_sort]],checklist[],MATCH(W$1,checklist_of_kenya!$1:$1,0),FALSE)</f>
        <v>22683702</v>
      </c>
      <c r="AB448" s="1">
        <v>21.7</v>
      </c>
      <c r="AC448" s="1" t="s">
        <v>2246</v>
      </c>
      <c r="AD448" s="1">
        <v>2</v>
      </c>
      <c r="AE448" s="1">
        <v>1</v>
      </c>
      <c r="AF448" s="1" t="s">
        <v>2251</v>
      </c>
      <c r="AG448" s="1" t="s">
        <v>2257</v>
      </c>
      <c r="AH448" s="1" t="s">
        <v>2258</v>
      </c>
      <c r="AI448" s="1">
        <v>-29.64</v>
      </c>
      <c r="AJ448" s="1">
        <v>15.05</v>
      </c>
      <c r="AK448" s="1">
        <v>-7.98</v>
      </c>
      <c r="AL448" s="1">
        <v>21.23</v>
      </c>
      <c r="AM448" s="1">
        <v>8552948.6899999995</v>
      </c>
    </row>
    <row r="449" spans="1:39" x14ac:dyDescent="0.2">
      <c r="A449" s="1">
        <v>446</v>
      </c>
      <c r="B449" s="1" t="s">
        <v>610</v>
      </c>
      <c r="C449" s="1" t="s">
        <v>609</v>
      </c>
      <c r="D449" s="1"/>
      <c r="E449" s="1"/>
      <c r="F449" s="1"/>
      <c r="G449" s="1">
        <v>493</v>
      </c>
      <c r="H449" s="1" t="str" cm="1">
        <f t="array" ref="H449">VLOOKUP(Table3[[#This Row],[checklist_sort]:[checklist_sort]],checklist[],MATCH(H$1,checklist_of_kenya!$1:$1,0),FALSE)</f>
        <v>Bee-eaters</v>
      </c>
      <c r="I449" s="1" t="str" cm="1">
        <f t="array" ref="I449">VLOOKUP(Table3[[#This Row],[checklist_sort]:[checklist_sort]],checklist[],MATCH(I$1,checklist_of_kenya!$1:$1,0),FALSE)</f>
        <v>Madagascar Bee-eater</v>
      </c>
      <c r="J449" s="1" t="str" cm="1">
        <f t="array" ref="J449">VLOOKUP(Table3[[#This Row],[checklist_sort]:[checklist_sort]],checklist[],MATCH(J$1,checklist_of_kenya!$1:$1,0),FALSE)</f>
        <v>Merops superciliosus</v>
      </c>
      <c r="K449" s="1" t="str" cm="1">
        <f t="array" ref="K449">VLOOKUP(Table3[[#This Row],[checklist_sort]:[checklist_sort]],checklist[],MATCH(K$1,checklist_of_kenya!$1:$1,0),FALSE)</f>
        <v>Least Concern</v>
      </c>
      <c r="L449" s="1" t="str" cm="1">
        <f t="array" ref="L449">VLOOKUP(Table3[[#This Row],[checklist_sort]:[checklist_sort]],checklist[],MATCH(L$1,checklist_of_kenya!$1:$1,0),FALSE)</f>
        <v>Stable</v>
      </c>
      <c r="M449" s="1" cm="1">
        <f t="array" ref="M449">VLOOKUP(Table3[[#This Row],[checklist_sort]:[checklist_sort]],checklist[],MATCH(M$1,checklist_of_kenya!$1:$1,0),FALSE)</f>
        <v>406</v>
      </c>
      <c r="N449" s="1" t="str" cm="1">
        <f t="array" ref="N449">VLOOKUP(Table3[[#This Row],[checklist_sort]:[checklist_sort]],checklist[],MATCH(N$1,checklist_of_kenya!$1:$1,0),FALSE)</f>
        <v>avibase-AC89B8FF</v>
      </c>
      <c r="O449" s="1" cm="1">
        <f t="array" ref="O449">VLOOKUP(Table3[[#This Row],[checklist_sort]:[checklist_sort]],checklist[],MATCH(O$1,checklist_of_kenya!$1:$1,0),FALSE)</f>
        <v>2226</v>
      </c>
      <c r="P449" s="1" cm="1">
        <f t="array" ref="P449">VLOOKUP(Table3[[#This Row],[checklist_sort]:[checklist_sort]],checklist[],MATCH(P$1,checklist_of_kenya!$1:$1,0),FALSE)</f>
        <v>22683744</v>
      </c>
      <c r="Q449" s="1" cm="1">
        <f t="array" ref="Q449">VLOOKUP(Table3[[#This Row],[checklist_sort]:[checklist_sort]],checklist[],MATCH(Q$1,checklist_of_kenya!$1:$1,0),FALSE)</f>
        <v>71175</v>
      </c>
      <c r="R449" s="1" cm="1">
        <f t="array" ref="R449">VLOOKUP(Table3[[#This Row],[checklist_sort]:[checklist_sort]],checklist[],MATCH(R$1,checklist_of_kenya!$1:$1,0),FALSE)</f>
        <v>2475440</v>
      </c>
      <c r="S449" s="1" cm="1">
        <f t="array" ref="S449">VLOOKUP(Table3[[#This Row],[checklist_sort]:[checklist_sort]],checklist[],MATCH(S$1,checklist_of_kenya!$1:$1,0),FALSE)</f>
        <v>10100</v>
      </c>
      <c r="T449" s="1" t="str" cm="1">
        <f t="array" ref="T449">VLOOKUP(Table3[[#This Row],[checklist_sort]:[checklist_sort]],checklist[],MATCH(T$1,checklist_of_kenya!$1:$1,0),FALSE)</f>
        <v>mabeat1</v>
      </c>
      <c r="U449" s="1" t="str" cm="1">
        <f t="array" ref="U449">VLOOKUP(Table3[[#This Row],[checklist_sort]:[checklist_sort]],checklist[],MATCH(U$1,checklist_of_kenya!$1:$1,0),FALSE)</f>
        <v>Merops superciliosus</v>
      </c>
      <c r="V449" s="1" t="str" cm="1">
        <f t="array" ref="V449">VLOOKUP(Table3[[#This Row],[checklist_sort]:[checklist_sort]],checklist[],MATCH(V$1,checklist_of_kenya!$1:$1,0),FALSE)</f>
        <v>Madagascar Bee-eater</v>
      </c>
      <c r="W449" s="1" cm="1">
        <f t="array" ref="W449">VLOOKUP(Table3[[#This Row],[checklist_sort]:[checklist_sort]],checklist[],MATCH(W$1,checklist_of_kenya!$1:$1,0),FALSE)</f>
        <v>22683744</v>
      </c>
      <c r="AB449" s="1">
        <v>38.5</v>
      </c>
      <c r="AC449" s="1" t="s">
        <v>2246</v>
      </c>
      <c r="AD449" s="1">
        <v>2</v>
      </c>
      <c r="AE449" s="1">
        <v>2</v>
      </c>
      <c r="AF449" s="1" t="s">
        <v>2251</v>
      </c>
      <c r="AG449" s="1" t="s">
        <v>2257</v>
      </c>
      <c r="AH449" s="1" t="s">
        <v>2255</v>
      </c>
      <c r="AI449" s="1">
        <v>-25.61</v>
      </c>
      <c r="AJ449" s="1">
        <v>15.87</v>
      </c>
      <c r="AK449" s="1">
        <v>-8.67</v>
      </c>
      <c r="AL449" s="1">
        <v>34.54</v>
      </c>
      <c r="AM449" s="1">
        <v>4269964.7699999996</v>
      </c>
    </row>
    <row r="450" spans="1:39" x14ac:dyDescent="0.2">
      <c r="A450" s="1">
        <v>447</v>
      </c>
      <c r="B450" s="1" t="s">
        <v>608</v>
      </c>
      <c r="C450" s="1" t="s">
        <v>607</v>
      </c>
      <c r="D450" s="1"/>
      <c r="E450" s="1"/>
      <c r="F450" s="1"/>
      <c r="G450" s="1">
        <v>492</v>
      </c>
      <c r="H450" s="1" t="str" cm="1">
        <f t="array" ref="H450">VLOOKUP(Table3[[#This Row],[checklist_sort]:[checklist_sort]],checklist[],MATCH(H$1,checklist_of_kenya!$1:$1,0),FALSE)</f>
        <v>Bee-eaters</v>
      </c>
      <c r="I450" s="1" t="str" cm="1">
        <f t="array" ref="I450">VLOOKUP(Table3[[#This Row],[checklist_sort]:[checklist_sort]],checklist[],MATCH(I$1,checklist_of_kenya!$1:$1,0),FALSE)</f>
        <v>Blue-cheeked Bee-eater</v>
      </c>
      <c r="J450" s="1" t="str" cm="1">
        <f t="array" ref="J450">VLOOKUP(Table3[[#This Row],[checklist_sort]:[checklist_sort]],checklist[],MATCH(J$1,checklist_of_kenya!$1:$1,0),FALSE)</f>
        <v>Merops persicus</v>
      </c>
      <c r="K450" s="1" t="str" cm="1">
        <f t="array" ref="K450">VLOOKUP(Table3[[#This Row],[checklist_sort]:[checklist_sort]],checklist[],MATCH(K$1,checklist_of_kenya!$1:$1,0),FALSE)</f>
        <v>Least Concern</v>
      </c>
      <c r="L450" s="1" t="str" cm="1">
        <f t="array" ref="L450">VLOOKUP(Table3[[#This Row],[checklist_sort]:[checklist_sort]],checklist[],MATCH(L$1,checklist_of_kenya!$1:$1,0),FALSE)</f>
        <v>Stable</v>
      </c>
      <c r="M450" s="1" cm="1">
        <f t="array" ref="M450">VLOOKUP(Table3[[#This Row],[checklist_sort]:[checklist_sort]],checklist[],MATCH(M$1,checklist_of_kenya!$1:$1,0),FALSE)</f>
        <v>405</v>
      </c>
      <c r="N450" s="1" t="str" cm="1">
        <f t="array" ref="N450">VLOOKUP(Table3[[#This Row],[checklist_sort]:[checklist_sort]],checklist[],MATCH(N$1,checklist_of_kenya!$1:$1,0),FALSE)</f>
        <v>avibase-6EE45113</v>
      </c>
      <c r="O450" s="1" cm="1">
        <f t="array" ref="O450">VLOOKUP(Table3[[#This Row],[checklist_sort]:[checklist_sort]],checklist[],MATCH(O$1,checklist_of_kenya!$1:$1,0),FALSE)</f>
        <v>2245</v>
      </c>
      <c r="P450" s="1" cm="1">
        <f t="array" ref="P450">VLOOKUP(Table3[[#This Row],[checklist_sort]:[checklist_sort]],checklist[],MATCH(P$1,checklist_of_kenya!$1:$1,0),FALSE)</f>
        <v>22683740</v>
      </c>
      <c r="Q450" s="1" cm="1">
        <f t="array" ref="Q450">VLOOKUP(Table3[[#This Row],[checklist_sort]:[checklist_sort]],checklist[],MATCH(Q$1,checklist_of_kenya!$1:$1,0),FALSE)</f>
        <v>1557</v>
      </c>
      <c r="R450" s="1" cm="1">
        <f t="array" ref="R450">VLOOKUP(Table3[[#This Row],[checklist_sort]:[checklist_sort]],checklist[],MATCH(R$1,checklist_of_kenya!$1:$1,0),FALSE)</f>
        <v>2475419</v>
      </c>
      <c r="S450" s="1" cm="1">
        <f t="array" ref="S450">VLOOKUP(Table3[[#This Row],[checklist_sort]:[checklist_sort]],checklist[],MATCH(S$1,checklist_of_kenya!$1:$1,0),FALSE)</f>
        <v>10097</v>
      </c>
      <c r="T450" s="1" t="str" cm="1">
        <f t="array" ref="T450">VLOOKUP(Table3[[#This Row],[checklist_sort]:[checklist_sort]],checklist[],MATCH(T$1,checklist_of_kenya!$1:$1,0),FALSE)</f>
        <v>bcbeat1</v>
      </c>
      <c r="U450" s="1" t="str" cm="1">
        <f t="array" ref="U450">VLOOKUP(Table3[[#This Row],[checklist_sort]:[checklist_sort]],checklist[],MATCH(U$1,checklist_of_kenya!$1:$1,0),FALSE)</f>
        <v>Merops persicus</v>
      </c>
      <c r="V450" s="1" t="str" cm="1">
        <f t="array" ref="V450">VLOOKUP(Table3[[#This Row],[checklist_sort]:[checklist_sort]],checklist[],MATCH(V$1,checklist_of_kenya!$1:$1,0),FALSE)</f>
        <v>Blue-cheeked Bee-eater</v>
      </c>
      <c r="W450" s="1" cm="1">
        <f t="array" ref="W450">VLOOKUP(Table3[[#This Row],[checklist_sort]:[checklist_sort]],checklist[],MATCH(W$1,checklist_of_kenya!$1:$1,0),FALSE)</f>
        <v>22683740</v>
      </c>
      <c r="Z450" t="b">
        <v>1</v>
      </c>
      <c r="AB450" s="1">
        <v>49.3</v>
      </c>
      <c r="AC450" s="1" t="s">
        <v>2271</v>
      </c>
      <c r="AD450" s="1">
        <v>3</v>
      </c>
      <c r="AE450" s="1">
        <v>3</v>
      </c>
      <c r="AF450" s="1" t="s">
        <v>2251</v>
      </c>
      <c r="AG450" s="1" t="s">
        <v>2257</v>
      </c>
      <c r="AH450" s="1" t="s">
        <v>2258</v>
      </c>
      <c r="AI450" s="1">
        <v>3.48</v>
      </c>
      <c r="AJ450" s="1">
        <v>48.44</v>
      </c>
      <c r="AK450" s="1">
        <v>34.61</v>
      </c>
      <c r="AL450" s="1">
        <v>52.22</v>
      </c>
      <c r="AM450" s="1">
        <v>3658429.52</v>
      </c>
    </row>
    <row r="451" spans="1:39" x14ac:dyDescent="0.2">
      <c r="A451" s="1">
        <v>448</v>
      </c>
      <c r="B451" s="1" t="s">
        <v>606</v>
      </c>
      <c r="C451" s="1" t="s">
        <v>605</v>
      </c>
      <c r="D451" s="1"/>
      <c r="E451" s="1"/>
      <c r="F451" s="1"/>
      <c r="G451" s="1">
        <v>494</v>
      </c>
      <c r="H451" s="1" t="str" cm="1">
        <f t="array" ref="H451">VLOOKUP(Table3[[#This Row],[checklist_sort]:[checklist_sort]],checklist[],MATCH(H$1,checklist_of_kenya!$1:$1,0),FALSE)</f>
        <v>Bee-eaters</v>
      </c>
      <c r="I451" s="1" t="str" cm="1">
        <f t="array" ref="I451">VLOOKUP(Table3[[#This Row],[checklist_sort]:[checklist_sort]],checklist[],MATCH(I$1,checklist_of_kenya!$1:$1,0),FALSE)</f>
        <v>Eurasian Bee-eater</v>
      </c>
      <c r="J451" s="1" t="str" cm="1">
        <f t="array" ref="J451">VLOOKUP(Table3[[#This Row],[checklist_sort]:[checklist_sort]],checklist[],MATCH(J$1,checklist_of_kenya!$1:$1,0),FALSE)</f>
        <v>Merops apiaster</v>
      </c>
      <c r="K451" s="1" t="str" cm="1">
        <f t="array" ref="K451">VLOOKUP(Table3[[#This Row],[checklist_sort]:[checklist_sort]],checklist[],MATCH(K$1,checklist_of_kenya!$1:$1,0),FALSE)</f>
        <v>Least Concern</v>
      </c>
      <c r="L451" s="1" t="str" cm="1">
        <f t="array" ref="L451">VLOOKUP(Table3[[#This Row],[checklist_sort]:[checklist_sort]],checklist[],MATCH(L$1,checklist_of_kenya!$1:$1,0),FALSE)</f>
        <v>Stable</v>
      </c>
      <c r="M451" s="1" cm="1">
        <f t="array" ref="M451">VLOOKUP(Table3[[#This Row],[checklist_sort]:[checklist_sort]],checklist[],MATCH(M$1,checklist_of_kenya!$1:$1,0),FALSE)</f>
        <v>404</v>
      </c>
      <c r="N451" s="1" t="str" cm="1">
        <f t="array" ref="N451">VLOOKUP(Table3[[#This Row],[checklist_sort]:[checklist_sort]],checklist[],MATCH(N$1,checklist_of_kenya!$1:$1,0),FALSE)</f>
        <v>avibase-66AA3934</v>
      </c>
      <c r="O451" s="1" cm="1">
        <f t="array" ref="O451">VLOOKUP(Table3[[#This Row],[checklist_sort]:[checklist_sort]],checklist[],MATCH(O$1,checklist_of_kenya!$1:$1,0),FALSE)</f>
        <v>2191</v>
      </c>
      <c r="P451" s="1" cm="1">
        <f t="array" ref="P451">VLOOKUP(Table3[[#This Row],[checklist_sort]:[checklist_sort]],checklist[],MATCH(P$1,checklist_of_kenya!$1:$1,0),FALSE)</f>
        <v>22683756</v>
      </c>
      <c r="Q451" s="1" cm="1">
        <f t="array" ref="Q451">VLOOKUP(Table3[[#This Row],[checklist_sort]:[checklist_sort]],checklist[],MATCH(Q$1,checklist_of_kenya!$1:$1,0),FALSE)</f>
        <v>1386</v>
      </c>
      <c r="R451" s="1" cm="1">
        <f t="array" ref="R451">VLOOKUP(Table3[[#This Row],[checklist_sort]:[checklist_sort]],checklist[],MATCH(R$1,checklist_of_kenya!$1:$1,0),FALSE)</f>
        <v>2475443</v>
      </c>
      <c r="S451" s="1" cm="1">
        <f t="array" ref="S451">VLOOKUP(Table3[[#This Row],[checklist_sort]:[checklist_sort]],checklist[],MATCH(S$1,checklist_of_kenya!$1:$1,0),FALSE)</f>
        <v>10106</v>
      </c>
      <c r="T451" s="1" t="str" cm="1">
        <f t="array" ref="T451">VLOOKUP(Table3[[#This Row],[checklist_sort]:[checklist_sort]],checklist[],MATCH(T$1,checklist_of_kenya!$1:$1,0),FALSE)</f>
        <v>eubeat1</v>
      </c>
      <c r="U451" s="1" t="str" cm="1">
        <f t="array" ref="U451">VLOOKUP(Table3[[#This Row],[checklist_sort]:[checklist_sort]],checklist[],MATCH(U$1,checklist_of_kenya!$1:$1,0),FALSE)</f>
        <v>Merops apiaster</v>
      </c>
      <c r="V451" s="1" t="str" cm="1">
        <f t="array" ref="V451">VLOOKUP(Table3[[#This Row],[checklist_sort]:[checklist_sort]],checklist[],MATCH(V$1,checklist_of_kenya!$1:$1,0),FALSE)</f>
        <v>European Bee-eater</v>
      </c>
      <c r="W451" s="1" cm="1">
        <f t="array" ref="W451">VLOOKUP(Table3[[#This Row],[checklist_sort]:[checklist_sort]],checklist[],MATCH(W$1,checklist_of_kenya!$1:$1,0),FALSE)</f>
        <v>22683756</v>
      </c>
      <c r="Z451" t="b">
        <v>1</v>
      </c>
      <c r="AB451" s="1">
        <v>56.6</v>
      </c>
      <c r="AC451" s="1" t="s">
        <v>2262</v>
      </c>
      <c r="AD451" s="1">
        <v>2</v>
      </c>
      <c r="AE451" s="1">
        <v>3</v>
      </c>
      <c r="AF451" s="1" t="s">
        <v>2251</v>
      </c>
      <c r="AG451" s="1" t="s">
        <v>2257</v>
      </c>
      <c r="AH451" s="1" t="s">
        <v>2258</v>
      </c>
      <c r="AI451" s="1">
        <v>-34.840000000000003</v>
      </c>
      <c r="AJ451" s="1">
        <v>57.56</v>
      </c>
      <c r="AK451" s="1">
        <v>40.17</v>
      </c>
      <c r="AL451" s="1">
        <v>44.58</v>
      </c>
      <c r="AM451" s="1">
        <v>11028502.02</v>
      </c>
    </row>
    <row r="452" spans="1:39" x14ac:dyDescent="0.2">
      <c r="A452" s="1">
        <v>449</v>
      </c>
      <c r="B452" s="1" t="s">
        <v>1450</v>
      </c>
      <c r="C452" s="1" t="s">
        <v>1449</v>
      </c>
      <c r="D452" s="1"/>
      <c r="E452" s="1"/>
      <c r="F452" s="1"/>
      <c r="G452" s="1">
        <v>484</v>
      </c>
      <c r="H452" s="1" t="str" cm="1">
        <f t="array" ref="H452">VLOOKUP(Table3[[#This Row],[checklist_sort]:[checklist_sort]],checklist[],MATCH(H$1,checklist_of_kenya!$1:$1,0),FALSE)</f>
        <v>Bee-eaters</v>
      </c>
      <c r="I452" s="1" t="str" cm="1">
        <f t="array" ref="I452">VLOOKUP(Table3[[#This Row],[checklist_sort]:[checklist_sort]],checklist[],MATCH(I$1,checklist_of_kenya!$1:$1,0),FALSE)</f>
        <v>Blue-headed Bee-eater</v>
      </c>
      <c r="J452" s="1" t="str" cm="1">
        <f t="array" ref="J452">VLOOKUP(Table3[[#This Row],[checklist_sort]:[checklist_sort]],checklist[],MATCH(J$1,checklist_of_kenya!$1:$1,0),FALSE)</f>
        <v>Merops muelleri</v>
      </c>
      <c r="K452" s="1" t="str" cm="1">
        <f t="array" ref="K452">VLOOKUP(Table3[[#This Row],[checklist_sort]:[checklist_sort]],checklist[],MATCH(K$1,checklist_of_kenya!$1:$1,0),FALSE)</f>
        <v>Least Concern</v>
      </c>
      <c r="L452" s="1" t="str" cm="1">
        <f t="array" ref="L452">VLOOKUP(Table3[[#This Row],[checklist_sort]:[checklist_sort]],checklist[],MATCH(L$1,checklist_of_kenya!$1:$1,0),FALSE)</f>
        <v>Decreasing</v>
      </c>
      <c r="M452" s="1" cm="1">
        <f t="array" ref="M452">VLOOKUP(Table3[[#This Row],[checklist_sort]:[checklist_sort]],checklist[],MATCH(M$1,checklist_of_kenya!$1:$1,0),FALSE)</f>
        <v>1574</v>
      </c>
      <c r="N452" s="1" t="str" cm="1">
        <f t="array" ref="N452">VLOOKUP(Table3[[#This Row],[checklist_sort]:[checklist_sort]],checklist[],MATCH(N$1,checklist_of_kenya!$1:$1,0),FALSE)</f>
        <v>avibase-72CAA64D</v>
      </c>
      <c r="O452" s="1" cm="1">
        <f t="array" ref="O452">VLOOKUP(Table3[[#This Row],[checklist_sort]:[checklist_sort]],checklist[],MATCH(O$1,checklist_of_kenya!$1:$1,0),FALSE)</f>
        <v>2197</v>
      </c>
      <c r="P452" s="1" cm="1">
        <f t="array" ref="P452">VLOOKUP(Table3[[#This Row],[checklist_sort]:[checklist_sort]],checklist[],MATCH(P$1,checklist_of_kenya!$1:$1,0),FALSE)</f>
        <v>22736507</v>
      </c>
      <c r="Q452" s="1" cm="1">
        <f t="array" ref="Q452">VLOOKUP(Table3[[#This Row],[checklist_sort]:[checklist_sort]],checklist[],MATCH(Q$1,checklist_of_kenya!$1:$1,0),FALSE)</f>
        <v>71163</v>
      </c>
      <c r="R452" s="1" cm="1">
        <f t="array" ref="R452">VLOOKUP(Table3[[#This Row],[checklist_sort]:[checklist_sort]],checklist[],MATCH(R$1,checklist_of_kenya!$1:$1,0),FALSE)</f>
        <v>2475400</v>
      </c>
      <c r="S452" s="1" cm="1">
        <f t="array" ref="S452">VLOOKUP(Table3[[#This Row],[checklist_sort]:[checklist_sort]],checklist[],MATCH(S$1,checklist_of_kenya!$1:$1,0),FALSE)</f>
        <v>10053</v>
      </c>
      <c r="T452" s="1" t="str" cm="1">
        <f t="array" ref="T452">VLOOKUP(Table3[[#This Row],[checklist_sort]:[checklist_sort]],checklist[],MATCH(T$1,checklist_of_kenya!$1:$1,0),FALSE)</f>
        <v>bhbeat2</v>
      </c>
      <c r="U452" s="1" t="str" cm="1">
        <f t="array" ref="U452">VLOOKUP(Table3[[#This Row],[checklist_sort]:[checklist_sort]],checklist[],MATCH(U$1,checklist_of_kenya!$1:$1,0),FALSE)</f>
        <v>Merops muelleri</v>
      </c>
      <c r="V452" s="1" t="str" cm="1">
        <f t="array" ref="V452">VLOOKUP(Table3[[#This Row],[checklist_sort]:[checklist_sort]],checklist[],MATCH(V$1,checklist_of_kenya!$1:$1,0),FALSE)</f>
        <v>Blue-headed Bee-eater</v>
      </c>
      <c r="W452" s="1" cm="1">
        <f t="array" ref="W452">VLOOKUP(Table3[[#This Row],[checklist_sort]:[checklist_sort]],checklist[],MATCH(W$1,checklist_of_kenya!$1:$1,0),FALSE)</f>
        <v>22736507</v>
      </c>
      <c r="AB452" s="1">
        <v>22.5</v>
      </c>
      <c r="AC452" s="1" t="s">
        <v>2263</v>
      </c>
      <c r="AD452" s="1">
        <v>1</v>
      </c>
      <c r="AE452" s="1">
        <v>1</v>
      </c>
      <c r="AF452" s="1" t="s">
        <v>2251</v>
      </c>
      <c r="AG452" s="1" t="s">
        <v>2257</v>
      </c>
      <c r="AH452" s="1" t="s">
        <v>2258</v>
      </c>
      <c r="AI452" s="1">
        <v>-6.86</v>
      </c>
      <c r="AJ452" s="1">
        <v>4.9400000000000004</v>
      </c>
      <c r="AK452" s="1">
        <v>0.62</v>
      </c>
      <c r="AL452" s="1">
        <v>19.75</v>
      </c>
      <c r="AM452" s="1">
        <v>1597560.38</v>
      </c>
    </row>
    <row r="453" spans="1:39" x14ac:dyDescent="0.2">
      <c r="A453" s="1">
        <v>450</v>
      </c>
      <c r="B453" s="1" t="s">
        <v>1250</v>
      </c>
      <c r="C453" s="1" t="s">
        <v>1249</v>
      </c>
      <c r="D453" s="1"/>
      <c r="E453" s="1"/>
      <c r="F453" s="1"/>
      <c r="G453" s="1">
        <v>491</v>
      </c>
      <c r="H453" s="1" t="str" cm="1">
        <f t="array" ref="H453">VLOOKUP(Table3[[#This Row],[checklist_sort]:[checklist_sort]],checklist[],MATCH(H$1,checklist_of_kenya!$1:$1,0),FALSE)</f>
        <v>Bee-eaters</v>
      </c>
      <c r="I453" s="1" t="str" cm="1">
        <f t="array" ref="I453">VLOOKUP(Table3[[#This Row],[checklist_sort]:[checklist_sort]],checklist[],MATCH(I$1,checklist_of_kenya!$1:$1,0),FALSE)</f>
        <v>White-throated Bee-eater</v>
      </c>
      <c r="J453" s="1" t="str" cm="1">
        <f t="array" ref="J453">VLOOKUP(Table3[[#This Row],[checklist_sort]:[checklist_sort]],checklist[],MATCH(J$1,checklist_of_kenya!$1:$1,0),FALSE)</f>
        <v>Merops albicollis</v>
      </c>
      <c r="K453" s="1" t="str" cm="1">
        <f t="array" ref="K453">VLOOKUP(Table3[[#This Row],[checklist_sort]:[checklist_sort]],checklist[],MATCH(K$1,checklist_of_kenya!$1:$1,0),FALSE)</f>
        <v>Least Concern</v>
      </c>
      <c r="L453" s="1" t="str" cm="1">
        <f t="array" ref="L453">VLOOKUP(Table3[[#This Row],[checklist_sort]:[checklist_sort]],checklist[],MATCH(L$1,checklist_of_kenya!$1:$1,0),FALSE)</f>
        <v>Stable</v>
      </c>
      <c r="M453" s="1" cm="1">
        <f t="array" ref="M453">VLOOKUP(Table3[[#This Row],[checklist_sort]:[checklist_sort]],checklist[],MATCH(M$1,checklist_of_kenya!$1:$1,0),FALSE)</f>
        <v>1034</v>
      </c>
      <c r="N453" s="1" t="str" cm="1">
        <f t="array" ref="N453">VLOOKUP(Table3[[#This Row],[checklist_sort]:[checklist_sort]],checklist[],MATCH(N$1,checklist_of_kenya!$1:$1,0),FALSE)</f>
        <v>avibase-03C4A0C9</v>
      </c>
      <c r="O453" s="1" cm="1">
        <f t="array" ref="O453">VLOOKUP(Table3[[#This Row],[checklist_sort]:[checklist_sort]],checklist[],MATCH(O$1,checklist_of_kenya!$1:$1,0),FALSE)</f>
        <v>2240</v>
      </c>
      <c r="P453" s="1" cm="1">
        <f t="array" ref="P453">VLOOKUP(Table3[[#This Row],[checklist_sort]:[checklist_sort]],checklist[],MATCH(P$1,checklist_of_kenya!$1:$1,0),FALSE)</f>
        <v>22683714</v>
      </c>
      <c r="Q453" s="1" cm="1">
        <f t="array" ref="Q453">VLOOKUP(Table3[[#This Row],[checklist_sort]:[checklist_sort]],checklist[],MATCH(Q$1,checklist_of_kenya!$1:$1,0),FALSE)</f>
        <v>71172</v>
      </c>
      <c r="R453" s="1" cm="1">
        <f t="array" ref="R453">VLOOKUP(Table3[[#This Row],[checklist_sort]:[checklist_sort]],checklist[],MATCH(R$1,checklist_of_kenya!$1:$1,0),FALSE)</f>
        <v>2475448</v>
      </c>
      <c r="S453" s="1" cm="1">
        <f t="array" ref="S453">VLOOKUP(Table3[[#This Row],[checklist_sort]:[checklist_sort]],checklist[],MATCH(S$1,checklist_of_kenya!$1:$1,0),FALSE)</f>
        <v>10079</v>
      </c>
      <c r="T453" s="1" t="str" cm="1">
        <f t="array" ref="T453">VLOOKUP(Table3[[#This Row],[checklist_sort]:[checklist_sort]],checklist[],MATCH(T$1,checklist_of_kenya!$1:$1,0),FALSE)</f>
        <v>wtbeat1</v>
      </c>
      <c r="U453" s="1" t="str" cm="1">
        <f t="array" ref="U453">VLOOKUP(Table3[[#This Row],[checklist_sort]:[checklist_sort]],checklist[],MATCH(U$1,checklist_of_kenya!$1:$1,0),FALSE)</f>
        <v>Merops albicollis</v>
      </c>
      <c r="V453" s="1" t="str" cm="1">
        <f t="array" ref="V453">VLOOKUP(Table3[[#This Row],[checklist_sort]:[checklist_sort]],checklist[],MATCH(V$1,checklist_of_kenya!$1:$1,0),FALSE)</f>
        <v>White-throated Bee-eater</v>
      </c>
      <c r="W453" s="1" cm="1">
        <f t="array" ref="W453">VLOOKUP(Table3[[#This Row],[checklist_sort]:[checklist_sort]],checklist[],MATCH(W$1,checklist_of_kenya!$1:$1,0),FALSE)</f>
        <v>22683714</v>
      </c>
      <c r="X453" t="b">
        <v>1</v>
      </c>
      <c r="AB453" s="1">
        <v>25.9</v>
      </c>
      <c r="AC453" s="1" t="s">
        <v>2261</v>
      </c>
      <c r="AD453" s="1">
        <v>3</v>
      </c>
      <c r="AE453" s="1">
        <v>2</v>
      </c>
      <c r="AF453" s="1" t="s">
        <v>2251</v>
      </c>
      <c r="AG453" s="1" t="s">
        <v>2257</v>
      </c>
      <c r="AH453" s="1" t="s">
        <v>2258</v>
      </c>
      <c r="AI453" s="1">
        <v>-2.04</v>
      </c>
      <c r="AJ453" s="1">
        <v>20.239999999999998</v>
      </c>
      <c r="AK453" s="1">
        <v>15.45</v>
      </c>
      <c r="AL453" s="1">
        <v>15.03</v>
      </c>
      <c r="AM453" s="1">
        <v>1564871.29</v>
      </c>
    </row>
    <row r="454" spans="1:39" x14ac:dyDescent="0.2">
      <c r="A454" s="1">
        <v>451</v>
      </c>
      <c r="B454" s="1" t="s">
        <v>1456</v>
      </c>
      <c r="C454" s="1" t="s">
        <v>1455</v>
      </c>
      <c r="D454" s="1"/>
      <c r="E454" s="1"/>
      <c r="F454" s="1"/>
      <c r="G454" s="1">
        <v>490</v>
      </c>
      <c r="H454" s="1" t="str" cm="1">
        <f t="array" ref="H454">VLOOKUP(Table3[[#This Row],[checklist_sort]:[checklist_sort]],checklist[],MATCH(H$1,checklist_of_kenya!$1:$1,0),FALSE)</f>
        <v>Bee-eaters</v>
      </c>
      <c r="I454" s="1" t="str" cm="1">
        <f t="array" ref="I454">VLOOKUP(Table3[[#This Row],[checklist_sort]:[checklist_sort]],checklist[],MATCH(I$1,checklist_of_kenya!$1:$1,0),FALSE)</f>
        <v>Somali Bee-eater</v>
      </c>
      <c r="J454" s="1" t="str" cm="1">
        <f t="array" ref="J454">VLOOKUP(Table3[[#This Row],[checklist_sort]:[checklist_sort]],checklist[],MATCH(J$1,checklist_of_kenya!$1:$1,0),FALSE)</f>
        <v>Merops revoilii</v>
      </c>
      <c r="K454" s="1" t="str" cm="1">
        <f t="array" ref="K454">VLOOKUP(Table3[[#This Row],[checklist_sort]:[checklist_sort]],checklist[],MATCH(K$1,checklist_of_kenya!$1:$1,0),FALSE)</f>
        <v>Least Concern</v>
      </c>
      <c r="L454" s="1" t="str" cm="1">
        <f t="array" ref="L454">VLOOKUP(Table3[[#This Row],[checklist_sort]:[checklist_sort]],checklist[],MATCH(L$1,checklist_of_kenya!$1:$1,0),FALSE)</f>
        <v>Increasing</v>
      </c>
      <c r="M454" s="1" cm="1">
        <f t="array" ref="M454">VLOOKUP(Table3[[#This Row],[checklist_sort]:[checklist_sort]],checklist[],MATCH(M$1,checklist_of_kenya!$1:$1,0),FALSE)</f>
        <v>1582</v>
      </c>
      <c r="N454" s="1" t="str" cm="1">
        <f t="array" ref="N454">VLOOKUP(Table3[[#This Row],[checklist_sort]:[checklist_sort]],checklist[],MATCH(N$1,checklist_of_kenya!$1:$1,0),FALSE)</f>
        <v>avibase-AFA39D5A</v>
      </c>
      <c r="O454" s="1" cm="1">
        <f t="array" ref="O454">VLOOKUP(Table3[[#This Row],[checklist_sort]:[checklist_sort]],checklist[],MATCH(O$1,checklist_of_kenya!$1:$1,0),FALSE)</f>
        <v>2200</v>
      </c>
      <c r="P454" s="1" cm="1">
        <f t="array" ref="P454">VLOOKUP(Table3[[#This Row],[checklist_sort]:[checklist_sort]],checklist[],MATCH(P$1,checklist_of_kenya!$1:$1,0),FALSE)</f>
        <v>22683710</v>
      </c>
      <c r="Q454" s="1" cm="1">
        <f t="array" ref="Q454">VLOOKUP(Table3[[#This Row],[checklist_sort]:[checklist_sort]],checklist[],MATCH(Q$1,checklist_of_kenya!$1:$1,0),FALSE)</f>
        <v>71171</v>
      </c>
      <c r="R454" s="1" cm="1">
        <f t="array" ref="R454">VLOOKUP(Table3[[#This Row],[checklist_sort]:[checklist_sort]],checklist[],MATCH(R$1,checklist_of_kenya!$1:$1,0),FALSE)</f>
        <v>2475409</v>
      </c>
      <c r="S454" s="1" cm="1">
        <f t="array" ref="S454">VLOOKUP(Table3[[#This Row],[checklist_sort]:[checklist_sort]],checklist[],MATCH(S$1,checklist_of_kenya!$1:$1,0),FALSE)</f>
        <v>10078</v>
      </c>
      <c r="T454" s="1" t="str" cm="1">
        <f t="array" ref="T454">VLOOKUP(Table3[[#This Row],[checklist_sort]:[checklist_sort]],checklist[],MATCH(T$1,checklist_of_kenya!$1:$1,0),FALSE)</f>
        <v>sobeat1</v>
      </c>
      <c r="U454" s="1" t="str" cm="1">
        <f t="array" ref="U454">VLOOKUP(Table3[[#This Row],[checklist_sort]:[checklist_sort]],checklist[],MATCH(U$1,checklist_of_kenya!$1:$1,0),FALSE)</f>
        <v>Merops revoilii</v>
      </c>
      <c r="V454" s="1" t="str" cm="1">
        <f t="array" ref="V454">VLOOKUP(Table3[[#This Row],[checklist_sort]:[checklist_sort]],checklist[],MATCH(V$1,checklist_of_kenya!$1:$1,0),FALSE)</f>
        <v>Somali Bee-eater</v>
      </c>
      <c r="W454" s="1" cm="1">
        <f t="array" ref="W454">VLOOKUP(Table3[[#This Row],[checklist_sort]:[checklist_sort]],checklist[],MATCH(W$1,checklist_of_kenya!$1:$1,0),FALSE)</f>
        <v>22683710</v>
      </c>
      <c r="AB454" s="1">
        <v>12.9</v>
      </c>
      <c r="AC454" s="1" t="s">
        <v>2246</v>
      </c>
      <c r="AD454" s="1">
        <v>2</v>
      </c>
      <c r="AE454" s="1">
        <v>1</v>
      </c>
      <c r="AF454" s="1" t="s">
        <v>2251</v>
      </c>
      <c r="AG454" s="1" t="s">
        <v>2257</v>
      </c>
      <c r="AH454" s="1" t="s">
        <v>2258</v>
      </c>
      <c r="AI454" s="1">
        <v>-3.5</v>
      </c>
      <c r="AJ454" s="1">
        <v>11.99</v>
      </c>
      <c r="AK454" s="1">
        <v>5.49</v>
      </c>
      <c r="AL454" s="1">
        <v>44.02</v>
      </c>
      <c r="AM454" s="1">
        <v>958341.75</v>
      </c>
    </row>
    <row r="455" spans="1:39" x14ac:dyDescent="0.2">
      <c r="A455" s="1">
        <v>452</v>
      </c>
      <c r="B455" s="1" t="s">
        <v>1452</v>
      </c>
      <c r="C455" s="1" t="s">
        <v>1451</v>
      </c>
      <c r="D455" s="1"/>
      <c r="E455" s="1"/>
      <c r="F455" s="1"/>
      <c r="G455" s="1">
        <v>495</v>
      </c>
      <c r="H455" s="1" t="str" cm="1">
        <f t="array" ref="H455">VLOOKUP(Table3[[#This Row],[checklist_sort]:[checklist_sort]],checklist[],MATCH(H$1,checklist_of_kenya!$1:$1,0),FALSE)</f>
        <v>Bee-eaters</v>
      </c>
      <c r="I455" s="1" t="str" cm="1">
        <f t="array" ref="I455">VLOOKUP(Table3[[#This Row],[checklist_sort]:[checklist_sort]],checklist[],MATCH(I$1,checklist_of_kenya!$1:$1,0),FALSE)</f>
        <v>Northern Carmine Bee-eater</v>
      </c>
      <c r="J455" s="1" t="str" cm="1">
        <f t="array" ref="J455">VLOOKUP(Table3[[#This Row],[checklist_sort]:[checklist_sort]],checklist[],MATCH(J$1,checklist_of_kenya!$1:$1,0),FALSE)</f>
        <v>Merops nubicus</v>
      </c>
      <c r="K455" s="1" t="str" cm="1">
        <f t="array" ref="K455">VLOOKUP(Table3[[#This Row],[checklist_sort]:[checklist_sort]],checklist[],MATCH(K$1,checklist_of_kenya!$1:$1,0),FALSE)</f>
        <v>Least Concern</v>
      </c>
      <c r="L455" s="1" t="str" cm="1">
        <f t="array" ref="L455">VLOOKUP(Table3[[#This Row],[checklist_sort]:[checklist_sort]],checklist[],MATCH(L$1,checklist_of_kenya!$1:$1,0),FALSE)</f>
        <v>Decreasing</v>
      </c>
      <c r="M455" s="1" cm="1">
        <f t="array" ref="M455">VLOOKUP(Table3[[#This Row],[checklist_sort]:[checklist_sort]],checklist[],MATCH(M$1,checklist_of_kenya!$1:$1,0),FALSE)</f>
        <v>1576</v>
      </c>
      <c r="N455" s="1" t="str" cm="1">
        <f t="array" ref="N455">VLOOKUP(Table3[[#This Row],[checklist_sort]:[checklist_sort]],checklist[],MATCH(N$1,checklist_of_kenya!$1:$1,0),FALSE)</f>
        <v>avibase-2125426A</v>
      </c>
      <c r="O455" s="1" cm="1">
        <f t="array" ref="O455">VLOOKUP(Table3[[#This Row],[checklist_sort]:[checklist_sort]],checklist[],MATCH(O$1,checklist_of_kenya!$1:$1,0),FALSE)</f>
        <v>2220</v>
      </c>
      <c r="P455" s="1" cm="1">
        <f t="array" ref="P455">VLOOKUP(Table3[[#This Row],[checklist_sort]:[checklist_sort]],checklist[],MATCH(P$1,checklist_of_kenya!$1:$1,0),FALSE)</f>
        <v>22683768</v>
      </c>
      <c r="Q455" s="1" cm="1">
        <f t="array" ref="Q455">VLOOKUP(Table3[[#This Row],[checklist_sort]:[checklist_sort]],checklist[],MATCH(Q$1,checklist_of_kenya!$1:$1,0),FALSE)</f>
        <v>71180</v>
      </c>
      <c r="R455" s="1" cm="1">
        <f t="array" ref="R455">VLOOKUP(Table3[[#This Row],[checklist_sort]:[checklist_sort]],checklist[],MATCH(R$1,checklist_of_kenya!$1:$1,0),FALSE)</f>
        <v>2475396</v>
      </c>
      <c r="S455" s="1" cm="1">
        <f t="array" ref="S455">VLOOKUP(Table3[[#This Row],[checklist_sort]:[checklist_sort]],checklist[],MATCH(S$1,checklist_of_kenya!$1:$1,0),FALSE)</f>
        <v>10112</v>
      </c>
      <c r="T455" s="1" t="str" cm="1">
        <f t="array" ref="T455">VLOOKUP(Table3[[#This Row],[checklist_sort]:[checklist_sort]],checklist[],MATCH(T$1,checklist_of_kenya!$1:$1,0),FALSE)</f>
        <v>ncbeat1</v>
      </c>
      <c r="U455" s="1" t="str" cm="1">
        <f t="array" ref="U455">VLOOKUP(Table3[[#This Row],[checklist_sort]:[checklist_sort]],checklist[],MATCH(U$1,checklist_of_kenya!$1:$1,0),FALSE)</f>
        <v>Merops nubicus</v>
      </c>
      <c r="V455" s="1" t="str" cm="1">
        <f t="array" ref="V455">VLOOKUP(Table3[[#This Row],[checklist_sort]:[checklist_sort]],checklist[],MATCH(V$1,checklist_of_kenya!$1:$1,0),FALSE)</f>
        <v>Northern Carmine Bee-eater</v>
      </c>
      <c r="W455" s="1" cm="1">
        <f t="array" ref="W455">VLOOKUP(Table3[[#This Row],[checklist_sort]:[checklist_sort]],checklist[],MATCH(W$1,checklist_of_kenya!$1:$1,0),FALSE)</f>
        <v>22683768</v>
      </c>
      <c r="X455" t="b">
        <v>1</v>
      </c>
      <c r="AB455" s="1">
        <v>42.4</v>
      </c>
      <c r="AC455" s="1" t="s">
        <v>2261</v>
      </c>
      <c r="AD455" s="1">
        <v>2</v>
      </c>
      <c r="AE455" s="1">
        <v>2</v>
      </c>
      <c r="AF455" s="1" t="s">
        <v>2251</v>
      </c>
      <c r="AG455" s="1" t="s">
        <v>2257</v>
      </c>
      <c r="AH455" s="1" t="s">
        <v>2258</v>
      </c>
      <c r="AI455" s="1">
        <v>-0.03</v>
      </c>
      <c r="AJ455" s="1">
        <v>18.059999999999999</v>
      </c>
      <c r="AK455" s="1">
        <v>10.72</v>
      </c>
      <c r="AL455" s="1">
        <v>18.63</v>
      </c>
      <c r="AM455" s="1">
        <v>6717055.7999999998</v>
      </c>
    </row>
    <row r="456" spans="1:39" x14ac:dyDescent="0.2">
      <c r="A456" s="1">
        <v>453</v>
      </c>
      <c r="B456" s="1" t="s">
        <v>1448</v>
      </c>
      <c r="C456" s="1" t="s">
        <v>1447</v>
      </c>
      <c r="D456" s="1"/>
      <c r="E456" s="1"/>
      <c r="F456" s="1"/>
      <c r="G456" s="1">
        <v>500</v>
      </c>
      <c r="H456" s="1" t="str" cm="1">
        <f t="array" ref="H456">VLOOKUP(Table3[[#This Row],[checklist_sort]:[checklist_sort]],checklist[],MATCH(H$1,checklist_of_kenya!$1:$1,0),FALSE)</f>
        <v>Rollers</v>
      </c>
      <c r="I456" s="1" t="str" cm="1">
        <f t="array" ref="I456">VLOOKUP(Table3[[#This Row],[checklist_sort]:[checklist_sort]],checklist[],MATCH(I$1,checklist_of_kenya!$1:$1,0),FALSE)</f>
        <v>Abyssinian Roller</v>
      </c>
      <c r="J456" s="1" t="str" cm="1">
        <f t="array" ref="J456">VLOOKUP(Table3[[#This Row],[checklist_sort]:[checklist_sort]],checklist[],MATCH(J$1,checklist_of_kenya!$1:$1,0),FALSE)</f>
        <v>Coracias abyssinicus</v>
      </c>
      <c r="K456" s="1" t="str" cm="1">
        <f t="array" ref="K456">VLOOKUP(Table3[[#This Row],[checklist_sort]:[checklist_sort]],checklist[],MATCH(K$1,checklist_of_kenya!$1:$1,0),FALSE)</f>
        <v>Least Concern</v>
      </c>
      <c r="L456" s="1" t="str" cm="1">
        <f t="array" ref="L456">VLOOKUP(Table3[[#This Row],[checklist_sort]:[checklist_sort]],checklist[],MATCH(L$1,checklist_of_kenya!$1:$1,0),FALSE)</f>
        <v>Increasing</v>
      </c>
      <c r="M456" s="1" cm="1">
        <f t="array" ref="M456">VLOOKUP(Table3[[#This Row],[checklist_sort]:[checklist_sort]],checklist[],MATCH(M$1,checklist_of_kenya!$1:$1,0),FALSE)</f>
        <v>1530</v>
      </c>
      <c r="N456" s="1" t="str" cm="1">
        <f t="array" ref="N456">VLOOKUP(Table3[[#This Row],[checklist_sort]:[checklist_sort]],checklist[],MATCH(N$1,checklist_of_kenya!$1:$1,0),FALSE)</f>
        <v>avibase-E7C7EE3A</v>
      </c>
      <c r="O456" s="1" cm="1">
        <f t="array" ref="O456">VLOOKUP(Table3[[#This Row],[checklist_sort]:[checklist_sort]],checklist[],MATCH(O$1,checklist_of_kenya!$1:$1,0),FALSE)</f>
        <v>2265</v>
      </c>
      <c r="P456" s="1" cm="1">
        <f t="array" ref="P456">VLOOKUP(Table3[[#This Row],[checklist_sort]:[checklist_sort]],checklist[],MATCH(P$1,checklist_of_kenya!$1:$1,0),FALSE)</f>
        <v>22682865</v>
      </c>
      <c r="Q456" s="1" cm="1">
        <f t="array" ref="Q456">VLOOKUP(Table3[[#This Row],[checklist_sort]:[checklist_sort]],checklist[],MATCH(Q$1,checklist_of_kenya!$1:$1,0),FALSE)</f>
        <v>16673</v>
      </c>
      <c r="R456" s="1" cm="1">
        <f t="array" ref="R456">VLOOKUP(Table3[[#This Row],[checklist_sort]:[checklist_sort]],checklist[],MATCH(R$1,checklist_of_kenya!$1:$1,0),FALSE)</f>
        <v>2475373</v>
      </c>
      <c r="S456" s="1" cm="1">
        <f t="array" ref="S456">VLOOKUP(Table3[[#This Row],[checklist_sort]:[checklist_sort]],checklist[],MATCH(S$1,checklist_of_kenya!$1:$1,0),FALSE)</f>
        <v>10119</v>
      </c>
      <c r="T456" s="1" t="str" cm="1">
        <f t="array" ref="T456">VLOOKUP(Table3[[#This Row],[checklist_sort]:[checklist_sort]],checklist[],MATCH(T$1,checklist_of_kenya!$1:$1,0),FALSE)</f>
        <v>abyrol2</v>
      </c>
      <c r="U456" s="1" t="str" cm="1">
        <f t="array" ref="U456">VLOOKUP(Table3[[#This Row],[checklist_sort]:[checklist_sort]],checklist[],MATCH(U$1,checklist_of_kenya!$1:$1,0),FALSE)</f>
        <v>Coracias abyssinicus</v>
      </c>
      <c r="V456" s="1" t="str" cm="1">
        <f t="array" ref="V456">VLOOKUP(Table3[[#This Row],[checklist_sort]:[checklist_sort]],checklist[],MATCH(V$1,checklist_of_kenya!$1:$1,0),FALSE)</f>
        <v>Abyssinian Roller</v>
      </c>
      <c r="W456" s="1" cm="1">
        <f t="array" ref="W456">VLOOKUP(Table3[[#This Row],[checklist_sort]:[checklist_sort]],checklist[],MATCH(W$1,checklist_of_kenya!$1:$1,0),FALSE)</f>
        <v>22682865</v>
      </c>
      <c r="AB456" s="1">
        <v>102</v>
      </c>
      <c r="AC456" s="1" t="s">
        <v>2246</v>
      </c>
      <c r="AD456" s="1">
        <v>2</v>
      </c>
      <c r="AE456" s="1">
        <v>1</v>
      </c>
      <c r="AF456" s="1" t="s">
        <v>2251</v>
      </c>
      <c r="AG456" s="1" t="s">
        <v>2257</v>
      </c>
      <c r="AH456" s="1" t="s">
        <v>2258</v>
      </c>
      <c r="AI456" s="1">
        <v>0</v>
      </c>
      <c r="AJ456" s="1">
        <v>21.71</v>
      </c>
      <c r="AK456" s="1">
        <v>10.49</v>
      </c>
      <c r="AL456" s="1">
        <v>16.89</v>
      </c>
      <c r="AM456" s="1">
        <v>7043827.4400000004</v>
      </c>
    </row>
    <row r="457" spans="1:39" x14ac:dyDescent="0.2">
      <c r="A457" s="1">
        <v>454</v>
      </c>
      <c r="B457" s="1" t="s">
        <v>618</v>
      </c>
      <c r="C457" s="1" t="s">
        <v>617</v>
      </c>
      <c r="D457" s="1"/>
      <c r="E457" s="1"/>
      <c r="F457" s="1"/>
      <c r="G457" s="1">
        <v>501</v>
      </c>
      <c r="H457" s="1" t="str" cm="1">
        <f t="array" ref="H457">VLOOKUP(Table3[[#This Row],[checklist_sort]:[checklist_sort]],checklist[],MATCH(H$1,checklist_of_kenya!$1:$1,0),FALSE)</f>
        <v>Rollers</v>
      </c>
      <c r="I457" s="1" t="str" cm="1">
        <f t="array" ref="I457">VLOOKUP(Table3[[#This Row],[checklist_sort]:[checklist_sort]],checklist[],MATCH(I$1,checklist_of_kenya!$1:$1,0),FALSE)</f>
        <v>Eurasian Roller</v>
      </c>
      <c r="J457" s="1" t="str" cm="1">
        <f t="array" ref="J457">VLOOKUP(Table3[[#This Row],[checklist_sort]:[checklist_sort]],checklist[],MATCH(J$1,checklist_of_kenya!$1:$1,0),FALSE)</f>
        <v>Coracias garrulus</v>
      </c>
      <c r="K457" s="1" t="str" cm="1">
        <f t="array" ref="K457">VLOOKUP(Table3[[#This Row],[checklist_sort]:[checklist_sort]],checklist[],MATCH(K$1,checklist_of_kenya!$1:$1,0),FALSE)</f>
        <v>Least Concern</v>
      </c>
      <c r="L457" s="1" t="str" cm="1">
        <f t="array" ref="L457">VLOOKUP(Table3[[#This Row],[checklist_sort]:[checklist_sort]],checklist[],MATCH(L$1,checklist_of_kenya!$1:$1,0),FALSE)</f>
        <v>Decreasing</v>
      </c>
      <c r="M457" s="1" cm="1">
        <f t="array" ref="M457">VLOOKUP(Table3[[#This Row],[checklist_sort]:[checklist_sort]],checklist[],MATCH(M$1,checklist_of_kenya!$1:$1,0),FALSE)</f>
        <v>412</v>
      </c>
      <c r="N457" s="1" t="str" cm="1">
        <f t="array" ref="N457">VLOOKUP(Table3[[#This Row],[checklist_sort]:[checklist_sort]],checklist[],MATCH(N$1,checklist_of_kenya!$1:$1,0),FALSE)</f>
        <v>avibase-7451A628</v>
      </c>
      <c r="O457" s="1" cm="1">
        <f t="array" ref="O457">VLOOKUP(Table3[[#This Row],[checklist_sort]:[checklist_sort]],checklist[],MATCH(O$1,checklist_of_kenya!$1:$1,0),FALSE)</f>
        <v>2266</v>
      </c>
      <c r="P457" s="1" cm="1">
        <f t="array" ref="P457">VLOOKUP(Table3[[#This Row],[checklist_sort]:[checklist_sort]],checklist[],MATCH(P$1,checklist_of_kenya!$1:$1,0),FALSE)</f>
        <v>22682860</v>
      </c>
      <c r="Q457" s="1" cm="1">
        <f t="array" ref="Q457">VLOOKUP(Table3[[#This Row],[checklist_sort]:[checklist_sort]],checklist[],MATCH(Q$1,checklist_of_kenya!$1:$1,0),FALSE)</f>
        <v>323</v>
      </c>
      <c r="R457" s="1" cm="1">
        <f t="array" ref="R457">VLOOKUP(Table3[[#This Row],[checklist_sort]:[checklist_sort]],checklist[],MATCH(R$1,checklist_of_kenya!$1:$1,0),FALSE)</f>
        <v>2475365</v>
      </c>
      <c r="S457" s="1" cm="1">
        <f t="array" ref="S457">VLOOKUP(Table3[[#This Row],[checklist_sort]:[checklist_sort]],checklist[],MATCH(S$1,checklist_of_kenya!$1:$1,0),FALSE)</f>
        <v>10116</v>
      </c>
      <c r="T457" s="1" t="str" cm="1">
        <f t="array" ref="T457">VLOOKUP(Table3[[#This Row],[checklist_sort]:[checklist_sort]],checklist[],MATCH(T$1,checklist_of_kenya!$1:$1,0),FALSE)</f>
        <v>eurrol1</v>
      </c>
      <c r="U457" s="1" t="str" cm="1">
        <f t="array" ref="U457">VLOOKUP(Table3[[#This Row],[checklist_sort]:[checklist_sort]],checklist[],MATCH(U$1,checklist_of_kenya!$1:$1,0),FALSE)</f>
        <v>Coracias garrulus</v>
      </c>
      <c r="V457" s="1" t="str" cm="1">
        <f t="array" ref="V457">VLOOKUP(Table3[[#This Row],[checklist_sort]:[checklist_sort]],checklist[],MATCH(V$1,checklist_of_kenya!$1:$1,0),FALSE)</f>
        <v>European Roller</v>
      </c>
      <c r="W457" s="1" cm="1">
        <f t="array" ref="W457">VLOOKUP(Table3[[#This Row],[checklist_sort]:[checklist_sort]],checklist[],MATCH(W$1,checklist_of_kenya!$1:$1,0),FALSE)</f>
        <v>22682860</v>
      </c>
      <c r="Z457" t="b">
        <v>1</v>
      </c>
      <c r="AB457" s="1">
        <v>146</v>
      </c>
      <c r="AC457" s="1" t="s">
        <v>2262</v>
      </c>
      <c r="AD457" s="1">
        <v>2</v>
      </c>
      <c r="AE457" s="1">
        <v>3</v>
      </c>
      <c r="AF457" s="1" t="s">
        <v>2251</v>
      </c>
      <c r="AG457" s="1" t="s">
        <v>2257</v>
      </c>
      <c r="AH457" s="1" t="s">
        <v>2258</v>
      </c>
      <c r="AI457" s="1">
        <v>25.2</v>
      </c>
      <c r="AJ457" s="1">
        <v>60.56</v>
      </c>
      <c r="AK457" s="1">
        <v>43.92</v>
      </c>
      <c r="AL457" s="1">
        <v>43.17</v>
      </c>
      <c r="AM457" s="1">
        <v>9539437.5800000001</v>
      </c>
    </row>
    <row r="458" spans="1:39" x14ac:dyDescent="0.2">
      <c r="A458" s="1">
        <v>455</v>
      </c>
      <c r="B458" s="1" t="s">
        <v>620</v>
      </c>
      <c r="C458" s="1" t="s">
        <v>619</v>
      </c>
      <c r="D458" s="1"/>
      <c r="E458" s="1"/>
      <c r="F458" s="1"/>
      <c r="G458" s="1">
        <v>498</v>
      </c>
      <c r="H458" s="1" t="str" cm="1">
        <f t="array" ref="H458">VLOOKUP(Table3[[#This Row],[checklist_sort]:[checklist_sort]],checklist[],MATCH(H$1,checklist_of_kenya!$1:$1,0),FALSE)</f>
        <v>Rollers</v>
      </c>
      <c r="I458" s="1" t="str" cm="1">
        <f t="array" ref="I458">VLOOKUP(Table3[[#This Row],[checklist_sort]:[checklist_sort]],checklist[],MATCH(I$1,checklist_of_kenya!$1:$1,0),FALSE)</f>
        <v>Lilac-breasted Roller</v>
      </c>
      <c r="J458" s="1" t="str" cm="1">
        <f t="array" ref="J458">VLOOKUP(Table3[[#This Row],[checklist_sort]:[checklist_sort]],checklist[],MATCH(J$1,checklist_of_kenya!$1:$1,0),FALSE)</f>
        <v>Coracias caudatus</v>
      </c>
      <c r="K458" s="1" t="str" cm="1">
        <f t="array" ref="K458">VLOOKUP(Table3[[#This Row],[checklist_sort]:[checklist_sort]],checklist[],MATCH(K$1,checklist_of_kenya!$1:$1,0),FALSE)</f>
        <v>Least Concern</v>
      </c>
      <c r="L458" s="1" t="str" cm="1">
        <f t="array" ref="L458">VLOOKUP(Table3[[#This Row],[checklist_sort]:[checklist_sort]],checklist[],MATCH(L$1,checklist_of_kenya!$1:$1,0),FALSE)</f>
        <v>Stable</v>
      </c>
      <c r="M458" s="1" cm="1">
        <f t="array" ref="M458">VLOOKUP(Table3[[#This Row],[checklist_sort]:[checklist_sort]],checklist[],MATCH(M$1,checklist_of_kenya!$1:$1,0),FALSE)</f>
        <v>413</v>
      </c>
      <c r="N458" s="1" t="str" cm="1">
        <f t="array" ref="N458">VLOOKUP(Table3[[#This Row],[checklist_sort]:[checklist_sort]],checklist[],MATCH(N$1,checklist_of_kenya!$1:$1,0),FALSE)</f>
        <v>avibase-9E9B6EF9</v>
      </c>
      <c r="O458" s="1" cm="1">
        <f t="array" ref="O458">VLOOKUP(Table3[[#This Row],[checklist_sort]:[checklist_sort]],checklist[],MATCH(O$1,checklist_of_kenya!$1:$1,0),FALSE)</f>
        <v>2269</v>
      </c>
      <c r="P458" s="1" cm="1">
        <f t="array" ref="P458">VLOOKUP(Table3[[#This Row],[checklist_sort]:[checklist_sort]],checklist[],MATCH(P$1,checklist_of_kenya!$1:$1,0),FALSE)</f>
        <v>22682874</v>
      </c>
      <c r="Q458" s="1" cm="1">
        <f t="array" ref="Q458">VLOOKUP(Table3[[#This Row],[checklist_sort]:[checklist_sort]],checklist[],MATCH(Q$1,checklist_of_kenya!$1:$1,0),FALSE)</f>
        <v>20429</v>
      </c>
      <c r="R458" s="1" cm="1">
        <f t="array" ref="R458">VLOOKUP(Table3[[#This Row],[checklist_sort]:[checklist_sort]],checklist[],MATCH(R$1,checklist_of_kenya!$1:$1,0),FALSE)</f>
        <v>2475360</v>
      </c>
      <c r="S458" s="1" cm="1">
        <f t="array" ref="S458">VLOOKUP(Table3[[#This Row],[checklist_sort]:[checklist_sort]],checklist[],MATCH(S$1,checklist_of_kenya!$1:$1,0),FALSE)</f>
        <v>10120</v>
      </c>
      <c r="T458" s="1" t="str" cm="1">
        <f t="array" ref="T458">VLOOKUP(Table3[[#This Row],[checklist_sort]:[checklist_sort]],checklist[],MATCH(T$1,checklist_of_kenya!$1:$1,0),FALSE)</f>
        <v>librol2</v>
      </c>
      <c r="U458" s="1" t="str" cm="1">
        <f t="array" ref="U458">VLOOKUP(Table3[[#This Row],[checklist_sort]:[checklist_sort]],checklist[],MATCH(U$1,checklist_of_kenya!$1:$1,0),FALSE)</f>
        <v>Coracias caudatus</v>
      </c>
      <c r="V458" s="1" t="str" cm="1">
        <f t="array" ref="V458">VLOOKUP(Table3[[#This Row],[checklist_sort]:[checklist_sort]],checklist[],MATCH(V$1,checklist_of_kenya!$1:$1,0),FALSE)</f>
        <v>Lilac-breasted Roller</v>
      </c>
      <c r="W458" s="1" cm="1">
        <f t="array" ref="W458">VLOOKUP(Table3[[#This Row],[checklist_sort]:[checklist_sort]],checklist[],MATCH(W$1,checklist_of_kenya!$1:$1,0),FALSE)</f>
        <v>22682874</v>
      </c>
      <c r="AB458" s="1">
        <v>110</v>
      </c>
      <c r="AC458" s="1" t="s">
        <v>2246</v>
      </c>
      <c r="AD458" s="1">
        <v>2</v>
      </c>
      <c r="AE458" s="1">
        <v>2</v>
      </c>
      <c r="AF458" s="1" t="s">
        <v>2251</v>
      </c>
      <c r="AG458" s="1" t="s">
        <v>2248</v>
      </c>
      <c r="AH458" s="1" t="s">
        <v>2258</v>
      </c>
      <c r="AI458" s="1">
        <v>-34.21</v>
      </c>
      <c r="AJ458" s="1">
        <v>12.12</v>
      </c>
      <c r="AK458" s="1">
        <v>-11.6</v>
      </c>
      <c r="AL458" s="1">
        <v>29.32</v>
      </c>
      <c r="AM458" s="1">
        <v>8821260.6099999994</v>
      </c>
    </row>
    <row r="459" spans="1:39" x14ac:dyDescent="0.2">
      <c r="A459" s="1">
        <v>456</v>
      </c>
      <c r="B459" s="1" t="s">
        <v>622</v>
      </c>
      <c r="C459" s="1" t="s">
        <v>621</v>
      </c>
      <c r="D459" s="1"/>
      <c r="E459" s="1"/>
      <c r="F459" s="1"/>
      <c r="G459" s="1">
        <v>497</v>
      </c>
      <c r="H459" s="1" t="str" cm="1">
        <f t="array" ref="H459">VLOOKUP(Table3[[#This Row],[checklist_sort]:[checklist_sort]],checklist[],MATCH(H$1,checklist_of_kenya!$1:$1,0),FALSE)</f>
        <v>Rollers</v>
      </c>
      <c r="I459" s="1" t="str" cm="1">
        <f t="array" ref="I459">VLOOKUP(Table3[[#This Row],[checklist_sort]:[checklist_sort]],checklist[],MATCH(I$1,checklist_of_kenya!$1:$1,0),FALSE)</f>
        <v>Rufous-crowned Roller</v>
      </c>
      <c r="J459" s="1" t="str" cm="1">
        <f t="array" ref="J459">VLOOKUP(Table3[[#This Row],[checklist_sort]:[checklist_sort]],checklist[],MATCH(J$1,checklist_of_kenya!$1:$1,0),FALSE)</f>
        <v>Coracias naevius</v>
      </c>
      <c r="K459" s="1" t="str" cm="1">
        <f t="array" ref="K459">VLOOKUP(Table3[[#This Row],[checklist_sort]:[checklist_sort]],checklist[],MATCH(K$1,checklist_of_kenya!$1:$1,0),FALSE)</f>
        <v>Least Concern</v>
      </c>
      <c r="L459" s="1" t="str" cm="1">
        <f t="array" ref="L459">VLOOKUP(Table3[[#This Row],[checklist_sort]:[checklist_sort]],checklist[],MATCH(L$1,checklist_of_kenya!$1:$1,0),FALSE)</f>
        <v>Decreasing</v>
      </c>
      <c r="M459" s="1" cm="1">
        <f t="array" ref="M459">VLOOKUP(Table3[[#This Row],[checklist_sort]:[checklist_sort]],checklist[],MATCH(M$1,checklist_of_kenya!$1:$1,0),FALSE)</f>
        <v>415</v>
      </c>
      <c r="N459" s="1" t="str" cm="1">
        <f t="array" ref="N459">VLOOKUP(Table3[[#This Row],[checklist_sort]:[checklist_sort]],checklist[],MATCH(N$1,checklist_of_kenya!$1:$1,0),FALSE)</f>
        <v>avibase-2624054E</v>
      </c>
      <c r="O459" s="1" cm="1">
        <f t="array" ref="O459">VLOOKUP(Table3[[#This Row],[checklist_sort]:[checklist_sort]],checklist[],MATCH(O$1,checklist_of_kenya!$1:$1,0),FALSE)</f>
        <v>144659</v>
      </c>
      <c r="P459" s="1" cm="1">
        <f t="array" ref="P459">VLOOKUP(Table3[[#This Row],[checklist_sort]:[checklist_sort]],checklist[],MATCH(P$1,checklist_of_kenya!$1:$1,0),FALSE)</f>
        <v>22682892</v>
      </c>
      <c r="Q459" s="1" cm="1">
        <f t="array" ref="Q459">VLOOKUP(Table3[[#This Row],[checklist_sort]:[checklist_sort]],checklist[],MATCH(Q$1,checklist_of_kenya!$1:$1,0),FALSE)</f>
        <v>71038</v>
      </c>
      <c r="R459" s="1" cm="1">
        <f t="array" ref="R459">VLOOKUP(Table3[[#This Row],[checklist_sort]:[checklist_sort]],checklist[],MATCH(R$1,checklist_of_kenya!$1:$1,0),FALSE)</f>
        <v>2475375</v>
      </c>
      <c r="S459" s="1" cm="1">
        <f t="array" ref="S459">VLOOKUP(Table3[[#This Row],[checklist_sort]:[checklist_sort]],checklist[],MATCH(S$1,checklist_of_kenya!$1:$1,0),FALSE)</f>
        <v>10124</v>
      </c>
      <c r="T459" s="1" t="str" cm="1">
        <f t="array" ref="T459">VLOOKUP(Table3[[#This Row],[checklist_sort]:[checklist_sort]],checklist[],MATCH(T$1,checklist_of_kenya!$1:$1,0),FALSE)</f>
        <v>rucrol2</v>
      </c>
      <c r="U459" s="1" t="str" cm="1">
        <f t="array" ref="U459">VLOOKUP(Table3[[#This Row],[checklist_sort]:[checklist_sort]],checklist[],MATCH(U$1,checklist_of_kenya!$1:$1,0),FALSE)</f>
        <v>Coracias naevius</v>
      </c>
      <c r="V459" s="1" t="str" cm="1">
        <f t="array" ref="V459">VLOOKUP(Table3[[#This Row],[checklist_sort]:[checklist_sort]],checklist[],MATCH(V$1,checklist_of_kenya!$1:$1,0),FALSE)</f>
        <v>Rufous-crowned Roller</v>
      </c>
      <c r="W459" s="1" cm="1">
        <f t="array" ref="W459">VLOOKUP(Table3[[#This Row],[checklist_sort]:[checklist_sort]],checklist[],MATCH(W$1,checklist_of_kenya!$1:$1,0),FALSE)</f>
        <v>22682892</v>
      </c>
      <c r="AB459" s="1">
        <v>168</v>
      </c>
      <c r="AC459" s="1" t="s">
        <v>2246</v>
      </c>
      <c r="AD459" s="1">
        <v>2</v>
      </c>
      <c r="AE459" s="1">
        <v>1</v>
      </c>
      <c r="AF459" s="1" t="s">
        <v>2251</v>
      </c>
      <c r="AG459" s="1" t="s">
        <v>2257</v>
      </c>
      <c r="AH459" s="1" t="s">
        <v>2258</v>
      </c>
      <c r="AI459" s="1">
        <v>-28.71</v>
      </c>
      <c r="AJ459" s="1">
        <v>16.78</v>
      </c>
      <c r="AK459" s="1">
        <v>-2.73</v>
      </c>
      <c r="AL459" s="1">
        <v>21.18</v>
      </c>
      <c r="AM459" s="1">
        <v>9355490.2400000002</v>
      </c>
    </row>
    <row r="460" spans="1:39" x14ac:dyDescent="0.2">
      <c r="A460" s="1">
        <v>457</v>
      </c>
      <c r="B460" s="1" t="s">
        <v>624</v>
      </c>
      <c r="C460" s="1" t="s">
        <v>623</v>
      </c>
      <c r="D460" s="1"/>
      <c r="E460" s="1"/>
      <c r="F460" s="1"/>
      <c r="G460" s="1">
        <v>502</v>
      </c>
      <c r="H460" s="1" t="str" cm="1">
        <f t="array" ref="H460">VLOOKUP(Table3[[#This Row],[checklist_sort]:[checklist_sort]],checklist[],MATCH(H$1,checklist_of_kenya!$1:$1,0),FALSE)</f>
        <v>Rollers</v>
      </c>
      <c r="I460" s="1" t="str" cm="1">
        <f t="array" ref="I460">VLOOKUP(Table3[[#This Row],[checklist_sort]:[checklist_sort]],checklist[],MATCH(I$1,checklist_of_kenya!$1:$1,0),FALSE)</f>
        <v>Broad-billed Roller</v>
      </c>
      <c r="J460" s="1" t="str" cm="1">
        <f t="array" ref="J460">VLOOKUP(Table3[[#This Row],[checklist_sort]:[checklist_sort]],checklist[],MATCH(J$1,checklist_of_kenya!$1:$1,0),FALSE)</f>
        <v>Eurystomus glaucurus</v>
      </c>
      <c r="K460" s="1" t="str" cm="1">
        <f t="array" ref="K460">VLOOKUP(Table3[[#This Row],[checklist_sort]:[checklist_sort]],checklist[],MATCH(K$1,checklist_of_kenya!$1:$1,0),FALSE)</f>
        <v>Least Concern</v>
      </c>
      <c r="L460" s="1" t="str" cm="1">
        <f t="array" ref="L460">VLOOKUP(Table3[[#This Row],[checklist_sort]:[checklist_sort]],checklist[],MATCH(L$1,checklist_of_kenya!$1:$1,0),FALSE)</f>
        <v>Stable</v>
      </c>
      <c r="M460" s="1" cm="1">
        <f t="array" ref="M460">VLOOKUP(Table3[[#This Row],[checklist_sort]:[checklist_sort]],checklist[],MATCH(M$1,checklist_of_kenya!$1:$1,0),FALSE)</f>
        <v>416</v>
      </c>
      <c r="N460" s="1" t="str" cm="1">
        <f t="array" ref="N460">VLOOKUP(Table3[[#This Row],[checklist_sort]:[checklist_sort]],checklist[],MATCH(N$1,checklist_of_kenya!$1:$1,0),FALSE)</f>
        <v>avibase-4F01F416</v>
      </c>
      <c r="O460" s="1" cm="1">
        <f t="array" ref="O460">VLOOKUP(Table3[[#This Row],[checklist_sort]:[checklist_sort]],checklist[],MATCH(O$1,checklist_of_kenya!$1:$1,0),FALSE)</f>
        <v>2288</v>
      </c>
      <c r="P460" s="1" cm="1">
        <f t="array" ref="P460">VLOOKUP(Table3[[#This Row],[checklist_sort]:[checklist_sort]],checklist[],MATCH(P$1,checklist_of_kenya!$1:$1,0),FALSE)</f>
        <v>22682912</v>
      </c>
      <c r="Q460" s="1" cm="1">
        <f t="array" ref="Q460">VLOOKUP(Table3[[#This Row],[checklist_sort]:[checklist_sort]],checklist[],MATCH(Q$1,checklist_of_kenya!$1:$1,0),FALSE)</f>
        <v>71042</v>
      </c>
      <c r="R460" s="1" cm="1">
        <f t="array" ref="R460">VLOOKUP(Table3[[#This Row],[checklist_sort]:[checklist_sort]],checklist[],MATCH(R$1,checklist_of_kenya!$1:$1,0),FALSE)</f>
        <v>5228294</v>
      </c>
      <c r="S460" s="1" cm="1">
        <f t="array" ref="S460">VLOOKUP(Table3[[#This Row],[checklist_sort]:[checklist_sort]],checklist[],MATCH(S$1,checklist_of_kenya!$1:$1,0),FALSE)</f>
        <v>10137</v>
      </c>
      <c r="T460" s="1" t="str" cm="1">
        <f t="array" ref="T460">VLOOKUP(Table3[[#This Row],[checklist_sort]:[checklist_sort]],checklist[],MATCH(T$1,checklist_of_kenya!$1:$1,0),FALSE)</f>
        <v>brbrol1</v>
      </c>
      <c r="U460" s="1" t="str" cm="1">
        <f t="array" ref="U460">VLOOKUP(Table3[[#This Row],[checklist_sort]:[checklist_sort]],checklist[],MATCH(U$1,checklist_of_kenya!$1:$1,0),FALSE)</f>
        <v>Eurystomus glaucurus</v>
      </c>
      <c r="V460" s="1" t="str" cm="1">
        <f t="array" ref="V460">VLOOKUP(Table3[[#This Row],[checklist_sort]:[checklist_sort]],checklist[],MATCH(V$1,checklist_of_kenya!$1:$1,0),FALSE)</f>
        <v>Broad-billed Roller</v>
      </c>
      <c r="W460" s="1" cm="1">
        <f t="array" ref="W460">VLOOKUP(Table3[[#This Row],[checklist_sort]:[checklist_sort]],checklist[],MATCH(W$1,checklist_of_kenya!$1:$1,0),FALSE)</f>
        <v>22682912</v>
      </c>
      <c r="X460" t="b">
        <v>1</v>
      </c>
      <c r="AB460" s="1">
        <v>110</v>
      </c>
      <c r="AC460" s="1" t="s">
        <v>2263</v>
      </c>
      <c r="AD460" s="1">
        <v>2</v>
      </c>
      <c r="AE460" s="1">
        <v>1</v>
      </c>
      <c r="AF460" s="1" t="s">
        <v>2251</v>
      </c>
      <c r="AG460" s="1" t="s">
        <v>2257</v>
      </c>
      <c r="AH460" s="1" t="s">
        <v>2255</v>
      </c>
      <c r="AI460" s="1">
        <v>-27.95</v>
      </c>
      <c r="AJ460" s="1">
        <v>17.079999999999998</v>
      </c>
      <c r="AK460" s="1">
        <v>-0.99</v>
      </c>
      <c r="AL460" s="1">
        <v>22.2</v>
      </c>
      <c r="AM460" s="1">
        <v>13880859.890000001</v>
      </c>
    </row>
    <row r="461" spans="1:39" x14ac:dyDescent="0.2">
      <c r="A461" s="1">
        <v>458</v>
      </c>
      <c r="B461" s="1" t="s">
        <v>1442</v>
      </c>
      <c r="C461" s="1" t="s">
        <v>1441</v>
      </c>
      <c r="D461" s="1"/>
      <c r="E461" s="1"/>
      <c r="F461" s="1"/>
      <c r="G461" s="1">
        <v>429</v>
      </c>
      <c r="H461" s="1" t="str" cm="1">
        <f t="array" ref="H461">VLOOKUP(Table3[[#This Row],[checklist_sort]:[checklist_sort]],checklist[],MATCH(H$1,checklist_of_kenya!$1:$1,0),FALSE)</f>
        <v>Hoopoe</v>
      </c>
      <c r="I461" s="1" t="str" cm="1">
        <f t="array" ref="I461">VLOOKUP(Table3[[#This Row],[checklist_sort]:[checklist_sort]],checklist[],MATCH(I$1,checklist_of_kenya!$1:$1,0),FALSE)</f>
        <v>Hoopoe</v>
      </c>
      <c r="J461" s="1" t="str" cm="1">
        <f t="array" ref="J461">VLOOKUP(Table3[[#This Row],[checklist_sort]:[checklist_sort]],checklist[],MATCH(J$1,checklist_of_kenya!$1:$1,0),FALSE)</f>
        <v>Upupa epops</v>
      </c>
      <c r="K461" s="1" t="str" cm="1">
        <f t="array" ref="K461">VLOOKUP(Table3[[#This Row],[checklist_sort]:[checklist_sort]],checklist[],MATCH(K$1,checklist_of_kenya!$1:$1,0),FALSE)</f>
        <v>Least Concern</v>
      </c>
      <c r="L461" s="1" t="str" cm="1">
        <f t="array" ref="L461">VLOOKUP(Table3[[#This Row],[checklist_sort]:[checklist_sort]],checklist[],MATCH(L$1,checklist_of_kenya!$1:$1,0),FALSE)</f>
        <v>Decreasing</v>
      </c>
      <c r="M461" s="1" cm="1">
        <f t="array" ref="M461">VLOOKUP(Table3[[#This Row],[checklist_sort]:[checklist_sort]],checklist[],MATCH(M$1,checklist_of_kenya!$1:$1,0),FALSE)</f>
        <v>1512</v>
      </c>
      <c r="N461" s="1" t="str" cm="1">
        <f t="array" ref="N461">VLOOKUP(Table3[[#This Row],[checklist_sort]:[checklist_sort]],checklist[],MATCH(N$1,checklist_of_kenya!$1:$1,0),FALSE)</f>
        <v>avibase-FA2F9125</v>
      </c>
      <c r="O461" s="1" cm="1">
        <f t="array" ref="O461">VLOOKUP(Table3[[#This Row],[checklist_sort]:[checklist_sort]],checklist[],MATCH(O$1,checklist_of_kenya!$1:$1,0),FALSE)</f>
        <v>20969</v>
      </c>
      <c r="P461" s="1" cm="1">
        <f t="array" ref="P461">VLOOKUP(Table3[[#This Row],[checklist_sort]:[checklist_sort]],checklist[],MATCH(P$1,checklist_of_kenya!$1:$1,0),FALSE)</f>
        <v>22682655</v>
      </c>
      <c r="Q461" s="1" cm="1">
        <f t="array" ref="Q461">VLOOKUP(Table3[[#This Row],[checklist_sort]:[checklist_sort]],checklist[],MATCH(Q$1,checklist_of_kenya!$1:$1,0),FALSE)</f>
        <v>38</v>
      </c>
      <c r="R461" s="1" cm="1">
        <f t="array" ref="R461">VLOOKUP(Table3[[#This Row],[checklist_sort]:[checklist_sort]],checklist[],MATCH(R$1,checklist_of_kenya!$1:$1,0),FALSE)</f>
        <v>2498415</v>
      </c>
      <c r="S461" s="1" cm="1">
        <f t="array" ref="S461">VLOOKUP(Table3[[#This Row],[checklist_sort]:[checklist_sort]],checklist[],MATCH(S$1,checklist_of_kenya!$1:$1,0),FALSE)</f>
        <v>9394</v>
      </c>
      <c r="T461" s="1" t="str" cm="1">
        <f t="array" ref="T461">VLOOKUP(Table3[[#This Row],[checklist_sort]:[checklist_sort]],checklist[],MATCH(T$1,checklist_of_kenya!$1:$1,0),FALSE)</f>
        <v>hoopoe</v>
      </c>
      <c r="U461" s="1" t="str" cm="1">
        <f t="array" ref="U461">VLOOKUP(Table3[[#This Row],[checklist_sort]:[checklist_sort]],checklist[],MATCH(U$1,checklist_of_kenya!$1:$1,0),FALSE)</f>
        <v>Upupa epops</v>
      </c>
      <c r="V461" s="1" t="str" cm="1">
        <f t="array" ref="V461">VLOOKUP(Table3[[#This Row],[checklist_sort]:[checklist_sort]],checklist[],MATCH(V$1,checklist_of_kenya!$1:$1,0),FALSE)</f>
        <v>Eurasian Hoopoe</v>
      </c>
      <c r="W461" s="1" cm="1">
        <f t="array" ref="W461">VLOOKUP(Table3[[#This Row],[checklist_sort]:[checklist_sort]],checklist[],MATCH(W$1,checklist_of_kenya!$1:$1,0),FALSE)</f>
        <v>22682655</v>
      </c>
      <c r="AB461" s="1">
        <v>66.900000000000006</v>
      </c>
      <c r="AC461" s="1" t="s">
        <v>2261</v>
      </c>
      <c r="AD461" s="1">
        <v>3</v>
      </c>
      <c r="AE461" s="1">
        <v>3</v>
      </c>
      <c r="AF461" s="1" t="s">
        <v>2251</v>
      </c>
      <c r="AG461" s="1" t="s">
        <v>2257</v>
      </c>
      <c r="AH461" s="1" t="s">
        <v>2249</v>
      </c>
      <c r="AI461" s="1">
        <v>-34.840000000000003</v>
      </c>
      <c r="AJ461" s="1">
        <v>60.04</v>
      </c>
      <c r="AK461" s="1">
        <v>29.41</v>
      </c>
      <c r="AL461" s="1">
        <v>61.88</v>
      </c>
      <c r="AM461" s="1">
        <v>46881685.439999998</v>
      </c>
    </row>
    <row r="462" spans="1:39" x14ac:dyDescent="0.2">
      <c r="A462" s="1">
        <v>459</v>
      </c>
      <c r="B462" s="1" t="s">
        <v>626</v>
      </c>
      <c r="C462" s="1" t="s">
        <v>625</v>
      </c>
      <c r="D462" s="1"/>
      <c r="E462" s="1"/>
      <c r="F462" s="1"/>
      <c r="G462">
        <v>432.1</v>
      </c>
      <c r="H462" s="1" cm="1">
        <f t="array" ref="H462">VLOOKUP(Table3[[#This Row],[checklist_sort]:[checklist_sort]],checklist[],MATCH(H$1,checklist_of_kenya!$1:$1,0),FALSE)</f>
        <v>0</v>
      </c>
      <c r="I462" s="1" t="str" cm="1">
        <f t="array" ref="I462">VLOOKUP(Table3[[#This Row],[checklist_sort]:[checklist_sort]],checklist[],MATCH(I$1,checklist_of_kenya!$1:$1,0),FALSE)</f>
        <v>Green/Black-billed  Wood-hoopoe</v>
      </c>
      <c r="J462" s="1" t="str" cm="1">
        <f t="array" ref="J462">VLOOKUP(Table3[[#This Row],[checklist_sort]:[checklist_sort]],checklist[],MATCH(J$1,checklist_of_kenya!$1:$1,0),FALSE)</f>
        <v>Phoeniculus purpureus/somaliensis</v>
      </c>
      <c r="K462" s="1" cm="1">
        <f t="array" ref="K462">VLOOKUP(Table3[[#This Row],[checklist_sort]:[checklist_sort]],checklist[],MATCH(K$1,checklist_of_kenya!$1:$1,0),FALSE)</f>
        <v>0</v>
      </c>
      <c r="L462" s="1" cm="1">
        <f t="array" ref="L462">VLOOKUP(Table3[[#This Row],[checklist_sort]:[checklist_sort]],checklist[],MATCH(L$1,checklist_of_kenya!$1:$1,0),FALSE)</f>
        <v>0</v>
      </c>
      <c r="M462" s="1" cm="1">
        <f t="array" ref="M462">VLOOKUP(Table3[[#This Row],[checklist_sort]:[checklist_sort]],checklist[],MATCH(M$1,checklist_of_kenya!$1:$1,0),FALSE)</f>
        <v>0</v>
      </c>
      <c r="N462" s="1" cm="1">
        <f t="array" ref="N462">VLOOKUP(Table3[[#This Row],[checklist_sort]:[checklist_sort]],checklist[],MATCH(N$1,checklist_of_kenya!$1:$1,0),FALSE)</f>
        <v>0</v>
      </c>
      <c r="O462" s="1" cm="1">
        <f t="array" ref="O462">VLOOKUP(Table3[[#This Row],[checklist_sort]:[checklist_sort]],checklist[],MATCH(O$1,checklist_of_kenya!$1:$1,0),FALSE)</f>
        <v>0</v>
      </c>
      <c r="P462" s="1" cm="1">
        <f t="array" ref="P462">VLOOKUP(Table3[[#This Row],[checklist_sort]:[checklist_sort]],checklist[],MATCH(P$1,checklist_of_kenya!$1:$1,0),FALSE)</f>
        <v>0</v>
      </c>
      <c r="Q462" s="1" cm="1">
        <f t="array" ref="Q462">VLOOKUP(Table3[[#This Row],[checklist_sort]:[checklist_sort]],checklist[],MATCH(Q$1,checklist_of_kenya!$1:$1,0),FALSE)</f>
        <v>0</v>
      </c>
      <c r="R462" s="1" cm="1">
        <f t="array" ref="R462">VLOOKUP(Table3[[#This Row],[checklist_sort]:[checklist_sort]],checklist[],MATCH(R$1,checklist_of_kenya!$1:$1,0),FALSE)</f>
        <v>0</v>
      </c>
      <c r="S462" s="1" cm="1">
        <f t="array" ref="S462">VLOOKUP(Table3[[#This Row],[checklist_sort]:[checklist_sort]],checklist[],MATCH(S$1,checklist_of_kenya!$1:$1,0),FALSE)</f>
        <v>9407</v>
      </c>
      <c r="T462" s="1" cm="1">
        <f t="array" ref="T462">VLOOKUP(Table3[[#This Row],[checklist_sort]:[checklist_sort]],checklist[],MATCH(T$1,checklist_of_kenya!$1:$1,0),FALSE)</f>
        <v>0</v>
      </c>
      <c r="U462" s="1" t="str" cm="1">
        <f t="array" ref="U462">VLOOKUP(Table3[[#This Row],[checklist_sort]:[checklist_sort]],checklist[],MATCH(U$1,checklist_of_kenya!$1:$1,0),FALSE)</f>
        <v>Phoeniculus purpureus/somaliensis</v>
      </c>
      <c r="V462" s="1" t="str" cm="1">
        <f t="array" ref="V462">VLOOKUP(Table3[[#This Row],[checklist_sort]:[checklist_sort]],checklist[],MATCH(V$1,checklist_of_kenya!$1:$1,0),FALSE)</f>
        <v>Green/Black-billed  Wood-hoopoe</v>
      </c>
      <c r="W462" s="1" cm="1">
        <f t="array" ref="W462">VLOOKUP(Table3[[#This Row],[checklist_sort]:[checklist_sort]],checklist[],MATCH(W$1,checklist_of_kenya!$1:$1,0),FALSE)</f>
        <v>0</v>
      </c>
      <c r="AB462" s="1">
        <v>73.2</v>
      </c>
      <c r="AC462" s="1" t="s">
        <v>2262</v>
      </c>
      <c r="AD462" s="1">
        <v>2</v>
      </c>
      <c r="AE462" s="1">
        <v>1</v>
      </c>
      <c r="AF462" s="1" t="s">
        <v>2251</v>
      </c>
      <c r="AG462" s="1" t="s">
        <v>2257</v>
      </c>
      <c r="AH462" s="1" t="s">
        <v>2258</v>
      </c>
      <c r="AI462" s="1">
        <v>-34.21</v>
      </c>
      <c r="AJ462" s="1">
        <v>17.38</v>
      </c>
      <c r="AK462" s="1">
        <v>-2.75</v>
      </c>
      <c r="AL462" s="1">
        <v>20.6</v>
      </c>
      <c r="AM462" s="1">
        <v>12280558.029999999</v>
      </c>
    </row>
    <row r="463" spans="1:39" x14ac:dyDescent="0.2">
      <c r="A463" s="1">
        <v>461</v>
      </c>
      <c r="B463" s="1" t="s">
        <v>1444</v>
      </c>
      <c r="C463" s="1" t="s">
        <v>1443</v>
      </c>
      <c r="D463" s="1"/>
      <c r="E463" s="1"/>
      <c r="F463" s="1"/>
      <c r="G463" s="1">
        <v>431</v>
      </c>
      <c r="H463" s="1" t="str" cm="1">
        <f t="array" ref="H463">VLOOKUP(Table3[[#This Row],[checklist_sort]:[checklist_sort]],checklist[],MATCH(H$1,checklist_of_kenya!$1:$1,0),FALSE)</f>
        <v>Hoopoe</v>
      </c>
      <c r="I463" s="1" t="str" cm="1">
        <f t="array" ref="I463">VLOOKUP(Table3[[#This Row],[checklist_sort]:[checklist_sort]],checklist[],MATCH(I$1,checklist_of_kenya!$1:$1,0),FALSE)</f>
        <v>White-headed Wood-hoopoe</v>
      </c>
      <c r="J463" s="1" t="str" cm="1">
        <f t="array" ref="J463">VLOOKUP(Table3[[#This Row],[checklist_sort]:[checklist_sort]],checklist[],MATCH(J$1,checklist_of_kenya!$1:$1,0),FALSE)</f>
        <v>Phoeniculus bollei</v>
      </c>
      <c r="K463" s="1" t="str" cm="1">
        <f t="array" ref="K463">VLOOKUP(Table3[[#This Row],[checklist_sort]:[checklist_sort]],checklist[],MATCH(K$1,checklist_of_kenya!$1:$1,0),FALSE)</f>
        <v>Least Concern</v>
      </c>
      <c r="L463" s="1" t="str" cm="1">
        <f t="array" ref="L463">VLOOKUP(Table3[[#This Row],[checklist_sort]:[checklist_sort]],checklist[],MATCH(L$1,checklist_of_kenya!$1:$1,0),FALSE)</f>
        <v>Decreasing</v>
      </c>
      <c r="M463" s="1" cm="1">
        <f t="array" ref="M463">VLOOKUP(Table3[[#This Row],[checklist_sort]:[checklist_sort]],checklist[],MATCH(M$1,checklist_of_kenya!$1:$1,0),FALSE)</f>
        <v>1516</v>
      </c>
      <c r="N463" s="1" t="str" cm="1">
        <f t="array" ref="N463">VLOOKUP(Table3[[#This Row],[checklist_sort]:[checklist_sort]],checklist[],MATCH(N$1,checklist_of_kenya!$1:$1,0),FALSE)</f>
        <v>avibase-D1FFB474</v>
      </c>
      <c r="O463" s="1" cm="1">
        <f t="array" ref="O463">VLOOKUP(Table3[[#This Row],[checklist_sort]:[checklist_sort]],checklist[],MATCH(O$1,checklist_of_kenya!$1:$1,0),FALSE)</f>
        <v>20948</v>
      </c>
      <c r="P463" s="1" cm="1">
        <f t="array" ref="P463">VLOOKUP(Table3[[#This Row],[checklist_sort]:[checklist_sort]],checklist[],MATCH(P$1,checklist_of_kenya!$1:$1,0),FALSE)</f>
        <v>22682684</v>
      </c>
      <c r="Q463" s="1" cm="1">
        <f t="array" ref="Q463">VLOOKUP(Table3[[#This Row],[checklist_sort]:[checklist_sort]],checklist[],MATCH(Q$1,checklist_of_kenya!$1:$1,0),FALSE)</f>
        <v>0</v>
      </c>
      <c r="R463" s="1" cm="1">
        <f t="array" ref="R463">VLOOKUP(Table3[[#This Row],[checklist_sort]:[checklist_sort]],checklist[],MATCH(R$1,checklist_of_kenya!$1:$1,0),FALSE)</f>
        <v>2498448</v>
      </c>
      <c r="S463" s="1" cm="1">
        <f t="array" ref="S463">VLOOKUP(Table3[[#This Row],[checklist_sort]:[checklist_sort]],checklist[],MATCH(S$1,checklist_of_kenya!$1:$1,0),FALSE)</f>
        <v>9422</v>
      </c>
      <c r="T463" s="1" t="str" cm="1">
        <f t="array" ref="T463">VLOOKUP(Table3[[#This Row],[checklist_sort]:[checklist_sort]],checklist[],MATCH(T$1,checklist_of_kenya!$1:$1,0),FALSE)</f>
        <v>whhwoo1</v>
      </c>
      <c r="U463" s="1" t="str" cm="1">
        <f t="array" ref="U463">VLOOKUP(Table3[[#This Row],[checklist_sort]:[checklist_sort]],checklist[],MATCH(U$1,checklist_of_kenya!$1:$1,0),FALSE)</f>
        <v>Phoeniculus bollei</v>
      </c>
      <c r="V463" s="1" t="str" cm="1">
        <f t="array" ref="V463">VLOOKUP(Table3[[#This Row],[checklist_sort]:[checklist_sort]],checklist[],MATCH(V$1,checklist_of_kenya!$1:$1,0),FALSE)</f>
        <v>White-headed Woodhoopoe</v>
      </c>
      <c r="W463" s="1" cm="1">
        <f t="array" ref="W463">VLOOKUP(Table3[[#This Row],[checklist_sort]:[checklist_sort]],checklist[],MATCH(W$1,checklist_of_kenya!$1:$1,0),FALSE)</f>
        <v>22682684</v>
      </c>
      <c r="AB463" s="1">
        <v>54.6</v>
      </c>
      <c r="AC463" s="1" t="s">
        <v>2263</v>
      </c>
      <c r="AD463" s="1">
        <v>1</v>
      </c>
      <c r="AE463" s="1">
        <v>1</v>
      </c>
      <c r="AF463" s="1" t="s">
        <v>2251</v>
      </c>
      <c r="AG463" s="1" t="s">
        <v>2257</v>
      </c>
      <c r="AH463" s="1" t="s">
        <v>2258</v>
      </c>
      <c r="AI463" s="1">
        <v>-4.1399999999999997</v>
      </c>
      <c r="AJ463" s="1">
        <v>8.91</v>
      </c>
      <c r="AK463" s="1">
        <v>3.19</v>
      </c>
      <c r="AL463" s="1">
        <v>16.649999999999999</v>
      </c>
      <c r="AM463" s="1">
        <v>1291286.1100000001</v>
      </c>
    </row>
    <row r="464" spans="1:39" x14ac:dyDescent="0.2">
      <c r="A464" s="1">
        <v>462</v>
      </c>
      <c r="B464" s="1" t="s">
        <v>630</v>
      </c>
      <c r="C464" s="1" t="s">
        <v>629</v>
      </c>
      <c r="D464" s="1"/>
      <c r="E464" s="1"/>
      <c r="F464" s="1"/>
      <c r="G464" s="1">
        <v>435</v>
      </c>
      <c r="H464" s="1" t="str" cm="1">
        <f t="array" ref="H464">VLOOKUP(Table3[[#This Row],[checklist_sort]:[checklist_sort]],checklist[],MATCH(H$1,checklist_of_kenya!$1:$1,0),FALSE)</f>
        <v>Hoopoe</v>
      </c>
      <c r="I464" s="1" t="str" cm="1">
        <f t="array" ref="I464">VLOOKUP(Table3[[#This Row],[checklist_sort]:[checklist_sort]],checklist[],MATCH(I$1,checklist_of_kenya!$1:$1,0),FALSE)</f>
        <v>Common Scimitarbill</v>
      </c>
      <c r="J464" s="1" t="str" cm="1">
        <f t="array" ref="J464">VLOOKUP(Table3[[#This Row],[checklist_sort]:[checklist_sort]],checklist[],MATCH(J$1,checklist_of_kenya!$1:$1,0),FALSE)</f>
        <v>Rhinopomastus cyanomelas</v>
      </c>
      <c r="K464" s="1" t="str" cm="1">
        <f t="array" ref="K464">VLOOKUP(Table3[[#This Row],[checklist_sort]:[checklist_sort]],checklist[],MATCH(K$1,checklist_of_kenya!$1:$1,0),FALSE)</f>
        <v>Least Concern</v>
      </c>
      <c r="L464" s="1" t="str" cm="1">
        <f t="array" ref="L464">VLOOKUP(Table3[[#This Row],[checklist_sort]:[checklist_sort]],checklist[],MATCH(L$1,checklist_of_kenya!$1:$1,0),FALSE)</f>
        <v>Decreasing</v>
      </c>
      <c r="M464" s="1" cm="1">
        <f t="array" ref="M464">VLOOKUP(Table3[[#This Row],[checklist_sort]:[checklist_sort]],checklist[],MATCH(M$1,checklist_of_kenya!$1:$1,0),FALSE)</f>
        <v>421</v>
      </c>
      <c r="N464" s="1" t="str" cm="1">
        <f t="array" ref="N464">VLOOKUP(Table3[[#This Row],[checklist_sort]:[checklist_sort]],checklist[],MATCH(N$1,checklist_of_kenya!$1:$1,0),FALSE)</f>
        <v>avibase-B0DD1318</v>
      </c>
      <c r="O464" s="1" cm="1">
        <f t="array" ref="O464">VLOOKUP(Table3[[#This Row],[checklist_sort]:[checklist_sort]],checklist[],MATCH(O$1,checklist_of_kenya!$1:$1,0),FALSE)</f>
        <v>20964</v>
      </c>
      <c r="P464" s="1" cm="1">
        <f t="array" ref="P464">VLOOKUP(Table3[[#This Row],[checklist_sort]:[checklist_sort]],checklist[],MATCH(P$1,checklist_of_kenya!$1:$1,0),FALSE)</f>
        <v>22682704</v>
      </c>
      <c r="Q464" s="1" cm="1">
        <f t="array" ref="Q464">VLOOKUP(Table3[[#This Row],[checklist_sort]:[checklist_sort]],checklist[],MATCH(Q$1,checklist_of_kenya!$1:$1,0),FALSE)</f>
        <v>70996</v>
      </c>
      <c r="R464" s="1" cm="1">
        <f t="array" ref="R464">VLOOKUP(Table3[[#This Row],[checklist_sort]:[checklist_sort]],checklist[],MATCH(R$1,checklist_of_kenya!$1:$1,0),FALSE)</f>
        <v>2498426</v>
      </c>
      <c r="S464" s="1" cm="1">
        <f t="array" ref="S464">VLOOKUP(Table3[[#This Row],[checklist_sort]:[checklist_sort]],checklist[],MATCH(S$1,checklist_of_kenya!$1:$1,0),FALSE)</f>
        <v>9436</v>
      </c>
      <c r="T464" s="1" t="str" cm="1">
        <f t="array" ref="T464">VLOOKUP(Table3[[#This Row],[checklist_sort]:[checklist_sort]],checklist[],MATCH(T$1,checklist_of_kenya!$1:$1,0),FALSE)</f>
        <v>cosbil1</v>
      </c>
      <c r="U464" s="1" t="str" cm="1">
        <f t="array" ref="U464">VLOOKUP(Table3[[#This Row],[checklist_sort]:[checklist_sort]],checklist[],MATCH(U$1,checklist_of_kenya!$1:$1,0),FALSE)</f>
        <v>Rhinopomastus cyanomelas</v>
      </c>
      <c r="V464" s="1" t="str" cm="1">
        <f t="array" ref="V464">VLOOKUP(Table3[[#This Row],[checklist_sort]:[checklist_sort]],checklist[],MATCH(V$1,checklist_of_kenya!$1:$1,0),FALSE)</f>
        <v>Common Scimitarbill</v>
      </c>
      <c r="W464" s="1" cm="1">
        <f t="array" ref="W464">VLOOKUP(Table3[[#This Row],[checklist_sort]:[checklist_sort]],checklist[],MATCH(W$1,checklist_of_kenya!$1:$1,0),FALSE)</f>
        <v>22682704</v>
      </c>
      <c r="AB464" s="1">
        <v>27.1</v>
      </c>
      <c r="AC464" s="1" t="s">
        <v>2261</v>
      </c>
      <c r="AD464" s="1">
        <v>2</v>
      </c>
      <c r="AE464" s="1">
        <v>1</v>
      </c>
      <c r="AF464" s="1" t="s">
        <v>2251</v>
      </c>
      <c r="AG464" s="1" t="s">
        <v>2257</v>
      </c>
      <c r="AH464" s="1" t="s">
        <v>2258</v>
      </c>
      <c r="AI464" s="1">
        <v>-31.85</v>
      </c>
      <c r="AJ464" s="1">
        <v>4.2</v>
      </c>
      <c r="AK464" s="1">
        <v>-15.51</v>
      </c>
      <c r="AL464" s="1">
        <v>28.09</v>
      </c>
      <c r="AM464" s="1">
        <v>6396418.3200000003</v>
      </c>
    </row>
    <row r="465" spans="1:39" x14ac:dyDescent="0.2">
      <c r="A465" s="1">
        <v>463</v>
      </c>
      <c r="B465" s="1" t="s">
        <v>1445</v>
      </c>
      <c r="C465" s="1" t="s">
        <v>1446</v>
      </c>
      <c r="D465" s="1"/>
      <c r="E465" s="1"/>
      <c r="F465" s="1"/>
      <c r="G465" s="1">
        <v>436</v>
      </c>
      <c r="H465" s="1" t="str" cm="1">
        <f t="array" ref="H465">VLOOKUP(Table3[[#This Row],[checklist_sort]:[checklist_sort]],checklist[],MATCH(H$1,checklist_of_kenya!$1:$1,0),FALSE)</f>
        <v>Hoopoe</v>
      </c>
      <c r="I465" s="1" t="str" cm="1">
        <f t="array" ref="I465">VLOOKUP(Table3[[#This Row],[checklist_sort]:[checklist_sort]],checklist[],MATCH(I$1,checklist_of_kenya!$1:$1,0),FALSE)</f>
        <v>Abyssinian Scimitarbill</v>
      </c>
      <c r="J465" s="1" t="str" cm="1">
        <f t="array" ref="J465">VLOOKUP(Table3[[#This Row],[checklist_sort]:[checklist_sort]],checklist[],MATCH(J$1,checklist_of_kenya!$1:$1,0),FALSE)</f>
        <v>Rhinopomastus minor</v>
      </c>
      <c r="K465" s="1" t="str" cm="1">
        <f t="array" ref="K465">VLOOKUP(Table3[[#This Row],[checklist_sort]:[checklist_sort]],checklist[],MATCH(K$1,checklist_of_kenya!$1:$1,0),FALSE)</f>
        <v>Least Concern</v>
      </c>
      <c r="L465" s="1" t="str" cm="1">
        <f t="array" ref="L465">VLOOKUP(Table3[[#This Row],[checklist_sort]:[checklist_sort]],checklist[],MATCH(L$1,checklist_of_kenya!$1:$1,0),FALSE)</f>
        <v>Decreasing</v>
      </c>
      <c r="M465" s="1" cm="1">
        <f t="array" ref="M465">VLOOKUP(Table3[[#This Row],[checklist_sort]:[checklist_sort]],checklist[],MATCH(M$1,checklist_of_kenya!$1:$1,0),FALSE)</f>
        <v>1526</v>
      </c>
      <c r="N465" s="1" t="str" cm="1">
        <f t="array" ref="N465">VLOOKUP(Table3[[#This Row],[checklist_sort]:[checklist_sort]],checklist[],MATCH(N$1,checklist_of_kenya!$1:$1,0),FALSE)</f>
        <v>avibase-46847C50</v>
      </c>
      <c r="O465" s="1" cm="1">
        <f t="array" ref="O465">VLOOKUP(Table3[[#This Row],[checklist_sort]:[checklist_sort]],checklist[],MATCH(O$1,checklist_of_kenya!$1:$1,0),FALSE)</f>
        <v>20956</v>
      </c>
      <c r="P465" s="1" cm="1">
        <f t="array" ref="P465">VLOOKUP(Table3[[#This Row],[checklist_sort]:[checklist_sort]],checklist[],MATCH(P$1,checklist_of_kenya!$1:$1,0),FALSE)</f>
        <v>22682710</v>
      </c>
      <c r="Q465" s="1" cm="1">
        <f t="array" ref="Q465">VLOOKUP(Table3[[#This Row],[checklist_sort]:[checklist_sort]],checklist[],MATCH(Q$1,checklist_of_kenya!$1:$1,0),FALSE)</f>
        <v>70997</v>
      </c>
      <c r="R465" s="1" cm="1">
        <f t="array" ref="R465">VLOOKUP(Table3[[#This Row],[checklist_sort]:[checklist_sort]],checklist[],MATCH(R$1,checklist_of_kenya!$1:$1,0),FALSE)</f>
        <v>2498429</v>
      </c>
      <c r="S465" s="1" cm="1">
        <f t="array" ref="S465">VLOOKUP(Table3[[#This Row],[checklist_sort]:[checklist_sort]],checklist[],MATCH(S$1,checklist_of_kenya!$1:$1,0),FALSE)</f>
        <v>9439</v>
      </c>
      <c r="T465" s="1" t="str" cm="1">
        <f t="array" ref="T465">VLOOKUP(Table3[[#This Row],[checklist_sort]:[checklist_sort]],checklist[],MATCH(T$1,checklist_of_kenya!$1:$1,0),FALSE)</f>
        <v>absbil1</v>
      </c>
      <c r="U465" s="1" t="str" cm="1">
        <f t="array" ref="U465">VLOOKUP(Table3[[#This Row],[checklist_sort]:[checklist_sort]],checklist[],MATCH(U$1,checklist_of_kenya!$1:$1,0),FALSE)</f>
        <v>Rhinopomastus minor</v>
      </c>
      <c r="V465" s="1" t="str" cm="1">
        <f t="array" ref="V465">VLOOKUP(Table3[[#This Row],[checklist_sort]:[checklist_sort]],checklist[],MATCH(V$1,checklist_of_kenya!$1:$1,0),FALSE)</f>
        <v>Abyssinian Scimitarbill</v>
      </c>
      <c r="W465" s="1" cm="1">
        <f t="array" ref="W465">VLOOKUP(Table3[[#This Row],[checklist_sort]:[checklist_sort]],checklist[],MATCH(W$1,checklist_of_kenya!$1:$1,0),FALSE)</f>
        <v>22682710</v>
      </c>
      <c r="AB465" s="1">
        <v>21.7</v>
      </c>
      <c r="AC465" s="1" t="s">
        <v>2262</v>
      </c>
      <c r="AD465" s="1">
        <v>3</v>
      </c>
      <c r="AE465" s="1">
        <v>1</v>
      </c>
      <c r="AF465" s="1" t="s">
        <v>2251</v>
      </c>
      <c r="AG465" s="1" t="s">
        <v>2257</v>
      </c>
      <c r="AH465" s="1" t="s">
        <v>2258</v>
      </c>
      <c r="AI465" s="1">
        <v>-9.01</v>
      </c>
      <c r="AJ465" s="1">
        <v>11.78</v>
      </c>
      <c r="AK465" s="1">
        <v>2.4700000000000002</v>
      </c>
      <c r="AL465" s="1">
        <v>39.909999999999997</v>
      </c>
      <c r="AM465" s="1">
        <v>2064431.67</v>
      </c>
    </row>
    <row r="466" spans="1:39" x14ac:dyDescent="0.2">
      <c r="A466" s="1">
        <v>464</v>
      </c>
      <c r="B466" s="1" t="s">
        <v>1430</v>
      </c>
      <c r="C466" s="1" t="s">
        <v>1429</v>
      </c>
      <c r="D466" s="1"/>
      <c r="E466" s="1"/>
      <c r="F466" s="1"/>
      <c r="G466" s="1">
        <v>427</v>
      </c>
      <c r="H466" s="1" t="str" cm="1">
        <f t="array" ref="H466">VLOOKUP(Table3[[#This Row],[checklist_sort]:[checklist_sort]],checklist[],MATCH(H$1,checklist_of_kenya!$1:$1,0),FALSE)</f>
        <v>Hornbills</v>
      </c>
      <c r="I466" s="1" t="str" cm="1">
        <f t="array" ref="I466">VLOOKUP(Table3[[#This Row],[checklist_sort]:[checklist_sort]],checklist[],MATCH(I$1,checklist_of_kenya!$1:$1,0),FALSE)</f>
        <v>Black-and-white Casqued Hornbill</v>
      </c>
      <c r="J466" s="1" t="str" cm="1">
        <f t="array" ref="J466">VLOOKUP(Table3[[#This Row],[checklist_sort]:[checklist_sort]],checklist[],MATCH(J$1,checklist_of_kenya!$1:$1,0),FALSE)</f>
        <v>Bycanistes subcylindricus</v>
      </c>
      <c r="K466" s="1" t="str" cm="1">
        <f t="array" ref="K466">VLOOKUP(Table3[[#This Row],[checklist_sort]:[checklist_sort]],checklist[],MATCH(K$1,checklist_of_kenya!$1:$1,0),FALSE)</f>
        <v>Least Concern</v>
      </c>
      <c r="L466" s="1" t="str" cm="1">
        <f t="array" ref="L466">VLOOKUP(Table3[[#This Row],[checklist_sort]:[checklist_sort]],checklist[],MATCH(L$1,checklist_of_kenya!$1:$1,0),FALSE)</f>
        <v>Unknown</v>
      </c>
      <c r="M466" s="1" cm="1">
        <f t="array" ref="M466">VLOOKUP(Table3[[#This Row],[checklist_sort]:[checklist_sort]],checklist[],MATCH(M$1,checklist_of_kenya!$1:$1,0),FALSE)</f>
        <v>1484</v>
      </c>
      <c r="N466" s="1" t="str" cm="1">
        <f t="array" ref="N466">VLOOKUP(Table3[[#This Row],[checklist_sort]:[checklist_sort]],checklist[],MATCH(N$1,checklist_of_kenya!$1:$1,0),FALSE)</f>
        <v>avibase-02428AC1</v>
      </c>
      <c r="O466" s="1" cm="1">
        <f t="array" ref="O466">VLOOKUP(Table3[[#This Row],[checklist_sort]:[checklist_sort]],checklist[],MATCH(O$1,checklist_of_kenya!$1:$1,0),FALSE)</f>
        <v>507916</v>
      </c>
      <c r="P466" s="1" cm="1">
        <f t="array" ref="P466">VLOOKUP(Table3[[#This Row],[checklist_sort]:[checklist_sort]],checklist[],MATCH(P$1,checklist_of_kenya!$1:$1,0),FALSE)</f>
        <v>22682577</v>
      </c>
      <c r="Q466" s="1" cm="1">
        <f t="array" ref="Q466">VLOOKUP(Table3[[#This Row],[checklist_sort]:[checklist_sort]],checklist[],MATCH(Q$1,checklist_of_kenya!$1:$1,0),FALSE)</f>
        <v>70983</v>
      </c>
      <c r="R466" s="1" cm="1">
        <f t="array" ref="R466">VLOOKUP(Table3[[#This Row],[checklist_sort]:[checklist_sort]],checklist[],MATCH(R$1,checklist_of_kenya!$1:$1,0),FALSE)</f>
        <v>5228440</v>
      </c>
      <c r="S466" s="1" cm="1">
        <f t="array" ref="S466">VLOOKUP(Table3[[#This Row],[checklist_sort]:[checklist_sort]],checklist[],MATCH(S$1,checklist_of_kenya!$1:$1,0),FALSE)</f>
        <v>9488</v>
      </c>
      <c r="T466" s="1" t="str" cm="1">
        <f t="array" ref="T466">VLOOKUP(Table3[[#This Row],[checklist_sort]:[checklist_sort]],checklist[],MATCH(T$1,checklist_of_kenya!$1:$1,0),FALSE)</f>
        <v>bawhor2</v>
      </c>
      <c r="U466" s="1" t="str" cm="1">
        <f t="array" ref="U466">VLOOKUP(Table3[[#This Row],[checklist_sort]:[checklist_sort]],checklist[],MATCH(U$1,checklist_of_kenya!$1:$1,0),FALSE)</f>
        <v>Bycanistes subcylindricus</v>
      </c>
      <c r="V466" s="1" t="str" cm="1">
        <f t="array" ref="V466">VLOOKUP(Table3[[#This Row],[checklist_sort]:[checklist_sort]],checklist[],MATCH(V$1,checklist_of_kenya!$1:$1,0),FALSE)</f>
        <v>Black-and-white-casqued Hornbill</v>
      </c>
      <c r="W466" s="1" cm="1">
        <f t="array" ref="W466">VLOOKUP(Table3[[#This Row],[checklist_sort]:[checklist_sort]],checklist[],MATCH(W$1,checklist_of_kenya!$1:$1,0),FALSE)</f>
        <v>22682577</v>
      </c>
      <c r="AB466" s="1">
        <v>1195.4000000000001</v>
      </c>
      <c r="AC466" s="1" t="s">
        <v>2263</v>
      </c>
      <c r="AD466" s="1">
        <v>2</v>
      </c>
      <c r="AE466" s="1">
        <v>1</v>
      </c>
      <c r="AF466" s="1" t="s">
        <v>2247</v>
      </c>
      <c r="AG466" s="1" t="s">
        <v>2266</v>
      </c>
      <c r="AH466" s="1" t="s">
        <v>2258</v>
      </c>
      <c r="AI466" s="1">
        <v>-11.11</v>
      </c>
      <c r="AJ466" s="1">
        <v>10.52</v>
      </c>
      <c r="AK466" s="1">
        <v>3.54</v>
      </c>
      <c r="AL466" s="1">
        <v>15.23</v>
      </c>
      <c r="AM466" s="1">
        <v>1147243.51</v>
      </c>
    </row>
    <row r="467" spans="1:39" x14ac:dyDescent="0.2">
      <c r="A467" s="1">
        <v>465</v>
      </c>
      <c r="B467" s="1" t="s">
        <v>634</v>
      </c>
      <c r="C467" s="1" t="s">
        <v>633</v>
      </c>
      <c r="D467" s="1"/>
      <c r="E467" s="1"/>
      <c r="F467" s="1"/>
      <c r="G467" s="1">
        <v>428</v>
      </c>
      <c r="H467" s="1" t="str" cm="1">
        <f t="array" ref="H467">VLOOKUP(Table3[[#This Row],[checklist_sort]:[checklist_sort]],checklist[],MATCH(H$1,checklist_of_kenya!$1:$1,0),FALSE)</f>
        <v>Hornbills</v>
      </c>
      <c r="I467" s="1" t="str" cm="1">
        <f t="array" ref="I467">VLOOKUP(Table3[[#This Row],[checklist_sort]:[checklist_sort]],checklist[],MATCH(I$1,checklist_of_kenya!$1:$1,0),FALSE)</f>
        <v>Silvery-cheeked Hornbill</v>
      </c>
      <c r="J467" s="1" t="str" cm="1">
        <f t="array" ref="J467">VLOOKUP(Table3[[#This Row],[checklist_sort]:[checklist_sort]],checklist[],MATCH(J$1,checklist_of_kenya!$1:$1,0),FALSE)</f>
        <v>Bycanistes brevis</v>
      </c>
      <c r="K467" s="1" t="str" cm="1">
        <f t="array" ref="K467">VLOOKUP(Table3[[#This Row],[checklist_sort]:[checklist_sort]],checklist[],MATCH(K$1,checklist_of_kenya!$1:$1,0),FALSE)</f>
        <v>Least Concern</v>
      </c>
      <c r="L467" s="1" t="str" cm="1">
        <f t="array" ref="L467">VLOOKUP(Table3[[#This Row],[checklist_sort]:[checklist_sort]],checklist[],MATCH(L$1,checklist_of_kenya!$1:$1,0),FALSE)</f>
        <v>Decreasing</v>
      </c>
      <c r="M467" s="1" cm="1">
        <f t="array" ref="M467">VLOOKUP(Table3[[#This Row],[checklist_sort]:[checklist_sort]],checklist[],MATCH(M$1,checklist_of_kenya!$1:$1,0),FALSE)</f>
        <v>423</v>
      </c>
      <c r="N467" s="1" t="str" cm="1">
        <f t="array" ref="N467">VLOOKUP(Table3[[#This Row],[checklist_sort]:[checklist_sort]],checklist[],MATCH(N$1,checklist_of_kenya!$1:$1,0),FALSE)</f>
        <v>avibase-5350D0E8</v>
      </c>
      <c r="O467" s="1" cm="1">
        <f t="array" ref="O467">VLOOKUP(Table3[[#This Row],[checklist_sort]:[checklist_sort]],checklist[],MATCH(O$1,checklist_of_kenya!$1:$1,0),FALSE)</f>
        <v>507912</v>
      </c>
      <c r="P467" s="1" cm="1">
        <f t="array" ref="P467">VLOOKUP(Table3[[#This Row],[checklist_sort]:[checklist_sort]],checklist[],MATCH(P$1,checklist_of_kenya!$1:$1,0),FALSE)</f>
        <v>22682570</v>
      </c>
      <c r="Q467" s="1" cm="1">
        <f t="array" ref="Q467">VLOOKUP(Table3[[#This Row],[checklist_sort]:[checklist_sort]],checklist[],MATCH(Q$1,checklist_of_kenya!$1:$1,0),FALSE)</f>
        <v>70982</v>
      </c>
      <c r="R467" s="1" cm="1">
        <f t="array" ref="R467">VLOOKUP(Table3[[#This Row],[checklist_sort]:[checklist_sort]],checklist[],MATCH(R$1,checklist_of_kenya!$1:$1,0),FALSE)</f>
        <v>5228450</v>
      </c>
      <c r="S467" s="1" cm="1">
        <f t="array" ref="S467">VLOOKUP(Table3[[#This Row],[checklist_sort]:[checklist_sort]],checklist[],MATCH(S$1,checklist_of_kenya!$1:$1,0),FALSE)</f>
        <v>9487</v>
      </c>
      <c r="T467" s="1" t="str" cm="1">
        <f t="array" ref="T467">VLOOKUP(Table3[[#This Row],[checklist_sort]:[checklist_sort]],checklist[],MATCH(T$1,checklist_of_kenya!$1:$1,0),FALSE)</f>
        <v>sichor1</v>
      </c>
      <c r="U467" s="1" t="str" cm="1">
        <f t="array" ref="U467">VLOOKUP(Table3[[#This Row],[checklist_sort]:[checklist_sort]],checklist[],MATCH(U$1,checklist_of_kenya!$1:$1,0),FALSE)</f>
        <v>Bycanistes brevis</v>
      </c>
      <c r="V467" s="1" t="str" cm="1">
        <f t="array" ref="V467">VLOOKUP(Table3[[#This Row],[checklist_sort]:[checklist_sort]],checklist[],MATCH(V$1,checklist_of_kenya!$1:$1,0),FALSE)</f>
        <v>Silvery-cheeked Hornbill</v>
      </c>
      <c r="W467" s="1" cm="1">
        <f t="array" ref="W467">VLOOKUP(Table3[[#This Row],[checklist_sort]:[checklist_sort]],checklist[],MATCH(W$1,checklist_of_kenya!$1:$1,0),FALSE)</f>
        <v>22682570</v>
      </c>
      <c r="AB467" s="1">
        <v>1232.8</v>
      </c>
      <c r="AC467" s="1" t="s">
        <v>2263</v>
      </c>
      <c r="AD467" s="1">
        <v>1</v>
      </c>
      <c r="AE467" s="1">
        <v>1</v>
      </c>
      <c r="AF467" s="1" t="s">
        <v>2247</v>
      </c>
      <c r="AG467" s="1" t="s">
        <v>2266</v>
      </c>
      <c r="AH467" s="1" t="s">
        <v>2258</v>
      </c>
      <c r="AI467" s="1">
        <v>-20.61</v>
      </c>
      <c r="AJ467" s="1">
        <v>14.99</v>
      </c>
      <c r="AK467" s="1">
        <v>-2.13</v>
      </c>
      <c r="AL467" s="1">
        <v>36.53</v>
      </c>
      <c r="AM467" s="1">
        <v>834397.49</v>
      </c>
    </row>
    <row r="468" spans="1:39" x14ac:dyDescent="0.2">
      <c r="A468" s="1">
        <v>466</v>
      </c>
      <c r="B468" s="1" t="s">
        <v>632</v>
      </c>
      <c r="C468" s="1" t="s">
        <v>631</v>
      </c>
      <c r="D468" s="1"/>
      <c r="E468" s="1"/>
      <c r="F468" s="1"/>
      <c r="G468" s="1">
        <v>426</v>
      </c>
      <c r="H468" s="1" t="str" cm="1">
        <f t="array" ref="H468">VLOOKUP(Table3[[#This Row],[checklist_sort]:[checklist_sort]],checklist[],MATCH(H$1,checklist_of_kenya!$1:$1,0),FALSE)</f>
        <v>Hornbills</v>
      </c>
      <c r="I468" s="1" t="str" cm="1">
        <f t="array" ref="I468">VLOOKUP(Table3[[#This Row],[checklist_sort]:[checklist_sort]],checklist[],MATCH(I$1,checklist_of_kenya!$1:$1,0),FALSE)</f>
        <v>Trumpeter Hornbill</v>
      </c>
      <c r="J468" s="1" t="str" cm="1">
        <f t="array" ref="J468">VLOOKUP(Table3[[#This Row],[checklist_sort]:[checklist_sort]],checklist[],MATCH(J$1,checklist_of_kenya!$1:$1,0),FALSE)</f>
        <v>Bycanistes bucinator</v>
      </c>
      <c r="K468" s="1" t="str" cm="1">
        <f t="array" ref="K468">VLOOKUP(Table3[[#This Row],[checklist_sort]:[checklist_sort]],checklist[],MATCH(K$1,checklist_of_kenya!$1:$1,0),FALSE)</f>
        <v>Least Concern</v>
      </c>
      <c r="L468" s="1" t="str" cm="1">
        <f t="array" ref="L468">VLOOKUP(Table3[[#This Row],[checklist_sort]:[checklist_sort]],checklist[],MATCH(L$1,checklist_of_kenya!$1:$1,0),FALSE)</f>
        <v>Decreasing</v>
      </c>
      <c r="M468" s="1" cm="1">
        <f t="array" ref="M468">VLOOKUP(Table3[[#This Row],[checklist_sort]:[checklist_sort]],checklist[],MATCH(M$1,checklist_of_kenya!$1:$1,0),FALSE)</f>
        <v>422</v>
      </c>
      <c r="N468" s="1" t="str" cm="1">
        <f t="array" ref="N468">VLOOKUP(Table3[[#This Row],[checklist_sort]:[checklist_sort]],checklist[],MATCH(N$1,checklist_of_kenya!$1:$1,0),FALSE)</f>
        <v>avibase-3A4D2B44</v>
      </c>
      <c r="O468" s="1" cm="1">
        <f t="array" ref="O468">VLOOKUP(Table3[[#This Row],[checklist_sort]:[checklist_sort]],checklist[],MATCH(O$1,checklist_of_kenya!$1:$1,0),FALSE)</f>
        <v>507913</v>
      </c>
      <c r="P468" s="1" cm="1">
        <f t="array" ref="P468">VLOOKUP(Table3[[#This Row],[checklist_sort]:[checklist_sort]],checklist[],MATCH(P$1,checklist_of_kenya!$1:$1,0),FALSE)</f>
        <v>22682548</v>
      </c>
      <c r="Q468" s="1" cm="1">
        <f t="array" ref="Q468">VLOOKUP(Table3[[#This Row],[checklist_sort]:[checklist_sort]],checklist[],MATCH(Q$1,checklist_of_kenya!$1:$1,0),FALSE)</f>
        <v>70980</v>
      </c>
      <c r="R468" s="1" cm="1">
        <f t="array" ref="R468">VLOOKUP(Table3[[#This Row],[checklist_sort]:[checklist_sort]],checklist[],MATCH(R$1,checklist_of_kenya!$1:$1,0),FALSE)</f>
        <v>5228451</v>
      </c>
      <c r="S468" s="1" cm="1">
        <f t="array" ref="S468">VLOOKUP(Table3[[#This Row],[checklist_sort]:[checklist_sort]],checklist[],MATCH(S$1,checklist_of_kenya!$1:$1,0),FALSE)</f>
        <v>9493</v>
      </c>
      <c r="T468" s="1" t="str" cm="1">
        <f t="array" ref="T468">VLOOKUP(Table3[[#This Row],[checklist_sort]:[checklist_sort]],checklist[],MATCH(T$1,checklist_of_kenya!$1:$1,0),FALSE)</f>
        <v>truhor1</v>
      </c>
      <c r="U468" s="1" t="str" cm="1">
        <f t="array" ref="U468">VLOOKUP(Table3[[#This Row],[checklist_sort]:[checklist_sort]],checklist[],MATCH(U$1,checklist_of_kenya!$1:$1,0),FALSE)</f>
        <v>Bycanistes bucinator</v>
      </c>
      <c r="V468" s="1" t="str" cm="1">
        <f t="array" ref="V468">VLOOKUP(Table3[[#This Row],[checklist_sort]:[checklist_sort]],checklist[],MATCH(V$1,checklist_of_kenya!$1:$1,0),FALSE)</f>
        <v>Trumpeter Hornbill</v>
      </c>
      <c r="W468" s="1" cm="1">
        <f t="array" ref="W468">VLOOKUP(Table3[[#This Row],[checklist_sort]:[checklist_sort]],checklist[],MATCH(W$1,checklist_of_kenya!$1:$1,0),FALSE)</f>
        <v>22682548</v>
      </c>
      <c r="AB468" s="1">
        <v>639.4</v>
      </c>
      <c r="AC468" s="1" t="s">
        <v>2263</v>
      </c>
      <c r="AD468" s="1">
        <v>2</v>
      </c>
      <c r="AE468" s="1">
        <v>1</v>
      </c>
      <c r="AF468" s="1" t="s">
        <v>2247</v>
      </c>
      <c r="AG468" s="1" t="s">
        <v>2266</v>
      </c>
      <c r="AH468" s="1" t="s">
        <v>2258</v>
      </c>
      <c r="AI468" s="1">
        <v>-34.11</v>
      </c>
      <c r="AJ468" s="1">
        <v>1.04</v>
      </c>
      <c r="AK468" s="1">
        <v>-11.95</v>
      </c>
      <c r="AL468" s="1">
        <v>30.72</v>
      </c>
      <c r="AM468" s="1">
        <v>4073212.84</v>
      </c>
    </row>
    <row r="469" spans="1:39" x14ac:dyDescent="0.2">
      <c r="A469" s="1">
        <v>467</v>
      </c>
      <c r="B469" s="1" t="s">
        <v>642</v>
      </c>
      <c r="C469" s="1" t="s">
        <v>641</v>
      </c>
      <c r="D469" s="1"/>
      <c r="E469" s="1"/>
      <c r="F469" s="1"/>
      <c r="G469" s="1">
        <v>418</v>
      </c>
      <c r="H469" s="1" t="str" cm="1">
        <f t="array" ref="H469">VLOOKUP(Table3[[#This Row],[checklist_sort]:[checklist_sort]],checklist[],MATCH(H$1,checklist_of_kenya!$1:$1,0),FALSE)</f>
        <v>Hornbills</v>
      </c>
      <c r="I469" s="1" t="str" cm="1">
        <f t="array" ref="I469">VLOOKUP(Table3[[#This Row],[checklist_sort]:[checklist_sort]],checklist[],MATCH(I$1,checklist_of_kenya!$1:$1,0),FALSE)</f>
        <v>Southern Ground Hornbill</v>
      </c>
      <c r="J469" s="1" t="str" cm="1">
        <f t="array" ref="J469">VLOOKUP(Table3[[#This Row],[checklist_sort]:[checklist_sort]],checklist[],MATCH(J$1,checklist_of_kenya!$1:$1,0),FALSE)</f>
        <v>Bucorvus leadbeateri</v>
      </c>
      <c r="K469" s="1" t="str" cm="1">
        <f t="array" ref="K469">VLOOKUP(Table3[[#This Row],[checklist_sort]:[checklist_sort]],checklist[],MATCH(K$1,checklist_of_kenya!$1:$1,0),FALSE)</f>
        <v>Vulnerable</v>
      </c>
      <c r="L469" s="1" t="str" cm="1">
        <f t="array" ref="L469">VLOOKUP(Table3[[#This Row],[checklist_sort]:[checklist_sort]],checklist[],MATCH(L$1,checklist_of_kenya!$1:$1,0),FALSE)</f>
        <v>Decreasing</v>
      </c>
      <c r="M469" s="1" cm="1">
        <f t="array" ref="M469">VLOOKUP(Table3[[#This Row],[checklist_sort]:[checklist_sort]],checklist[],MATCH(M$1,checklist_of_kenya!$1:$1,0),FALSE)</f>
        <v>430</v>
      </c>
      <c r="N469" s="1" t="str" cm="1">
        <f t="array" ref="N469">VLOOKUP(Table3[[#This Row],[checklist_sort]:[checklist_sort]],checklist[],MATCH(N$1,checklist_of_kenya!$1:$1,0),FALSE)</f>
        <v>avibase-4192DE77</v>
      </c>
      <c r="O469" s="1" cm="1">
        <f t="array" ref="O469">VLOOKUP(Table3[[#This Row],[checklist_sort]:[checklist_sort]],checklist[],MATCH(O$1,checklist_of_kenya!$1:$1,0),FALSE)</f>
        <v>144281</v>
      </c>
      <c r="P469" s="1" cm="1">
        <f t="array" ref="P469">VLOOKUP(Table3[[#This Row],[checklist_sort]:[checklist_sort]],checklist[],MATCH(P$1,checklist_of_kenya!$1:$1,0),FALSE)</f>
        <v>22682638</v>
      </c>
      <c r="Q469" s="1" cm="1">
        <f t="array" ref="Q469">VLOOKUP(Table3[[#This Row],[checklist_sort]:[checklist_sort]],checklist[],MATCH(Q$1,checklist_of_kenya!$1:$1,0),FALSE)</f>
        <v>26680</v>
      </c>
      <c r="R469" s="1" cm="1">
        <f t="array" ref="R469">VLOOKUP(Table3[[#This Row],[checklist_sort]:[checklist_sort]],checklist[],MATCH(R$1,checklist_of_kenya!$1:$1,0),FALSE)</f>
        <v>2476041</v>
      </c>
      <c r="S469" s="1" cm="1">
        <f t="array" ref="S469">VLOOKUP(Table3[[#This Row],[checklist_sort]:[checklist_sort]],checklist[],MATCH(S$1,checklist_of_kenya!$1:$1,0),FALSE)</f>
        <v>9445</v>
      </c>
      <c r="T469" s="1" t="str" cm="1">
        <f t="array" ref="T469">VLOOKUP(Table3[[#This Row],[checklist_sort]:[checklist_sort]],checklist[],MATCH(T$1,checklist_of_kenya!$1:$1,0),FALSE)</f>
        <v>soghor1</v>
      </c>
      <c r="U469" s="1" t="str" cm="1">
        <f t="array" ref="U469">VLOOKUP(Table3[[#This Row],[checklist_sort]:[checklist_sort]],checklist[],MATCH(U$1,checklist_of_kenya!$1:$1,0),FALSE)</f>
        <v>Bucorvus leadbeateri</v>
      </c>
      <c r="V469" s="1" t="str" cm="1">
        <f t="array" ref="V469">VLOOKUP(Table3[[#This Row],[checklist_sort]:[checklist_sort]],checklist[],MATCH(V$1,checklist_of_kenya!$1:$1,0),FALSE)</f>
        <v>Southern Ground-Hornbill</v>
      </c>
      <c r="W469" s="1" cm="1">
        <f t="array" ref="W469">VLOOKUP(Table3[[#This Row],[checklist_sort]:[checklist_sort]],checklist[],MATCH(W$1,checklist_of_kenya!$1:$1,0),FALSE)</f>
        <v>22682638</v>
      </c>
      <c r="AB469" s="1">
        <v>3743.6</v>
      </c>
      <c r="AC469" s="1" t="s">
        <v>2261</v>
      </c>
      <c r="AD469" s="1">
        <v>3</v>
      </c>
      <c r="AE469" s="1">
        <v>1</v>
      </c>
      <c r="AF469" s="1" t="s">
        <v>2251</v>
      </c>
      <c r="AG469" s="1" t="s">
        <v>2248</v>
      </c>
      <c r="AH469" s="1" t="s">
        <v>2249</v>
      </c>
      <c r="AI469" s="1">
        <v>-33.61</v>
      </c>
      <c r="AJ469" s="1">
        <v>1.94</v>
      </c>
      <c r="AK469" s="1">
        <v>-14.21</v>
      </c>
      <c r="AL469" s="1">
        <v>29.09</v>
      </c>
      <c r="AM469" s="1">
        <v>4867849.88</v>
      </c>
    </row>
    <row r="470" spans="1:39" x14ac:dyDescent="0.2">
      <c r="A470" s="1">
        <v>468</v>
      </c>
      <c r="B470" s="1" t="s">
        <v>1440</v>
      </c>
      <c r="C470" s="1" t="s">
        <v>1439</v>
      </c>
      <c r="D470" s="1"/>
      <c r="E470" s="1"/>
      <c r="F470" s="1"/>
      <c r="G470" s="1">
        <v>417</v>
      </c>
      <c r="H470" s="1" t="str" cm="1">
        <f t="array" ref="H470">VLOOKUP(Table3[[#This Row],[checklist_sort]:[checklist_sort]],checklist[],MATCH(H$1,checklist_of_kenya!$1:$1,0),FALSE)</f>
        <v>Hornbills</v>
      </c>
      <c r="I470" s="1" t="str" cm="1">
        <f t="array" ref="I470">VLOOKUP(Table3[[#This Row],[checklist_sort]:[checklist_sort]],checklist[],MATCH(I$1,checklist_of_kenya!$1:$1,0),FALSE)</f>
        <v>Abyssinian Ground Hornbill</v>
      </c>
      <c r="J470" s="1" t="str" cm="1">
        <f t="array" ref="J470">VLOOKUP(Table3[[#This Row],[checklist_sort]:[checklist_sort]],checklist[],MATCH(J$1,checklist_of_kenya!$1:$1,0),FALSE)</f>
        <v>Bucorvus abyssinicus</v>
      </c>
      <c r="K470" s="1" t="str" cm="1">
        <f t="array" ref="K470">VLOOKUP(Table3[[#This Row],[checklist_sort]:[checklist_sort]],checklist[],MATCH(K$1,checklist_of_kenya!$1:$1,0),FALSE)</f>
        <v>Vulnerable</v>
      </c>
      <c r="L470" s="1" t="str" cm="1">
        <f t="array" ref="L470">VLOOKUP(Table3[[#This Row],[checklist_sort]:[checklist_sort]],checklist[],MATCH(L$1,checklist_of_kenya!$1:$1,0),FALSE)</f>
        <v>Decreasing</v>
      </c>
      <c r="M470" s="1" cm="1">
        <f t="array" ref="M470">VLOOKUP(Table3[[#This Row],[checklist_sort]:[checklist_sort]],checklist[],MATCH(M$1,checklist_of_kenya!$1:$1,0),FALSE)</f>
        <v>1510</v>
      </c>
      <c r="N470" s="1" t="str" cm="1">
        <f t="array" ref="N470">VLOOKUP(Table3[[#This Row],[checklist_sort]:[checklist_sort]],checklist[],MATCH(N$1,checklist_of_kenya!$1:$1,0),FALSE)</f>
        <v>avibase-948ED65C</v>
      </c>
      <c r="O470" s="1" cm="1">
        <f t="array" ref="O470">VLOOKUP(Table3[[#This Row],[checklist_sort]:[checklist_sort]],checklist[],MATCH(O$1,checklist_of_kenya!$1:$1,0),FALSE)</f>
        <v>5437</v>
      </c>
      <c r="P470" s="1" cm="1">
        <f t="array" ref="P470">VLOOKUP(Table3[[#This Row],[checklist_sort]:[checklist_sort]],checklist[],MATCH(P$1,checklist_of_kenya!$1:$1,0),FALSE)</f>
        <v>22682632</v>
      </c>
      <c r="Q470" s="1" cm="1">
        <f t="array" ref="Q470">VLOOKUP(Table3[[#This Row],[checklist_sort]:[checklist_sort]],checklist[],MATCH(Q$1,checklist_of_kenya!$1:$1,0),FALSE)</f>
        <v>70988</v>
      </c>
      <c r="R470" s="1" cm="1">
        <f t="array" ref="R470">VLOOKUP(Table3[[#This Row],[checklist_sort]:[checklist_sort]],checklist[],MATCH(R$1,checklist_of_kenya!$1:$1,0),FALSE)</f>
        <v>2476042</v>
      </c>
      <c r="S470" s="1" cm="1">
        <f t="array" ref="S470">VLOOKUP(Table3[[#This Row],[checklist_sort]:[checklist_sort]],checklist[],MATCH(S$1,checklist_of_kenya!$1:$1,0),FALSE)</f>
        <v>9444</v>
      </c>
      <c r="T470" s="1" t="str" cm="1">
        <f t="array" ref="T470">VLOOKUP(Table3[[#This Row],[checklist_sort]:[checklist_sort]],checklist[],MATCH(T$1,checklist_of_kenya!$1:$1,0),FALSE)</f>
        <v>noghor1</v>
      </c>
      <c r="U470" s="1" t="str" cm="1">
        <f t="array" ref="U470">VLOOKUP(Table3[[#This Row],[checklist_sort]:[checklist_sort]],checklist[],MATCH(U$1,checklist_of_kenya!$1:$1,0),FALSE)</f>
        <v>Bucorvus abyssinicus</v>
      </c>
      <c r="V470" s="1" t="str" cm="1">
        <f t="array" ref="V470">VLOOKUP(Table3[[#This Row],[checklist_sort]:[checklist_sort]],checklist[],MATCH(V$1,checklist_of_kenya!$1:$1,0),FALSE)</f>
        <v>Abyssinian Ground-Hornbill</v>
      </c>
      <c r="W470" s="1" cm="1">
        <f t="array" ref="W470">VLOOKUP(Table3[[#This Row],[checklist_sort]:[checklist_sort]],checklist[],MATCH(W$1,checklist_of_kenya!$1:$1,0),FALSE)</f>
        <v>22682632</v>
      </c>
      <c r="AB470" s="1">
        <v>4000</v>
      </c>
      <c r="AC470" s="1" t="s">
        <v>2261</v>
      </c>
      <c r="AD470" s="1">
        <v>3</v>
      </c>
      <c r="AE470" s="1">
        <v>1</v>
      </c>
      <c r="AF470" s="1" t="s">
        <v>2251</v>
      </c>
      <c r="AG470" s="1" t="s">
        <v>2248</v>
      </c>
      <c r="AH470" s="1" t="s">
        <v>2249</v>
      </c>
      <c r="AI470" s="1">
        <v>0.1</v>
      </c>
      <c r="AJ470" s="1">
        <v>16.579999999999998</v>
      </c>
      <c r="AK470" s="1">
        <v>9.51</v>
      </c>
      <c r="AL470" s="1">
        <v>13.93</v>
      </c>
      <c r="AM470" s="1">
        <v>4482170.58</v>
      </c>
    </row>
    <row r="471" spans="1:39" x14ac:dyDescent="0.2">
      <c r="A471" s="1">
        <v>469</v>
      </c>
      <c r="B471" s="1" t="s">
        <v>1434</v>
      </c>
      <c r="C471" s="1" t="s">
        <v>1433</v>
      </c>
      <c r="D471" s="1"/>
      <c r="E471" s="1" t="s">
        <v>7366</v>
      </c>
      <c r="F471" s="1"/>
      <c r="G471" s="1">
        <v>423</v>
      </c>
      <c r="H471" s="1" t="str" cm="1">
        <f t="array" ref="H471">VLOOKUP(Table3[[#This Row],[checklist_sort]:[checklist_sort]],checklist[],MATCH(H$1,checklist_of_kenya!$1:$1,0),FALSE)</f>
        <v>Hornbills</v>
      </c>
      <c r="I471" s="1" t="str" cm="1">
        <f t="array" ref="I471">VLOOKUP(Table3[[#This Row],[checklist_sort]:[checklist_sort]],checklist[],MATCH(I$1,checklist_of_kenya!$1:$1,0),FALSE)</f>
        <v>Eastern Yellow-billed Hornbill</v>
      </c>
      <c r="J471" s="1" t="str" cm="1">
        <f t="array" ref="J471">VLOOKUP(Table3[[#This Row],[checklist_sort]:[checklist_sort]],checklist[],MATCH(J$1,checklist_of_kenya!$1:$1,0),FALSE)</f>
        <v>Tockus flavirostris</v>
      </c>
      <c r="K471" s="1" t="str" cm="1">
        <f t="array" ref="K471">VLOOKUP(Table3[[#This Row],[checklist_sort]:[checklist_sort]],checklist[],MATCH(K$1,checklist_of_kenya!$1:$1,0),FALSE)</f>
        <v>Least Concern</v>
      </c>
      <c r="L471" s="1" t="str" cm="1">
        <f t="array" ref="L471">VLOOKUP(Table3[[#This Row],[checklist_sort]:[checklist_sort]],checklist[],MATCH(L$1,checklist_of_kenya!$1:$1,0),FALSE)</f>
        <v>Decreasing</v>
      </c>
      <c r="M471" s="1" cm="1">
        <f t="array" ref="M471">VLOOKUP(Table3[[#This Row],[checklist_sort]:[checklist_sort]],checklist[],MATCH(M$1,checklist_of_kenya!$1:$1,0),FALSE)</f>
        <v>1494</v>
      </c>
      <c r="N471" s="1" t="str" cm="1">
        <f t="array" ref="N471">VLOOKUP(Table3[[#This Row],[checklist_sort]:[checklist_sort]],checklist[],MATCH(N$1,checklist_of_kenya!$1:$1,0),FALSE)</f>
        <v>avibase-3BCD9CB0</v>
      </c>
      <c r="O471" s="1" cm="1">
        <f t="array" ref="O471">VLOOKUP(Table3[[#This Row],[checklist_sort]:[checklist_sort]],checklist[],MATCH(O$1,checklist_of_kenya!$1:$1,0),FALSE)</f>
        <v>5484</v>
      </c>
      <c r="P471" s="1" cm="1">
        <f t="array" ref="P471">VLOOKUP(Table3[[#This Row],[checklist_sort]:[checklist_sort]],checklist[],MATCH(P$1,checklist_of_kenya!$1:$1,0),FALSE)</f>
        <v>22682379</v>
      </c>
      <c r="Q471" s="1" cm="1">
        <f t="array" ref="Q471">VLOOKUP(Table3[[#This Row],[checklist_sort]:[checklist_sort]],checklist[],MATCH(Q$1,checklist_of_kenya!$1:$1,0),FALSE)</f>
        <v>0</v>
      </c>
      <c r="R471" s="1" cm="1">
        <f t="array" ref="R471">VLOOKUP(Table3[[#This Row],[checklist_sort]:[checklist_sort]],checklist[],MATCH(R$1,checklist_of_kenya!$1:$1,0),FALSE)</f>
        <v>2475979</v>
      </c>
      <c r="S471" s="1" cm="1">
        <f t="array" ref="S471">VLOOKUP(Table3[[#This Row],[checklist_sort]:[checklist_sort]],checklist[],MATCH(S$1,checklist_of_kenya!$1:$1,0),FALSE)</f>
        <v>9461</v>
      </c>
      <c r="T471" s="1" t="str" cm="1">
        <f t="array" ref="T471">VLOOKUP(Table3[[#This Row],[checklist_sort]:[checklist_sort]],checklist[],MATCH(T$1,checklist_of_kenya!$1:$1,0),FALSE)</f>
        <v>eybhor1</v>
      </c>
      <c r="U471" s="1" t="str" cm="1">
        <f t="array" ref="U471">VLOOKUP(Table3[[#This Row],[checklist_sort]:[checklist_sort]],checklist[],MATCH(U$1,checklist_of_kenya!$1:$1,0),FALSE)</f>
        <v>Tockus flavirostris</v>
      </c>
      <c r="V471" s="1" t="str" cm="1">
        <f t="array" ref="V471">VLOOKUP(Table3[[#This Row],[checklist_sort]:[checklist_sort]],checklist[],MATCH(V$1,checklist_of_kenya!$1:$1,0),FALSE)</f>
        <v>Eastern Yellow-billed Hornbill</v>
      </c>
      <c r="W471" s="1" cm="1">
        <f t="array" ref="W471">VLOOKUP(Table3[[#This Row],[checklist_sort]:[checklist_sort]],checklist[],MATCH(W$1,checklist_of_kenya!$1:$1,0),FALSE)</f>
        <v>22682379</v>
      </c>
      <c r="AB471" s="1">
        <v>216.7</v>
      </c>
      <c r="AC471" s="1" t="s">
        <v>2262</v>
      </c>
      <c r="AD471" s="1">
        <v>3</v>
      </c>
      <c r="AE471" s="1">
        <v>1</v>
      </c>
      <c r="AF471" s="1" t="s">
        <v>2251</v>
      </c>
      <c r="AG471" s="1" t="s">
        <v>2257</v>
      </c>
      <c r="AH471" s="1" t="s">
        <v>2249</v>
      </c>
      <c r="AI471" s="1">
        <v>-4.2699999999999996</v>
      </c>
      <c r="AJ471" s="1">
        <v>16.04</v>
      </c>
      <c r="AK471" s="1">
        <v>5.05</v>
      </c>
      <c r="AL471" s="1">
        <v>41.47</v>
      </c>
      <c r="AM471" s="1">
        <v>1449740.43</v>
      </c>
    </row>
    <row r="472" spans="1:39" x14ac:dyDescent="0.2">
      <c r="A472" s="1">
        <v>470</v>
      </c>
      <c r="B472" s="1" t="s">
        <v>1432</v>
      </c>
      <c r="C472" s="1" t="s">
        <v>1431</v>
      </c>
      <c r="D472" s="1"/>
      <c r="E472" s="1"/>
      <c r="F472" s="1"/>
      <c r="G472" s="1">
        <v>424</v>
      </c>
      <c r="H472" s="1" t="str" cm="1">
        <f t="array" ref="H472">VLOOKUP(Table3[[#This Row],[checklist_sort]:[checklist_sort]],checklist[],MATCH(H$1,checklist_of_kenya!$1:$1,0),FALSE)</f>
        <v>Hornbills</v>
      </c>
      <c r="I472" s="1" t="str" cm="1">
        <f t="array" ref="I472">VLOOKUP(Table3[[#This Row],[checklist_sort]:[checklist_sort]],checklist[],MATCH(I$1,checklist_of_kenya!$1:$1,0),FALSE)</f>
        <v>Von der Decken's Hornbill</v>
      </c>
      <c r="J472" s="1" t="str" cm="1">
        <f t="array" ref="J472">VLOOKUP(Table3[[#This Row],[checklist_sort]:[checklist_sort]],checklist[],MATCH(J$1,checklist_of_kenya!$1:$1,0),FALSE)</f>
        <v>Tockus deckeni</v>
      </c>
      <c r="K472" s="1" t="str" cm="1">
        <f t="array" ref="K472">VLOOKUP(Table3[[#This Row],[checklist_sort]:[checklist_sort]],checklist[],MATCH(K$1,checklist_of_kenya!$1:$1,0),FALSE)</f>
        <v>Least Concern</v>
      </c>
      <c r="L472" s="1" t="str" cm="1">
        <f t="array" ref="L472">VLOOKUP(Table3[[#This Row],[checklist_sort]:[checklist_sort]],checklist[],MATCH(L$1,checklist_of_kenya!$1:$1,0),FALSE)</f>
        <v>Decreasing</v>
      </c>
      <c r="M472" s="1" cm="1">
        <f t="array" ref="M472">VLOOKUP(Table3[[#This Row],[checklist_sort]:[checklist_sort]],checklist[],MATCH(M$1,checklist_of_kenya!$1:$1,0),FALSE)</f>
        <v>1490</v>
      </c>
      <c r="N472" s="1" t="str" cm="1">
        <f t="array" ref="N472">VLOOKUP(Table3[[#This Row],[checklist_sort]:[checklist_sort]],checklist[],MATCH(N$1,checklist_of_kenya!$1:$1,0),FALSE)</f>
        <v>avibase-DE36D3BD</v>
      </c>
      <c r="O472" s="1" cm="1">
        <f t="array" ref="O472">VLOOKUP(Table3[[#This Row],[checklist_sort]:[checklist_sort]],checklist[],MATCH(O$1,checklist_of_kenya!$1:$1,0),FALSE)</f>
        <v>5483</v>
      </c>
      <c r="P472" s="1" cm="1">
        <f t="array" ref="P472">VLOOKUP(Table3[[#This Row],[checklist_sort]:[checklist_sort]],checklist[],MATCH(P$1,checklist_of_kenya!$1:$1,0),FALSE)</f>
        <v>22682392</v>
      </c>
      <c r="Q472" s="1" cm="1">
        <f t="array" ref="Q472">VLOOKUP(Table3[[#This Row],[checklist_sort]:[checklist_sort]],checklist[],MATCH(Q$1,checklist_of_kenya!$1:$1,0),FALSE)</f>
        <v>0</v>
      </c>
      <c r="R472" s="1" cm="1">
        <f t="array" ref="R472">VLOOKUP(Table3[[#This Row],[checklist_sort]:[checklist_sort]],checklist[],MATCH(R$1,checklist_of_kenya!$1:$1,0),FALSE)</f>
        <v>2475971</v>
      </c>
      <c r="S472" s="1" cm="1">
        <f t="array" ref="S472">VLOOKUP(Table3[[#This Row],[checklist_sort]:[checklist_sort]],checklist[],MATCH(S$1,checklist_of_kenya!$1:$1,0),FALSE)</f>
        <v>9466</v>
      </c>
      <c r="T472" s="1" t="str" cm="1">
        <f t="array" ref="T472">VLOOKUP(Table3[[#This Row],[checklist_sort]:[checklist_sort]],checklist[],MATCH(T$1,checklist_of_kenya!$1:$1,0),FALSE)</f>
        <v>vddhor1</v>
      </c>
      <c r="U472" s="1" t="str" cm="1">
        <f t="array" ref="U472">VLOOKUP(Table3[[#This Row],[checklist_sort]:[checklist_sort]],checklist[],MATCH(U$1,checklist_of_kenya!$1:$1,0),FALSE)</f>
        <v>Tockus deckeni</v>
      </c>
      <c r="V472" s="1" t="str" cm="1">
        <f t="array" ref="V472">VLOOKUP(Table3[[#This Row],[checklist_sort]:[checklist_sort]],checklist[],MATCH(V$1,checklist_of_kenya!$1:$1,0),FALSE)</f>
        <v>Von der Decken's Hornbill</v>
      </c>
      <c r="W472" s="1" cm="1">
        <f t="array" ref="W472">VLOOKUP(Table3[[#This Row],[checklist_sort]:[checklist_sort]],checklist[],MATCH(W$1,checklist_of_kenya!$1:$1,0),FALSE)</f>
        <v>22682392</v>
      </c>
      <c r="AB472" s="1">
        <v>167.7</v>
      </c>
      <c r="AC472" s="1" t="s">
        <v>2261</v>
      </c>
      <c r="AD472" s="1">
        <v>3</v>
      </c>
      <c r="AE472" s="1">
        <v>1</v>
      </c>
      <c r="AF472" s="1" t="s">
        <v>2251</v>
      </c>
      <c r="AG472" s="1" t="s">
        <v>2257</v>
      </c>
      <c r="AH472" s="1" t="s">
        <v>2249</v>
      </c>
      <c r="AI472" s="1">
        <v>-8.9499999999999993</v>
      </c>
      <c r="AJ472" s="1">
        <v>11.2</v>
      </c>
      <c r="AK472" s="1">
        <v>0.98</v>
      </c>
      <c r="AL472" s="1">
        <v>39.549999999999997</v>
      </c>
      <c r="AM472" s="1">
        <v>1628868.18</v>
      </c>
    </row>
    <row r="473" spans="1:39" x14ac:dyDescent="0.2">
      <c r="A473" s="1">
        <v>471</v>
      </c>
      <c r="B473" s="1" t="s">
        <v>1438</v>
      </c>
      <c r="C473" s="1" t="s">
        <v>1437</v>
      </c>
      <c r="D473" s="1"/>
      <c r="E473" s="1"/>
      <c r="F473" s="1"/>
      <c r="G473" s="1">
        <v>425</v>
      </c>
      <c r="H473" s="1" t="str" cm="1">
        <f t="array" ref="H473">VLOOKUP(Table3[[#This Row],[checklist_sort]:[checklist_sort]],checklist[],MATCH(H$1,checklist_of_kenya!$1:$1,0),FALSE)</f>
        <v>Hornbills</v>
      </c>
      <c r="I473" s="1" t="str" cm="1">
        <f t="array" ref="I473">VLOOKUP(Table3[[#This Row],[checklist_sort]:[checklist_sort]],checklist[],MATCH(I$1,checklist_of_kenya!$1:$1,0),FALSE)</f>
        <v>Jackson's Hornbill</v>
      </c>
      <c r="J473" s="1" t="str" cm="1">
        <f t="array" ref="J473">VLOOKUP(Table3[[#This Row],[checklist_sort]:[checklist_sort]],checklist[],MATCH(J$1,checklist_of_kenya!$1:$1,0),FALSE)</f>
        <v>Tockus jacksoni</v>
      </c>
      <c r="K473" s="1" t="str" cm="1">
        <f t="array" ref="K473">VLOOKUP(Table3[[#This Row],[checklist_sort]:[checklist_sort]],checklist[],MATCH(K$1,checklist_of_kenya!$1:$1,0),FALSE)</f>
        <v>Least Concern</v>
      </c>
      <c r="L473" s="1" t="str" cm="1">
        <f t="array" ref="L473">VLOOKUP(Table3[[#This Row],[checklist_sort]:[checklist_sort]],checklist[],MATCH(L$1,checklist_of_kenya!$1:$1,0),FALSE)</f>
        <v>Decreasing</v>
      </c>
      <c r="M473" s="1" cm="1">
        <f t="array" ref="M473">VLOOKUP(Table3[[#This Row],[checklist_sort]:[checklist_sort]],checklist[],MATCH(M$1,checklist_of_kenya!$1:$1,0),FALSE)</f>
        <v>1500</v>
      </c>
      <c r="N473" s="1" t="str" cm="1">
        <f t="array" ref="N473">VLOOKUP(Table3[[#This Row],[checklist_sort]:[checklist_sort]],checklist[],MATCH(N$1,checklist_of_kenya!$1:$1,0),FALSE)</f>
        <v>avibase-427D7FD6</v>
      </c>
      <c r="O473" s="1" cm="1">
        <f t="array" ref="O473">VLOOKUP(Table3[[#This Row],[checklist_sort]:[checklist_sort]],checklist[],MATCH(O$1,checklist_of_kenya!$1:$1,0),FALSE)</f>
        <v>5482</v>
      </c>
      <c r="P473" s="1" cm="1">
        <f t="array" ref="P473">VLOOKUP(Table3[[#This Row],[checklist_sort]:[checklist_sort]],checklist[],MATCH(P$1,checklist_of_kenya!$1:$1,0),FALSE)</f>
        <v>22682388</v>
      </c>
      <c r="Q473" s="1" cm="1">
        <f t="array" ref="Q473">VLOOKUP(Table3[[#This Row],[checklist_sort]:[checklist_sort]],checklist[],MATCH(Q$1,checklist_of_kenya!$1:$1,0),FALSE)</f>
        <v>0</v>
      </c>
      <c r="R473" s="1" cm="1">
        <f t="array" ref="R473">VLOOKUP(Table3[[#This Row],[checklist_sort]:[checklist_sort]],checklist[],MATCH(R$1,checklist_of_kenya!$1:$1,0),FALSE)</f>
        <v>2475980</v>
      </c>
      <c r="S473" s="1" cm="1">
        <f t="array" ref="S473">VLOOKUP(Table3[[#This Row],[checklist_sort]:[checklist_sort]],checklist[],MATCH(S$1,checklist_of_kenya!$1:$1,0),FALSE)</f>
        <v>9465</v>
      </c>
      <c r="T473" s="1" t="str" cm="1">
        <f t="array" ref="T473">VLOOKUP(Table3[[#This Row],[checklist_sort]:[checklist_sort]],checklist[],MATCH(T$1,checklist_of_kenya!$1:$1,0),FALSE)</f>
        <v>jachor1</v>
      </c>
      <c r="U473" s="1" t="str" cm="1">
        <f t="array" ref="U473">VLOOKUP(Table3[[#This Row],[checklist_sort]:[checklist_sort]],checklist[],MATCH(U$1,checklist_of_kenya!$1:$1,0),FALSE)</f>
        <v>Tockus jacksoni</v>
      </c>
      <c r="V473" s="1" t="str" cm="1">
        <f t="array" ref="V473">VLOOKUP(Table3[[#This Row],[checklist_sort]:[checklist_sort]],checklist[],MATCH(V$1,checklist_of_kenya!$1:$1,0),FALSE)</f>
        <v>Jackson's Hornbill</v>
      </c>
      <c r="W473" s="1" cm="1">
        <f t="array" ref="W473">VLOOKUP(Table3[[#This Row],[checklist_sort]:[checklist_sort]],checklist[],MATCH(W$1,checklist_of_kenya!$1:$1,0),FALSE)</f>
        <v>22682388</v>
      </c>
      <c r="AB473" s="1">
        <v>167.7</v>
      </c>
      <c r="AC473" s="1" t="s">
        <v>2262</v>
      </c>
      <c r="AD473" s="1">
        <v>3</v>
      </c>
      <c r="AE473" s="1">
        <v>1</v>
      </c>
      <c r="AF473" s="1" t="s">
        <v>2251</v>
      </c>
      <c r="AG473" s="1" t="s">
        <v>2257</v>
      </c>
      <c r="AH473" s="1" t="s">
        <v>2249</v>
      </c>
      <c r="AI473" s="1">
        <v>0.38</v>
      </c>
      <c r="AJ473" s="1">
        <v>5.16</v>
      </c>
      <c r="AK473" s="1">
        <v>3.19</v>
      </c>
      <c r="AL473" s="1">
        <v>35.42</v>
      </c>
      <c r="AM473" s="1">
        <v>112777.06</v>
      </c>
    </row>
    <row r="474" spans="1:39" x14ac:dyDescent="0.2">
      <c r="A474" s="1">
        <v>472</v>
      </c>
      <c r="B474" s="1" t="s">
        <v>2118</v>
      </c>
      <c r="C474" s="1" t="s">
        <v>2117</v>
      </c>
      <c r="D474" s="1"/>
      <c r="E474" s="1"/>
      <c r="F474" s="1"/>
      <c r="G474" s="1">
        <v>422</v>
      </c>
      <c r="H474" s="1" t="str" cm="1">
        <f t="array" ref="H474">VLOOKUP(Table3[[#This Row],[checklist_sort]:[checklist_sort]],checklist[],MATCH(H$1,checklist_of_kenya!$1:$1,0),FALSE)</f>
        <v>Hornbills</v>
      </c>
      <c r="I474" s="1" t="str" cm="1">
        <f t="array" ref="I474">VLOOKUP(Table3[[#This Row],[checklist_sort]:[checklist_sort]],checklist[],MATCH(I$1,checklist_of_kenya!$1:$1,0),FALSE)</f>
        <v>(Northern) Red-billed Hornbill</v>
      </c>
      <c r="J474" s="1" t="str" cm="1">
        <f t="array" ref="J474">VLOOKUP(Table3[[#This Row],[checklist_sort]:[checklist_sort]],checklist[],MATCH(J$1,checklist_of_kenya!$1:$1,0),FALSE)</f>
        <v>Tockus erythrorhynchus</v>
      </c>
      <c r="K474" s="1" t="str" cm="1">
        <f t="array" ref="K474">VLOOKUP(Table3[[#This Row],[checklist_sort]:[checklist_sort]],checklist[],MATCH(K$1,checklist_of_kenya!$1:$1,0),FALSE)</f>
        <v>Least Concern</v>
      </c>
      <c r="L474" s="1" t="str" cm="1">
        <f t="array" ref="L474">VLOOKUP(Table3[[#This Row],[checklist_sort]:[checklist_sort]],checklist[],MATCH(L$1,checklist_of_kenya!$1:$1,0),FALSE)</f>
        <v>Stable</v>
      </c>
      <c r="M474" s="1" cm="1">
        <f t="array" ref="M474">VLOOKUP(Table3[[#This Row],[checklist_sort]:[checklist_sort]],checklist[],MATCH(M$1,checklist_of_kenya!$1:$1,0),FALSE)</f>
        <v>4129</v>
      </c>
      <c r="N474" s="1" t="str" cm="1">
        <f t="array" ref="N474">VLOOKUP(Table3[[#This Row],[checklist_sort]:[checklist_sort]],checklist[],MATCH(N$1,checklist_of_kenya!$1:$1,0),FALSE)</f>
        <v>avibase-AF75AC32</v>
      </c>
      <c r="O474" s="1" cm="1">
        <f t="array" ref="O474">VLOOKUP(Table3[[#This Row],[checklist_sort]:[checklist_sort]],checklist[],MATCH(O$1,checklist_of_kenya!$1:$1,0),FALSE)</f>
        <v>203820</v>
      </c>
      <c r="P474" s="1" cm="1">
        <f t="array" ref="P474">VLOOKUP(Table3[[#This Row],[checklist_sort]:[checklist_sort]],checklist[],MATCH(P$1,checklist_of_kenya!$1:$1,0),FALSE)</f>
        <v>22725930</v>
      </c>
      <c r="Q474" s="1" cm="1">
        <f t="array" ref="Q474">VLOOKUP(Table3[[#This Row],[checklist_sort]:[checklist_sort]],checklist[],MATCH(Q$1,checklist_of_kenya!$1:$1,0),FALSE)</f>
        <v>70938</v>
      </c>
      <c r="R474" s="1" cm="1">
        <f t="array" ref="R474">VLOOKUP(Table3[[#This Row],[checklist_sort]:[checklist_sort]],checklist[],MATCH(R$1,checklist_of_kenya!$1:$1,0),FALSE)</f>
        <v>2475965</v>
      </c>
      <c r="S474" s="1" cm="1">
        <f t="array" ref="S474">VLOOKUP(Table3[[#This Row],[checklist_sort]:[checklist_sort]],checklist[],MATCH(S$1,checklist_of_kenya!$1:$1,0),FALSE)</f>
        <v>9473</v>
      </c>
      <c r="T474" s="1" t="str" cm="1">
        <f t="array" ref="T474">VLOOKUP(Table3[[#This Row],[checklist_sort]:[checklist_sort]],checklist[],MATCH(T$1,checklist_of_kenya!$1:$1,0),FALSE)</f>
        <v>rebhor1</v>
      </c>
      <c r="U474" s="1" t="str" cm="1">
        <f t="array" ref="U474">VLOOKUP(Table3[[#This Row],[checklist_sort]:[checklist_sort]],checklist[],MATCH(U$1,checklist_of_kenya!$1:$1,0),FALSE)</f>
        <v>Tockus erythrorhynchus</v>
      </c>
      <c r="V474" s="1" t="str" cm="1">
        <f t="array" ref="V474">VLOOKUP(Table3[[#This Row],[checklist_sort]:[checklist_sort]],checklist[],MATCH(V$1,checklist_of_kenya!$1:$1,0),FALSE)</f>
        <v>Northern Red-billed Hornbill</v>
      </c>
      <c r="W474" s="1" cm="1">
        <f t="array" ref="W474">VLOOKUP(Table3[[#This Row],[checklist_sort]:[checklist_sort]],checklist[],MATCH(W$1,checklist_of_kenya!$1:$1,0),FALSE)</f>
        <v>22725930</v>
      </c>
      <c r="AB474" s="1">
        <v>138.6</v>
      </c>
      <c r="AC474" s="1" t="s">
        <v>2262</v>
      </c>
      <c r="AD474" s="1">
        <v>3</v>
      </c>
      <c r="AE474" s="1">
        <v>1</v>
      </c>
      <c r="AF474" s="1" t="s">
        <v>2251</v>
      </c>
      <c r="AG474" s="1" t="s">
        <v>2257</v>
      </c>
      <c r="AH474" s="1" t="s">
        <v>2249</v>
      </c>
      <c r="AI474" s="1">
        <v>-29.26</v>
      </c>
      <c r="AJ474" s="1">
        <v>18.61</v>
      </c>
      <c r="AK474" s="1">
        <v>2.58</v>
      </c>
      <c r="AL474" s="1">
        <v>23.3</v>
      </c>
      <c r="AM474" s="1">
        <v>9150146.9199999999</v>
      </c>
    </row>
    <row r="475" spans="1:39" x14ac:dyDescent="0.2">
      <c r="A475" s="1">
        <v>473</v>
      </c>
      <c r="B475" s="1" t="s">
        <v>1436</v>
      </c>
      <c r="C475" s="1" t="s">
        <v>1435</v>
      </c>
      <c r="D475" s="1"/>
      <c r="E475" s="1"/>
      <c r="F475" s="1"/>
      <c r="G475" s="1">
        <v>420</v>
      </c>
      <c r="H475" s="1" t="str" cm="1">
        <f t="array" ref="H475">VLOOKUP(Table3[[#This Row],[checklist_sort]:[checklist_sort]],checklist[],MATCH(H$1,checklist_of_kenya!$1:$1,0),FALSE)</f>
        <v>Hornbills</v>
      </c>
      <c r="I475" s="1" t="str" cm="1">
        <f t="array" ref="I475">VLOOKUP(Table3[[#This Row],[checklist_sort]:[checklist_sort]],checklist[],MATCH(I$1,checklist_of_kenya!$1:$1,0),FALSE)</f>
        <v>Hemprich's Hornbill</v>
      </c>
      <c r="J475" s="1" t="str" cm="1">
        <f t="array" ref="J475">VLOOKUP(Table3[[#This Row],[checklist_sort]:[checklist_sort]],checklist[],MATCH(J$1,checklist_of_kenya!$1:$1,0),FALSE)</f>
        <v>Lophoceros hemprichii</v>
      </c>
      <c r="K475" s="1" t="str" cm="1">
        <f t="array" ref="K475">VLOOKUP(Table3[[#This Row],[checklist_sort]:[checklist_sort]],checklist[],MATCH(K$1,checklist_of_kenya!$1:$1,0),FALSE)</f>
        <v>Least Concern</v>
      </c>
      <c r="L475" s="1" t="str" cm="1">
        <f t="array" ref="L475">VLOOKUP(Table3[[#This Row],[checklist_sort]:[checklist_sort]],checklist[],MATCH(L$1,checklist_of_kenya!$1:$1,0),FALSE)</f>
        <v>Decreasing</v>
      </c>
      <c r="M475" s="1" cm="1">
        <f t="array" ref="M475">VLOOKUP(Table3[[#This Row],[checklist_sort]:[checklist_sort]],checklist[],MATCH(M$1,checklist_of_kenya!$1:$1,0),FALSE)</f>
        <v>1498</v>
      </c>
      <c r="N475" s="1" t="str" cm="1">
        <f t="array" ref="N475">VLOOKUP(Table3[[#This Row],[checklist_sort]:[checklist_sort]],checklist[],MATCH(N$1,checklist_of_kenya!$1:$1,0),FALSE)</f>
        <v>avibase-6D72B23C</v>
      </c>
      <c r="O475" s="1" cm="1">
        <f t="array" ref="O475">VLOOKUP(Table3[[#This Row],[checklist_sort]:[checklist_sort]],checklist[],MATCH(O$1,checklist_of_kenya!$1:$1,0),FALSE)</f>
        <v>512165</v>
      </c>
      <c r="P475" s="1" cm="1">
        <f t="array" ref="P475">VLOOKUP(Table3[[#This Row],[checklist_sort]:[checklist_sort]],checklist[],MATCH(P$1,checklist_of_kenya!$1:$1,0),FALSE)</f>
        <v>22682409</v>
      </c>
      <c r="Q475" s="1" cm="1">
        <f t="array" ref="Q475">VLOOKUP(Table3[[#This Row],[checklist_sort]:[checklist_sort]],checklist[],MATCH(Q$1,checklist_of_kenya!$1:$1,0),FALSE)</f>
        <v>0</v>
      </c>
      <c r="R475" s="1" cm="1">
        <f t="array" ref="R475">VLOOKUP(Table3[[#This Row],[checklist_sort]:[checklist_sort]],checklist[],MATCH(R$1,checklist_of_kenya!$1:$1,0),FALSE)</f>
        <v>2475985</v>
      </c>
      <c r="S475" s="1" cm="1">
        <f t="array" ref="S475">VLOOKUP(Table3[[#This Row],[checklist_sort]:[checklist_sort]],checklist[],MATCH(S$1,checklist_of_kenya!$1:$1,0),FALSE)</f>
        <v>9453</v>
      </c>
      <c r="T475" s="1" t="str" cm="1">
        <f t="array" ref="T475">VLOOKUP(Table3[[#This Row],[checklist_sort]:[checklist_sort]],checklist[],MATCH(T$1,checklist_of_kenya!$1:$1,0),FALSE)</f>
        <v>hemhor1</v>
      </c>
      <c r="U475" s="1" t="str" cm="1">
        <f t="array" ref="U475">VLOOKUP(Table3[[#This Row],[checklist_sort]:[checklist_sort]],checklist[],MATCH(U$1,checklist_of_kenya!$1:$1,0),FALSE)</f>
        <v>Lophoceros hemprichii</v>
      </c>
      <c r="V475" s="1" t="str" cm="1">
        <f t="array" ref="V475">VLOOKUP(Table3[[#This Row],[checklist_sort]:[checklist_sort]],checklist[],MATCH(V$1,checklist_of_kenya!$1:$1,0),FALSE)</f>
        <v>Hemprich's Hornbill</v>
      </c>
      <c r="W475" s="1" cm="1">
        <f t="array" ref="W475">VLOOKUP(Table3[[#This Row],[checklist_sort]:[checklist_sort]],checklist[],MATCH(W$1,checklist_of_kenya!$1:$1,0),FALSE)</f>
        <v>22682409</v>
      </c>
      <c r="AB475" s="1">
        <v>297</v>
      </c>
      <c r="AC475" s="1" t="s">
        <v>2246</v>
      </c>
      <c r="AD475" s="1">
        <v>2</v>
      </c>
      <c r="AE475" s="1">
        <v>1</v>
      </c>
      <c r="AF475" s="1" t="s">
        <v>2251</v>
      </c>
      <c r="AG475" s="1" t="s">
        <v>2257</v>
      </c>
      <c r="AH475" s="1" t="s">
        <v>2258</v>
      </c>
      <c r="AI475" s="1">
        <v>-0.96</v>
      </c>
      <c r="AJ475" s="1">
        <v>16.95</v>
      </c>
      <c r="AK475" s="1">
        <v>8.61</v>
      </c>
      <c r="AL475" s="1">
        <v>38.79</v>
      </c>
      <c r="AM475" s="1">
        <v>546665.06000000006</v>
      </c>
    </row>
    <row r="476" spans="1:39" x14ac:dyDescent="0.2">
      <c r="A476" s="1">
        <v>474</v>
      </c>
      <c r="B476" s="1" t="s">
        <v>638</v>
      </c>
      <c r="C476" s="1" t="s">
        <v>637</v>
      </c>
      <c r="D476" s="1"/>
      <c r="E476" s="1"/>
      <c r="F476" s="1"/>
      <c r="G476" s="1">
        <v>419</v>
      </c>
      <c r="H476" s="1" t="str" cm="1">
        <f t="array" ref="H476">VLOOKUP(Table3[[#This Row],[checklist_sort]:[checklist_sort]],checklist[],MATCH(H$1,checklist_of_kenya!$1:$1,0),FALSE)</f>
        <v>Hornbills</v>
      </c>
      <c r="I476" s="1" t="str" cm="1">
        <f t="array" ref="I476">VLOOKUP(Table3[[#This Row],[checklist_sort]:[checklist_sort]],checklist[],MATCH(I$1,checklist_of_kenya!$1:$1,0),FALSE)</f>
        <v>Crowned Hornbill</v>
      </c>
      <c r="J476" s="1" t="str" cm="1">
        <f t="array" ref="J476">VLOOKUP(Table3[[#This Row],[checklist_sort]:[checklist_sort]],checklist[],MATCH(J$1,checklist_of_kenya!$1:$1,0),FALSE)</f>
        <v>Lophoceros alboterminatus</v>
      </c>
      <c r="K476" s="1" t="str" cm="1">
        <f t="array" ref="K476">VLOOKUP(Table3[[#This Row],[checklist_sort]:[checklist_sort]],checklist[],MATCH(K$1,checklist_of_kenya!$1:$1,0),FALSE)</f>
        <v>Least Concern</v>
      </c>
      <c r="L476" s="1" t="str" cm="1">
        <f t="array" ref="L476">VLOOKUP(Table3[[#This Row],[checklist_sort]:[checklist_sort]],checklist[],MATCH(L$1,checklist_of_kenya!$1:$1,0),FALSE)</f>
        <v>Decreasing</v>
      </c>
      <c r="M476" s="1" cm="1">
        <f t="array" ref="M476">VLOOKUP(Table3[[#This Row],[checklist_sort]:[checklist_sort]],checklist[],MATCH(M$1,checklist_of_kenya!$1:$1,0),FALSE)</f>
        <v>427</v>
      </c>
      <c r="N476" s="1" t="str" cm="1">
        <f t="array" ref="N476">VLOOKUP(Table3[[#This Row],[checklist_sort]:[checklist_sort]],checklist[],MATCH(N$1,checklist_of_kenya!$1:$1,0),FALSE)</f>
        <v>avibase-1FDA0172</v>
      </c>
      <c r="O476" s="1" cm="1">
        <f t="array" ref="O476">VLOOKUP(Table3[[#This Row],[checklist_sort]:[checklist_sort]],checklist[],MATCH(O$1,checklist_of_kenya!$1:$1,0),FALSE)</f>
        <v>512160</v>
      </c>
      <c r="P476" s="1" cm="1">
        <f t="array" ref="P476">VLOOKUP(Table3[[#This Row],[checklist_sort]:[checklist_sort]],checklist[],MATCH(P$1,checklist_of_kenya!$1:$1,0),FALSE)</f>
        <v>22682396</v>
      </c>
      <c r="Q476" s="1" cm="1">
        <f t="array" ref="Q476">VLOOKUP(Table3[[#This Row],[checklist_sort]:[checklist_sort]],checklist[],MATCH(Q$1,checklist_of_kenya!$1:$1,0),FALSE)</f>
        <v>70943</v>
      </c>
      <c r="R476" s="1" cm="1">
        <f t="array" ref="R476">VLOOKUP(Table3[[#This Row],[checklist_sort]:[checklist_sort]],checklist[],MATCH(R$1,checklist_of_kenya!$1:$1,0),FALSE)</f>
        <v>2680976</v>
      </c>
      <c r="S476" s="1" cm="1">
        <f t="array" ref="S476">VLOOKUP(Table3[[#This Row],[checklist_sort]:[checklist_sort]],checklist[],MATCH(S$1,checklist_of_kenya!$1:$1,0),FALSE)</f>
        <v>9448</v>
      </c>
      <c r="T476" s="1" t="str" cm="1">
        <f t="array" ref="T476">VLOOKUP(Table3[[#This Row],[checklist_sort]:[checklist_sort]],checklist[],MATCH(T$1,checklist_of_kenya!$1:$1,0),FALSE)</f>
        <v>crohor1</v>
      </c>
      <c r="U476" s="1" t="str" cm="1">
        <f t="array" ref="U476">VLOOKUP(Table3[[#This Row],[checklist_sort]:[checklist_sort]],checklist[],MATCH(U$1,checklist_of_kenya!$1:$1,0),FALSE)</f>
        <v>Lophoceros alboterminatus</v>
      </c>
      <c r="V476" s="1" t="str" cm="1">
        <f t="array" ref="V476">VLOOKUP(Table3[[#This Row],[checklist_sort]:[checklist_sort]],checklist[],MATCH(V$1,checklist_of_kenya!$1:$1,0),FALSE)</f>
        <v>Crowned Hornbill</v>
      </c>
      <c r="W476" s="1" cm="1">
        <f t="array" ref="W476">VLOOKUP(Table3[[#This Row],[checklist_sort]:[checklist_sort]],checklist[],MATCH(W$1,checklist_of_kenya!$1:$1,0),FALSE)</f>
        <v>22682396</v>
      </c>
      <c r="AB476" s="1">
        <v>223.7</v>
      </c>
      <c r="AC476" s="1" t="s">
        <v>2263</v>
      </c>
      <c r="AD476" s="1">
        <v>1</v>
      </c>
      <c r="AE476" s="1">
        <v>1</v>
      </c>
      <c r="AF476" s="1" t="s">
        <v>2248</v>
      </c>
      <c r="AG476" s="1" t="s">
        <v>2248</v>
      </c>
      <c r="AH476" s="1" t="s">
        <v>2258</v>
      </c>
      <c r="AI476" s="1">
        <v>-34.049999999999997</v>
      </c>
      <c r="AJ476" s="1">
        <v>9.65</v>
      </c>
      <c r="AK476" s="1">
        <v>-10.38</v>
      </c>
      <c r="AL476" s="1">
        <v>30.28</v>
      </c>
      <c r="AM476" s="1">
        <v>3002290.12</v>
      </c>
    </row>
    <row r="477" spans="1:39" x14ac:dyDescent="0.2">
      <c r="A477" s="1">
        <v>475</v>
      </c>
      <c r="B477" s="1" t="s">
        <v>636</v>
      </c>
      <c r="C477" s="1" t="s">
        <v>635</v>
      </c>
      <c r="D477" s="1"/>
      <c r="E477" s="1"/>
      <c r="F477" s="1"/>
      <c r="G477" s="1">
        <v>421</v>
      </c>
      <c r="H477" s="1" t="str" cm="1">
        <f t="array" ref="H477">VLOOKUP(Table3[[#This Row],[checklist_sort]:[checklist_sort]],checklist[],MATCH(H$1,checklist_of_kenya!$1:$1,0),FALSE)</f>
        <v>Hornbills</v>
      </c>
      <c r="I477" s="1" t="str" cm="1">
        <f t="array" ref="I477">VLOOKUP(Table3[[#This Row],[checklist_sort]:[checklist_sort]],checklist[],MATCH(I$1,checklist_of_kenya!$1:$1,0),FALSE)</f>
        <v>African Grey Hornbill</v>
      </c>
      <c r="J477" s="1" t="str" cm="1">
        <f t="array" ref="J477">VLOOKUP(Table3[[#This Row],[checklist_sort]:[checklist_sort]],checklist[],MATCH(J$1,checklist_of_kenya!$1:$1,0),FALSE)</f>
        <v>Lophoceros nasutus</v>
      </c>
      <c r="K477" s="1" t="str" cm="1">
        <f t="array" ref="K477">VLOOKUP(Table3[[#This Row],[checklist_sort]:[checklist_sort]],checklist[],MATCH(K$1,checklist_of_kenya!$1:$1,0),FALSE)</f>
        <v>Least Concern</v>
      </c>
      <c r="L477" s="1" t="str" cm="1">
        <f t="array" ref="L477">VLOOKUP(Table3[[#This Row],[checklist_sort]:[checklist_sort]],checklist[],MATCH(L$1,checklist_of_kenya!$1:$1,0),FALSE)</f>
        <v>Stable</v>
      </c>
      <c r="M477" s="1" cm="1">
        <f t="array" ref="M477">VLOOKUP(Table3[[#This Row],[checklist_sort]:[checklist_sort]],checklist[],MATCH(M$1,checklist_of_kenya!$1:$1,0),FALSE)</f>
        <v>424</v>
      </c>
      <c r="N477" s="1" t="str" cm="1">
        <f t="array" ref="N477">VLOOKUP(Table3[[#This Row],[checklist_sort]:[checklist_sort]],checklist[],MATCH(N$1,checklist_of_kenya!$1:$1,0),FALSE)</f>
        <v>avibase-0CCD664D</v>
      </c>
      <c r="O477" s="1" cm="1">
        <f t="array" ref="O477">VLOOKUP(Table3[[#This Row],[checklist_sort]:[checklist_sort]],checklist[],MATCH(O$1,checklist_of_kenya!$1:$1,0),FALSE)</f>
        <v>512166</v>
      </c>
      <c r="P477" s="1" cm="1">
        <f t="array" ref="P477">VLOOKUP(Table3[[#This Row],[checklist_sort]:[checklist_sort]],checklist[],MATCH(P$1,checklist_of_kenya!$1:$1,0),FALSE)</f>
        <v>22682413</v>
      </c>
      <c r="Q477" s="1" cm="1">
        <f t="array" ref="Q477">VLOOKUP(Table3[[#This Row],[checklist_sort]:[checklist_sort]],checklist[],MATCH(Q$1,checklist_of_kenya!$1:$1,0),FALSE)</f>
        <v>70947</v>
      </c>
      <c r="R477" s="1" cm="1">
        <f t="array" ref="R477">VLOOKUP(Table3[[#This Row],[checklist_sort]:[checklist_sort]],checklist[],MATCH(R$1,checklist_of_kenya!$1:$1,0),FALSE)</f>
        <v>2680976</v>
      </c>
      <c r="S477" s="1" cm="1">
        <f t="array" ref="S477">VLOOKUP(Table3[[#This Row],[checklist_sort]:[checklist_sort]],checklist[],MATCH(S$1,checklist_of_kenya!$1:$1,0),FALSE)</f>
        <v>9454</v>
      </c>
      <c r="T477" s="1" t="str" cm="1">
        <f t="array" ref="T477">VLOOKUP(Table3[[#This Row],[checklist_sort]:[checklist_sort]],checklist[],MATCH(T$1,checklist_of_kenya!$1:$1,0),FALSE)</f>
        <v>afghor1</v>
      </c>
      <c r="U477" s="1" t="str" cm="1">
        <f t="array" ref="U477">VLOOKUP(Table3[[#This Row],[checklist_sort]:[checklist_sort]],checklist[],MATCH(U$1,checklist_of_kenya!$1:$1,0),FALSE)</f>
        <v>Lophoceros nasutus</v>
      </c>
      <c r="V477" s="1" t="str" cm="1">
        <f t="array" ref="V477">VLOOKUP(Table3[[#This Row],[checklist_sort]:[checklist_sort]],checklist[],MATCH(V$1,checklist_of_kenya!$1:$1,0),FALSE)</f>
        <v>African Gray Hornbill</v>
      </c>
      <c r="W477" s="1" cm="1">
        <f t="array" ref="W477">VLOOKUP(Table3[[#This Row],[checklist_sort]:[checklist_sort]],checklist[],MATCH(W$1,checklist_of_kenya!$1:$1,0),FALSE)</f>
        <v>22682413</v>
      </c>
      <c r="AB477" s="1">
        <v>179.6</v>
      </c>
      <c r="AC477" s="1" t="s">
        <v>2246</v>
      </c>
      <c r="AD477" s="1">
        <v>2</v>
      </c>
      <c r="AE477" s="1">
        <v>1</v>
      </c>
      <c r="AF477" s="1" t="s">
        <v>2251</v>
      </c>
      <c r="AG477" s="1" t="s">
        <v>2257</v>
      </c>
      <c r="AH477" s="1" t="s">
        <v>2258</v>
      </c>
      <c r="AI477" s="1">
        <v>-26.76</v>
      </c>
      <c r="AJ477" s="1">
        <v>21.69</v>
      </c>
      <c r="AK477" s="1">
        <v>1.51</v>
      </c>
      <c r="AL477" s="1">
        <v>20.83</v>
      </c>
      <c r="AM477" s="1">
        <v>9830291.2300000004</v>
      </c>
    </row>
    <row r="478" spans="1:39" x14ac:dyDescent="0.2">
      <c r="A478" s="1">
        <v>476</v>
      </c>
      <c r="B478" s="1" t="s">
        <v>640</v>
      </c>
      <c r="C478" s="1" t="s">
        <v>639</v>
      </c>
      <c r="D478" s="1">
        <v>0</v>
      </c>
      <c r="E478" s="1"/>
      <c r="F478" s="1" t="s">
        <v>2136</v>
      </c>
      <c r="G478" s="1"/>
      <c r="H478" s="1" t="e" cm="1">
        <f t="array" ref="H478">VLOOKUP(Table3[[#This Row],[checklist_sort]:[checklist_sort]],checklist[],MATCH(H$1,checklist_of_kenya!$1:$1,0),FALSE)</f>
        <v>#N/A</v>
      </c>
      <c r="I478" s="1" t="e" cm="1">
        <f t="array" ref="I478">VLOOKUP(Table3[[#This Row],[checklist_sort]:[checklist_sort]],checklist[],MATCH(I$1,checklist_of_kenya!$1:$1,0),FALSE)</f>
        <v>#N/A</v>
      </c>
      <c r="J478" s="1" t="e" cm="1">
        <f t="array" ref="J478">VLOOKUP(Table3[[#This Row],[checklist_sort]:[checklist_sort]],checklist[],MATCH(J$1,checklist_of_kenya!$1:$1,0),FALSE)</f>
        <v>#N/A</v>
      </c>
      <c r="K478" s="1" t="e" cm="1">
        <f t="array" ref="K478">VLOOKUP(Table3[[#This Row],[checklist_sort]:[checklist_sort]],checklist[],MATCH(K$1,checklist_of_kenya!$1:$1,0),FALSE)</f>
        <v>#N/A</v>
      </c>
      <c r="L478" s="1" t="e" cm="1">
        <f t="array" ref="L478">VLOOKUP(Table3[[#This Row],[checklist_sort]:[checklist_sort]],checklist[],MATCH(L$1,checklist_of_kenya!$1:$1,0),FALSE)</f>
        <v>#N/A</v>
      </c>
      <c r="M478" s="1" t="e" cm="1">
        <f t="array" ref="M478">VLOOKUP(Table3[[#This Row],[checklist_sort]:[checklist_sort]],checklist[],MATCH(M$1,checklist_of_kenya!$1:$1,0),FALSE)</f>
        <v>#N/A</v>
      </c>
      <c r="N478" s="1" t="e" cm="1">
        <f t="array" ref="N478">VLOOKUP(Table3[[#This Row],[checklist_sort]:[checklist_sort]],checklist[],MATCH(N$1,checklist_of_kenya!$1:$1,0),FALSE)</f>
        <v>#N/A</v>
      </c>
      <c r="O478" s="1" t="e" cm="1">
        <f t="array" ref="O478">VLOOKUP(Table3[[#This Row],[checklist_sort]:[checklist_sort]],checklist[],MATCH(O$1,checklist_of_kenya!$1:$1,0),FALSE)</f>
        <v>#N/A</v>
      </c>
      <c r="P478" s="1" t="e" cm="1">
        <f t="array" ref="P478">VLOOKUP(Table3[[#This Row],[checklist_sort]:[checklist_sort]],checklist[],MATCH(P$1,checklist_of_kenya!$1:$1,0),FALSE)</f>
        <v>#N/A</v>
      </c>
      <c r="Q478" s="1" t="e" cm="1">
        <f t="array" ref="Q478">VLOOKUP(Table3[[#This Row],[checklist_sort]:[checklist_sort]],checklist[],MATCH(Q$1,checklist_of_kenya!$1:$1,0),FALSE)</f>
        <v>#N/A</v>
      </c>
      <c r="R478" s="1" t="e" cm="1">
        <f t="array" ref="R478">VLOOKUP(Table3[[#This Row],[checklist_sort]:[checklist_sort]],checklist[],MATCH(R$1,checklist_of_kenya!$1:$1,0),FALSE)</f>
        <v>#N/A</v>
      </c>
      <c r="S478" s="1" t="e" cm="1">
        <f t="array" ref="S478">VLOOKUP(Table3[[#This Row],[checklist_sort]:[checklist_sort]],checklist[],MATCH(S$1,checklist_of_kenya!$1:$1,0),FALSE)</f>
        <v>#N/A</v>
      </c>
      <c r="T478" s="1" t="e" cm="1">
        <f t="array" ref="T478">VLOOKUP(Table3[[#This Row],[checklist_sort]:[checklist_sort]],checklist[],MATCH(T$1,checklist_of_kenya!$1:$1,0),FALSE)</f>
        <v>#N/A</v>
      </c>
      <c r="U478" s="1" t="e" cm="1">
        <f t="array" ref="U478">VLOOKUP(Table3[[#This Row],[checklist_sort]:[checklist_sort]],checklist[],MATCH(U$1,checklist_of_kenya!$1:$1,0),FALSE)</f>
        <v>#N/A</v>
      </c>
      <c r="V478" s="1" t="e" cm="1">
        <f t="array" ref="V478">VLOOKUP(Table3[[#This Row],[checklist_sort]:[checklist_sort]],checklist[],MATCH(V$1,checklist_of_kenya!$1:$1,0),FALSE)</f>
        <v>#N/A</v>
      </c>
      <c r="W478" s="1" t="e" cm="1">
        <f t="array" ref="W478">VLOOKUP(Table3[[#This Row],[checklist_sort]:[checklist_sort]],checklist[],MATCH(W$1,checklist_of_kenya!$1:$1,0),FALSE)</f>
        <v>#N/A</v>
      </c>
      <c r="AB478" s="1">
        <v>233</v>
      </c>
      <c r="AC478" s="1" t="s">
        <v>2262</v>
      </c>
      <c r="AD478" s="1">
        <v>2</v>
      </c>
      <c r="AE478" s="1">
        <v>1</v>
      </c>
      <c r="AF478" s="1" t="s">
        <v>2251</v>
      </c>
      <c r="AG478" s="1" t="s">
        <v>2257</v>
      </c>
      <c r="AH478" s="1" t="s">
        <v>2258</v>
      </c>
      <c r="AI478" s="1">
        <v>-16.899999999999999</v>
      </c>
      <c r="AJ478" s="1">
        <v>-4.78</v>
      </c>
      <c r="AK478" s="1">
        <v>-11.66</v>
      </c>
      <c r="AL478" s="1">
        <v>28.12</v>
      </c>
      <c r="AM478" s="1">
        <v>1957669.07</v>
      </c>
    </row>
    <row r="479" spans="1:39" x14ac:dyDescent="0.2">
      <c r="A479" s="1">
        <v>477</v>
      </c>
      <c r="B479" s="1" t="s">
        <v>1406</v>
      </c>
      <c r="C479" s="1" t="s">
        <v>1405</v>
      </c>
      <c r="D479" s="1"/>
      <c r="E479" s="1"/>
      <c r="F479" s="1"/>
      <c r="G479" s="1">
        <v>482</v>
      </c>
      <c r="H479" s="1" t="str" cm="1">
        <f t="array" ref="H479">VLOOKUP(Table3[[#This Row],[checklist_sort]:[checklist_sort]],checklist[],MATCH(H$1,checklist_of_kenya!$1:$1,0),FALSE)</f>
        <v>Barbets and Tinkerbirds</v>
      </c>
      <c r="I479" s="1" t="str" cm="1">
        <f t="array" ref="I479">VLOOKUP(Table3[[#This Row],[checklist_sort]:[checklist_sort]],checklist[],MATCH(I$1,checklist_of_kenya!$1:$1,0),FALSE)</f>
        <v>Double-toothed Barbet</v>
      </c>
      <c r="J479" s="1" t="str" cm="1">
        <f t="array" ref="J479">VLOOKUP(Table3[[#This Row],[checklist_sort]:[checklist_sort]],checklist[],MATCH(J$1,checklist_of_kenya!$1:$1,0),FALSE)</f>
        <v>Pogornornis bidentatus</v>
      </c>
      <c r="K479" s="1" t="str" cm="1">
        <f t="array" ref="K479">VLOOKUP(Table3[[#This Row],[checklist_sort]:[checklist_sort]],checklist[],MATCH(K$1,checklist_of_kenya!$1:$1,0),FALSE)</f>
        <v>Least Concern</v>
      </c>
      <c r="L479" s="1" t="str" cm="1">
        <f t="array" ref="L479">VLOOKUP(Table3[[#This Row],[checklist_sort]:[checklist_sort]],checklist[],MATCH(L$1,checklist_of_kenya!$1:$1,0),FALSE)</f>
        <v>Stable</v>
      </c>
      <c r="M479" s="1" cm="1">
        <f t="array" ref="M479">VLOOKUP(Table3[[#This Row],[checklist_sort]:[checklist_sort]],checklist[],MATCH(M$1,checklist_of_kenya!$1:$1,0),FALSE)</f>
        <v>1422</v>
      </c>
      <c r="N479" s="1" t="str" cm="1">
        <f t="array" ref="N479">VLOOKUP(Table3[[#This Row],[checklist_sort]:[checklist_sort]],checklist[],MATCH(N$1,checklist_of_kenya!$1:$1,0),FALSE)</f>
        <v>avibase-439FE608</v>
      </c>
      <c r="O479" s="1" cm="1">
        <f t="array" ref="O479">VLOOKUP(Table3[[#This Row],[checklist_sort]:[checklist_sort]],checklist[],MATCH(O$1,checklist_of_kenya!$1:$1,0),FALSE)</f>
        <v>116943</v>
      </c>
      <c r="P479" s="1" cm="1">
        <f t="array" ref="P479">VLOOKUP(Table3[[#This Row],[checklist_sort]:[checklist_sort]],checklist[],MATCH(P$1,checklist_of_kenya!$1:$1,0),FALSE)</f>
        <v>22681861</v>
      </c>
      <c r="Q479" s="1" cm="1">
        <f t="array" ref="Q479">VLOOKUP(Table3[[#This Row],[checklist_sort]:[checklist_sort]],checklist[],MATCH(Q$1,checklist_of_kenya!$1:$1,0),FALSE)</f>
        <v>0</v>
      </c>
      <c r="R479" s="1" cm="1">
        <f t="array" ref="R479">VLOOKUP(Table3[[#This Row],[checklist_sort]:[checklist_sort]],checklist[],MATCH(R$1,checklist_of_kenya!$1:$1,0),FALSE)</f>
        <v>2479015</v>
      </c>
      <c r="S479" s="1" cm="1">
        <f t="array" ref="S479">VLOOKUP(Table3[[#This Row],[checklist_sort]:[checklist_sort]],checklist[],MATCH(S$1,checklist_of_kenya!$1:$1,0),FALSE)</f>
        <v>10463</v>
      </c>
      <c r="T479" s="1" t="str" cm="1">
        <f t="array" ref="T479">VLOOKUP(Table3[[#This Row],[checklist_sort]:[checklist_sort]],checklist[],MATCH(T$1,checklist_of_kenya!$1:$1,0),FALSE)</f>
        <v>dotbar1</v>
      </c>
      <c r="U479" s="1" t="str" cm="1">
        <f t="array" ref="U479">VLOOKUP(Table3[[#This Row],[checklist_sort]:[checklist_sort]],checklist[],MATCH(U$1,checklist_of_kenya!$1:$1,0),FALSE)</f>
        <v>Pogonornis bidentatus</v>
      </c>
      <c r="V479" s="1" t="str" cm="1">
        <f t="array" ref="V479">VLOOKUP(Table3[[#This Row],[checklist_sort]:[checklist_sort]],checklist[],MATCH(V$1,checklist_of_kenya!$1:$1,0),FALSE)</f>
        <v>Double-toothed Barbet</v>
      </c>
      <c r="W479" s="1" cm="1">
        <f t="array" ref="W479">VLOOKUP(Table3[[#This Row],[checklist_sort]:[checklist_sort]],checklist[],MATCH(W$1,checklist_of_kenya!$1:$1,0),FALSE)</f>
        <v>22681861</v>
      </c>
      <c r="AB479" s="1">
        <v>79.3</v>
      </c>
      <c r="AC479" s="1" t="s">
        <v>2263</v>
      </c>
      <c r="AD479" s="1">
        <v>1</v>
      </c>
      <c r="AE479" s="1">
        <v>1</v>
      </c>
      <c r="AF479" s="1" t="s">
        <v>2248</v>
      </c>
      <c r="AG479" s="1" t="s">
        <v>2266</v>
      </c>
      <c r="AH479" s="1" t="s">
        <v>2258</v>
      </c>
      <c r="AI479" s="1">
        <v>-10.17</v>
      </c>
      <c r="AJ479" s="1">
        <v>12.13</v>
      </c>
      <c r="AK479" s="1">
        <v>4.0199999999999996</v>
      </c>
      <c r="AL479" s="1">
        <v>15.48</v>
      </c>
      <c r="AM479" s="1">
        <v>2585581.98</v>
      </c>
    </row>
    <row r="480" spans="1:39" x14ac:dyDescent="0.2">
      <c r="A480" s="1">
        <v>478</v>
      </c>
      <c r="B480" s="1" t="s">
        <v>1256</v>
      </c>
      <c r="C480" s="1" t="s">
        <v>1255</v>
      </c>
      <c r="D480" s="1"/>
      <c r="E480" s="1"/>
      <c r="F480" s="1"/>
      <c r="G480" s="1">
        <v>481</v>
      </c>
      <c r="H480" s="1" t="str" cm="1">
        <f t="array" ref="H480">VLOOKUP(Table3[[#This Row],[checklist_sort]:[checklist_sort]],checklist[],MATCH(H$1,checklist_of_kenya!$1:$1,0),FALSE)</f>
        <v>Barbets and Tinkerbirds</v>
      </c>
      <c r="I480" s="1" t="str" cm="1">
        <f t="array" ref="I480">VLOOKUP(Table3[[#This Row],[checklist_sort]:[checklist_sort]],checklist[],MATCH(I$1,checklist_of_kenya!$1:$1,0),FALSE)</f>
        <v>Brown-breasted Barbet</v>
      </c>
      <c r="J480" s="1" t="str" cm="1">
        <f t="array" ref="J480">VLOOKUP(Table3[[#This Row],[checklist_sort]:[checklist_sort]],checklist[],MATCH(J$1,checklist_of_kenya!$1:$1,0),FALSE)</f>
        <v>Pogornornis melanopterus</v>
      </c>
      <c r="K480" s="1" t="str" cm="1">
        <f t="array" ref="K480">VLOOKUP(Table3[[#This Row],[checklist_sort]:[checklist_sort]],checklist[],MATCH(K$1,checklist_of_kenya!$1:$1,0),FALSE)</f>
        <v>Least Concern</v>
      </c>
      <c r="L480" s="1" t="str" cm="1">
        <f t="array" ref="L480">VLOOKUP(Table3[[#This Row],[checklist_sort]:[checklist_sort]],checklist[],MATCH(L$1,checklist_of_kenya!$1:$1,0),FALSE)</f>
        <v>Unknown</v>
      </c>
      <c r="M480" s="1" cm="1">
        <f t="array" ref="M480">VLOOKUP(Table3[[#This Row],[checklist_sort]:[checklist_sort]],checklist[],MATCH(M$1,checklist_of_kenya!$1:$1,0),FALSE)</f>
        <v>1050</v>
      </c>
      <c r="N480" s="1" t="str" cm="1">
        <f t="array" ref="N480">VLOOKUP(Table3[[#This Row],[checklist_sort]:[checklist_sort]],checklist[],MATCH(N$1,checklist_of_kenya!$1:$1,0),FALSE)</f>
        <v>avibase-724266B4</v>
      </c>
      <c r="O480" s="1" cm="1">
        <f t="array" ref="O480">VLOOKUP(Table3[[#This Row],[checklist_sort]:[checklist_sort]],checklist[],MATCH(O$1,checklist_of_kenya!$1:$1,0),FALSE)</f>
        <v>116947</v>
      </c>
      <c r="P480" s="1" cm="1">
        <f t="array" ref="P480">VLOOKUP(Table3[[#This Row],[checklist_sort]:[checklist_sort]],checklist[],MATCH(P$1,checklist_of_kenya!$1:$1,0),FALSE)</f>
        <v>22681849</v>
      </c>
      <c r="Q480" s="1" cm="1">
        <f t="array" ref="Q480">VLOOKUP(Table3[[#This Row],[checklist_sort]:[checklist_sort]],checklist[],MATCH(Q$1,checklist_of_kenya!$1:$1,0),FALSE)</f>
        <v>0</v>
      </c>
      <c r="R480" s="1" cm="1">
        <f t="array" ref="R480">VLOOKUP(Table3[[#This Row],[checklist_sort]:[checklist_sort]],checklist[],MATCH(R$1,checklist_of_kenya!$1:$1,0),FALSE)</f>
        <v>2479026</v>
      </c>
      <c r="S480" s="1" cm="1">
        <f t="array" ref="S480">VLOOKUP(Table3[[#This Row],[checklist_sort]:[checklist_sort]],checklist[],MATCH(S$1,checklist_of_kenya!$1:$1,0),FALSE)</f>
        <v>10459</v>
      </c>
      <c r="T480" s="1" t="str" cm="1">
        <f t="array" ref="T480">VLOOKUP(Table3[[#This Row],[checklist_sort]:[checklist_sort]],checklist[],MATCH(T$1,checklist_of_kenya!$1:$1,0),FALSE)</f>
        <v>brbbar1</v>
      </c>
      <c r="U480" s="1" t="str" cm="1">
        <f t="array" ref="U480">VLOOKUP(Table3[[#This Row],[checklist_sort]:[checklist_sort]],checklist[],MATCH(U$1,checklist_of_kenya!$1:$1,0),FALSE)</f>
        <v>Pogonornis melanopterus</v>
      </c>
      <c r="V480" s="1" t="str" cm="1">
        <f t="array" ref="V480">VLOOKUP(Table3[[#This Row],[checklist_sort]:[checklist_sort]],checklist[],MATCH(V$1,checklist_of_kenya!$1:$1,0),FALSE)</f>
        <v>Brown-breasted Barbet</v>
      </c>
      <c r="W480" s="1" cm="1">
        <f t="array" ref="W480">VLOOKUP(Table3[[#This Row],[checklist_sort]:[checklist_sort]],checklist[],MATCH(W$1,checklist_of_kenya!$1:$1,0),FALSE)</f>
        <v>22681849</v>
      </c>
      <c r="AB480" s="1">
        <v>52.4</v>
      </c>
      <c r="AC480" s="1" t="s">
        <v>2263</v>
      </c>
      <c r="AD480" s="1">
        <v>1</v>
      </c>
      <c r="AE480" s="1">
        <v>1</v>
      </c>
      <c r="AF480" s="1" t="s">
        <v>2248</v>
      </c>
      <c r="AG480" s="1" t="s">
        <v>2248</v>
      </c>
      <c r="AH480" s="1" t="s">
        <v>2258</v>
      </c>
      <c r="AI480" s="1">
        <v>-18.04</v>
      </c>
      <c r="AJ480" s="1">
        <v>3.12</v>
      </c>
      <c r="AK480" s="1">
        <v>-10.36</v>
      </c>
      <c r="AL480" s="1">
        <v>37.79</v>
      </c>
      <c r="AM480" s="1">
        <v>809569.53</v>
      </c>
    </row>
    <row r="481" spans="1:39" x14ac:dyDescent="0.2">
      <c r="A481" s="1">
        <v>479</v>
      </c>
      <c r="B481" s="1" t="s">
        <v>1194</v>
      </c>
      <c r="C481" s="1" t="s">
        <v>1193</v>
      </c>
      <c r="D481" s="1"/>
      <c r="E481" s="1"/>
      <c r="F481" s="1"/>
      <c r="G481" s="1">
        <v>478</v>
      </c>
      <c r="H481" s="1" t="str" cm="1">
        <f t="array" ref="H481">VLOOKUP(Table3[[#This Row],[checklist_sort]:[checklist_sort]],checklist[],MATCH(H$1,checklist_of_kenya!$1:$1,0),FALSE)</f>
        <v>Barbets and Tinkerbirds</v>
      </c>
      <c r="I481" s="1" t="str" cm="1">
        <f t="array" ref="I481">VLOOKUP(Table3[[#This Row],[checklist_sort]:[checklist_sort]],checklist[],MATCH(I$1,checklist_of_kenya!$1:$1,0),FALSE)</f>
        <v>White-headed Barbet</v>
      </c>
      <c r="J481" s="1" t="str" cm="1">
        <f t="array" ref="J481">VLOOKUP(Table3[[#This Row],[checklist_sort]:[checklist_sort]],checklist[],MATCH(J$1,checklist_of_kenya!$1:$1,0),FALSE)</f>
        <v>Lybius leucocephalus</v>
      </c>
      <c r="K481" s="1" t="str" cm="1">
        <f t="array" ref="K481">VLOOKUP(Table3[[#This Row],[checklist_sort]:[checklist_sort]],checklist[],MATCH(K$1,checklist_of_kenya!$1:$1,0),FALSE)</f>
        <v>Least Concern</v>
      </c>
      <c r="L481" s="1" t="str" cm="1">
        <f t="array" ref="L481">VLOOKUP(Table3[[#This Row],[checklist_sort]:[checklist_sort]],checklist[],MATCH(L$1,checklist_of_kenya!$1:$1,0),FALSE)</f>
        <v>Stable</v>
      </c>
      <c r="M481" s="1" cm="1">
        <f t="array" ref="M481">VLOOKUP(Table3[[#This Row],[checklist_sort]:[checklist_sort]],checklist[],MATCH(M$1,checklist_of_kenya!$1:$1,0),FALSE)</f>
        <v>960</v>
      </c>
      <c r="N481" s="1" t="str" cm="1">
        <f t="array" ref="N481">VLOOKUP(Table3[[#This Row],[checklist_sort]:[checklist_sort]],checklist[],MATCH(N$1,checklist_of_kenya!$1:$1,0),FALSE)</f>
        <v>avibase-BCA0F974</v>
      </c>
      <c r="O481" s="1" cm="1">
        <f t="array" ref="O481">VLOOKUP(Table3[[#This Row],[checklist_sort]:[checklist_sort]],checklist[],MATCH(O$1,checklist_of_kenya!$1:$1,0),FALSE)</f>
        <v>116946</v>
      </c>
      <c r="P481" s="1" cm="1">
        <f t="array" ref="P481">VLOOKUP(Table3[[#This Row],[checklist_sort]:[checklist_sort]],checklist[],MATCH(P$1,checklist_of_kenya!$1:$1,0),FALSE)</f>
        <v>22726068</v>
      </c>
      <c r="Q481" s="1" cm="1">
        <f t="array" ref="Q481">VLOOKUP(Table3[[#This Row],[checklist_sort]:[checklist_sort]],checklist[],MATCH(Q$1,checklist_of_kenya!$1:$1,0),FALSE)</f>
        <v>0</v>
      </c>
      <c r="R481" s="1" cm="1">
        <f t="array" ref="R481">VLOOKUP(Table3[[#This Row],[checklist_sort]:[checklist_sort]],checklist[],MATCH(R$1,checklist_of_kenya!$1:$1,0),FALSE)</f>
        <v>2479018</v>
      </c>
      <c r="S481" s="1" cm="1">
        <f t="array" ref="S481">VLOOKUP(Table3[[#This Row],[checklist_sort]:[checklist_sort]],checklist[],MATCH(S$1,checklist_of_kenya!$1:$1,0),FALSE)</f>
        <v>10440</v>
      </c>
      <c r="T481" s="1" t="str" cm="1">
        <f t="array" ref="T481">VLOOKUP(Table3[[#This Row],[checklist_sort]:[checklist_sort]],checklist[],MATCH(T$1,checklist_of_kenya!$1:$1,0),FALSE)</f>
        <v>whhbar1</v>
      </c>
      <c r="U481" s="1" t="str" cm="1">
        <f t="array" ref="U481">VLOOKUP(Table3[[#This Row],[checklist_sort]:[checklist_sort]],checklist[],MATCH(U$1,checklist_of_kenya!$1:$1,0),FALSE)</f>
        <v>Lybius leucocephalus</v>
      </c>
      <c r="V481" s="1" t="str" cm="1">
        <f t="array" ref="V481">VLOOKUP(Table3[[#This Row],[checklist_sort]:[checklist_sort]],checklist[],MATCH(V$1,checklist_of_kenya!$1:$1,0),FALSE)</f>
        <v>White-headed Barbet</v>
      </c>
      <c r="W481" s="1" cm="1">
        <f t="array" ref="W481">VLOOKUP(Table3[[#This Row],[checklist_sort]:[checklist_sort]],checklist[],MATCH(W$1,checklist_of_kenya!$1:$1,0),FALSE)</f>
        <v>22726068</v>
      </c>
      <c r="AB481" s="1">
        <v>62.8</v>
      </c>
      <c r="AC481" s="1" t="s">
        <v>2262</v>
      </c>
      <c r="AD481" s="1">
        <v>2</v>
      </c>
      <c r="AE481" s="1">
        <v>1</v>
      </c>
      <c r="AF481" s="1" t="s">
        <v>2248</v>
      </c>
      <c r="AG481" s="1" t="s">
        <v>2266</v>
      </c>
      <c r="AH481" s="1" t="s">
        <v>2258</v>
      </c>
      <c r="AI481" s="1">
        <v>-8.08</v>
      </c>
      <c r="AJ481" s="1">
        <v>12.87</v>
      </c>
      <c r="AK481" s="1">
        <v>5.27</v>
      </c>
      <c r="AL481" s="1">
        <v>23.7</v>
      </c>
      <c r="AM481" s="1">
        <v>1924719.61</v>
      </c>
    </row>
    <row r="482" spans="1:39" x14ac:dyDescent="0.2">
      <c r="A482" s="1">
        <v>480</v>
      </c>
      <c r="B482" s="1" t="s">
        <v>644</v>
      </c>
      <c r="C482" s="1" t="s">
        <v>643</v>
      </c>
      <c r="D482" s="1"/>
      <c r="E482" s="1"/>
      <c r="F482" s="1"/>
      <c r="G482" s="1">
        <v>480</v>
      </c>
      <c r="H482" s="1" t="str" cm="1">
        <f t="array" ref="H482">VLOOKUP(Table3[[#This Row],[checklist_sort]:[checklist_sort]],checklist[],MATCH(H$1,checklist_of_kenya!$1:$1,0),FALSE)</f>
        <v>Barbets and Tinkerbirds</v>
      </c>
      <c r="I482" s="1" t="str" cm="1">
        <f t="array" ref="I482">VLOOKUP(Table3[[#This Row],[checklist_sort]:[checklist_sort]],checklist[],MATCH(I$1,checklist_of_kenya!$1:$1,0),FALSE)</f>
        <v>Black-collared Barbet</v>
      </c>
      <c r="J482" s="1" t="str" cm="1">
        <f t="array" ref="J482">VLOOKUP(Table3[[#This Row],[checklist_sort]:[checklist_sort]],checklist[],MATCH(J$1,checklist_of_kenya!$1:$1,0),FALSE)</f>
        <v>Lybius torquatus</v>
      </c>
      <c r="K482" s="1" t="str" cm="1">
        <f t="array" ref="K482">VLOOKUP(Table3[[#This Row],[checklist_sort]:[checklist_sort]],checklist[],MATCH(K$1,checklist_of_kenya!$1:$1,0),FALSE)</f>
        <v>Least Concern</v>
      </c>
      <c r="L482" s="1" t="str" cm="1">
        <f t="array" ref="L482">VLOOKUP(Table3[[#This Row],[checklist_sort]:[checklist_sort]],checklist[],MATCH(L$1,checklist_of_kenya!$1:$1,0),FALSE)</f>
        <v>Decreasing</v>
      </c>
      <c r="M482" s="1" cm="1">
        <f t="array" ref="M482">VLOOKUP(Table3[[#This Row],[checklist_sort]:[checklist_sort]],checklist[],MATCH(M$1,checklist_of_kenya!$1:$1,0),FALSE)</f>
        <v>431</v>
      </c>
      <c r="N482" s="1" t="str" cm="1">
        <f t="array" ref="N482">VLOOKUP(Table3[[#This Row],[checklist_sort]:[checklist_sort]],checklist[],MATCH(N$1,checklist_of_kenya!$1:$1,0),FALSE)</f>
        <v>avibase-8C50CB2D</v>
      </c>
      <c r="O482" s="1" cm="1">
        <f t="array" ref="O482">VLOOKUP(Table3[[#This Row],[checklist_sort]:[checklist_sort]],checklist[],MATCH(O$1,checklist_of_kenya!$1:$1,0),FALSE)</f>
        <v>116950</v>
      </c>
      <c r="P482" s="1" cm="1">
        <f t="array" ref="P482">VLOOKUP(Table3[[#This Row],[checklist_sort]:[checklist_sort]],checklist[],MATCH(P$1,checklist_of_kenya!$1:$1,0),FALSE)</f>
        <v>22681845</v>
      </c>
      <c r="Q482" s="1" cm="1">
        <f t="array" ref="Q482">VLOOKUP(Table3[[#This Row],[checklist_sort]:[checklist_sort]],checklist[],MATCH(Q$1,checklist_of_kenya!$1:$1,0),FALSE)</f>
        <v>0</v>
      </c>
      <c r="R482" s="1" cm="1">
        <f t="array" ref="R482">VLOOKUP(Table3[[#This Row],[checklist_sort]:[checklist_sort]],checklist[],MATCH(R$1,checklist_of_kenya!$1:$1,0),FALSE)</f>
        <v>2479007</v>
      </c>
      <c r="S482" s="1" cm="1">
        <f t="array" ref="S482">VLOOKUP(Table3[[#This Row],[checklist_sort]:[checklist_sort]],checklist[],MATCH(S$1,checklist_of_kenya!$1:$1,0),FALSE)</f>
        <v>10451</v>
      </c>
      <c r="T482" s="1" t="str" cm="1">
        <f t="array" ref="T482">VLOOKUP(Table3[[#This Row],[checklist_sort]:[checklist_sort]],checklist[],MATCH(T$1,checklist_of_kenya!$1:$1,0),FALSE)</f>
        <v>blcbar1</v>
      </c>
      <c r="U482" s="1" t="str" cm="1">
        <f t="array" ref="U482">VLOOKUP(Table3[[#This Row],[checklist_sort]:[checklist_sort]],checklist[],MATCH(U$1,checklist_of_kenya!$1:$1,0),FALSE)</f>
        <v>Lybius torquatus</v>
      </c>
      <c r="V482" s="1" t="str" cm="1">
        <f t="array" ref="V482">VLOOKUP(Table3[[#This Row],[checklist_sort]:[checklist_sort]],checklist[],MATCH(V$1,checklist_of_kenya!$1:$1,0),FALSE)</f>
        <v>Black-collared Barbet</v>
      </c>
      <c r="W482" s="1" cm="1">
        <f t="array" ref="W482">VLOOKUP(Table3[[#This Row],[checklist_sort]:[checklist_sort]],checklist[],MATCH(W$1,checklist_of_kenya!$1:$1,0),FALSE)</f>
        <v>22681845</v>
      </c>
      <c r="AB482" s="1">
        <v>51.7</v>
      </c>
      <c r="AC482" s="1" t="s">
        <v>2261</v>
      </c>
      <c r="AD482" s="1">
        <v>2</v>
      </c>
      <c r="AE482" s="1">
        <v>1</v>
      </c>
      <c r="AF482" s="1" t="s">
        <v>2248</v>
      </c>
      <c r="AG482" s="1" t="s">
        <v>2266</v>
      </c>
      <c r="AH482" s="1" t="s">
        <v>2258</v>
      </c>
      <c r="AI482" s="1">
        <v>-33.68</v>
      </c>
      <c r="AJ482" s="1">
        <v>-0.62</v>
      </c>
      <c r="AK482" s="1">
        <v>-14.67</v>
      </c>
      <c r="AL482" s="1">
        <v>28.67</v>
      </c>
      <c r="AM482" s="1">
        <v>4663900.43</v>
      </c>
    </row>
    <row r="483" spans="1:39" x14ac:dyDescent="0.2">
      <c r="A483" s="1">
        <v>481</v>
      </c>
      <c r="B483" s="1" t="s">
        <v>1408</v>
      </c>
      <c r="C483" s="1" t="s">
        <v>1407</v>
      </c>
      <c r="D483" s="1"/>
      <c r="E483" s="1"/>
      <c r="F483" s="1"/>
      <c r="G483" s="1">
        <v>479</v>
      </c>
      <c r="H483" s="1" t="str" cm="1">
        <f t="array" ref="H483">VLOOKUP(Table3[[#This Row],[checklist_sort]:[checklist_sort]],checklist[],MATCH(H$1,checklist_of_kenya!$1:$1,0),FALSE)</f>
        <v>Barbets and Tinkerbirds</v>
      </c>
      <c r="I483" s="1" t="str" cm="1">
        <f t="array" ref="I483">VLOOKUP(Table3[[#This Row],[checklist_sort]:[checklist_sort]],checklist[],MATCH(I$1,checklist_of_kenya!$1:$1,0),FALSE)</f>
        <v>Black-billed Barbet</v>
      </c>
      <c r="J483" s="1" t="str" cm="1">
        <f t="array" ref="J483">VLOOKUP(Table3[[#This Row],[checklist_sort]:[checklist_sort]],checklist[],MATCH(J$1,checklist_of_kenya!$1:$1,0),FALSE)</f>
        <v>Lybius guifsobalito</v>
      </c>
      <c r="K483" s="1" t="str" cm="1">
        <f t="array" ref="K483">VLOOKUP(Table3[[#This Row],[checklist_sort]:[checklist_sort]],checklist[],MATCH(K$1,checklist_of_kenya!$1:$1,0),FALSE)</f>
        <v>Least Concern</v>
      </c>
      <c r="L483" s="1" t="str" cm="1">
        <f t="array" ref="L483">VLOOKUP(Table3[[#This Row],[checklist_sort]:[checklist_sort]],checklist[],MATCH(L$1,checklist_of_kenya!$1:$1,0),FALSE)</f>
        <v>Increasing</v>
      </c>
      <c r="M483" s="1" cm="1">
        <f t="array" ref="M483">VLOOKUP(Table3[[#This Row],[checklist_sort]:[checklist_sort]],checklist[],MATCH(M$1,checklist_of_kenya!$1:$1,0),FALSE)</f>
        <v>1428</v>
      </c>
      <c r="N483" s="1" t="str" cm="1">
        <f t="array" ref="N483">VLOOKUP(Table3[[#This Row],[checklist_sort]:[checklist_sort]],checklist[],MATCH(N$1,checklist_of_kenya!$1:$1,0),FALSE)</f>
        <v>avibase-0D419595</v>
      </c>
      <c r="O483" s="1" cm="1">
        <f t="array" ref="O483">VLOOKUP(Table3[[#This Row],[checklist_sort]:[checklist_sort]],checklist[],MATCH(O$1,checklist_of_kenya!$1:$1,0),FALSE)</f>
        <v>116945</v>
      </c>
      <c r="P483" s="1" cm="1">
        <f t="array" ref="P483">VLOOKUP(Table3[[#This Row],[checklist_sort]:[checklist_sort]],checklist[],MATCH(P$1,checklist_of_kenya!$1:$1,0),FALSE)</f>
        <v>22681841</v>
      </c>
      <c r="Q483" s="1" cm="1">
        <f t="array" ref="Q483">VLOOKUP(Table3[[#This Row],[checklist_sort]:[checklist_sort]],checklist[],MATCH(Q$1,checklist_of_kenya!$1:$1,0),FALSE)</f>
        <v>0</v>
      </c>
      <c r="R483" s="1" cm="1">
        <f t="array" ref="R483">VLOOKUP(Table3[[#This Row],[checklist_sort]:[checklist_sort]],checklist[],MATCH(R$1,checklist_of_kenya!$1:$1,0),FALSE)</f>
        <v>2478997</v>
      </c>
      <c r="S483" s="1" cm="1">
        <f t="array" ref="S483">VLOOKUP(Table3[[#This Row],[checklist_sort]:[checklist_sort]],checklist[],MATCH(S$1,checklist_of_kenya!$1:$1,0),FALSE)</f>
        <v>10450</v>
      </c>
      <c r="T483" s="1" t="str" cm="1">
        <f t="array" ref="T483">VLOOKUP(Table3[[#This Row],[checklist_sort]:[checklist_sort]],checklist[],MATCH(T$1,checklist_of_kenya!$1:$1,0),FALSE)</f>
        <v>blbbar3</v>
      </c>
      <c r="U483" s="1" t="str" cm="1">
        <f t="array" ref="U483">VLOOKUP(Table3[[#This Row],[checklist_sort]:[checklist_sort]],checklist[],MATCH(U$1,checklist_of_kenya!$1:$1,0),FALSE)</f>
        <v>Lybius guifsobalito</v>
      </c>
      <c r="V483" s="1" t="str" cm="1">
        <f t="array" ref="V483">VLOOKUP(Table3[[#This Row],[checklist_sort]:[checklist_sort]],checklist[],MATCH(V$1,checklist_of_kenya!$1:$1,0),FALSE)</f>
        <v>Black-billed Barbet</v>
      </c>
      <c r="W483" s="1" cm="1">
        <f t="array" ref="W483">VLOOKUP(Table3[[#This Row],[checklist_sort]:[checklist_sort]],checklist[],MATCH(W$1,checklist_of_kenya!$1:$1,0),FALSE)</f>
        <v>22681841</v>
      </c>
      <c r="AB483" s="1">
        <v>42.2</v>
      </c>
      <c r="AC483" s="1" t="s">
        <v>2262</v>
      </c>
      <c r="AD483" s="1">
        <v>2</v>
      </c>
      <c r="AE483" s="1">
        <v>1</v>
      </c>
      <c r="AF483" s="1" t="s">
        <v>2247</v>
      </c>
      <c r="AG483" s="1" t="s">
        <v>2266</v>
      </c>
      <c r="AH483" s="1" t="s">
        <v>2258</v>
      </c>
      <c r="AI483" s="1">
        <v>-2.77</v>
      </c>
      <c r="AJ483" s="1">
        <v>16.649999999999999</v>
      </c>
      <c r="AK483" s="1">
        <v>7.76</v>
      </c>
      <c r="AL483" s="1">
        <v>35.43</v>
      </c>
      <c r="AM483" s="1">
        <v>1310708.1200000001</v>
      </c>
    </row>
    <row r="484" spans="1:39" x14ac:dyDescent="0.2">
      <c r="A484" s="1">
        <v>482</v>
      </c>
      <c r="B484" s="1" t="s">
        <v>1421</v>
      </c>
      <c r="C484" s="1" t="s">
        <v>1422</v>
      </c>
      <c r="D484" s="1"/>
      <c r="E484" s="1"/>
      <c r="F484" s="1"/>
      <c r="G484" s="1">
        <v>475</v>
      </c>
      <c r="H484" s="1" t="str" cm="1">
        <f t="array" ref="H484">VLOOKUP(Table3[[#This Row],[checklist_sort]:[checklist_sort]],checklist[],MATCH(H$1,checklist_of_kenya!$1:$1,0),FALSE)</f>
        <v>Barbets and Tinkerbirds</v>
      </c>
      <c r="I484" s="1" t="str" cm="1">
        <f t="array" ref="I484">VLOOKUP(Table3[[#This Row],[checklist_sort]:[checklist_sort]],checklist[],MATCH(I$1,checklist_of_kenya!$1:$1,0),FALSE)</f>
        <v>Red-fronted Barbet</v>
      </c>
      <c r="J484" s="1" t="str" cm="1">
        <f t="array" ref="J484">VLOOKUP(Table3[[#This Row],[checklist_sort]:[checklist_sort]],checklist[],MATCH(J$1,checklist_of_kenya!$1:$1,0),FALSE)</f>
        <v>Tricholaema diademata</v>
      </c>
      <c r="K484" s="1" t="str" cm="1">
        <f t="array" ref="K484">VLOOKUP(Table3[[#This Row],[checklist_sort]:[checklist_sort]],checklist[],MATCH(K$1,checklist_of_kenya!$1:$1,0),FALSE)</f>
        <v>Least Concern</v>
      </c>
      <c r="L484" s="1" t="str" cm="1">
        <f t="array" ref="L484">VLOOKUP(Table3[[#This Row],[checklist_sort]:[checklist_sort]],checklist[],MATCH(L$1,checklist_of_kenya!$1:$1,0),FALSE)</f>
        <v>Stable</v>
      </c>
      <c r="M484" s="1" cm="1">
        <f t="array" ref="M484">VLOOKUP(Table3[[#This Row],[checklist_sort]:[checklist_sort]],checklist[],MATCH(M$1,checklist_of_kenya!$1:$1,0),FALSE)</f>
        <v>1462</v>
      </c>
      <c r="N484" s="1" t="str" cm="1">
        <f t="array" ref="N484">VLOOKUP(Table3[[#This Row],[checklist_sort]:[checklist_sort]],checklist[],MATCH(N$1,checklist_of_kenya!$1:$1,0),FALSE)</f>
        <v>avibase-3E3AFB25</v>
      </c>
      <c r="O484" s="1" cm="1">
        <f t="array" ref="O484">VLOOKUP(Table3[[#This Row],[checklist_sort]:[checklist_sort]],checklist[],MATCH(O$1,checklist_of_kenya!$1:$1,0),FALSE)</f>
        <v>117136</v>
      </c>
      <c r="P484" s="1" cm="1">
        <f t="array" ref="P484">VLOOKUP(Table3[[#This Row],[checklist_sort]:[checklist_sort]],checklist[],MATCH(P$1,checklist_of_kenya!$1:$1,0),FALSE)</f>
        <v>22681790</v>
      </c>
      <c r="Q484" s="1" cm="1">
        <f t="array" ref="Q484">VLOOKUP(Table3[[#This Row],[checklist_sort]:[checklist_sort]],checklist[],MATCH(Q$1,checklist_of_kenya!$1:$1,0),FALSE)</f>
        <v>0</v>
      </c>
      <c r="R484" s="1" cm="1">
        <f t="array" ref="R484">VLOOKUP(Table3[[#This Row],[checklist_sort]:[checklist_sort]],checklist[],MATCH(R$1,checklist_of_kenya!$1:$1,0),FALSE)</f>
        <v>2478871</v>
      </c>
      <c r="S484" s="1" cm="1">
        <f t="array" ref="S484">VLOOKUP(Table3[[#This Row],[checklist_sort]:[checklist_sort]],checklist[],MATCH(S$1,checklist_of_kenya!$1:$1,0),FALSE)</f>
        <v>10413</v>
      </c>
      <c r="T484" s="1" t="str" cm="1">
        <f t="array" ref="T484">VLOOKUP(Table3[[#This Row],[checklist_sort]:[checklist_sort]],checklist[],MATCH(T$1,checklist_of_kenya!$1:$1,0),FALSE)</f>
        <v>refbar2</v>
      </c>
      <c r="U484" s="1" t="str" cm="1">
        <f t="array" ref="U484">VLOOKUP(Table3[[#This Row],[checklist_sort]:[checklist_sort]],checklist[],MATCH(U$1,checklist_of_kenya!$1:$1,0),FALSE)</f>
        <v>Tricholaema diademata</v>
      </c>
      <c r="V484" s="1" t="str" cm="1">
        <f t="array" ref="V484">VLOOKUP(Table3[[#This Row],[checklist_sort]:[checklist_sort]],checklist[],MATCH(V$1,checklist_of_kenya!$1:$1,0),FALSE)</f>
        <v>Red-fronted Barbet</v>
      </c>
      <c r="W484" s="1" cm="1">
        <f t="array" ref="W484">VLOOKUP(Table3[[#This Row],[checklist_sort]:[checklist_sort]],checklist[],MATCH(W$1,checklist_of_kenya!$1:$1,0),FALSE)</f>
        <v>22681790</v>
      </c>
      <c r="AB484" s="1">
        <v>30.6</v>
      </c>
      <c r="AC484" s="1" t="s">
        <v>2263</v>
      </c>
      <c r="AD484" s="1">
        <v>2</v>
      </c>
      <c r="AE484" s="1">
        <v>1</v>
      </c>
      <c r="AF484" s="1" t="s">
        <v>2247</v>
      </c>
      <c r="AG484" s="1" t="s">
        <v>2266</v>
      </c>
      <c r="AH484" s="1" t="s">
        <v>2258</v>
      </c>
      <c r="AI484" s="1">
        <v>-8.57</v>
      </c>
      <c r="AJ484" s="1">
        <v>10.36</v>
      </c>
      <c r="AK484" s="1">
        <v>-0.35</v>
      </c>
      <c r="AL484" s="1">
        <v>36.06</v>
      </c>
      <c r="AM484" s="1">
        <v>578757.81999999995</v>
      </c>
    </row>
    <row r="485" spans="1:39" x14ac:dyDescent="0.2">
      <c r="A485" s="1">
        <v>483</v>
      </c>
      <c r="B485" s="1" t="s">
        <v>1428</v>
      </c>
      <c r="C485" s="1" t="s">
        <v>1427</v>
      </c>
      <c r="D485" s="1"/>
      <c r="E485" s="1"/>
      <c r="F485" s="1"/>
      <c r="G485" s="1">
        <v>477</v>
      </c>
      <c r="H485" s="1" t="str" cm="1">
        <f t="array" ref="H485">VLOOKUP(Table3[[#This Row],[checklist_sort]:[checklist_sort]],checklist[],MATCH(H$1,checklist_of_kenya!$1:$1,0),FALSE)</f>
        <v>Barbets and Tinkerbirds</v>
      </c>
      <c r="I485" s="1" t="str" cm="1">
        <f t="array" ref="I485">VLOOKUP(Table3[[#This Row],[checklist_sort]:[checklist_sort]],checklist[],MATCH(I$1,checklist_of_kenya!$1:$1,0),FALSE)</f>
        <v>Black-throated Barbet</v>
      </c>
      <c r="J485" s="1" t="str" cm="1">
        <f t="array" ref="J485">VLOOKUP(Table3[[#This Row],[checklist_sort]:[checklist_sort]],checklist[],MATCH(J$1,checklist_of_kenya!$1:$1,0),FALSE)</f>
        <v>Tricholaema melanocephala</v>
      </c>
      <c r="K485" s="1" t="str" cm="1">
        <f t="array" ref="K485">VLOOKUP(Table3[[#This Row],[checklist_sort]:[checklist_sort]],checklist[],MATCH(K$1,checklist_of_kenya!$1:$1,0),FALSE)</f>
        <v>Least Concern</v>
      </c>
      <c r="L485" s="1" t="str" cm="1">
        <f t="array" ref="L485">VLOOKUP(Table3[[#This Row],[checklist_sort]:[checklist_sort]],checklist[],MATCH(L$1,checklist_of_kenya!$1:$1,0),FALSE)</f>
        <v>Stable</v>
      </c>
      <c r="M485" s="1" cm="1">
        <f t="array" ref="M485">VLOOKUP(Table3[[#This Row],[checklist_sort]:[checklist_sort]],checklist[],MATCH(M$1,checklist_of_kenya!$1:$1,0),FALSE)</f>
        <v>1472</v>
      </c>
      <c r="N485" s="1" t="str" cm="1">
        <f t="array" ref="N485">VLOOKUP(Table3[[#This Row],[checklist_sort]:[checklist_sort]],checklist[],MATCH(N$1,checklist_of_kenya!$1:$1,0),FALSE)</f>
        <v>avibase-F03BE6C3</v>
      </c>
      <c r="O485" s="1" cm="1">
        <f t="array" ref="O485">VLOOKUP(Table3[[#This Row],[checklist_sort]:[checklist_sort]],checklist[],MATCH(O$1,checklist_of_kenya!$1:$1,0),FALSE)</f>
        <v>117141</v>
      </c>
      <c r="P485" s="1" cm="1">
        <f t="array" ref="P485">VLOOKUP(Table3[[#This Row],[checklist_sort]:[checklist_sort]],checklist[],MATCH(P$1,checklist_of_kenya!$1:$1,0),FALSE)</f>
        <v>22681808</v>
      </c>
      <c r="Q485" s="1" cm="1">
        <f t="array" ref="Q485">VLOOKUP(Table3[[#This Row],[checklist_sort]:[checklist_sort]],checklist[],MATCH(Q$1,checklist_of_kenya!$1:$1,0),FALSE)</f>
        <v>0</v>
      </c>
      <c r="R485" s="1" cm="1">
        <f t="array" ref="R485">VLOOKUP(Table3[[#This Row],[checklist_sort]:[checklist_sort]],checklist[],MATCH(R$1,checklist_of_kenya!$1:$1,0),FALSE)</f>
        <v>2478883</v>
      </c>
      <c r="S485" s="1" cm="1">
        <f t="array" ref="S485">VLOOKUP(Table3[[#This Row],[checklist_sort]:[checklist_sort]],checklist[],MATCH(S$1,checklist_of_kenya!$1:$1,0),FALSE)</f>
        <v>10426</v>
      </c>
      <c r="T485" s="1" t="str" cm="1">
        <f t="array" ref="T485">VLOOKUP(Table3[[#This Row],[checklist_sort]:[checklist_sort]],checklist[],MATCH(T$1,checklist_of_kenya!$1:$1,0),FALSE)</f>
        <v>bltbar1</v>
      </c>
      <c r="U485" s="1" t="str" cm="1">
        <f t="array" ref="U485">VLOOKUP(Table3[[#This Row],[checklist_sort]:[checklist_sort]],checklist[],MATCH(U$1,checklist_of_kenya!$1:$1,0),FALSE)</f>
        <v>Tricholaema melanocephala</v>
      </c>
      <c r="V485" s="1" t="str" cm="1">
        <f t="array" ref="V485">VLOOKUP(Table3[[#This Row],[checklist_sort]:[checklist_sort]],checklist[],MATCH(V$1,checklist_of_kenya!$1:$1,0),FALSE)</f>
        <v>Black-throated Barbet</v>
      </c>
      <c r="W485" s="1" cm="1">
        <f t="array" ref="W485">VLOOKUP(Table3[[#This Row],[checklist_sort]:[checklist_sort]],checklist[],MATCH(W$1,checklist_of_kenya!$1:$1,0),FALSE)</f>
        <v>22681808</v>
      </c>
      <c r="AB485" s="1">
        <v>20.5</v>
      </c>
      <c r="AC485" s="1" t="s">
        <v>2246</v>
      </c>
      <c r="AD485" s="1">
        <v>2</v>
      </c>
      <c r="AE485" s="1">
        <v>1</v>
      </c>
      <c r="AF485" s="1" t="s">
        <v>2248</v>
      </c>
      <c r="AG485" s="1" t="s">
        <v>2257</v>
      </c>
      <c r="AH485" s="1" t="s">
        <v>2258</v>
      </c>
      <c r="AI485" s="1">
        <v>-6.21</v>
      </c>
      <c r="AJ485" s="1">
        <v>17.46</v>
      </c>
      <c r="AK485" s="1">
        <v>4.09</v>
      </c>
      <c r="AL485" s="1">
        <v>40.47</v>
      </c>
      <c r="AM485" s="1">
        <v>1969018.58</v>
      </c>
    </row>
    <row r="486" spans="1:39" x14ac:dyDescent="0.2">
      <c r="A486" s="1">
        <v>484</v>
      </c>
      <c r="B486" s="1" t="s">
        <v>1425</v>
      </c>
      <c r="C486" s="1" t="s">
        <v>1426</v>
      </c>
      <c r="D486" s="1"/>
      <c r="E486" s="1"/>
      <c r="F486" s="1"/>
      <c r="G486" s="1">
        <v>476</v>
      </c>
      <c r="H486" s="1" t="str" cm="1">
        <f t="array" ref="H486">VLOOKUP(Table3[[#This Row],[checklist_sort]:[checklist_sort]],checklist[],MATCH(H$1,checklist_of_kenya!$1:$1,0),FALSE)</f>
        <v>Barbets and Tinkerbirds</v>
      </c>
      <c r="I486" s="1" t="str" cm="1">
        <f t="array" ref="I486">VLOOKUP(Table3[[#This Row],[checklist_sort]:[checklist_sort]],checklist[],MATCH(I$1,checklist_of_kenya!$1:$1,0),FALSE)</f>
        <v>Spot-flanked Barbet</v>
      </c>
      <c r="J486" s="1" t="str" cm="1">
        <f t="array" ref="J486">VLOOKUP(Table3[[#This Row],[checklist_sort]:[checklist_sort]],checklist[],MATCH(J$1,checklist_of_kenya!$1:$1,0),FALSE)</f>
        <v>Tricholaema lacrymosa</v>
      </c>
      <c r="K486" s="1" t="str" cm="1">
        <f t="array" ref="K486">VLOOKUP(Table3[[#This Row],[checklist_sort]:[checklist_sort]],checklist[],MATCH(K$1,checklist_of_kenya!$1:$1,0),FALSE)</f>
        <v>Least Concern</v>
      </c>
      <c r="L486" s="1" t="str" cm="1">
        <f t="array" ref="L486">VLOOKUP(Table3[[#This Row],[checklist_sort]:[checklist_sort]],checklist[],MATCH(L$1,checklist_of_kenya!$1:$1,0),FALSE)</f>
        <v>Stable</v>
      </c>
      <c r="M486" s="1" cm="1">
        <f t="array" ref="M486">VLOOKUP(Table3[[#This Row],[checklist_sort]:[checklist_sort]],checklist[],MATCH(M$1,checklist_of_kenya!$1:$1,0),FALSE)</f>
        <v>1470</v>
      </c>
      <c r="N486" s="1" t="str" cm="1">
        <f t="array" ref="N486">VLOOKUP(Table3[[#This Row],[checklist_sort]:[checklist_sort]],checklist[],MATCH(N$1,checklist_of_kenya!$1:$1,0),FALSE)</f>
        <v>avibase-F1CCA0AA</v>
      </c>
      <c r="O486" s="1" cm="1">
        <f t="array" ref="O486">VLOOKUP(Table3[[#This Row],[checklist_sort]:[checklist_sort]],checklist[],MATCH(O$1,checklist_of_kenya!$1:$1,0),FALSE)</f>
        <v>117139</v>
      </c>
      <c r="P486" s="1" cm="1">
        <f t="array" ref="P486">VLOOKUP(Table3[[#This Row],[checklist_sort]:[checklist_sort]],checklist[],MATCH(P$1,checklist_of_kenya!$1:$1,0),FALSE)</f>
        <v>22681804</v>
      </c>
      <c r="Q486" s="1" cm="1">
        <f t="array" ref="Q486">VLOOKUP(Table3[[#This Row],[checklist_sort]:[checklist_sort]],checklist[],MATCH(Q$1,checklist_of_kenya!$1:$1,0),FALSE)</f>
        <v>0</v>
      </c>
      <c r="R486" s="1" cm="1">
        <f t="array" ref="R486">VLOOKUP(Table3[[#This Row],[checklist_sort]:[checklist_sort]],checklist[],MATCH(R$1,checklist_of_kenya!$1:$1,0),FALSE)</f>
        <v>2478868</v>
      </c>
      <c r="S486" s="1" cm="1">
        <f t="array" ref="S486">VLOOKUP(Table3[[#This Row],[checklist_sort]:[checklist_sort]],checklist[],MATCH(S$1,checklist_of_kenya!$1:$1,0),FALSE)</f>
        <v>10422</v>
      </c>
      <c r="T486" s="1" t="str" cm="1">
        <f t="array" ref="T486">VLOOKUP(Table3[[#This Row],[checklist_sort]:[checklist_sort]],checklist[],MATCH(T$1,checklist_of_kenya!$1:$1,0),FALSE)</f>
        <v>spfbar1</v>
      </c>
      <c r="U486" s="1" t="str" cm="1">
        <f t="array" ref="U486">VLOOKUP(Table3[[#This Row],[checklist_sort]:[checklist_sort]],checklist[],MATCH(U$1,checklist_of_kenya!$1:$1,0),FALSE)</f>
        <v>Tricholaema lacrymosa</v>
      </c>
      <c r="V486" s="1" t="str" cm="1">
        <f t="array" ref="V486">VLOOKUP(Table3[[#This Row],[checklist_sort]:[checklist_sort]],checklist[],MATCH(V$1,checklist_of_kenya!$1:$1,0),FALSE)</f>
        <v>Spot-flanked Barbet</v>
      </c>
      <c r="W486" s="1" cm="1">
        <f t="array" ref="W486">VLOOKUP(Table3[[#This Row],[checklist_sort]:[checklist_sort]],checklist[],MATCH(W$1,checklist_of_kenya!$1:$1,0),FALSE)</f>
        <v>22681804</v>
      </c>
      <c r="AB486" s="1">
        <v>22.9</v>
      </c>
      <c r="AC486" s="1" t="s">
        <v>2263</v>
      </c>
      <c r="AD486" s="1">
        <v>2</v>
      </c>
      <c r="AE486" s="1">
        <v>1</v>
      </c>
      <c r="AF486" s="1" t="s">
        <v>2247</v>
      </c>
      <c r="AG486" s="1" t="s">
        <v>2266</v>
      </c>
      <c r="AH486" s="1" t="s">
        <v>2258</v>
      </c>
      <c r="AI486" s="1">
        <v>-10.65</v>
      </c>
      <c r="AJ486" s="1">
        <v>5.16</v>
      </c>
      <c r="AK486" s="1">
        <v>-2.69</v>
      </c>
      <c r="AL486" s="1">
        <v>33.909999999999997</v>
      </c>
      <c r="AM486" s="1">
        <v>1269448.6100000001</v>
      </c>
    </row>
    <row r="487" spans="1:39" x14ac:dyDescent="0.2">
      <c r="A487" s="1">
        <v>485</v>
      </c>
      <c r="B487" s="1" t="s">
        <v>1423</v>
      </c>
      <c r="C487" s="1" t="s">
        <v>1424</v>
      </c>
      <c r="D487" s="1"/>
      <c r="E487" s="1"/>
      <c r="F487" s="1"/>
      <c r="G487" s="1">
        <v>474</v>
      </c>
      <c r="H487" s="1" t="str" cm="1">
        <f t="array" ref="H487">VLOOKUP(Table3[[#This Row],[checklist_sort]:[checklist_sort]],checklist[],MATCH(H$1,checklist_of_kenya!$1:$1,0),FALSE)</f>
        <v>Barbets and Tinkerbirds</v>
      </c>
      <c r="I487" s="1" t="str" cm="1">
        <f t="array" ref="I487">VLOOKUP(Table3[[#This Row],[checklist_sort]:[checklist_sort]],checklist[],MATCH(I$1,checklist_of_kenya!$1:$1,0),FALSE)</f>
        <v>Hairy-breasted Barbet</v>
      </c>
      <c r="J487" s="1" t="str" cm="1">
        <f t="array" ref="J487">VLOOKUP(Table3[[#This Row],[checklist_sort]:[checklist_sort]],checklist[],MATCH(J$1,checklist_of_kenya!$1:$1,0),FALSE)</f>
        <v>Tricholaema hirsuta</v>
      </c>
      <c r="K487" s="1" t="str" cm="1">
        <f t="array" ref="K487">VLOOKUP(Table3[[#This Row],[checklist_sort]:[checklist_sort]],checklist[],MATCH(K$1,checklist_of_kenya!$1:$1,0),FALSE)</f>
        <v>Least Concern</v>
      </c>
      <c r="L487" s="1" t="str" cm="1">
        <f t="array" ref="L487">VLOOKUP(Table3[[#This Row],[checklist_sort]:[checklist_sort]],checklist[],MATCH(L$1,checklist_of_kenya!$1:$1,0),FALSE)</f>
        <v>Decreasing</v>
      </c>
      <c r="M487" s="1" cm="1">
        <f t="array" ref="M487">VLOOKUP(Table3[[#This Row],[checklist_sort]:[checklist_sort]],checklist[],MATCH(M$1,checklist_of_kenya!$1:$1,0),FALSE)</f>
        <v>1468</v>
      </c>
      <c r="N487" s="1" t="str" cm="1">
        <f t="array" ref="N487">VLOOKUP(Table3[[#This Row],[checklist_sort]:[checklist_sort]],checklist[],MATCH(N$1,checklist_of_kenya!$1:$1,0),FALSE)</f>
        <v>avibase-915DABE2</v>
      </c>
      <c r="O487" s="1" cm="1">
        <f t="array" ref="O487">VLOOKUP(Table3[[#This Row],[checklist_sort]:[checklist_sort]],checklist[],MATCH(O$1,checklist_of_kenya!$1:$1,0),FALSE)</f>
        <v>117138</v>
      </c>
      <c r="P487" s="1" cm="1">
        <f t="array" ref="P487">VLOOKUP(Table3[[#This Row],[checklist_sort]:[checklist_sort]],checklist[],MATCH(P$1,checklist_of_kenya!$1:$1,0),FALSE)</f>
        <v>22681786</v>
      </c>
      <c r="Q487" s="1" cm="1">
        <f t="array" ref="Q487">VLOOKUP(Table3[[#This Row],[checklist_sort]:[checklist_sort]],checklist[],MATCH(Q$1,checklist_of_kenya!$1:$1,0),FALSE)</f>
        <v>0</v>
      </c>
      <c r="R487" s="1" cm="1">
        <f t="array" ref="R487">VLOOKUP(Table3[[#This Row],[checklist_sort]:[checklist_sort]],checklist[],MATCH(R$1,checklist_of_kenya!$1:$1,0),FALSE)</f>
        <v>2478878</v>
      </c>
      <c r="S487" s="1" cm="1">
        <f t="array" ref="S487">VLOOKUP(Table3[[#This Row],[checklist_sort]:[checklist_sort]],checklist[],MATCH(S$1,checklist_of_kenya!$1:$1,0),FALSE)</f>
        <v>10407</v>
      </c>
      <c r="T487" s="1" t="str" cm="1">
        <f t="array" ref="T487">VLOOKUP(Table3[[#This Row],[checklist_sort]:[checklist_sort]],checklist[],MATCH(T$1,checklist_of_kenya!$1:$1,0),FALSE)</f>
        <v>habbar1</v>
      </c>
      <c r="U487" s="1" t="str" cm="1">
        <f t="array" ref="U487">VLOOKUP(Table3[[#This Row],[checklist_sort]:[checklist_sort]],checklist[],MATCH(U$1,checklist_of_kenya!$1:$1,0),FALSE)</f>
        <v>Tricholaema hirsuta</v>
      </c>
      <c r="V487" s="1" t="str" cm="1">
        <f t="array" ref="V487">VLOOKUP(Table3[[#This Row],[checklist_sort]:[checklist_sort]],checklist[],MATCH(V$1,checklist_of_kenya!$1:$1,0),FALSE)</f>
        <v>Hairy-breasted Barbet</v>
      </c>
      <c r="W487" s="1" cm="1">
        <f t="array" ref="W487">VLOOKUP(Table3[[#This Row],[checklist_sort]:[checklist_sort]],checklist[],MATCH(W$1,checklist_of_kenya!$1:$1,0),FALSE)</f>
        <v>22681786</v>
      </c>
      <c r="AB487" s="1">
        <v>55.2</v>
      </c>
      <c r="AC487" s="1" t="s">
        <v>2263</v>
      </c>
      <c r="AD487" s="1">
        <v>1</v>
      </c>
      <c r="AE487" s="1">
        <v>1</v>
      </c>
      <c r="AF487" s="1" t="s">
        <v>2248</v>
      </c>
      <c r="AG487" s="1" t="s">
        <v>2266</v>
      </c>
      <c r="AH487" s="1" t="s">
        <v>2258</v>
      </c>
      <c r="AI487" s="1">
        <v>-9.39</v>
      </c>
      <c r="AJ487" s="1">
        <v>13.03</v>
      </c>
      <c r="AK487" s="1">
        <v>0.96</v>
      </c>
      <c r="AL487" s="1">
        <v>15.8</v>
      </c>
      <c r="AM487" s="1">
        <v>3734843.08</v>
      </c>
    </row>
    <row r="488" spans="1:39" x14ac:dyDescent="0.2">
      <c r="A488" s="1">
        <v>486</v>
      </c>
      <c r="B488" s="1" t="s">
        <v>646</v>
      </c>
      <c r="C488" s="1" t="s">
        <v>645</v>
      </c>
      <c r="D488" s="1"/>
      <c r="E488" s="1"/>
      <c r="F488" s="1"/>
      <c r="G488" s="1">
        <v>466</v>
      </c>
      <c r="H488" s="1" t="str" cm="1">
        <f t="array" ref="H488">VLOOKUP(Table3[[#This Row],[checklist_sort]:[checklist_sort]],checklist[],MATCH(H$1,checklist_of_kenya!$1:$1,0),FALSE)</f>
        <v>Barbets and Tinkerbirds</v>
      </c>
      <c r="I488" s="1" t="str" cm="1">
        <f t="array" ref="I488">VLOOKUP(Table3[[#This Row],[checklist_sort]:[checklist_sort]],checklist[],MATCH(I$1,checklist_of_kenya!$1:$1,0),FALSE)</f>
        <v>White-eared Barbet</v>
      </c>
      <c r="J488" s="1" t="str" cm="1">
        <f t="array" ref="J488">VLOOKUP(Table3[[#This Row],[checklist_sort]:[checklist_sort]],checklist[],MATCH(J$1,checklist_of_kenya!$1:$1,0),FALSE)</f>
        <v>Stactolaema leucotis</v>
      </c>
      <c r="K488" s="1" t="str" cm="1">
        <f t="array" ref="K488">VLOOKUP(Table3[[#This Row],[checklist_sort]:[checklist_sort]],checklist[],MATCH(K$1,checklist_of_kenya!$1:$1,0),FALSE)</f>
        <v>Least Concern</v>
      </c>
      <c r="L488" s="1" t="str" cm="1">
        <f t="array" ref="L488">VLOOKUP(Table3[[#This Row],[checklist_sort]:[checklist_sort]],checklist[],MATCH(L$1,checklist_of_kenya!$1:$1,0),FALSE)</f>
        <v>Decreasing</v>
      </c>
      <c r="M488" s="1" cm="1">
        <f t="array" ref="M488">VLOOKUP(Table3[[#This Row],[checklist_sort]:[checklist_sort]],checklist[],MATCH(M$1,checklist_of_kenya!$1:$1,0),FALSE)</f>
        <v>433</v>
      </c>
      <c r="N488" s="1" t="str" cm="1">
        <f t="array" ref="N488">VLOOKUP(Table3[[#This Row],[checklist_sort]:[checklist_sort]],checklist[],MATCH(N$1,checklist_of_kenya!$1:$1,0),FALSE)</f>
        <v>avibase-6C81D39B</v>
      </c>
      <c r="O488" s="1" cm="1">
        <f t="array" ref="O488">VLOOKUP(Table3[[#This Row],[checklist_sort]:[checklist_sort]],checklist[],MATCH(O$1,checklist_of_kenya!$1:$1,0),FALSE)</f>
        <v>117115</v>
      </c>
      <c r="P488" s="1" cm="1">
        <f t="array" ref="P488">VLOOKUP(Table3[[#This Row],[checklist_sort]:[checklist_sort]],checklist[],MATCH(P$1,checklist_of_kenya!$1:$1,0),FALSE)</f>
        <v>22726050</v>
      </c>
      <c r="Q488" s="1" cm="1">
        <f t="array" ref="Q488">VLOOKUP(Table3[[#This Row],[checklist_sort]:[checklist_sort]],checklist[],MATCH(Q$1,checklist_of_kenya!$1:$1,0),FALSE)</f>
        <v>0</v>
      </c>
      <c r="R488" s="1" cm="1">
        <f t="array" ref="R488">VLOOKUP(Table3[[#This Row],[checklist_sort]:[checklist_sort]],checklist[],MATCH(R$1,checklist_of_kenya!$1:$1,0),FALSE)</f>
        <v>2478798</v>
      </c>
      <c r="S488" s="1" cm="1">
        <f t="array" ref="S488">VLOOKUP(Table3[[#This Row],[checklist_sort]:[checklist_sort]],checklist[],MATCH(S$1,checklist_of_kenya!$1:$1,0),FALSE)</f>
        <v>10353</v>
      </c>
      <c r="T488" s="1" t="str" cm="1">
        <f t="array" ref="T488">VLOOKUP(Table3[[#This Row],[checklist_sort]:[checklist_sort]],checklist[],MATCH(T$1,checklist_of_kenya!$1:$1,0),FALSE)</f>
        <v>whebar1</v>
      </c>
      <c r="U488" s="1" t="str" cm="1">
        <f t="array" ref="U488">VLOOKUP(Table3[[#This Row],[checklist_sort]:[checklist_sort]],checklist[],MATCH(U$1,checklist_of_kenya!$1:$1,0),FALSE)</f>
        <v>Stactolaema leucotis</v>
      </c>
      <c r="V488" s="1" t="str" cm="1">
        <f t="array" ref="V488">VLOOKUP(Table3[[#This Row],[checklist_sort]:[checklist_sort]],checklist[],MATCH(V$1,checklist_of_kenya!$1:$1,0),FALSE)</f>
        <v>White-eared Barbet</v>
      </c>
      <c r="W488" s="1" cm="1">
        <f t="array" ref="W488">VLOOKUP(Table3[[#This Row],[checklist_sort]:[checklist_sort]],checklist[],MATCH(W$1,checklist_of_kenya!$1:$1,0),FALSE)</f>
        <v>22726050</v>
      </c>
      <c r="AB488" s="1">
        <v>54.9</v>
      </c>
      <c r="AC488" s="1" t="s">
        <v>2263</v>
      </c>
      <c r="AD488" s="1">
        <v>1</v>
      </c>
      <c r="AE488" s="1">
        <v>1</v>
      </c>
      <c r="AF488" s="1" t="s">
        <v>2248</v>
      </c>
      <c r="AG488" s="1" t="s">
        <v>2266</v>
      </c>
      <c r="AH488" s="1" t="s">
        <v>2258</v>
      </c>
      <c r="AI488" s="1">
        <v>-31.56</v>
      </c>
      <c r="AJ488" s="1">
        <v>-0.37</v>
      </c>
      <c r="AK488" s="1">
        <v>-17.23</v>
      </c>
      <c r="AL488" s="1">
        <v>35.479999999999997</v>
      </c>
      <c r="AM488" s="1">
        <v>862758.91</v>
      </c>
    </row>
    <row r="489" spans="1:39" x14ac:dyDescent="0.2">
      <c r="A489" s="1">
        <v>487</v>
      </c>
      <c r="B489" s="1" t="s">
        <v>1402</v>
      </c>
      <c r="C489" s="1" t="s">
        <v>1401</v>
      </c>
      <c r="D489" s="1"/>
      <c r="E489" s="1"/>
      <c r="F489" s="1"/>
      <c r="G489" s="1">
        <v>463</v>
      </c>
      <c r="H489" s="1" t="str" cm="1">
        <f t="array" ref="H489">VLOOKUP(Table3[[#This Row],[checklist_sort]:[checklist_sort]],checklist[],MATCH(H$1,checklist_of_kenya!$1:$1,0),FALSE)</f>
        <v>Barbets and Tinkerbirds</v>
      </c>
      <c r="I489" s="1" t="str" cm="1">
        <f t="array" ref="I489">VLOOKUP(Table3[[#This Row],[checklist_sort]:[checklist_sort]],checklist[],MATCH(I$1,checklist_of_kenya!$1:$1,0),FALSE)</f>
        <v>Yellow-spotted Barbet</v>
      </c>
      <c r="J489" s="1" t="str" cm="1">
        <f t="array" ref="J489">VLOOKUP(Table3[[#This Row],[checklist_sort]:[checklist_sort]],checklist[],MATCH(J$1,checklist_of_kenya!$1:$1,0),FALSE)</f>
        <v>Buccanodon duchaillui</v>
      </c>
      <c r="K489" s="1" t="str" cm="1">
        <f t="array" ref="K489">VLOOKUP(Table3[[#This Row],[checklist_sort]:[checklist_sort]],checklist[],MATCH(K$1,checklist_of_kenya!$1:$1,0),FALSE)</f>
        <v>Least Concern</v>
      </c>
      <c r="L489" s="1" t="str" cm="1">
        <f t="array" ref="L489">VLOOKUP(Table3[[#This Row],[checklist_sort]:[checklist_sort]],checklist[],MATCH(L$1,checklist_of_kenya!$1:$1,0),FALSE)</f>
        <v>Decreasing</v>
      </c>
      <c r="M489" s="1" cm="1">
        <f t="array" ref="M489">VLOOKUP(Table3[[#This Row],[checklist_sort]:[checklist_sort]],checklist[],MATCH(M$1,checklist_of_kenya!$1:$1,0),FALSE)</f>
        <v>1414</v>
      </c>
      <c r="N489" s="1" t="str" cm="1">
        <f t="array" ref="N489">VLOOKUP(Table3[[#This Row],[checklist_sort]:[checklist_sort]],checklist[],MATCH(N$1,checklist_of_kenya!$1:$1,0),FALSE)</f>
        <v>56790B5768F4529F</v>
      </c>
      <c r="O489" s="1" cm="1">
        <f t="array" ref="O489">VLOOKUP(Table3[[#This Row],[checklist_sort]:[checklist_sort]],checklist[],MATCH(O$1,checklist_of_kenya!$1:$1,0),FALSE)</f>
        <v>116829</v>
      </c>
      <c r="P489" s="1" cm="1">
        <f t="array" ref="P489">VLOOKUP(Table3[[#This Row],[checklist_sort]:[checklist_sort]],checklist[],MATCH(P$1,checklist_of_kenya!$1:$1,0),FALSE)</f>
        <v>181379225</v>
      </c>
      <c r="Q489" s="1" cm="1">
        <f t="array" ref="Q489">VLOOKUP(Table3[[#This Row],[checklist_sort]:[checklist_sort]],checklist[],MATCH(Q$1,checklist_of_kenya!$1:$1,0),FALSE)</f>
        <v>0</v>
      </c>
      <c r="R489" s="1" cm="1">
        <f t="array" ref="R489">VLOOKUP(Table3[[#This Row],[checklist_sort]:[checklist_sort]],checklist[],MATCH(R$1,checklist_of_kenya!$1:$1,0),FALSE)</f>
        <v>2478790</v>
      </c>
      <c r="S489" s="1" cm="1">
        <f t="array" ref="S489">VLOOKUP(Table3[[#This Row],[checklist_sort]:[checklist_sort]],checklist[],MATCH(S$1,checklist_of_kenya!$1:$1,0),FALSE)</f>
        <v>10404</v>
      </c>
      <c r="T489" s="1" t="str" cm="1">
        <f t="array" ref="T489">VLOOKUP(Table3[[#This Row],[checklist_sort]:[checklist_sort]],checklist[],MATCH(T$1,checklist_of_kenya!$1:$1,0),FALSE)</f>
        <v>yesbar1</v>
      </c>
      <c r="U489" s="1" t="str" cm="1">
        <f t="array" ref="U489">VLOOKUP(Table3[[#This Row],[checklist_sort]:[checklist_sort]],checklist[],MATCH(U$1,checklist_of_kenya!$1:$1,0),FALSE)</f>
        <v>Buccanodon duchaillui</v>
      </c>
      <c r="V489" s="1" t="str" cm="1">
        <f t="array" ref="V489">VLOOKUP(Table3[[#This Row],[checklist_sort]:[checklist_sort]],checklist[],MATCH(V$1,checklist_of_kenya!$1:$1,0),FALSE)</f>
        <v>Yellow-spotted Barbet</v>
      </c>
      <c r="W489" s="1" cm="1">
        <f t="array" ref="W489">VLOOKUP(Table3[[#This Row],[checklist_sort]:[checklist_sort]],checklist[],MATCH(W$1,checklist_of_kenya!$1:$1,0),FALSE)</f>
        <v>22681782</v>
      </c>
      <c r="AB489" s="1">
        <v>41.8</v>
      </c>
      <c r="AC489" s="1" t="s">
        <v>2263</v>
      </c>
      <c r="AD489" s="1">
        <v>1</v>
      </c>
      <c r="AE489" s="1">
        <v>1</v>
      </c>
      <c r="AF489" s="1" t="s">
        <v>2247</v>
      </c>
      <c r="AG489" s="1" t="s">
        <v>2266</v>
      </c>
      <c r="AH489" s="1" t="s">
        <v>2258</v>
      </c>
      <c r="AI489" s="1">
        <v>-5.82</v>
      </c>
      <c r="AJ489" s="1">
        <v>9.2899999999999991</v>
      </c>
      <c r="AK489" s="1">
        <v>1.17</v>
      </c>
      <c r="AL489" s="1">
        <v>16.57</v>
      </c>
      <c r="AM489" s="1">
        <v>3427229.94</v>
      </c>
    </row>
    <row r="490" spans="1:39" x14ac:dyDescent="0.2">
      <c r="A490" s="1">
        <v>488</v>
      </c>
      <c r="B490" s="1" t="s">
        <v>647</v>
      </c>
      <c r="C490" s="1" t="s">
        <v>648</v>
      </c>
      <c r="D490" s="1"/>
      <c r="E490" s="1"/>
      <c r="F490" s="1"/>
      <c r="G490" s="1">
        <v>464</v>
      </c>
      <c r="H490" s="1" t="str" cm="1">
        <f t="array" ref="H490">VLOOKUP(Table3[[#This Row],[checklist_sort]:[checklist_sort]],checklist[],MATCH(H$1,checklist_of_kenya!$1:$1,0),FALSE)</f>
        <v>Barbets and Tinkerbirds</v>
      </c>
      <c r="I490" s="1" t="str" cm="1">
        <f t="array" ref="I490">VLOOKUP(Table3[[#This Row],[checklist_sort]:[checklist_sort]],checklist[],MATCH(I$1,checklist_of_kenya!$1:$1,0),FALSE)</f>
        <v>Green Barbet</v>
      </c>
      <c r="J490" s="1" t="str" cm="1">
        <f t="array" ref="J490">VLOOKUP(Table3[[#This Row],[checklist_sort]:[checklist_sort]],checklist[],MATCH(J$1,checklist_of_kenya!$1:$1,0),FALSE)</f>
        <v>Cryptolybia olivacea</v>
      </c>
      <c r="K490" s="1" t="str" cm="1">
        <f t="array" ref="K490">VLOOKUP(Table3[[#This Row],[checklist_sort]:[checklist_sort]],checklist[],MATCH(K$1,checklist_of_kenya!$1:$1,0),FALSE)</f>
        <v>Least Concern</v>
      </c>
      <c r="L490" s="1" t="str" cm="1">
        <f t="array" ref="L490">VLOOKUP(Table3[[#This Row],[checklist_sort]:[checklist_sort]],checklist[],MATCH(L$1,checklist_of_kenya!$1:$1,0),FALSE)</f>
        <v>Decreasing</v>
      </c>
      <c r="M490" s="1" cm="1">
        <f t="array" ref="M490">VLOOKUP(Table3[[#This Row],[checklist_sort]:[checklist_sort]],checklist[],MATCH(M$1,checklist_of_kenya!$1:$1,0),FALSE)</f>
        <v>435</v>
      </c>
      <c r="N490" s="1" t="str" cm="1">
        <f t="array" ref="N490">VLOOKUP(Table3[[#This Row],[checklist_sort]:[checklist_sort]],checklist[],MATCH(N$1,checklist_of_kenya!$1:$1,0),FALSE)</f>
        <v>avibase-4568986F</v>
      </c>
      <c r="O490" s="1" cm="1">
        <f t="array" ref="O490">VLOOKUP(Table3[[#This Row],[checklist_sort]:[checklist_sort]],checklist[],MATCH(O$1,checklist_of_kenya!$1:$1,0),FALSE)</f>
        <v>117116</v>
      </c>
      <c r="P490" s="1" cm="1">
        <f t="array" ref="P490">VLOOKUP(Table3[[#This Row],[checklist_sort]:[checklist_sort]],checklist[],MATCH(P$1,checklist_of_kenya!$1:$1,0),FALSE)</f>
        <v>22681732</v>
      </c>
      <c r="Q490" s="1" cm="1">
        <f t="array" ref="Q490">VLOOKUP(Table3[[#This Row],[checklist_sort]:[checklist_sort]],checklist[],MATCH(Q$1,checklist_of_kenya!$1:$1,0),FALSE)</f>
        <v>70793</v>
      </c>
      <c r="R490" s="1" cm="1">
        <f t="array" ref="R490">VLOOKUP(Table3[[#This Row],[checklist_sort]:[checklist_sort]],checklist[],MATCH(R$1,checklist_of_kenya!$1:$1,0),FALSE)</f>
        <v>2478792</v>
      </c>
      <c r="S490" s="1" cm="1">
        <f t="array" ref="S490">VLOOKUP(Table3[[#This Row],[checklist_sort]:[checklist_sort]],checklist[],MATCH(S$1,checklist_of_kenya!$1:$1,0),FALSE)</f>
        <v>10337</v>
      </c>
      <c r="T490" s="1" t="str" cm="1">
        <f t="array" ref="T490">VLOOKUP(Table3[[#This Row],[checklist_sort]:[checklist_sort]],checklist[],MATCH(T$1,checklist_of_kenya!$1:$1,0),FALSE)</f>
        <v>grebar2</v>
      </c>
      <c r="U490" s="1" t="str" cm="1">
        <f t="array" ref="U490">VLOOKUP(Table3[[#This Row],[checklist_sort]:[checklist_sort]],checklist[],MATCH(U$1,checklist_of_kenya!$1:$1,0),FALSE)</f>
        <v>Cryptolybia olivacea</v>
      </c>
      <c r="V490" s="1" t="str" cm="1">
        <f t="array" ref="V490">VLOOKUP(Table3[[#This Row],[checklist_sort]:[checklist_sort]],checklist[],MATCH(V$1,checklist_of_kenya!$1:$1,0),FALSE)</f>
        <v>Green Barbet</v>
      </c>
      <c r="W490" s="1" cm="1">
        <f t="array" ref="W490">VLOOKUP(Table3[[#This Row],[checklist_sort]:[checklist_sort]],checklist[],MATCH(W$1,checklist_of_kenya!$1:$1,0),FALSE)</f>
        <v>22681732</v>
      </c>
      <c r="AB490" s="1">
        <v>49.4</v>
      </c>
      <c r="AC490" s="1" t="s">
        <v>2263</v>
      </c>
      <c r="AD490" s="1">
        <v>1</v>
      </c>
      <c r="AE490" s="1">
        <v>1</v>
      </c>
      <c r="AF490" s="1" t="s">
        <v>2248</v>
      </c>
      <c r="AG490" s="1" t="s">
        <v>2266</v>
      </c>
      <c r="AH490" s="1" t="s">
        <v>2258</v>
      </c>
      <c r="AI490" s="1">
        <v>-28.65</v>
      </c>
      <c r="AJ490" s="1">
        <v>-2.5</v>
      </c>
      <c r="AK490" s="1">
        <v>-11.02</v>
      </c>
      <c r="AL490" s="1">
        <v>36.5</v>
      </c>
      <c r="AM490" s="1">
        <v>155265.95000000001</v>
      </c>
    </row>
    <row r="491" spans="1:39" x14ac:dyDescent="0.2">
      <c r="A491" s="1">
        <v>489</v>
      </c>
      <c r="B491" s="1" t="s">
        <v>1404</v>
      </c>
      <c r="C491" s="1" t="s">
        <v>1403</v>
      </c>
      <c r="D491" s="1"/>
      <c r="E491" s="1"/>
      <c r="F491" s="1"/>
      <c r="G491" s="1">
        <v>465</v>
      </c>
      <c r="H491" s="1" t="str" cm="1">
        <f t="array" ref="H491">VLOOKUP(Table3[[#This Row],[checklist_sort]:[checklist_sort]],checklist[],MATCH(H$1,checklist_of_kenya!$1:$1,0),FALSE)</f>
        <v>Barbets and Tinkerbirds</v>
      </c>
      <c r="I491" s="1" t="str" cm="1">
        <f t="array" ref="I491">VLOOKUP(Table3[[#This Row],[checklist_sort]:[checklist_sort]],checklist[],MATCH(I$1,checklist_of_kenya!$1:$1,0),FALSE)</f>
        <v>Grey-throated (Grey-headed) Barbet</v>
      </c>
      <c r="J491" s="1" t="str" cm="1">
        <f t="array" ref="J491">VLOOKUP(Table3[[#This Row],[checklist_sort]:[checklist_sort]],checklist[],MATCH(J$1,checklist_of_kenya!$1:$1,0),FALSE)</f>
        <v>Gymnobucco bonapartei</v>
      </c>
      <c r="K491" s="1" t="str" cm="1">
        <f t="array" ref="K491">VLOOKUP(Table3[[#This Row],[checklist_sort]:[checklist_sort]],checklist[],MATCH(K$1,checklist_of_kenya!$1:$1,0),FALSE)</f>
        <v>Least Concern</v>
      </c>
      <c r="L491" s="1" cm="1">
        <f t="array" ref="L491">VLOOKUP(Table3[[#This Row],[checklist_sort]:[checklist_sort]],checklist[],MATCH(L$1,checklist_of_kenya!$1:$1,0),FALSE)</f>
        <v>0</v>
      </c>
      <c r="M491" s="1" cm="1">
        <f t="array" ref="M491">VLOOKUP(Table3[[#This Row],[checklist_sort]:[checklist_sort]],checklist[],MATCH(M$1,checklist_of_kenya!$1:$1,0),FALSE)</f>
        <v>1416</v>
      </c>
      <c r="N491" s="1" t="str" cm="1">
        <f t="array" ref="N491">VLOOKUP(Table3[[#This Row],[checklist_sort]:[checklist_sort]],checklist[],MATCH(N$1,checklist_of_kenya!$1:$1,0),FALSE)</f>
        <v>avibase-95054CA5</v>
      </c>
      <c r="O491" s="1" cm="1">
        <f t="array" ref="O491">VLOOKUP(Table3[[#This Row],[checklist_sort]:[checklist_sort]],checklist[],MATCH(O$1,checklist_of_kenya!$1:$1,0),FALSE)</f>
        <v>116913</v>
      </c>
      <c r="P491" s="1" cm="1">
        <f t="array" ref="P491">VLOOKUP(Table3[[#This Row],[checklist_sort]:[checklist_sort]],checklist[],MATCH(P$1,checklist_of_kenya!$1:$1,0),FALSE)</f>
        <v>22726032</v>
      </c>
      <c r="Q491" s="1" cm="1">
        <f t="array" ref="Q491">VLOOKUP(Table3[[#This Row],[checklist_sort]:[checklist_sort]],checklist[],MATCH(Q$1,checklist_of_kenya!$1:$1,0),FALSE)</f>
        <v>0</v>
      </c>
      <c r="R491" s="1" cm="1">
        <f t="array" ref="R491">VLOOKUP(Table3[[#This Row],[checklist_sort]:[checklist_sort]],checklist[],MATCH(R$1,checklist_of_kenya!$1:$1,0),FALSE)</f>
        <v>2478747</v>
      </c>
      <c r="S491" s="1" cm="1">
        <f t="array" ref="S491">VLOOKUP(Table3[[#This Row],[checklist_sort]:[checklist_sort]],checklist[],MATCH(S$1,checklist_of_kenya!$1:$1,0),FALSE)</f>
        <v>10343</v>
      </c>
      <c r="T491" s="1" t="str" cm="1">
        <f t="array" ref="T491">VLOOKUP(Table3[[#This Row],[checklist_sort]:[checklist_sort]],checklist[],MATCH(T$1,checklist_of_kenya!$1:$1,0),FALSE)</f>
        <v>gytbar1</v>
      </c>
      <c r="U491" s="1" t="str" cm="1">
        <f t="array" ref="U491">VLOOKUP(Table3[[#This Row],[checklist_sort]:[checklist_sort]],checklist[],MATCH(U$1,checklist_of_kenya!$1:$1,0),FALSE)</f>
        <v>Gymnobucco bonapartei</v>
      </c>
      <c r="V491" s="1" t="str" cm="1">
        <f t="array" ref="V491">VLOOKUP(Table3[[#This Row],[checklist_sort]:[checklist_sort]],checklist[],MATCH(V$1,checklist_of_kenya!$1:$1,0),FALSE)</f>
        <v>Gray-throated Barbet</v>
      </c>
      <c r="W491" s="1" cm="1">
        <f t="array" ref="W491">VLOOKUP(Table3[[#This Row],[checklist_sort]:[checklist_sort]],checklist[],MATCH(W$1,checklist_of_kenya!$1:$1,0),FALSE)</f>
        <v>22726032</v>
      </c>
      <c r="AB491" s="1">
        <v>63</v>
      </c>
      <c r="AC491" s="1" t="s">
        <v>2263</v>
      </c>
      <c r="AD491" s="1">
        <v>1</v>
      </c>
      <c r="AE491" s="1">
        <v>2</v>
      </c>
      <c r="AF491" s="1" t="s">
        <v>2248</v>
      </c>
      <c r="AG491" s="1" t="s">
        <v>2266</v>
      </c>
      <c r="AH491" s="1" t="s">
        <v>2258</v>
      </c>
      <c r="AI491" s="1">
        <v>-6.76</v>
      </c>
      <c r="AJ491" s="1">
        <v>6.21</v>
      </c>
      <c r="AK491" s="1">
        <v>-0.3</v>
      </c>
      <c r="AL491" s="1">
        <v>17.43</v>
      </c>
      <c r="AM491" s="1">
        <v>1792433.71</v>
      </c>
    </row>
    <row r="492" spans="1:39" x14ac:dyDescent="0.2">
      <c r="A492" s="1">
        <v>490</v>
      </c>
      <c r="B492" s="1" t="s">
        <v>1412</v>
      </c>
      <c r="C492" s="1" t="s">
        <v>1411</v>
      </c>
      <c r="D492" s="1"/>
      <c r="E492" s="1"/>
      <c r="F492" s="1"/>
      <c r="G492" s="1">
        <v>467</v>
      </c>
      <c r="H492" s="1" t="str" cm="1">
        <f t="array" ref="H492">VLOOKUP(Table3[[#This Row],[checklist_sort]:[checklist_sort]],checklist[],MATCH(H$1,checklist_of_kenya!$1:$1,0),FALSE)</f>
        <v>Barbets and Tinkerbirds</v>
      </c>
      <c r="I492" s="1" t="str" cm="1">
        <f t="array" ref="I492">VLOOKUP(Table3[[#This Row],[checklist_sort]:[checklist_sort]],checklist[],MATCH(I$1,checklist_of_kenya!$1:$1,0),FALSE)</f>
        <v>Speckled Tinkerbird</v>
      </c>
      <c r="J492" s="1" t="str" cm="1">
        <f t="array" ref="J492">VLOOKUP(Table3[[#This Row],[checklist_sort]:[checklist_sort]],checklist[],MATCH(J$1,checklist_of_kenya!$1:$1,0),FALSE)</f>
        <v>Pogoniulus scolopaceus</v>
      </c>
      <c r="K492" s="1" t="str" cm="1">
        <f t="array" ref="K492">VLOOKUP(Table3[[#This Row],[checklist_sort]:[checklist_sort]],checklist[],MATCH(K$1,checklist_of_kenya!$1:$1,0),FALSE)</f>
        <v>Least Concern</v>
      </c>
      <c r="L492" s="1" t="str" cm="1">
        <f t="array" ref="L492">VLOOKUP(Table3[[#This Row],[checklist_sort]:[checklist_sort]],checklist[],MATCH(L$1,checklist_of_kenya!$1:$1,0),FALSE)</f>
        <v>Decreasing</v>
      </c>
      <c r="M492" s="1" cm="1">
        <f t="array" ref="M492">VLOOKUP(Table3[[#This Row],[checklist_sort]:[checklist_sort]],checklist[],MATCH(M$1,checklist_of_kenya!$1:$1,0),FALSE)</f>
        <v>1446</v>
      </c>
      <c r="N492" s="1" t="str" cm="1">
        <f t="array" ref="N492">VLOOKUP(Table3[[#This Row],[checklist_sort]:[checklist_sort]],checklist[],MATCH(N$1,checklist_of_kenya!$1:$1,0),FALSE)</f>
        <v>avibase-EEA161A8</v>
      </c>
      <c r="O492" s="1" cm="1">
        <f t="array" ref="O492">VLOOKUP(Table3[[#This Row],[checklist_sort]:[checklist_sort]],checklist[],MATCH(O$1,checklist_of_kenya!$1:$1,0),FALSE)</f>
        <v>0</v>
      </c>
      <c r="P492" s="1" cm="1">
        <f t="array" ref="P492">VLOOKUP(Table3[[#This Row],[checklist_sort]:[checklist_sort]],checklist[],MATCH(P$1,checklist_of_kenya!$1:$1,0),FALSE)</f>
        <v>22681736</v>
      </c>
      <c r="Q492" s="1" cm="1">
        <f t="array" ref="Q492">VLOOKUP(Table3[[#This Row],[checklist_sort]:[checklist_sort]],checklist[],MATCH(Q$1,checklist_of_kenya!$1:$1,0),FALSE)</f>
        <v>0</v>
      </c>
      <c r="R492" s="1" cm="1">
        <f t="array" ref="R492">VLOOKUP(Table3[[#This Row],[checklist_sort]:[checklist_sort]],checklist[],MATCH(R$1,checklist_of_kenya!$1:$1,0),FALSE)</f>
        <v>2478924</v>
      </c>
      <c r="S492" s="1" cm="1">
        <f t="array" ref="S492">VLOOKUP(Table3[[#This Row],[checklist_sort]:[checklist_sort]],checklist[],MATCH(S$1,checklist_of_kenya!$1:$1,0),FALSE)</f>
        <v>10369</v>
      </c>
      <c r="T492" s="1" t="str" cm="1">
        <f t="array" ref="T492">VLOOKUP(Table3[[#This Row],[checklist_sort]:[checklist_sort]],checklist[],MATCH(T$1,checklist_of_kenya!$1:$1,0),FALSE)</f>
        <v>spetin1</v>
      </c>
      <c r="U492" s="1" t="str" cm="1">
        <f t="array" ref="U492">VLOOKUP(Table3[[#This Row],[checklist_sort]:[checklist_sort]],checklist[],MATCH(U$1,checklist_of_kenya!$1:$1,0),FALSE)</f>
        <v>Pogoniulus scolopaceus</v>
      </c>
      <c r="V492" s="1" t="str" cm="1">
        <f t="array" ref="V492">VLOOKUP(Table3[[#This Row],[checklist_sort]:[checklist_sort]],checklist[],MATCH(V$1,checklist_of_kenya!$1:$1,0),FALSE)</f>
        <v>Speckled Tinkerbird</v>
      </c>
      <c r="W492" s="1" cm="1">
        <f t="array" ref="W492">VLOOKUP(Table3[[#This Row],[checklist_sort]:[checklist_sort]],checklist[],MATCH(W$1,checklist_of_kenya!$1:$1,0),FALSE)</f>
        <v>22681736</v>
      </c>
      <c r="AB492" s="1">
        <v>14.1</v>
      </c>
      <c r="AC492" s="1" t="s">
        <v>2263</v>
      </c>
      <c r="AD492" s="1">
        <v>1</v>
      </c>
      <c r="AE492" s="1">
        <v>1</v>
      </c>
      <c r="AF492" s="1" t="s">
        <v>2248</v>
      </c>
      <c r="AG492" s="1" t="s">
        <v>2266</v>
      </c>
      <c r="AH492" s="1" t="s">
        <v>2258</v>
      </c>
      <c r="AI492" s="1">
        <v>-8.77</v>
      </c>
      <c r="AJ492" s="1">
        <v>9.27</v>
      </c>
      <c r="AK492" s="1">
        <v>0.78</v>
      </c>
      <c r="AL492" s="1">
        <v>15.39</v>
      </c>
      <c r="AM492" s="1">
        <v>3952077.92</v>
      </c>
    </row>
    <row r="493" spans="1:39" x14ac:dyDescent="0.2">
      <c r="A493" s="1">
        <v>491</v>
      </c>
      <c r="B493" s="1" t="s">
        <v>1148</v>
      </c>
      <c r="C493" s="1" t="s">
        <v>1147</v>
      </c>
      <c r="D493" s="1"/>
      <c r="E493" s="1" t="s">
        <v>7364</v>
      </c>
      <c r="F493" s="1"/>
      <c r="G493" s="1">
        <v>468</v>
      </c>
      <c r="H493" s="1" t="str" cm="1">
        <f t="array" ref="H493">VLOOKUP(Table3[[#This Row],[checklist_sort]:[checklist_sort]],checklist[],MATCH(H$1,checklist_of_kenya!$1:$1,0),FALSE)</f>
        <v>Barbets and Tinkerbirds</v>
      </c>
      <c r="I493" s="1" t="str" cm="1">
        <f t="array" ref="I493">VLOOKUP(Table3[[#This Row],[checklist_sort]:[checklist_sort]],checklist[],MATCH(I$1,checklist_of_kenya!$1:$1,0),FALSE)</f>
        <v>Green Tinkerbird</v>
      </c>
      <c r="J493" s="1" t="str" cm="1">
        <f t="array" ref="J493">VLOOKUP(Table3[[#This Row],[checklist_sort]:[checklist_sort]],checklist[],MATCH(J$1,checklist_of_kenya!$1:$1,0),FALSE)</f>
        <v>Pogoniulus simplex</v>
      </c>
      <c r="K493" s="1" t="str" cm="1">
        <f t="array" ref="K493">VLOOKUP(Table3[[#This Row],[checklist_sort]:[checklist_sort]],checklist[],MATCH(K$1,checklist_of_kenya!$1:$1,0),FALSE)</f>
        <v>Least Concern</v>
      </c>
      <c r="L493" s="1" t="str" cm="1">
        <f t="array" ref="L493">VLOOKUP(Table3[[#This Row],[checklist_sort]:[checklist_sort]],checklist[],MATCH(L$1,checklist_of_kenya!$1:$1,0),FALSE)</f>
        <v>Decreasing</v>
      </c>
      <c r="M493" s="1" cm="1">
        <f t="array" ref="M493">VLOOKUP(Table3[[#This Row],[checklist_sort]:[checklist_sort]],checklist[],MATCH(M$1,checklist_of_kenya!$1:$1,0),FALSE)</f>
        <v>905</v>
      </c>
      <c r="N493" s="1" t="str" cm="1">
        <f t="array" ref="N493">VLOOKUP(Table3[[#This Row],[checklist_sort]:[checklist_sort]],checklist[],MATCH(N$1,checklist_of_kenya!$1:$1,0),FALSE)</f>
        <v>avibase-5238FF10</v>
      </c>
      <c r="O493" s="1" cm="1">
        <f t="array" ref="O493">VLOOKUP(Table3[[#This Row],[checklist_sort]:[checklist_sort]],checklist[],MATCH(O$1,checklist_of_kenya!$1:$1,0),FALSE)</f>
        <v>117067</v>
      </c>
      <c r="P493" s="1" cm="1">
        <f t="array" ref="P493">VLOOKUP(Table3[[#This Row],[checklist_sort]:[checklist_sort]],checklist[],MATCH(P$1,checklist_of_kenya!$1:$1,0),FALSE)</f>
        <v>22681754</v>
      </c>
      <c r="Q493" s="1" cm="1">
        <f t="array" ref="Q493">VLOOKUP(Table3[[#This Row],[checklist_sort]:[checklist_sort]],checklist[],MATCH(Q$1,checklist_of_kenya!$1:$1,0),FALSE)</f>
        <v>70797</v>
      </c>
      <c r="R493" s="1" cm="1">
        <f t="array" ref="R493">VLOOKUP(Table3[[#This Row],[checklist_sort]:[checklist_sort]],checklist[],MATCH(R$1,checklist_of_kenya!$1:$1,0),FALSE)</f>
        <v>2478923</v>
      </c>
      <c r="S493" s="1" cm="1">
        <f t="array" ref="S493">VLOOKUP(Table3[[#This Row],[checklist_sort]:[checklist_sort]],checklist[],MATCH(S$1,checklist_of_kenya!$1:$1,0),FALSE)</f>
        <v>10373</v>
      </c>
      <c r="T493" s="1" t="str" cm="1">
        <f t="array" ref="T493">VLOOKUP(Table3[[#This Row],[checklist_sort]:[checklist_sort]],checklist[],MATCH(T$1,checklist_of_kenya!$1:$1,0),FALSE)</f>
        <v>gretin2</v>
      </c>
      <c r="U493" s="1" t="str" cm="1">
        <f t="array" ref="U493">VLOOKUP(Table3[[#This Row],[checklist_sort]:[checklist_sort]],checklist[],MATCH(U$1,checklist_of_kenya!$1:$1,0),FALSE)</f>
        <v>Pogoniulus simplex</v>
      </c>
      <c r="V493" s="1" t="str" cm="1">
        <f t="array" ref="V493">VLOOKUP(Table3[[#This Row],[checklist_sort]:[checklist_sort]],checklist[],MATCH(V$1,checklist_of_kenya!$1:$1,0),FALSE)</f>
        <v>Green Tinkerbird</v>
      </c>
      <c r="W493" s="1" cm="1">
        <f t="array" ref="W493">VLOOKUP(Table3[[#This Row],[checklist_sort]:[checklist_sort]],checklist[],MATCH(W$1,checklist_of_kenya!$1:$1,0),FALSE)</f>
        <v>22681754</v>
      </c>
      <c r="AB493" s="1">
        <v>8.8000000000000007</v>
      </c>
      <c r="AC493" s="1" t="s">
        <v>2263</v>
      </c>
      <c r="AD493" s="1">
        <v>1</v>
      </c>
      <c r="AE493" s="1">
        <v>1</v>
      </c>
      <c r="AF493" s="1" t="s">
        <v>2247</v>
      </c>
      <c r="AG493" s="1" t="s">
        <v>2266</v>
      </c>
      <c r="AH493" s="1" t="s">
        <v>2258</v>
      </c>
      <c r="AI493" s="1">
        <v>-22.84</v>
      </c>
      <c r="AJ493" s="1">
        <v>-2.29</v>
      </c>
      <c r="AK493" s="1">
        <v>-11.01</v>
      </c>
      <c r="AL493" s="1">
        <v>37.6</v>
      </c>
      <c r="AM493" s="1">
        <v>516296.28</v>
      </c>
    </row>
    <row r="494" spans="1:39" x14ac:dyDescent="0.2">
      <c r="A494" s="1">
        <v>492</v>
      </c>
      <c r="B494" s="1" t="s">
        <v>1410</v>
      </c>
      <c r="C494" s="1" t="s">
        <v>1409</v>
      </c>
      <c r="D494" s="1"/>
      <c r="E494" s="1"/>
      <c r="F494" s="1"/>
      <c r="G494" s="1">
        <v>469</v>
      </c>
      <c r="H494" s="1" t="str" cm="1">
        <f t="array" ref="H494">VLOOKUP(Table3[[#This Row],[checklist_sort]:[checklist_sort]],checklist[],MATCH(H$1,checklist_of_kenya!$1:$1,0),FALSE)</f>
        <v>Barbets and Tinkerbirds</v>
      </c>
      <c r="I494" s="1" t="str" cm="1">
        <f t="array" ref="I494">VLOOKUP(Table3[[#This Row],[checklist_sort]:[checklist_sort]],checklist[],MATCH(I$1,checklist_of_kenya!$1:$1,0),FALSE)</f>
        <v>Moustached Tinkerbird</v>
      </c>
      <c r="J494" s="1" t="str" cm="1">
        <f t="array" ref="J494">VLOOKUP(Table3[[#This Row],[checklist_sort]:[checklist_sort]],checklist[],MATCH(J$1,checklist_of_kenya!$1:$1,0),FALSE)</f>
        <v>Pogoniulus leucomystax</v>
      </c>
      <c r="K494" s="1" t="str" cm="1">
        <f t="array" ref="K494">VLOOKUP(Table3[[#This Row],[checklist_sort]:[checklist_sort]],checklist[],MATCH(K$1,checklist_of_kenya!$1:$1,0),FALSE)</f>
        <v>Least Concern</v>
      </c>
      <c r="L494" s="1" t="str" cm="1">
        <f t="array" ref="L494">VLOOKUP(Table3[[#This Row],[checklist_sort]:[checklist_sort]],checklist[],MATCH(L$1,checklist_of_kenya!$1:$1,0),FALSE)</f>
        <v>Stable</v>
      </c>
      <c r="M494" s="1" cm="1">
        <f t="array" ref="M494">VLOOKUP(Table3[[#This Row],[checklist_sort]:[checklist_sort]],checklist[],MATCH(M$1,checklist_of_kenya!$1:$1,0),FALSE)</f>
        <v>1442</v>
      </c>
      <c r="N494" s="1" t="str" cm="1">
        <f t="array" ref="N494">VLOOKUP(Table3[[#This Row],[checklist_sort]:[checklist_sort]],checklist[],MATCH(N$1,checklist_of_kenya!$1:$1,0),FALSE)</f>
        <v>avibase-7BEB0003</v>
      </c>
      <c r="O494" s="1" cm="1">
        <f t="array" ref="O494">VLOOKUP(Table3[[#This Row],[checklist_sort]:[checklist_sort]],checklist[],MATCH(O$1,checklist_of_kenya!$1:$1,0),FALSE)</f>
        <v>117064</v>
      </c>
      <c r="P494" s="1" cm="1">
        <f t="array" ref="P494">VLOOKUP(Table3[[#This Row],[checklist_sort]:[checklist_sort]],checklist[],MATCH(P$1,checklist_of_kenya!$1:$1,0),FALSE)</f>
        <v>22681747</v>
      </c>
      <c r="Q494" s="1" cm="1">
        <f t="array" ref="Q494">VLOOKUP(Table3[[#This Row],[checklist_sort]:[checklist_sort]],checklist[],MATCH(Q$1,checklist_of_kenya!$1:$1,0),FALSE)</f>
        <v>70796</v>
      </c>
      <c r="R494" s="1" cm="1">
        <f t="array" ref="R494">VLOOKUP(Table3[[#This Row],[checklist_sort]:[checklist_sort]],checklist[],MATCH(R$1,checklist_of_kenya!$1:$1,0),FALSE)</f>
        <v>2478936</v>
      </c>
      <c r="S494" s="1" cm="1">
        <f t="array" ref="S494">VLOOKUP(Table3[[#This Row],[checklist_sort]:[checklist_sort]],checklist[],MATCH(S$1,checklist_of_kenya!$1:$1,0),FALSE)</f>
        <v>10374</v>
      </c>
      <c r="T494" s="1" t="str" cm="1">
        <f t="array" ref="T494">VLOOKUP(Table3[[#This Row],[checklist_sort]:[checklist_sort]],checklist[],MATCH(T$1,checklist_of_kenya!$1:$1,0),FALSE)</f>
        <v>moutin1</v>
      </c>
      <c r="U494" s="1" t="str" cm="1">
        <f t="array" ref="U494">VLOOKUP(Table3[[#This Row],[checklist_sort]:[checklist_sort]],checklist[],MATCH(U$1,checklist_of_kenya!$1:$1,0),FALSE)</f>
        <v>Pogoniulus leucomystax</v>
      </c>
      <c r="V494" s="1" t="str" cm="1">
        <f t="array" ref="V494">VLOOKUP(Table3[[#This Row],[checklist_sort]:[checklist_sort]],checklist[],MATCH(V$1,checklist_of_kenya!$1:$1,0),FALSE)</f>
        <v>Moustached Tinkerbird</v>
      </c>
      <c r="W494" s="1" cm="1">
        <f t="array" ref="W494">VLOOKUP(Table3[[#This Row],[checklist_sort]:[checklist_sort]],checklist[],MATCH(W$1,checklist_of_kenya!$1:$1,0),FALSE)</f>
        <v>22681747</v>
      </c>
      <c r="AB494" s="1">
        <v>11.8</v>
      </c>
      <c r="AC494" s="1" t="s">
        <v>2263</v>
      </c>
      <c r="AD494" s="1">
        <v>1</v>
      </c>
      <c r="AE494" s="1">
        <v>1</v>
      </c>
      <c r="AF494" s="1" t="s">
        <v>2248</v>
      </c>
      <c r="AG494" s="1" t="s">
        <v>2266</v>
      </c>
      <c r="AH494" s="1" t="s">
        <v>2258</v>
      </c>
      <c r="AI494" s="1">
        <v>-16.11</v>
      </c>
      <c r="AJ494" s="1">
        <v>2.58</v>
      </c>
      <c r="AK494" s="1">
        <v>-4.88</v>
      </c>
      <c r="AL494" s="1">
        <v>36.200000000000003</v>
      </c>
      <c r="AM494" s="1">
        <v>552561.75</v>
      </c>
    </row>
    <row r="495" spans="1:39" x14ac:dyDescent="0.2">
      <c r="A495" s="1">
        <v>493</v>
      </c>
      <c r="B495" s="1" t="s">
        <v>650</v>
      </c>
      <c r="C495" s="1" t="s">
        <v>649</v>
      </c>
      <c r="D495" s="1"/>
      <c r="E495" s="1"/>
      <c r="F495" s="1"/>
      <c r="G495" s="1">
        <v>472</v>
      </c>
      <c r="H495" s="1" t="str" cm="1">
        <f t="array" ref="H495">VLOOKUP(Table3[[#This Row],[checklist_sort]:[checklist_sort]],checklist[],MATCH(H$1,checklist_of_kenya!$1:$1,0),FALSE)</f>
        <v>Barbets and Tinkerbirds</v>
      </c>
      <c r="I495" s="1" t="str" cm="1">
        <f t="array" ref="I495">VLOOKUP(Table3[[#This Row],[checklist_sort]:[checklist_sort]],checklist[],MATCH(I$1,checklist_of_kenya!$1:$1,0),FALSE)</f>
        <v>Red-fronted Tinkerbird</v>
      </c>
      <c r="J495" s="1" t="str" cm="1">
        <f t="array" ref="J495">VLOOKUP(Table3[[#This Row],[checklist_sort]:[checklist_sort]],checklist[],MATCH(J$1,checklist_of_kenya!$1:$1,0),FALSE)</f>
        <v>Pogoniulus pusillus</v>
      </c>
      <c r="K495" s="1" t="str" cm="1">
        <f t="array" ref="K495">VLOOKUP(Table3[[#This Row],[checklist_sort]:[checklist_sort]],checklist[],MATCH(K$1,checklist_of_kenya!$1:$1,0),FALSE)</f>
        <v>Least Concern</v>
      </c>
      <c r="L495" s="1" t="str" cm="1">
        <f t="array" ref="L495">VLOOKUP(Table3[[#This Row],[checklist_sort]:[checklist_sort]],checklist[],MATCH(L$1,checklist_of_kenya!$1:$1,0),FALSE)</f>
        <v>Stable</v>
      </c>
      <c r="M495" s="1" cm="1">
        <f t="array" ref="M495">VLOOKUP(Table3[[#This Row],[checklist_sort]:[checklist_sort]],checklist[],MATCH(M$1,checklist_of_kenya!$1:$1,0),FALSE)</f>
        <v>436</v>
      </c>
      <c r="N495" s="1" t="str" cm="1">
        <f t="array" ref="N495">VLOOKUP(Table3[[#This Row],[checklist_sort]:[checklist_sort]],checklist[],MATCH(N$1,checklist_of_kenya!$1:$1,0),FALSE)</f>
        <v>avibase-A4CF3B9E</v>
      </c>
      <c r="O495" s="1" cm="1">
        <f t="array" ref="O495">VLOOKUP(Table3[[#This Row],[checklist_sort]:[checklist_sort]],checklist[],MATCH(O$1,checklist_of_kenya!$1:$1,0),FALSE)</f>
        <v>117065</v>
      </c>
      <c r="P495" s="1" cm="1">
        <f t="array" ref="P495">VLOOKUP(Table3[[#This Row],[checklist_sort]:[checklist_sort]],checklist[],MATCH(P$1,checklist_of_kenya!$1:$1,0),FALSE)</f>
        <v>22681778</v>
      </c>
      <c r="Q495" s="1" cm="1">
        <f t="array" ref="Q495">VLOOKUP(Table3[[#This Row],[checklist_sort]:[checklist_sort]],checklist[],MATCH(Q$1,checklist_of_kenya!$1:$1,0),FALSE)</f>
        <v>0</v>
      </c>
      <c r="R495" s="1" cm="1">
        <f t="array" ref="R495">VLOOKUP(Table3[[#This Row],[checklist_sort]:[checklist_sort]],checklist[],MATCH(R$1,checklist_of_kenya!$1:$1,0),FALSE)</f>
        <v>2478928</v>
      </c>
      <c r="S495" s="1" cm="1">
        <f t="array" ref="S495">VLOOKUP(Table3[[#This Row],[checklist_sort]:[checklist_sort]],checklist[],MATCH(S$1,checklist_of_kenya!$1:$1,0),FALSE)</f>
        <v>10395</v>
      </c>
      <c r="T495" s="1" t="str" cm="1">
        <f t="array" ref="T495">VLOOKUP(Table3[[#This Row],[checklist_sort]:[checklist_sort]],checklist[],MATCH(T$1,checklist_of_kenya!$1:$1,0),FALSE)</f>
        <v>reftin1</v>
      </c>
      <c r="U495" s="1" t="str" cm="1">
        <f t="array" ref="U495">VLOOKUP(Table3[[#This Row],[checklist_sort]:[checklist_sort]],checklist[],MATCH(U$1,checklist_of_kenya!$1:$1,0),FALSE)</f>
        <v>Pogoniulus pusillus</v>
      </c>
      <c r="V495" s="1" t="str" cm="1">
        <f t="array" ref="V495">VLOOKUP(Table3[[#This Row],[checklist_sort]:[checklist_sort]],checklist[],MATCH(V$1,checklist_of_kenya!$1:$1,0),FALSE)</f>
        <v>Red-fronted Tinkerbird</v>
      </c>
      <c r="W495" s="1" cm="1">
        <f t="array" ref="W495">VLOOKUP(Table3[[#This Row],[checklist_sort]:[checklist_sort]],checklist[],MATCH(W$1,checklist_of_kenya!$1:$1,0),FALSE)</f>
        <v>22681778</v>
      </c>
      <c r="AB495" s="1">
        <v>9.6</v>
      </c>
      <c r="AC495" s="1" t="s">
        <v>2246</v>
      </c>
      <c r="AD495" s="1">
        <v>2</v>
      </c>
      <c r="AE495" s="1">
        <v>1</v>
      </c>
      <c r="AF495" s="1" t="s">
        <v>2248</v>
      </c>
      <c r="AG495" s="1" t="s">
        <v>2266</v>
      </c>
      <c r="AH495" s="1" t="s">
        <v>2258</v>
      </c>
      <c r="AI495" s="1">
        <v>-34.21</v>
      </c>
      <c r="AJ495" s="1">
        <v>16.61</v>
      </c>
      <c r="AK495" s="1">
        <v>-0.28000000000000003</v>
      </c>
      <c r="AL495" s="1">
        <v>37.54</v>
      </c>
      <c r="AM495" s="1">
        <v>2446279.62</v>
      </c>
    </row>
    <row r="496" spans="1:39" x14ac:dyDescent="0.2">
      <c r="A496" s="1">
        <v>494</v>
      </c>
      <c r="B496" s="1" t="s">
        <v>652</v>
      </c>
      <c r="C496" s="1" t="s">
        <v>651</v>
      </c>
      <c r="D496" s="1"/>
      <c r="E496" s="1" t="s">
        <v>7364</v>
      </c>
      <c r="F496" s="1"/>
      <c r="G496" s="1">
        <v>473</v>
      </c>
      <c r="H496" s="1" t="str" cm="1">
        <f t="array" ref="H496">VLOOKUP(Table3[[#This Row],[checklist_sort]:[checklist_sort]],checklist[],MATCH(H$1,checklist_of_kenya!$1:$1,0),FALSE)</f>
        <v>Barbets and Tinkerbirds</v>
      </c>
      <c r="I496" s="1" t="str" cm="1">
        <f t="array" ref="I496">VLOOKUP(Table3[[#This Row],[checklist_sort]:[checklist_sort]],checklist[],MATCH(I$1,checklist_of_kenya!$1:$1,0),FALSE)</f>
        <v>Yellow-fronted Tinkerbird</v>
      </c>
      <c r="J496" s="1" t="str" cm="1">
        <f t="array" ref="J496">VLOOKUP(Table3[[#This Row],[checklist_sort]:[checklist_sort]],checklist[],MATCH(J$1,checklist_of_kenya!$1:$1,0),FALSE)</f>
        <v>Pogoniulus chrysoconus</v>
      </c>
      <c r="K496" s="1" t="str" cm="1">
        <f t="array" ref="K496">VLOOKUP(Table3[[#This Row],[checklist_sort]:[checklist_sort]],checklist[],MATCH(K$1,checklist_of_kenya!$1:$1,0),FALSE)</f>
        <v>Least Concern</v>
      </c>
      <c r="L496" s="1" t="str" cm="1">
        <f t="array" ref="L496">VLOOKUP(Table3[[#This Row],[checklist_sort]:[checklist_sort]],checklist[],MATCH(L$1,checklist_of_kenya!$1:$1,0),FALSE)</f>
        <v>Stable</v>
      </c>
      <c r="M496" s="1" cm="1">
        <f t="array" ref="M496">VLOOKUP(Table3[[#This Row],[checklist_sort]:[checklist_sort]],checklist[],MATCH(M$1,checklist_of_kenya!$1:$1,0),FALSE)</f>
        <v>437</v>
      </c>
      <c r="N496" s="1" t="str" cm="1">
        <f t="array" ref="N496">VLOOKUP(Table3[[#This Row],[checklist_sort]:[checklist_sort]],checklist[],MATCH(N$1,checklist_of_kenya!$1:$1,0),FALSE)</f>
        <v>avibase-2F467821</v>
      </c>
      <c r="O496" s="1" cm="1">
        <f t="array" ref="O496">VLOOKUP(Table3[[#This Row],[checklist_sort]:[checklist_sort]],checklist[],MATCH(O$1,checklist_of_kenya!$1:$1,0),FALSE)</f>
        <v>117062</v>
      </c>
      <c r="P496" s="1" cm="1">
        <f t="array" ref="P496">VLOOKUP(Table3[[#This Row],[checklist_sort]:[checklist_sort]],checklist[],MATCH(P$1,checklist_of_kenya!$1:$1,0),FALSE)</f>
        <v>22681774</v>
      </c>
      <c r="Q496" s="1" cm="1">
        <f t="array" ref="Q496">VLOOKUP(Table3[[#This Row],[checklist_sort]:[checklist_sort]],checklist[],MATCH(Q$1,checklist_of_kenya!$1:$1,0),FALSE)</f>
        <v>0</v>
      </c>
      <c r="R496" s="1" cm="1">
        <f t="array" ref="R496">VLOOKUP(Table3[[#This Row],[checklist_sort]:[checklist_sort]],checklist[],MATCH(R$1,checklist_of_kenya!$1:$1,0),FALSE)</f>
        <v>2478907</v>
      </c>
      <c r="S496" s="1" cm="1">
        <f t="array" ref="S496">VLOOKUP(Table3[[#This Row],[checklist_sort]:[checklist_sort]],checklist[],MATCH(S$1,checklist_of_kenya!$1:$1,0),FALSE)</f>
        <v>10399</v>
      </c>
      <c r="T496" s="1" t="str" cm="1">
        <f t="array" ref="T496">VLOOKUP(Table3[[#This Row],[checklist_sort]:[checklist_sort]],checklist[],MATCH(T$1,checklist_of_kenya!$1:$1,0),FALSE)</f>
        <v>yeftin1</v>
      </c>
      <c r="U496" s="1" t="str" cm="1">
        <f t="array" ref="U496">VLOOKUP(Table3[[#This Row],[checklist_sort]:[checklist_sort]],checklist[],MATCH(U$1,checklist_of_kenya!$1:$1,0),FALSE)</f>
        <v>Pogoniulus chrysoconus</v>
      </c>
      <c r="V496" s="1" t="str" cm="1">
        <f t="array" ref="V496">VLOOKUP(Table3[[#This Row],[checklist_sort]:[checklist_sort]],checklist[],MATCH(V$1,checklist_of_kenya!$1:$1,0),FALSE)</f>
        <v>Yellow-fronted Tinkerbird</v>
      </c>
      <c r="W496" s="1" cm="1">
        <f t="array" ref="W496">VLOOKUP(Table3[[#This Row],[checklist_sort]:[checklist_sort]],checklist[],MATCH(W$1,checklist_of_kenya!$1:$1,0),FALSE)</f>
        <v>22681774</v>
      </c>
      <c r="AB496" s="1">
        <v>10.8</v>
      </c>
      <c r="AC496" s="1" t="s">
        <v>2262</v>
      </c>
      <c r="AD496" s="1">
        <v>2</v>
      </c>
      <c r="AE496" s="1">
        <v>1</v>
      </c>
      <c r="AF496" s="1" t="s">
        <v>2248</v>
      </c>
      <c r="AG496" s="1" t="s">
        <v>2266</v>
      </c>
      <c r="AH496" s="1" t="s">
        <v>2258</v>
      </c>
      <c r="AI496" s="1">
        <v>-28.15</v>
      </c>
      <c r="AJ496" s="1">
        <v>18.239999999999998</v>
      </c>
      <c r="AK496" s="1">
        <v>-0.05</v>
      </c>
      <c r="AL496" s="1">
        <v>18.97</v>
      </c>
      <c r="AM496" s="1">
        <v>10202745.34</v>
      </c>
    </row>
    <row r="497" spans="1:39" x14ac:dyDescent="0.2">
      <c r="A497" s="1">
        <v>495</v>
      </c>
      <c r="B497" s="1" t="s">
        <v>654</v>
      </c>
      <c r="C497" s="1" t="s">
        <v>653</v>
      </c>
      <c r="D497" s="1"/>
      <c r="E497" s="1"/>
      <c r="F497" s="1"/>
      <c r="G497" s="1">
        <v>470</v>
      </c>
      <c r="H497" s="1" t="str" cm="1">
        <f t="array" ref="H497">VLOOKUP(Table3[[#This Row],[checklist_sort]:[checklist_sort]],checklist[],MATCH(H$1,checklist_of_kenya!$1:$1,0),FALSE)</f>
        <v>Barbets and Tinkerbirds</v>
      </c>
      <c r="I497" s="1" t="str" cm="1">
        <f t="array" ref="I497">VLOOKUP(Table3[[#This Row],[checklist_sort]:[checklist_sort]],checklist[],MATCH(I$1,checklist_of_kenya!$1:$1,0),FALSE)</f>
        <v>Yellow-rumped Tinkerbird</v>
      </c>
      <c r="J497" s="1" t="str" cm="1">
        <f t="array" ref="J497">VLOOKUP(Table3[[#This Row],[checklist_sort]:[checklist_sort]],checklist[],MATCH(J$1,checklist_of_kenya!$1:$1,0),FALSE)</f>
        <v>Pogoniulus bilineatus</v>
      </c>
      <c r="K497" s="1" t="str" cm="1">
        <f t="array" ref="K497">VLOOKUP(Table3[[#This Row],[checklist_sort]:[checklist_sort]],checklist[],MATCH(K$1,checklist_of_kenya!$1:$1,0),FALSE)</f>
        <v>Least Concern</v>
      </c>
      <c r="L497" s="1" t="str" cm="1">
        <f t="array" ref="L497">VLOOKUP(Table3[[#This Row],[checklist_sort]:[checklist_sort]],checklist[],MATCH(L$1,checklist_of_kenya!$1:$1,0),FALSE)</f>
        <v>Stable</v>
      </c>
      <c r="M497" s="1" cm="1">
        <f t="array" ref="M497">VLOOKUP(Table3[[#This Row],[checklist_sort]:[checklist_sort]],checklist[],MATCH(M$1,checklist_of_kenya!$1:$1,0),FALSE)</f>
        <v>438</v>
      </c>
      <c r="N497" s="1" cm="1">
        <f t="array" ref="N497">VLOOKUP(Table3[[#This Row],[checklist_sort]:[checklist_sort]],checklist[],MATCH(N$1,checklist_of_kenya!$1:$1,0),FALSE)</f>
        <v>0</v>
      </c>
      <c r="O497" s="1" cm="1">
        <f t="array" ref="O497">VLOOKUP(Table3[[#This Row],[checklist_sort]:[checklist_sort]],checklist[],MATCH(O$1,checklist_of_kenya!$1:$1,0),FALSE)</f>
        <v>0</v>
      </c>
      <c r="P497" s="1" cm="1">
        <f t="array" ref="P497">VLOOKUP(Table3[[#This Row],[checklist_sort]:[checklist_sort]],checklist[],MATCH(P$1,checklist_of_kenya!$1:$1,0),FALSE)</f>
        <v>22681769</v>
      </c>
      <c r="Q497" s="1" cm="1">
        <f t="array" ref="Q497">VLOOKUP(Table3[[#This Row],[checklist_sort]:[checklist_sort]],checklist[],MATCH(Q$1,checklist_of_kenya!$1:$1,0),FALSE)</f>
        <v>0</v>
      </c>
      <c r="R497" s="1" cm="1">
        <f t="array" ref="R497">VLOOKUP(Table3[[#This Row],[checklist_sort]:[checklist_sort]],checklist[],MATCH(R$1,checklist_of_kenya!$1:$1,0),FALSE)</f>
        <v>0</v>
      </c>
      <c r="S497" s="1" cm="1">
        <f t="array" ref="S497">VLOOKUP(Table3[[#This Row],[checklist_sort]:[checklist_sort]],checklist[],MATCH(S$1,checklist_of_kenya!$1:$1,0),FALSE)</f>
        <v>10386</v>
      </c>
      <c r="T497" s="1" t="str" cm="1">
        <f t="array" ref="T497">VLOOKUP(Table3[[#This Row],[checklist_sort]:[checklist_sort]],checklist[],MATCH(T$1,checklist_of_kenya!$1:$1,0),FALSE)</f>
        <v>yertin1</v>
      </c>
      <c r="U497" s="1" t="str" cm="1">
        <f t="array" ref="U497">VLOOKUP(Table3[[#This Row],[checklist_sort]:[checklist_sort]],checklist[],MATCH(U$1,checklist_of_kenya!$1:$1,0),FALSE)</f>
        <v>Pogoniulus bilineatus</v>
      </c>
      <c r="V497" s="1" t="str" cm="1">
        <f t="array" ref="V497">VLOOKUP(Table3[[#This Row],[checklist_sort]:[checklist_sort]],checklist[],MATCH(V$1,checklist_of_kenya!$1:$1,0),FALSE)</f>
        <v>Yellow-rumped Tinkerbird</v>
      </c>
      <c r="W497" s="1" cm="1">
        <f t="array" ref="W497">VLOOKUP(Table3[[#This Row],[checklist_sort]:[checklist_sort]],checklist[],MATCH(W$1,checklist_of_kenya!$1:$1,0),FALSE)</f>
        <v>0</v>
      </c>
      <c r="AB497" s="1">
        <v>13.1</v>
      </c>
      <c r="AC497" s="1" t="s">
        <v>2263</v>
      </c>
      <c r="AD497" s="1">
        <v>1</v>
      </c>
      <c r="AE497" s="1">
        <v>1</v>
      </c>
      <c r="AF497" s="1" t="s">
        <v>2247</v>
      </c>
      <c r="AG497" s="1" t="s">
        <v>2266</v>
      </c>
      <c r="AH497" s="1" t="s">
        <v>2258</v>
      </c>
      <c r="AI497" s="1">
        <v>-30.79</v>
      </c>
      <c r="AJ497" s="1">
        <v>13.97</v>
      </c>
      <c r="AK497" s="1">
        <v>-2.5099999999999998</v>
      </c>
      <c r="AL497" s="1">
        <v>20.67</v>
      </c>
      <c r="AM497" s="1">
        <v>7153853.5999999996</v>
      </c>
    </row>
    <row r="498" spans="1:39" x14ac:dyDescent="0.2">
      <c r="A498" s="1">
        <v>496</v>
      </c>
      <c r="B498" s="1" t="s">
        <v>1420</v>
      </c>
      <c r="C498" s="1" t="s">
        <v>1419</v>
      </c>
      <c r="D498" s="1"/>
      <c r="E498" s="1"/>
      <c r="F498" s="1"/>
      <c r="G498" s="1">
        <v>483</v>
      </c>
      <c r="H498" s="1" t="str" cm="1">
        <f t="array" ref="H498">VLOOKUP(Table3[[#This Row],[checklist_sort]:[checklist_sort]],checklist[],MATCH(H$1,checklist_of_kenya!$1:$1,0),FALSE)</f>
        <v>Barbets and Tinkerbirds</v>
      </c>
      <c r="I498" s="1" t="str" cm="1">
        <f t="array" ref="I498">VLOOKUP(Table3[[#This Row],[checklist_sort]:[checklist_sort]],checklist[],MATCH(I$1,checklist_of_kenya!$1:$1,0),FALSE)</f>
        <v>Yellow-billed Barbet</v>
      </c>
      <c r="J498" s="1" t="str" cm="1">
        <f t="array" ref="J498">VLOOKUP(Table3[[#This Row],[checklist_sort]:[checklist_sort]],checklist[],MATCH(J$1,checklist_of_kenya!$1:$1,0),FALSE)</f>
        <v>Trachylaemus purpuratus</v>
      </c>
      <c r="K498" s="1" t="str" cm="1">
        <f t="array" ref="K498">VLOOKUP(Table3[[#This Row],[checklist_sort]:[checklist_sort]],checklist[],MATCH(K$1,checklist_of_kenya!$1:$1,0),FALSE)</f>
        <v>Least Concern</v>
      </c>
      <c r="L498" s="1" t="str" cm="1">
        <f t="array" ref="L498">VLOOKUP(Table3[[#This Row],[checklist_sort]:[checklist_sort]],checklist[],MATCH(L$1,checklist_of_kenya!$1:$1,0),FALSE)</f>
        <v>Decreasing</v>
      </c>
      <c r="M498" s="1" cm="1">
        <f t="array" ref="M498">VLOOKUP(Table3[[#This Row],[checklist_sort]:[checklist_sort]],checklist[],MATCH(M$1,checklist_of_kenya!$1:$1,0),FALSE)</f>
        <v>1458</v>
      </c>
      <c r="N498" s="1" t="str" cm="1">
        <f t="array" ref="N498">VLOOKUP(Table3[[#This Row],[checklist_sort]:[checklist_sort]],checklist[],MATCH(N$1,checklist_of_kenya!$1:$1,0),FALSE)</f>
        <v>avibase-75DF194C</v>
      </c>
      <c r="O498" s="1" cm="1">
        <f t="array" ref="O498">VLOOKUP(Table3[[#This Row],[checklist_sort]:[checklist_sort]],checklist[],MATCH(O$1,checklist_of_kenya!$1:$1,0),FALSE)</f>
        <v>117133</v>
      </c>
      <c r="P498" s="1" cm="1">
        <f t="array" ref="P498">VLOOKUP(Table3[[#This Row],[checklist_sort]:[checklist_sort]],checklist[],MATCH(P$1,checklist_of_kenya!$1:$1,0),FALSE)</f>
        <v>22725980</v>
      </c>
      <c r="Q498" s="1" cm="1">
        <f t="array" ref="Q498">VLOOKUP(Table3[[#This Row],[checklist_sort]:[checklist_sort]],checklist[],MATCH(Q$1,checklist_of_kenya!$1:$1,0),FALSE)</f>
        <v>0</v>
      </c>
      <c r="R498" s="1" cm="1">
        <f t="array" ref="R498">VLOOKUP(Table3[[#This Row],[checklist_sort]:[checklist_sort]],checklist[],MATCH(R$1,checklist_of_kenya!$1:$1,0),FALSE)</f>
        <v>2478850</v>
      </c>
      <c r="S498" s="1" cm="1">
        <f t="array" ref="S498">VLOOKUP(Table3[[#This Row],[checklist_sort]:[checklist_sort]],checklist[],MATCH(S$1,checklist_of_kenya!$1:$1,0),FALSE)</f>
        <v>10315</v>
      </c>
      <c r="T498" s="1" t="str" cm="1">
        <f t="array" ref="T498">VLOOKUP(Table3[[#This Row],[checklist_sort]:[checklist_sort]],checklist[],MATCH(T$1,checklist_of_kenya!$1:$1,0),FALSE)</f>
        <v>yebbar1</v>
      </c>
      <c r="U498" s="1" t="str" cm="1">
        <f t="array" ref="U498">VLOOKUP(Table3[[#This Row],[checklist_sort]:[checklist_sort]],checklist[],MATCH(U$1,checklist_of_kenya!$1:$1,0),FALSE)</f>
        <v>Trachyphonus purpuratus</v>
      </c>
      <c r="V498" s="1" t="str" cm="1">
        <f t="array" ref="V498">VLOOKUP(Table3[[#This Row],[checklist_sort]:[checklist_sort]],checklist[],MATCH(V$1,checklist_of_kenya!$1:$1,0),FALSE)</f>
        <v>Yellow-billed Barbet</v>
      </c>
      <c r="W498" s="1" cm="1">
        <f t="array" ref="W498">VLOOKUP(Table3[[#This Row],[checklist_sort]:[checklist_sort]],checklist[],MATCH(W$1,checklist_of_kenya!$1:$1,0),FALSE)</f>
        <v>22725980</v>
      </c>
      <c r="AB498" s="1">
        <v>76.099999999999994</v>
      </c>
      <c r="AC498" s="1" t="s">
        <v>2263</v>
      </c>
      <c r="AD498" s="1">
        <v>1</v>
      </c>
      <c r="AE498" s="1">
        <v>1</v>
      </c>
      <c r="AF498" s="1" t="s">
        <v>2251</v>
      </c>
      <c r="AG498" s="1" t="s">
        <v>2257</v>
      </c>
      <c r="AH498" s="1" t="s">
        <v>2258</v>
      </c>
      <c r="AI498" s="1">
        <v>4.3499999999999996</v>
      </c>
      <c r="AJ498" s="1">
        <v>9.77</v>
      </c>
      <c r="AK498" s="1">
        <v>6.79</v>
      </c>
      <c r="AL498" s="1">
        <v>-6.49</v>
      </c>
      <c r="AM498" s="1">
        <v>454445.83</v>
      </c>
    </row>
    <row r="499" spans="1:39" x14ac:dyDescent="0.2">
      <c r="A499" s="1">
        <v>497</v>
      </c>
      <c r="B499" s="1" t="s">
        <v>1413</v>
      </c>
      <c r="C499" s="1" t="s">
        <v>1414</v>
      </c>
      <c r="D499" s="1"/>
      <c r="E499" s="1" t="s">
        <v>7393</v>
      </c>
      <c r="F499" s="1"/>
      <c r="G499" s="1">
        <v>462</v>
      </c>
      <c r="H499" s="1" t="str" cm="1">
        <f t="array" ref="H499">VLOOKUP(Table3[[#This Row],[checklist_sort]:[checklist_sort]],checklist[],MATCH(H$1,checklist_of_kenya!$1:$1,0),FALSE)</f>
        <v>Barbets and Tinkerbirds</v>
      </c>
      <c r="I499" s="1" t="str" cm="1">
        <f t="array" ref="I499">VLOOKUP(Table3[[#This Row],[checklist_sort]:[checklist_sort]],checklist[],MATCH(I$1,checklist_of_kenya!$1:$1,0),FALSE)</f>
        <v>D'Arnaud's Barbet</v>
      </c>
      <c r="J499" s="1" t="str" cm="1">
        <f t="array" ref="J499">VLOOKUP(Table3[[#This Row],[checklist_sort]:[checklist_sort]],checklist[],MATCH(J$1,checklist_of_kenya!$1:$1,0),FALSE)</f>
        <v>Trachyphonus darnaudii</v>
      </c>
      <c r="K499" s="1" t="str" cm="1">
        <f t="array" ref="K499">VLOOKUP(Table3[[#This Row],[checklist_sort]:[checklist_sort]],checklist[],MATCH(K$1,checklist_of_kenya!$1:$1,0),FALSE)</f>
        <v>Least Concern</v>
      </c>
      <c r="L499" s="1" t="str" cm="1">
        <f t="array" ref="L499">VLOOKUP(Table3[[#This Row],[checklist_sort]:[checklist_sort]],checklist[],MATCH(L$1,checklist_of_kenya!$1:$1,0),FALSE)</f>
        <v>Stable</v>
      </c>
      <c r="M499" s="1" cm="1">
        <f t="array" ref="M499">VLOOKUP(Table3[[#This Row],[checklist_sort]:[checklist_sort]],checklist[],MATCH(M$1,checklist_of_kenya!$1:$1,0),FALSE)</f>
        <v>1452</v>
      </c>
      <c r="N499" s="1" t="str" cm="1">
        <f t="array" ref="N499">VLOOKUP(Table3[[#This Row],[checklist_sort]:[checklist_sort]],checklist[],MATCH(N$1,checklist_of_kenya!$1:$1,0),FALSE)</f>
        <v>avibase-1953C1D6</v>
      </c>
      <c r="O499" s="1" cm="1">
        <f t="array" ref="O499">VLOOKUP(Table3[[#This Row],[checklist_sort]:[checklist_sort]],checklist[],MATCH(O$1,checklist_of_kenya!$1:$1,0),FALSE)</f>
        <v>117130</v>
      </c>
      <c r="P499" s="1" cm="1">
        <f t="array" ref="P499">VLOOKUP(Table3[[#This Row],[checklist_sort]:[checklist_sort]],checklist[],MATCH(P$1,checklist_of_kenya!$1:$1,0),FALSE)</f>
        <v>22726002</v>
      </c>
      <c r="Q499" s="1" cm="1">
        <f t="array" ref="Q499">VLOOKUP(Table3[[#This Row],[checklist_sort]:[checklist_sort]],checklist[],MATCH(Q$1,checklist_of_kenya!$1:$1,0),FALSE)</f>
        <v>0</v>
      </c>
      <c r="R499" s="1" cm="1">
        <f t="array" ref="R499">VLOOKUP(Table3[[#This Row],[checklist_sort]:[checklist_sort]],checklist[],MATCH(R$1,checklist_of_kenya!$1:$1,0),FALSE)</f>
        <v>2478893</v>
      </c>
      <c r="S499" s="1" cm="1">
        <f t="array" ref="S499">VLOOKUP(Table3[[#This Row],[checklist_sort]:[checklist_sort]],checklist[],MATCH(S$1,checklist_of_kenya!$1:$1,0),FALSE)</f>
        <v>10331</v>
      </c>
      <c r="T499" s="1" t="str" cm="1">
        <f t="array" ref="T499">VLOOKUP(Table3[[#This Row],[checklist_sort]:[checklist_sort]],checklist[],MATCH(T$1,checklist_of_kenya!$1:$1,0),FALSE)</f>
        <v>darbar1</v>
      </c>
      <c r="U499" s="1" t="str" cm="1">
        <f t="array" ref="U499">VLOOKUP(Table3[[#This Row],[checklist_sort]:[checklist_sort]],checklist[],MATCH(U$1,checklist_of_kenya!$1:$1,0),FALSE)</f>
        <v>Trachyphonus darnaudii</v>
      </c>
      <c r="V499" s="1" t="str" cm="1">
        <f t="array" ref="V499">VLOOKUP(Table3[[#This Row],[checklist_sort]:[checklist_sort]],checklist[],MATCH(V$1,checklist_of_kenya!$1:$1,0),FALSE)</f>
        <v>D'Arnaud's Barbet</v>
      </c>
      <c r="W499" s="1" cm="1">
        <f t="array" ref="W499">VLOOKUP(Table3[[#This Row],[checklist_sort]:[checklist_sort]],checklist[],MATCH(W$1,checklist_of_kenya!$1:$1,0),FALSE)</f>
        <v>22726002</v>
      </c>
      <c r="AB499" s="1">
        <v>35.799999999999997</v>
      </c>
      <c r="AC499" s="1" t="s">
        <v>2261</v>
      </c>
      <c r="AD499" s="1">
        <v>2</v>
      </c>
      <c r="AE499" s="1">
        <v>1</v>
      </c>
      <c r="AF499" s="1" t="s">
        <v>2247</v>
      </c>
      <c r="AG499" s="1" t="s">
        <v>2248</v>
      </c>
      <c r="AH499" s="1" t="s">
        <v>2258</v>
      </c>
      <c r="AI499" s="1">
        <v>-5.67</v>
      </c>
      <c r="AJ499" s="1">
        <v>8.1300000000000008</v>
      </c>
      <c r="AK499" s="1">
        <v>2.5299999999999998</v>
      </c>
      <c r="AL499" s="1">
        <v>39.01</v>
      </c>
      <c r="AM499" s="1">
        <v>1278810.54</v>
      </c>
    </row>
    <row r="500" spans="1:39" x14ac:dyDescent="0.2">
      <c r="A500" s="1">
        <v>498</v>
      </c>
      <c r="B500" s="1" t="s">
        <v>1415</v>
      </c>
      <c r="C500" s="1" t="s">
        <v>1416</v>
      </c>
      <c r="D500" s="1">
        <v>497</v>
      </c>
      <c r="E500" s="1"/>
      <c r="F500" s="1" t="s">
        <v>2138</v>
      </c>
      <c r="G500" s="1"/>
      <c r="H500" s="1" t="e" cm="1">
        <f t="array" ref="H500">VLOOKUP(Table3[[#This Row],[checklist_sort]:[checklist_sort]],checklist[],MATCH(H$1,checklist_of_kenya!$1:$1,0),FALSE)</f>
        <v>#N/A</v>
      </c>
      <c r="I500" s="1" t="e" cm="1">
        <f t="array" ref="I500">VLOOKUP(Table3[[#This Row],[checklist_sort]:[checklist_sort]],checklist[],MATCH(I$1,checklist_of_kenya!$1:$1,0),FALSE)</f>
        <v>#N/A</v>
      </c>
      <c r="J500" s="1" t="e" cm="1">
        <f t="array" ref="J500">VLOOKUP(Table3[[#This Row],[checklist_sort]:[checklist_sort]],checklist[],MATCH(J$1,checklist_of_kenya!$1:$1,0),FALSE)</f>
        <v>#N/A</v>
      </c>
      <c r="K500" s="1" t="e" cm="1">
        <f t="array" ref="K500">VLOOKUP(Table3[[#This Row],[checklist_sort]:[checklist_sort]],checklist[],MATCH(K$1,checklist_of_kenya!$1:$1,0),FALSE)</f>
        <v>#N/A</v>
      </c>
      <c r="L500" s="1" t="e" cm="1">
        <f t="array" ref="L500">VLOOKUP(Table3[[#This Row],[checklist_sort]:[checklist_sort]],checklist[],MATCH(L$1,checklist_of_kenya!$1:$1,0),FALSE)</f>
        <v>#N/A</v>
      </c>
      <c r="M500" s="1" t="e" cm="1">
        <f t="array" ref="M500">VLOOKUP(Table3[[#This Row],[checklist_sort]:[checklist_sort]],checklist[],MATCH(M$1,checklist_of_kenya!$1:$1,0),FALSE)</f>
        <v>#N/A</v>
      </c>
      <c r="N500" s="1" t="e" cm="1">
        <f t="array" ref="N500">VLOOKUP(Table3[[#This Row],[checklist_sort]:[checklist_sort]],checklist[],MATCH(N$1,checklist_of_kenya!$1:$1,0),FALSE)</f>
        <v>#N/A</v>
      </c>
      <c r="O500" s="1" t="e" cm="1">
        <f t="array" ref="O500">VLOOKUP(Table3[[#This Row],[checklist_sort]:[checklist_sort]],checklist[],MATCH(O$1,checklist_of_kenya!$1:$1,0),FALSE)</f>
        <v>#N/A</v>
      </c>
      <c r="P500" s="1" t="e" cm="1">
        <f t="array" ref="P500">VLOOKUP(Table3[[#This Row],[checklist_sort]:[checklist_sort]],checklist[],MATCH(P$1,checklist_of_kenya!$1:$1,0),FALSE)</f>
        <v>#N/A</v>
      </c>
      <c r="Q500" s="1" t="e" cm="1">
        <f t="array" ref="Q500">VLOOKUP(Table3[[#This Row],[checklist_sort]:[checklist_sort]],checklist[],MATCH(Q$1,checklist_of_kenya!$1:$1,0),FALSE)</f>
        <v>#N/A</v>
      </c>
      <c r="R500" s="1" t="e" cm="1">
        <f t="array" ref="R500">VLOOKUP(Table3[[#This Row],[checklist_sort]:[checklist_sort]],checklist[],MATCH(R$1,checklist_of_kenya!$1:$1,0),FALSE)</f>
        <v>#N/A</v>
      </c>
      <c r="S500" s="1" t="e" cm="1">
        <f t="array" ref="S500">VLOOKUP(Table3[[#This Row],[checklist_sort]:[checklist_sort]],checklist[],MATCH(S$1,checklist_of_kenya!$1:$1,0),FALSE)</f>
        <v>#N/A</v>
      </c>
      <c r="T500" s="1" t="e" cm="1">
        <f t="array" ref="T500">VLOOKUP(Table3[[#This Row],[checklist_sort]:[checklist_sort]],checklist[],MATCH(T$1,checklist_of_kenya!$1:$1,0),FALSE)</f>
        <v>#N/A</v>
      </c>
      <c r="U500" s="1" t="e" cm="1">
        <f t="array" ref="U500">VLOOKUP(Table3[[#This Row],[checklist_sort]:[checklist_sort]],checklist[],MATCH(U$1,checklist_of_kenya!$1:$1,0),FALSE)</f>
        <v>#N/A</v>
      </c>
      <c r="V500" s="1" t="e" cm="1">
        <f t="array" ref="V500">VLOOKUP(Table3[[#This Row],[checklist_sort]:[checklist_sort]],checklist[],MATCH(V$1,checklist_of_kenya!$1:$1,0),FALSE)</f>
        <v>#N/A</v>
      </c>
      <c r="W500" s="1" t="e" cm="1">
        <f t="array" ref="W500">VLOOKUP(Table3[[#This Row],[checklist_sort]:[checklist_sort]],checklist[],MATCH(W$1,checklist_of_kenya!$1:$1,0),FALSE)</f>
        <v>#N/A</v>
      </c>
      <c r="AB500" s="1">
        <v>35.799999999999997</v>
      </c>
      <c r="AC500" s="1" t="s">
        <v>2261</v>
      </c>
      <c r="AD500" s="1">
        <v>2</v>
      </c>
      <c r="AE500" s="1">
        <v>1</v>
      </c>
      <c r="AF500" s="1" t="s">
        <v>2247</v>
      </c>
      <c r="AG500" s="1" t="s">
        <v>2248</v>
      </c>
      <c r="AH500" s="1" t="s">
        <v>2258</v>
      </c>
      <c r="AI500" s="1">
        <v>-5.67</v>
      </c>
      <c r="AJ500" s="1">
        <v>8.1300000000000008</v>
      </c>
      <c r="AK500" s="1">
        <v>2.5299999999999998</v>
      </c>
      <c r="AL500" s="1">
        <v>39.01</v>
      </c>
      <c r="AM500" s="1">
        <v>1278810.54</v>
      </c>
    </row>
    <row r="501" spans="1:39" x14ac:dyDescent="0.2">
      <c r="A501" s="1">
        <v>499</v>
      </c>
      <c r="B501" s="1" t="s">
        <v>1417</v>
      </c>
      <c r="C501" s="1" t="s">
        <v>1418</v>
      </c>
      <c r="D501" s="1"/>
      <c r="E501" s="1"/>
      <c r="F501" s="1"/>
      <c r="G501" s="1">
        <v>461</v>
      </c>
      <c r="H501" s="1" t="str" cm="1">
        <f t="array" ref="H501">VLOOKUP(Table3[[#This Row],[checklist_sort]:[checklist_sort]],checklist[],MATCH(H$1,checklist_of_kenya!$1:$1,0),FALSE)</f>
        <v>Barbets and Tinkerbirds</v>
      </c>
      <c r="I501" s="1" t="str" cm="1">
        <f t="array" ref="I501">VLOOKUP(Table3[[#This Row],[checklist_sort]:[checklist_sort]],checklist[],MATCH(I$1,checklist_of_kenya!$1:$1,0),FALSE)</f>
        <v>Red-and-yellow Barbet</v>
      </c>
      <c r="J501" s="1" t="str" cm="1">
        <f t="array" ref="J501">VLOOKUP(Table3[[#This Row],[checklist_sort]:[checklist_sort]],checklist[],MATCH(J$1,checklist_of_kenya!$1:$1,0),FALSE)</f>
        <v>Trachyphonus erythrocephalus</v>
      </c>
      <c r="K501" s="1" t="str" cm="1">
        <f t="array" ref="K501">VLOOKUP(Table3[[#This Row],[checklist_sort]:[checklist_sort]],checklist[],MATCH(K$1,checklist_of_kenya!$1:$1,0),FALSE)</f>
        <v>Least Concern</v>
      </c>
      <c r="L501" s="1" t="str" cm="1">
        <f t="array" ref="L501">VLOOKUP(Table3[[#This Row],[checklist_sort]:[checklist_sort]],checklist[],MATCH(L$1,checklist_of_kenya!$1:$1,0),FALSE)</f>
        <v>Stable</v>
      </c>
      <c r="M501" s="1" cm="1">
        <f t="array" ref="M501">VLOOKUP(Table3[[#This Row],[checklist_sort]:[checklist_sort]],checklist[],MATCH(M$1,checklist_of_kenya!$1:$1,0),FALSE)</f>
        <v>1454</v>
      </c>
      <c r="N501" s="1" t="str" cm="1">
        <f t="array" ref="N501">VLOOKUP(Table3[[#This Row],[checklist_sort]:[checklist_sort]],checklist[],MATCH(N$1,checklist_of_kenya!$1:$1,0),FALSE)</f>
        <v>avibase-570C1121</v>
      </c>
      <c r="O501" s="1" cm="1">
        <f t="array" ref="O501">VLOOKUP(Table3[[#This Row],[checklist_sort]:[checklist_sort]],checklist[],MATCH(O$1,checklist_of_kenya!$1:$1,0),FALSE)</f>
        <v>117131</v>
      </c>
      <c r="P501" s="1" cm="1">
        <f t="array" ref="P501">VLOOKUP(Table3[[#This Row],[checklist_sort]:[checklist_sort]],checklist[],MATCH(P$1,checklist_of_kenya!$1:$1,0),FALSE)</f>
        <v>22681889</v>
      </c>
      <c r="Q501" s="1" cm="1">
        <f t="array" ref="Q501">VLOOKUP(Table3[[#This Row],[checklist_sort]:[checklist_sort]],checklist[],MATCH(Q$1,checklist_of_kenya!$1:$1,0),FALSE)</f>
        <v>70825</v>
      </c>
      <c r="R501" s="1" cm="1">
        <f t="array" ref="R501">VLOOKUP(Table3[[#This Row],[checklist_sort]:[checklist_sort]],checklist[],MATCH(R$1,checklist_of_kenya!$1:$1,0),FALSE)</f>
        <v>2478902</v>
      </c>
      <c r="S501" s="1" cm="1">
        <f t="array" ref="S501">VLOOKUP(Table3[[#This Row],[checklist_sort]:[checklist_sort]],checklist[],MATCH(S$1,checklist_of_kenya!$1:$1,0),FALSE)</f>
        <v>10324</v>
      </c>
      <c r="T501" s="1" t="str" cm="1">
        <f t="array" ref="T501">VLOOKUP(Table3[[#This Row],[checklist_sort]:[checklist_sort]],checklist[],MATCH(T$1,checklist_of_kenya!$1:$1,0),FALSE)</f>
        <v>raybar1</v>
      </c>
      <c r="U501" s="1" t="str" cm="1">
        <f t="array" ref="U501">VLOOKUP(Table3[[#This Row],[checklist_sort]:[checklist_sort]],checklist[],MATCH(U$1,checklist_of_kenya!$1:$1,0),FALSE)</f>
        <v>Trachyphonus erythrocephalus</v>
      </c>
      <c r="V501" s="1" t="str" cm="1">
        <f t="array" ref="V501">VLOOKUP(Table3[[#This Row],[checklist_sort]:[checklist_sort]],checklist[],MATCH(V$1,checklist_of_kenya!$1:$1,0),FALSE)</f>
        <v>Red-and-yellow Barbet</v>
      </c>
      <c r="W501" s="1" cm="1">
        <f t="array" ref="W501">VLOOKUP(Table3[[#This Row],[checklist_sort]:[checklist_sort]],checklist[],MATCH(W$1,checklist_of_kenya!$1:$1,0),FALSE)</f>
        <v>22681889</v>
      </c>
      <c r="AB501" s="1">
        <v>63.5</v>
      </c>
      <c r="AC501" s="1" t="s">
        <v>2246</v>
      </c>
      <c r="AD501" s="1">
        <v>2</v>
      </c>
      <c r="AE501" s="1">
        <v>1</v>
      </c>
      <c r="AF501" s="1" t="s">
        <v>2248</v>
      </c>
      <c r="AG501" s="1" t="s">
        <v>2248</v>
      </c>
      <c r="AH501" s="1" t="s">
        <v>2249</v>
      </c>
      <c r="AI501" s="1">
        <v>-7.83</v>
      </c>
      <c r="AJ501" s="1">
        <v>13.58</v>
      </c>
      <c r="AK501" s="1">
        <v>2.68</v>
      </c>
      <c r="AL501" s="1">
        <v>38.950000000000003</v>
      </c>
      <c r="AM501" s="1">
        <v>1574108.27</v>
      </c>
    </row>
    <row r="502" spans="1:39" x14ac:dyDescent="0.2">
      <c r="A502" s="1">
        <v>500</v>
      </c>
      <c r="B502" s="1" t="s">
        <v>656</v>
      </c>
      <c r="C502" s="1" t="s">
        <v>655</v>
      </c>
      <c r="D502" s="1"/>
      <c r="E502" s="1"/>
      <c r="F502" s="1"/>
      <c r="G502" s="1">
        <v>443</v>
      </c>
      <c r="H502" s="1" t="str" cm="1">
        <f t="array" ref="H502">VLOOKUP(Table3[[#This Row],[checklist_sort]:[checklist_sort]],checklist[],MATCH(H$1,checklist_of_kenya!$1:$1,0),FALSE)</f>
        <v>Honeyguides</v>
      </c>
      <c r="I502" s="1" t="str" cm="1">
        <f t="array" ref="I502">VLOOKUP(Table3[[#This Row],[checklist_sort]:[checklist_sort]],checklist[],MATCH(I$1,checklist_of_kenya!$1:$1,0),FALSE)</f>
        <v>Greater Honeyguide</v>
      </c>
      <c r="J502" s="1" t="str" cm="1">
        <f t="array" ref="J502">VLOOKUP(Table3[[#This Row],[checklist_sort]:[checklist_sort]],checklist[],MATCH(J$1,checklist_of_kenya!$1:$1,0),FALSE)</f>
        <v>Indicator indicator</v>
      </c>
      <c r="K502" s="1" t="str" cm="1">
        <f t="array" ref="K502">VLOOKUP(Table3[[#This Row],[checklist_sort]:[checklist_sort]],checklist[],MATCH(K$1,checklist_of_kenya!$1:$1,0),FALSE)</f>
        <v>Least Concern</v>
      </c>
      <c r="L502" s="1" t="str" cm="1">
        <f t="array" ref="L502">VLOOKUP(Table3[[#This Row],[checklist_sort]:[checklist_sort]],checklist[],MATCH(L$1,checklist_of_kenya!$1:$1,0),FALSE)</f>
        <v>Increasing</v>
      </c>
      <c r="M502" s="1" cm="1">
        <f t="array" ref="M502">VLOOKUP(Table3[[#This Row],[checklist_sort]:[checklist_sort]],checklist[],MATCH(M$1,checklist_of_kenya!$1:$1,0),FALSE)</f>
        <v>440</v>
      </c>
      <c r="N502" s="1" t="str" cm="1">
        <f t="array" ref="N502">VLOOKUP(Table3[[#This Row],[checklist_sort]:[checklist_sort]],checklist[],MATCH(N$1,checklist_of_kenya!$1:$1,0),FALSE)</f>
        <v>avibase-862749B0</v>
      </c>
      <c r="O502" s="1" cm="1">
        <f t="array" ref="O502">VLOOKUP(Table3[[#This Row],[checklist_sort]:[checklist_sort]],checklist[],MATCH(O$1,checklist_of_kenya!$1:$1,0),FALSE)</f>
        <v>17570</v>
      </c>
      <c r="P502" s="1" cm="1">
        <f t="array" ref="P502">VLOOKUP(Table3[[#This Row],[checklist_sort]:[checklist_sort]],checklist[],MATCH(P$1,checklist_of_kenya!$1:$1,0),FALSE)</f>
        <v>22680616</v>
      </c>
      <c r="Q502" s="1" cm="1">
        <f t="array" ref="Q502">VLOOKUP(Table3[[#This Row],[checklist_sort]:[checklist_sort]],checklist[],MATCH(Q$1,checklist_of_kenya!$1:$1,0),FALSE)</f>
        <v>70536</v>
      </c>
      <c r="R502" s="1" cm="1">
        <f t="array" ref="R502">VLOOKUP(Table3[[#This Row],[checklist_sort]:[checklist_sort]],checklist[],MATCH(R$1,checklist_of_kenya!$1:$1,0),FALSE)</f>
        <v>5228976</v>
      </c>
      <c r="S502" s="1" cm="1">
        <f t="array" ref="S502">VLOOKUP(Table3[[#This Row],[checklist_sort]:[checklist_sort]],checklist[],MATCH(S$1,checklist_of_kenya!$1:$1,0),FALSE)</f>
        <v>10780</v>
      </c>
      <c r="T502" s="1" t="str" cm="1">
        <f t="array" ref="T502">VLOOKUP(Table3[[#This Row],[checklist_sort]:[checklist_sort]],checklist[],MATCH(T$1,checklist_of_kenya!$1:$1,0),FALSE)</f>
        <v>grehon2</v>
      </c>
      <c r="U502" s="1" t="str" cm="1">
        <f t="array" ref="U502">VLOOKUP(Table3[[#This Row],[checklist_sort]:[checklist_sort]],checklist[],MATCH(U$1,checklist_of_kenya!$1:$1,0),FALSE)</f>
        <v>Indicator indicator</v>
      </c>
      <c r="V502" s="1" t="str" cm="1">
        <f t="array" ref="V502">VLOOKUP(Table3[[#This Row],[checklist_sort]:[checklist_sort]],checklist[],MATCH(V$1,checklist_of_kenya!$1:$1,0),FALSE)</f>
        <v>Greater Honeyguide</v>
      </c>
      <c r="W502" s="1" cm="1">
        <f t="array" ref="W502">VLOOKUP(Table3[[#This Row],[checklist_sort]:[checklist_sort]],checklist[],MATCH(W$1,checklist_of_kenya!$1:$1,0),FALSE)</f>
        <v>22680616</v>
      </c>
      <c r="AB502" s="1">
        <v>50.4</v>
      </c>
      <c r="AC502" s="1" t="s">
        <v>2246</v>
      </c>
      <c r="AD502" s="1">
        <v>2</v>
      </c>
      <c r="AE502" s="1">
        <v>1</v>
      </c>
      <c r="AF502" s="1" t="s">
        <v>2251</v>
      </c>
      <c r="AG502" s="1" t="s">
        <v>2257</v>
      </c>
      <c r="AH502" s="1" t="s">
        <v>2258</v>
      </c>
      <c r="AI502" s="1">
        <v>-34.840000000000003</v>
      </c>
      <c r="AJ502" s="1">
        <v>16.899999999999999</v>
      </c>
      <c r="AK502" s="1">
        <v>-3.53</v>
      </c>
      <c r="AL502" s="1">
        <v>23.14</v>
      </c>
      <c r="AM502" s="1">
        <v>11206655.869999999</v>
      </c>
    </row>
    <row r="503" spans="1:39" x14ac:dyDescent="0.2">
      <c r="A503" s="1">
        <v>501</v>
      </c>
      <c r="B503" s="1" t="s">
        <v>660</v>
      </c>
      <c r="C503" s="1" t="s">
        <v>659</v>
      </c>
      <c r="D503" s="1"/>
      <c r="E503" s="1" t="s">
        <v>7392</v>
      </c>
      <c r="F503" s="1"/>
      <c r="G503" s="1">
        <v>441.1</v>
      </c>
      <c r="H503" s="1" t="str" cm="1">
        <f t="array" ref="H503">VLOOKUP(Table3[[#This Row],[checklist_sort]:[checklist_sort]],checklist[],MATCH(H$1,checklist_of_kenya!$1:$1,0),FALSE)</f>
        <v>Honeyguides</v>
      </c>
      <c r="I503" s="1" t="str" cm="1">
        <f t="array" ref="I503">VLOOKUP(Table3[[#This Row],[checklist_sort]:[checklist_sort]],checklist[],MATCH(I$1,checklist_of_kenya!$1:$1,0),FALSE)</f>
        <v>Lesser Honeyguide</v>
      </c>
      <c r="J503" s="1" t="str" cm="1">
        <f t="array" ref="J503">VLOOKUP(Table3[[#This Row],[checklist_sort]:[checklist_sort]],checklist[],MATCH(J$1,checklist_of_kenya!$1:$1,0),FALSE)</f>
        <v>Indicator minor</v>
      </c>
      <c r="K503" s="1" t="str" cm="1">
        <f t="array" ref="K503">VLOOKUP(Table3[[#This Row],[checklist_sort]:[checklist_sort]],checklist[],MATCH(K$1,checklist_of_kenya!$1:$1,0),FALSE)</f>
        <v>Least Concern</v>
      </c>
      <c r="L503" s="1" t="str" cm="1">
        <f t="array" ref="L503">VLOOKUP(Table3[[#This Row],[checklist_sort]:[checklist_sort]],checklist[],MATCH(L$1,checklist_of_kenya!$1:$1,0),FALSE)</f>
        <v>Stable</v>
      </c>
      <c r="M503" s="1" cm="1">
        <f t="array" ref="M503">VLOOKUP(Table3[[#This Row],[checklist_sort]:[checklist_sort]],checklist[],MATCH(M$1,checklist_of_kenya!$1:$1,0),FALSE)</f>
        <v>0</v>
      </c>
      <c r="N503" s="1" t="str" cm="1">
        <f t="array" ref="N503">VLOOKUP(Table3[[#This Row],[checklist_sort]:[checklist_sort]],checklist[],MATCH(N$1,checklist_of_kenya!$1:$1,0),FALSE)</f>
        <v>avibase-50F3668C</v>
      </c>
      <c r="O503" s="1" cm="1">
        <f t="array" ref="O503">VLOOKUP(Table3[[#This Row],[checklist_sort]:[checklist_sort]],checklist[],MATCH(O$1,checklist_of_kenya!$1:$1,0),FALSE)</f>
        <v>0</v>
      </c>
      <c r="P503" s="1" cm="1">
        <f t="array" ref="P503">VLOOKUP(Table3[[#This Row],[checklist_sort]:[checklist_sort]],checklist[],MATCH(P$1,checklist_of_kenya!$1:$1,0),FALSE)</f>
        <v>22680623</v>
      </c>
      <c r="Q503" s="1" cm="1">
        <f t="array" ref="Q503">VLOOKUP(Table3[[#This Row],[checklist_sort]:[checklist_sort]],checklist[],MATCH(Q$1,checklist_of_kenya!$1:$1,0),FALSE)</f>
        <v>0</v>
      </c>
      <c r="R503" s="1" cm="1">
        <f t="array" ref="R503">VLOOKUP(Table3[[#This Row],[checklist_sort]:[checklist_sort]],checklist[],MATCH(R$1,checklist_of_kenya!$1:$1,0),FALSE)</f>
        <v>0</v>
      </c>
      <c r="S503" s="1" cm="1">
        <f t="array" ref="S503">VLOOKUP(Table3[[#This Row],[checklist_sort]:[checklist_sort]],checklist[],MATCH(S$1,checklist_of_kenya!$1:$1,0),FALSE)</f>
        <v>10761</v>
      </c>
      <c r="T503" s="1" t="str" cm="1">
        <f t="array" ref="T503">VLOOKUP(Table3[[#This Row],[checklist_sort]:[checklist_sort]],checklist[],MATCH(T$1,checklist_of_kenya!$1:$1,0),FALSE)</f>
        <v>y00400</v>
      </c>
      <c r="U503" s="1" t="str" cm="1">
        <f t="array" ref="U503">VLOOKUP(Table3[[#This Row],[checklist_sort]:[checklist_sort]],checklist[],MATCH(U$1,checklist_of_kenya!$1:$1,0),FALSE)</f>
        <v>Indicator minor</v>
      </c>
      <c r="V503" s="1" t="str" cm="1">
        <f t="array" ref="V503">VLOOKUP(Table3[[#This Row],[checklist_sort]:[checklist_sort]],checklist[],MATCH(V$1,checklist_of_kenya!$1:$1,0),FALSE)</f>
        <v>Lesser Honeyguide</v>
      </c>
      <c r="W503" s="1" cm="1">
        <f t="array" ref="W503">VLOOKUP(Table3[[#This Row],[checklist_sort]:[checklist_sort]],checklist[],MATCH(W$1,checklist_of_kenya!$1:$1,0),FALSE)</f>
        <v>0</v>
      </c>
      <c r="AB503" s="1">
        <v>28.2</v>
      </c>
      <c r="AC503" s="1" t="s">
        <v>2262</v>
      </c>
      <c r="AD503" s="1">
        <v>2</v>
      </c>
      <c r="AE503" s="1">
        <v>1</v>
      </c>
      <c r="AF503" s="1" t="s">
        <v>2251</v>
      </c>
      <c r="AG503" s="1" t="s">
        <v>2257</v>
      </c>
      <c r="AH503" s="1" t="s">
        <v>2258</v>
      </c>
      <c r="AI503" s="1">
        <v>-34.840000000000003</v>
      </c>
      <c r="AJ503" s="1">
        <v>16.52</v>
      </c>
      <c r="AK503" s="1">
        <v>-3.05</v>
      </c>
      <c r="AL503" s="1">
        <v>20.83</v>
      </c>
      <c r="AM503" s="1">
        <v>13121952.74</v>
      </c>
    </row>
    <row r="504" spans="1:39" x14ac:dyDescent="0.2">
      <c r="A504" s="1">
        <v>502</v>
      </c>
      <c r="B504" s="1" t="s">
        <v>1382</v>
      </c>
      <c r="C504" s="1" t="s">
        <v>1381</v>
      </c>
      <c r="D504" s="1">
        <v>501</v>
      </c>
      <c r="E504" s="1"/>
      <c r="F504" s="1" t="s">
        <v>2138</v>
      </c>
      <c r="G504" s="1">
        <v>441.3</v>
      </c>
      <c r="H504" s="1" t="str" cm="1">
        <f t="array" ref="H504">VLOOKUP(Table3[[#This Row],[checklist_sort]:[checklist_sort]],checklist[],MATCH(H$1,checklist_of_kenya!$1:$1,0),FALSE)</f>
        <v>Honeyguides</v>
      </c>
      <c r="I504" s="1" t="str" cm="1">
        <f t="array" ref="I504">VLOOKUP(Table3[[#This Row],[checklist_sort]:[checklist_sort]],checklist[],MATCH(I$1,checklist_of_kenya!$1:$1,0),FALSE)</f>
        <v>Thick-billed Honeyguide</v>
      </c>
      <c r="J504" s="1" t="str" cm="1">
        <f t="array" ref="J504">VLOOKUP(Table3[[#This Row],[checklist_sort]:[checklist_sort]],checklist[],MATCH(J$1,checklist_of_kenya!$1:$1,0),FALSE)</f>
        <v>Iindicator (minor) conirostris</v>
      </c>
      <c r="K504" s="1" t="str" cm="1">
        <f t="array" ref="K504">VLOOKUP(Table3[[#This Row],[checklist_sort]:[checklist_sort]],checklist[],MATCH(K$1,checklist_of_kenya!$1:$1,0),FALSE)</f>
        <v>Not Recognized</v>
      </c>
      <c r="L504" s="1" cm="1">
        <f t="array" ref="L504">VLOOKUP(Table3[[#This Row],[checklist_sort]:[checklist_sort]],checklist[],MATCH(L$1,checklist_of_kenya!$1:$1,0),FALSE)</f>
        <v>0</v>
      </c>
      <c r="M504" s="1" cm="1">
        <f t="array" ref="M504">VLOOKUP(Table3[[#This Row],[checklist_sort]:[checklist_sort]],checklist[],MATCH(M$1,checklist_of_kenya!$1:$1,0),FALSE)</f>
        <v>1350</v>
      </c>
      <c r="N504" s="1" t="str" cm="1">
        <f t="array" ref="N504">VLOOKUP(Table3[[#This Row],[checklist_sort]:[checklist_sort]],checklist[],MATCH(N$1,checklist_of_kenya!$1:$1,0),FALSE)</f>
        <v>avibase-0AC6CF82</v>
      </c>
      <c r="O504" s="1" cm="1">
        <f t="array" ref="O504">VLOOKUP(Table3[[#This Row],[checklist_sort]:[checklist_sort]],checklist[],MATCH(O$1,checklist_of_kenya!$1:$1,0),FALSE)</f>
        <v>144674</v>
      </c>
      <c r="P504" s="1" cm="1">
        <f t="array" ref="P504">VLOOKUP(Table3[[#This Row],[checklist_sort]:[checklist_sort]],checklist[],MATCH(P$1,checklist_of_kenya!$1:$1,0),FALSE)</f>
        <v>0</v>
      </c>
      <c r="Q504" s="1" cm="1">
        <f t="array" ref="Q504">VLOOKUP(Table3[[#This Row],[checklist_sort]:[checklist_sort]],checklist[],MATCH(Q$1,checklist_of_kenya!$1:$1,0),FALSE)</f>
        <v>70539</v>
      </c>
      <c r="R504" s="1" cm="1">
        <f t="array" ref="R504">VLOOKUP(Table3[[#This Row],[checklist_sort]:[checklist_sort]],checklist[],MATCH(R$1,checklist_of_kenya!$1:$1,0),FALSE)</f>
        <v>5228973</v>
      </c>
      <c r="S504" s="1" cm="1">
        <f t="array" ref="S504">VLOOKUP(Table3[[#This Row],[checklist_sort]:[checklist_sort]],checklist[],MATCH(S$1,checklist_of_kenya!$1:$1,0),FALSE)</f>
        <v>10762</v>
      </c>
      <c r="T504" s="1" t="str" cm="1">
        <f t="array" ref="T504">VLOOKUP(Table3[[#This Row],[checklist_sort]:[checklist_sort]],checklist[],MATCH(T$1,checklist_of_kenya!$1:$1,0),FALSE)</f>
        <v>thbhon1</v>
      </c>
      <c r="U504" s="1" t="str" cm="1">
        <f t="array" ref="U504">VLOOKUP(Table3[[#This Row],[checklist_sort]:[checklist_sort]],checklist[],MATCH(U$1,checklist_of_kenya!$1:$1,0),FALSE)</f>
        <v>Indicator minor conirostris/ussheri</v>
      </c>
      <c r="V504" s="1" t="str" cm="1">
        <f t="array" ref="V504">VLOOKUP(Table3[[#This Row],[checklist_sort]:[checklist_sort]],checklist[],MATCH(V$1,checklist_of_kenya!$1:$1,0),FALSE)</f>
        <v>Lesser Honeyguide (Thick-billed)</v>
      </c>
      <c r="W504" s="1" cm="1">
        <f t="array" ref="W504">VLOOKUP(Table3[[#This Row],[checklist_sort]:[checklist_sort]],checklist[],MATCH(W$1,checklist_of_kenya!$1:$1,0),FALSE)</f>
        <v>22680629</v>
      </c>
      <c r="AB504" s="1">
        <v>28.2</v>
      </c>
      <c r="AC504" s="1" t="s">
        <v>2262</v>
      </c>
      <c r="AD504" s="1">
        <v>2</v>
      </c>
      <c r="AE504" s="1">
        <v>1</v>
      </c>
      <c r="AF504" s="1" t="s">
        <v>2251</v>
      </c>
      <c r="AG504" s="1" t="s">
        <v>2257</v>
      </c>
      <c r="AH504" s="1" t="s">
        <v>2258</v>
      </c>
      <c r="AI504" s="1">
        <v>-34.840000000000003</v>
      </c>
      <c r="AJ504" s="1">
        <v>16.52</v>
      </c>
      <c r="AK504" s="1">
        <v>-3.05</v>
      </c>
      <c r="AL504" s="1">
        <v>20.83</v>
      </c>
      <c r="AM504" s="1">
        <v>13121952.74</v>
      </c>
    </row>
    <row r="505" spans="1:39" x14ac:dyDescent="0.2">
      <c r="A505" s="1">
        <v>503</v>
      </c>
      <c r="B505" s="1" t="s">
        <v>658</v>
      </c>
      <c r="C505" s="1" t="s">
        <v>657</v>
      </c>
      <c r="D505" s="1"/>
      <c r="E505" s="1"/>
      <c r="F505" s="1"/>
      <c r="G505" s="1">
        <v>442</v>
      </c>
      <c r="H505" s="1" t="str" cm="1">
        <f t="array" ref="H505">VLOOKUP(Table3[[#This Row],[checklist_sort]:[checklist_sort]],checklist[],MATCH(H$1,checklist_of_kenya!$1:$1,0),FALSE)</f>
        <v>Honeyguides</v>
      </c>
      <c r="I505" s="1" t="str" cm="1">
        <f t="array" ref="I505">VLOOKUP(Table3[[#This Row],[checklist_sort]:[checklist_sort]],checklist[],MATCH(I$1,checklist_of_kenya!$1:$1,0),FALSE)</f>
        <v>Scaly-throated Honeyguide</v>
      </c>
      <c r="J505" s="1" t="str" cm="1">
        <f t="array" ref="J505">VLOOKUP(Table3[[#This Row],[checklist_sort]:[checklist_sort]],checklist[],MATCH(J$1,checklist_of_kenya!$1:$1,0),FALSE)</f>
        <v>Indicator variegatus</v>
      </c>
      <c r="K505" s="1" t="str" cm="1">
        <f t="array" ref="K505">VLOOKUP(Table3[[#This Row],[checklist_sort]:[checklist_sort]],checklist[],MATCH(K$1,checklist_of_kenya!$1:$1,0),FALSE)</f>
        <v>Least Concern</v>
      </c>
      <c r="L505" s="1" t="str" cm="1">
        <f t="array" ref="L505">VLOOKUP(Table3[[#This Row],[checklist_sort]:[checklist_sort]],checklist[],MATCH(L$1,checklist_of_kenya!$1:$1,0),FALSE)</f>
        <v>Stable</v>
      </c>
      <c r="M505" s="1" cm="1">
        <f t="array" ref="M505">VLOOKUP(Table3[[#This Row],[checklist_sort]:[checklist_sort]],checklist[],MATCH(M$1,checklist_of_kenya!$1:$1,0),FALSE)</f>
        <v>441</v>
      </c>
      <c r="N505" s="1" t="str" cm="1">
        <f t="array" ref="N505">VLOOKUP(Table3[[#This Row],[checklist_sort]:[checklist_sort]],checklist[],MATCH(N$1,checklist_of_kenya!$1:$1,0),FALSE)</f>
        <v>avibase-7EF4C99C</v>
      </c>
      <c r="O505" s="1" cm="1">
        <f t="array" ref="O505">VLOOKUP(Table3[[#This Row],[checklist_sort]:[checklist_sort]],checklist[],MATCH(O$1,checklist_of_kenya!$1:$1,0),FALSE)</f>
        <v>17556</v>
      </c>
      <c r="P505" s="1" cm="1">
        <f t="array" ref="P505">VLOOKUP(Table3[[#This Row],[checklist_sort]:[checklist_sort]],checklist[],MATCH(P$1,checklist_of_kenya!$1:$1,0),FALSE)</f>
        <v>22680612</v>
      </c>
      <c r="Q505" s="1" cm="1">
        <f t="array" ref="Q505">VLOOKUP(Table3[[#This Row],[checklist_sort]:[checklist_sort]],checklist[],MATCH(Q$1,checklist_of_kenya!$1:$1,0),FALSE)</f>
        <v>0</v>
      </c>
      <c r="R505" s="1" cm="1">
        <f t="array" ref="R505">VLOOKUP(Table3[[#This Row],[checklist_sort]:[checklist_sort]],checklist[],MATCH(R$1,checklist_of_kenya!$1:$1,0),FALSE)</f>
        <v>5228977</v>
      </c>
      <c r="S505" s="1" cm="1">
        <f t="array" ref="S505">VLOOKUP(Table3[[#This Row],[checklist_sort]:[checklist_sort]],checklist[],MATCH(S$1,checklist_of_kenya!$1:$1,0),FALSE)</f>
        <v>10775</v>
      </c>
      <c r="T505" s="1" t="str" cm="1">
        <f t="array" ref="T505">VLOOKUP(Table3[[#This Row],[checklist_sort]:[checklist_sort]],checklist[],MATCH(T$1,checklist_of_kenya!$1:$1,0),FALSE)</f>
        <v>scthon1</v>
      </c>
      <c r="U505" s="1" t="str" cm="1">
        <f t="array" ref="U505">VLOOKUP(Table3[[#This Row],[checklist_sort]:[checklist_sort]],checklist[],MATCH(U$1,checklist_of_kenya!$1:$1,0),FALSE)</f>
        <v>Indicator variegatus</v>
      </c>
      <c r="V505" s="1" t="str" cm="1">
        <f t="array" ref="V505">VLOOKUP(Table3[[#This Row],[checklist_sort]:[checklist_sort]],checklist[],MATCH(V$1,checklist_of_kenya!$1:$1,0),FALSE)</f>
        <v>Scaly-throated Honeyguide</v>
      </c>
      <c r="W505" s="1" cm="1">
        <f t="array" ref="W505">VLOOKUP(Table3[[#This Row],[checklist_sort]:[checklist_sort]],checklist[],MATCH(W$1,checklist_of_kenya!$1:$1,0),FALSE)</f>
        <v>22680612</v>
      </c>
      <c r="AB505" s="1">
        <v>48.8</v>
      </c>
      <c r="AC505" s="1" t="s">
        <v>2262</v>
      </c>
      <c r="AD505" s="1">
        <v>2</v>
      </c>
      <c r="AE505" s="1">
        <v>1</v>
      </c>
      <c r="AF505" s="1" t="s">
        <v>2251</v>
      </c>
      <c r="AG505" s="1" t="s">
        <v>2257</v>
      </c>
      <c r="AH505" s="1" t="s">
        <v>2258</v>
      </c>
      <c r="AI505" s="1">
        <v>-34.21</v>
      </c>
      <c r="AJ505" s="1">
        <v>9.44</v>
      </c>
      <c r="AK505" s="1">
        <v>-10.55</v>
      </c>
      <c r="AL505" s="1">
        <v>31.49</v>
      </c>
      <c r="AM505" s="1">
        <v>3473509.99</v>
      </c>
    </row>
    <row r="506" spans="1:39" x14ac:dyDescent="0.2">
      <c r="A506" s="1">
        <v>504</v>
      </c>
      <c r="B506" s="1" t="s">
        <v>1310</v>
      </c>
      <c r="C506" s="1" t="s">
        <v>1309</v>
      </c>
      <c r="D506" s="1"/>
      <c r="E506" s="1" t="s">
        <v>7362</v>
      </c>
      <c r="F506" s="1"/>
      <c r="G506" s="1">
        <v>441</v>
      </c>
      <c r="H506" s="1" t="str" cm="1">
        <f t="array" ref="H506">VLOOKUP(Table3[[#This Row],[checklist_sort]:[checklist_sort]],checklist[],MATCH(H$1,checklist_of_kenya!$1:$1,0),FALSE)</f>
        <v>Honeyguides</v>
      </c>
      <c r="I506" s="1" t="str" cm="1">
        <f t="array" ref="I506">VLOOKUP(Table3[[#This Row],[checklist_sort]:[checklist_sort]],checklist[],MATCH(I$1,checklist_of_kenya!$1:$1,0),FALSE)</f>
        <v>Least Honeyguide</v>
      </c>
      <c r="J506" s="1" t="str" cm="1">
        <f t="array" ref="J506">VLOOKUP(Table3[[#This Row],[checklist_sort]:[checklist_sort]],checklist[],MATCH(J$1,checklist_of_kenya!$1:$1,0),FALSE)</f>
        <v>Indicator exilis</v>
      </c>
      <c r="K506" s="1" t="str" cm="1">
        <f t="array" ref="K506">VLOOKUP(Table3[[#This Row],[checklist_sort]:[checklist_sort]],checklist[],MATCH(K$1,checklist_of_kenya!$1:$1,0),FALSE)</f>
        <v>Least Concern</v>
      </c>
      <c r="L506" s="1" t="str" cm="1">
        <f t="array" ref="L506">VLOOKUP(Table3[[#This Row],[checklist_sort]:[checklist_sort]],checklist[],MATCH(L$1,checklist_of_kenya!$1:$1,0),FALSE)</f>
        <v>Unknown</v>
      </c>
      <c r="M506" s="1" cm="1">
        <f t="array" ref="M506">VLOOKUP(Table3[[#This Row],[checklist_sort]:[checklist_sort]],checklist[],MATCH(M$1,checklist_of_kenya!$1:$1,0),FALSE)</f>
        <v>1132</v>
      </c>
      <c r="N506" s="1" t="str" cm="1">
        <f t="array" ref="N506">VLOOKUP(Table3[[#This Row],[checklist_sort]:[checklist_sort]],checklist[],MATCH(N$1,checklist_of_kenya!$1:$1,0),FALSE)</f>
        <v>avibase-BFF3AA65</v>
      </c>
      <c r="O506" s="1" cm="1">
        <f t="array" ref="O506">VLOOKUP(Table3[[#This Row],[checklist_sort]:[checklist_sort]],checklist[],MATCH(O$1,checklist_of_kenya!$1:$1,0),FALSE)</f>
        <v>17562</v>
      </c>
      <c r="P506" s="1" cm="1">
        <f t="array" ref="P506">VLOOKUP(Table3[[#This Row],[checklist_sort]:[checklist_sort]],checklist[],MATCH(P$1,checklist_of_kenya!$1:$1,0),FALSE)</f>
        <v>22680638</v>
      </c>
      <c r="Q506" s="1" cm="1">
        <f t="array" ref="Q506">VLOOKUP(Table3[[#This Row],[checklist_sort]:[checklist_sort]],checklist[],MATCH(Q$1,checklist_of_kenya!$1:$1,0),FALSE)</f>
        <v>70541</v>
      </c>
      <c r="R506" s="1" cm="1">
        <f t="array" ref="R506">VLOOKUP(Table3[[#This Row],[checklist_sort]:[checklist_sort]],checklist[],MATCH(R$1,checklist_of_kenya!$1:$1,0),FALSE)</f>
        <v>5228981</v>
      </c>
      <c r="S506" s="1" cm="1">
        <f t="array" ref="S506">VLOOKUP(Table3[[#This Row],[checklist_sort]:[checklist_sort]],checklist[],MATCH(S$1,checklist_of_kenya!$1:$1,0),FALSE)</f>
        <v>10756</v>
      </c>
      <c r="T506" s="1" t="str" cm="1">
        <f t="array" ref="T506">VLOOKUP(Table3[[#This Row],[checklist_sort]:[checklist_sort]],checklist[],MATCH(T$1,checklist_of_kenya!$1:$1,0),FALSE)</f>
        <v>leahon2</v>
      </c>
      <c r="U506" s="1" t="str" cm="1">
        <f t="array" ref="U506">VLOOKUP(Table3[[#This Row],[checklist_sort]:[checklist_sort]],checklist[],MATCH(U$1,checklist_of_kenya!$1:$1,0),FALSE)</f>
        <v>Indicator exilis</v>
      </c>
      <c r="V506" s="1" t="str" cm="1">
        <f t="array" ref="V506">VLOOKUP(Table3[[#This Row],[checklist_sort]:[checklist_sort]],checklist[],MATCH(V$1,checklist_of_kenya!$1:$1,0),FALSE)</f>
        <v>Least Honeyguide</v>
      </c>
      <c r="W506" s="1" cm="1">
        <f t="array" ref="W506">VLOOKUP(Table3[[#This Row],[checklist_sort]:[checklist_sort]],checklist[],MATCH(W$1,checklist_of_kenya!$1:$1,0),FALSE)</f>
        <v>22680638</v>
      </c>
      <c r="AB506" s="1">
        <v>17.899999999999999</v>
      </c>
      <c r="AC506" s="1" t="s">
        <v>2263</v>
      </c>
      <c r="AD506" s="1">
        <v>1</v>
      </c>
      <c r="AE506" s="1">
        <v>1</v>
      </c>
      <c r="AF506" s="1" t="s">
        <v>2251</v>
      </c>
      <c r="AG506" s="1" t="s">
        <v>2257</v>
      </c>
      <c r="AH506" s="1" t="s">
        <v>2258</v>
      </c>
      <c r="AI506" s="1">
        <v>-13.36</v>
      </c>
      <c r="AJ506" s="1">
        <v>13.07</v>
      </c>
      <c r="AK506" s="1">
        <v>1.24</v>
      </c>
      <c r="AL506" s="1">
        <v>16.28</v>
      </c>
      <c r="AM506" s="1">
        <v>4132641.71</v>
      </c>
    </row>
    <row r="507" spans="1:39" x14ac:dyDescent="0.2">
      <c r="A507" s="1">
        <v>505</v>
      </c>
      <c r="B507" s="1" t="s">
        <v>1150</v>
      </c>
      <c r="C507" s="1" t="s">
        <v>1149</v>
      </c>
      <c r="D507" s="1"/>
      <c r="E507" s="1" t="s">
        <v>7391</v>
      </c>
      <c r="F507" s="1"/>
      <c r="G507" s="1">
        <v>440</v>
      </c>
      <c r="H507" s="1" t="str" cm="1">
        <f t="array" ref="H507">VLOOKUP(Table3[[#This Row],[checklist_sort]:[checklist_sort]],checklist[],MATCH(H$1,checklist_of_kenya!$1:$1,0),FALSE)</f>
        <v>Honeyguides</v>
      </c>
      <c r="I507" s="1" t="str" cm="1">
        <f t="array" ref="I507">VLOOKUP(Table3[[#This Row],[checklist_sort]:[checklist_sort]],checklist[],MATCH(I$1,checklist_of_kenya!$1:$1,0),FALSE)</f>
        <v>Pallid Honeyguide</v>
      </c>
      <c r="J507" s="1" t="str" cm="1">
        <f t="array" ref="J507">VLOOKUP(Table3[[#This Row],[checklist_sort]:[checklist_sort]],checklist[],MATCH(J$1,checklist_of_kenya!$1:$1,0),FALSE)</f>
        <v>Indicator meliphilus</v>
      </c>
      <c r="K507" s="1" t="str" cm="1">
        <f t="array" ref="K507">VLOOKUP(Table3[[#This Row],[checklist_sort]:[checklist_sort]],checklist[],MATCH(K$1,checklist_of_kenya!$1:$1,0),FALSE)</f>
        <v>Least Concern</v>
      </c>
      <c r="L507" s="1" t="str" cm="1">
        <f t="array" ref="L507">VLOOKUP(Table3[[#This Row],[checklist_sort]:[checklist_sort]],checklist[],MATCH(L$1,checklist_of_kenya!$1:$1,0),FALSE)</f>
        <v>Decreasing</v>
      </c>
      <c r="M507" s="1" cm="1">
        <f t="array" ref="M507">VLOOKUP(Table3[[#This Row],[checklist_sort]:[checklist_sort]],checklist[],MATCH(M$1,checklist_of_kenya!$1:$1,0),FALSE)</f>
        <v>906</v>
      </c>
      <c r="N507" s="1" t="str" cm="1">
        <f t="array" ref="N507">VLOOKUP(Table3[[#This Row],[checklist_sort]:[checklist_sort]],checklist[],MATCH(N$1,checklist_of_kenya!$1:$1,0),FALSE)</f>
        <v>avibase-5B74A911</v>
      </c>
      <c r="O507" s="1" cm="1">
        <f t="array" ref="O507">VLOOKUP(Table3[[#This Row],[checklist_sort]:[checklist_sort]],checklist[],MATCH(O$1,checklist_of_kenya!$1:$1,0),FALSE)</f>
        <v>17581</v>
      </c>
      <c r="P507" s="1" cm="1">
        <f t="array" ref="P507">VLOOKUP(Table3[[#This Row],[checklist_sort]:[checklist_sort]],checklist[],MATCH(P$1,checklist_of_kenya!$1:$1,0),FALSE)</f>
        <v>22680647</v>
      </c>
      <c r="Q507" s="1" cm="1">
        <f t="array" ref="Q507">VLOOKUP(Table3[[#This Row],[checklist_sort]:[checklist_sort]],checklist[],MATCH(Q$1,checklist_of_kenya!$1:$1,0),FALSE)</f>
        <v>70543</v>
      </c>
      <c r="R507" s="1" cm="1">
        <f t="array" ref="R507">VLOOKUP(Table3[[#This Row],[checklist_sort]:[checklist_sort]],checklist[],MATCH(R$1,checklist_of_kenya!$1:$1,0),FALSE)</f>
        <v>5228995</v>
      </c>
      <c r="S507" s="1" cm="1">
        <f t="array" ref="S507">VLOOKUP(Table3[[#This Row],[checklist_sort]:[checklist_sort]],checklist[],MATCH(S$1,checklist_of_kenya!$1:$1,0),FALSE)</f>
        <v>10753</v>
      </c>
      <c r="T507" s="1" t="str" cm="1">
        <f t="array" ref="T507">VLOOKUP(Table3[[#This Row],[checklist_sort]:[checklist_sort]],checklist[],MATCH(T$1,checklist_of_kenya!$1:$1,0),FALSE)</f>
        <v>palhon1</v>
      </c>
      <c r="U507" s="1" t="str" cm="1">
        <f t="array" ref="U507">VLOOKUP(Table3[[#This Row],[checklist_sort]:[checklist_sort]],checklist[],MATCH(U$1,checklist_of_kenya!$1:$1,0),FALSE)</f>
        <v>Indicator meliphilus</v>
      </c>
      <c r="V507" s="1" t="str" cm="1">
        <f t="array" ref="V507">VLOOKUP(Table3[[#This Row],[checklist_sort]:[checklist_sort]],checklist[],MATCH(V$1,checklist_of_kenya!$1:$1,0),FALSE)</f>
        <v>Pallid Honeyguide</v>
      </c>
      <c r="W507" s="1" cm="1">
        <f t="array" ref="W507">VLOOKUP(Table3[[#This Row],[checklist_sort]:[checklist_sort]],checklist[],MATCH(W$1,checklist_of_kenya!$1:$1,0),FALSE)</f>
        <v>22680647</v>
      </c>
      <c r="AB507" s="1">
        <v>14</v>
      </c>
      <c r="AC507" s="1" t="s">
        <v>2262</v>
      </c>
      <c r="AD507" s="1">
        <v>2</v>
      </c>
      <c r="AE507" s="1">
        <v>1</v>
      </c>
      <c r="AF507" s="1" t="s">
        <v>2251</v>
      </c>
      <c r="AG507" s="1" t="s">
        <v>2257</v>
      </c>
      <c r="AH507" s="1" t="s">
        <v>2258</v>
      </c>
      <c r="AI507" s="1">
        <v>-21.33</v>
      </c>
      <c r="AJ507" s="1">
        <v>2.46</v>
      </c>
      <c r="AK507" s="1">
        <v>-10.78</v>
      </c>
      <c r="AL507" s="1">
        <v>30.63</v>
      </c>
      <c r="AM507" s="1">
        <v>1489690.4</v>
      </c>
    </row>
    <row r="508" spans="1:39" x14ac:dyDescent="0.2">
      <c r="A508" s="1">
        <v>506</v>
      </c>
      <c r="B508" s="1" t="s">
        <v>662</v>
      </c>
      <c r="C508" s="1" t="s">
        <v>661</v>
      </c>
      <c r="D508" s="1">
        <v>505</v>
      </c>
      <c r="E508" s="1"/>
      <c r="F508" s="1" t="s">
        <v>2138</v>
      </c>
      <c r="G508" s="1"/>
      <c r="H508" s="1" t="e" cm="1">
        <f t="array" ref="H508">VLOOKUP(Table3[[#This Row],[checklist_sort]:[checklist_sort]],checklist[],MATCH(H$1,checklist_of_kenya!$1:$1,0),FALSE)</f>
        <v>#N/A</v>
      </c>
      <c r="I508" s="1" t="e" cm="1">
        <f t="array" ref="I508">VLOOKUP(Table3[[#This Row],[checklist_sort]:[checklist_sort]],checklist[],MATCH(I$1,checklist_of_kenya!$1:$1,0),FALSE)</f>
        <v>#N/A</v>
      </c>
      <c r="J508" s="1" t="e" cm="1">
        <f t="array" ref="J508">VLOOKUP(Table3[[#This Row],[checklist_sort]:[checklist_sort]],checklist[],MATCH(J$1,checklist_of_kenya!$1:$1,0),FALSE)</f>
        <v>#N/A</v>
      </c>
      <c r="K508" s="1" t="e" cm="1">
        <f t="array" ref="K508">VLOOKUP(Table3[[#This Row],[checklist_sort]:[checklist_sort]],checklist[],MATCH(K$1,checklist_of_kenya!$1:$1,0),FALSE)</f>
        <v>#N/A</v>
      </c>
      <c r="L508" s="1" t="e" cm="1">
        <f t="array" ref="L508">VLOOKUP(Table3[[#This Row],[checklist_sort]:[checklist_sort]],checklist[],MATCH(L$1,checklist_of_kenya!$1:$1,0),FALSE)</f>
        <v>#N/A</v>
      </c>
      <c r="M508" s="1" t="e" cm="1">
        <f t="array" ref="M508">VLOOKUP(Table3[[#This Row],[checklist_sort]:[checklist_sort]],checklist[],MATCH(M$1,checklist_of_kenya!$1:$1,0),FALSE)</f>
        <v>#N/A</v>
      </c>
      <c r="N508" s="1" t="e" cm="1">
        <f t="array" ref="N508">VLOOKUP(Table3[[#This Row],[checklist_sort]:[checklist_sort]],checklist[],MATCH(N$1,checklist_of_kenya!$1:$1,0),FALSE)</f>
        <v>#N/A</v>
      </c>
      <c r="O508" s="1" t="e" cm="1">
        <f t="array" ref="O508">VLOOKUP(Table3[[#This Row],[checklist_sort]:[checklist_sort]],checklist[],MATCH(O$1,checklist_of_kenya!$1:$1,0),FALSE)</f>
        <v>#N/A</v>
      </c>
      <c r="P508" s="1" t="e" cm="1">
        <f t="array" ref="P508">VLOOKUP(Table3[[#This Row],[checklist_sort]:[checklist_sort]],checklist[],MATCH(P$1,checklist_of_kenya!$1:$1,0),FALSE)</f>
        <v>#N/A</v>
      </c>
      <c r="Q508" s="1" t="e" cm="1">
        <f t="array" ref="Q508">VLOOKUP(Table3[[#This Row],[checklist_sort]:[checklist_sort]],checklist[],MATCH(Q$1,checklist_of_kenya!$1:$1,0),FALSE)</f>
        <v>#N/A</v>
      </c>
      <c r="R508" s="1" t="e" cm="1">
        <f t="array" ref="R508">VLOOKUP(Table3[[#This Row],[checklist_sort]:[checklist_sort]],checklist[],MATCH(R$1,checklist_of_kenya!$1:$1,0),FALSE)</f>
        <v>#N/A</v>
      </c>
      <c r="S508" s="1" t="e" cm="1">
        <f t="array" ref="S508">VLOOKUP(Table3[[#This Row],[checklist_sort]:[checklist_sort]],checklist[],MATCH(S$1,checklist_of_kenya!$1:$1,0),FALSE)</f>
        <v>#N/A</v>
      </c>
      <c r="T508" s="1" t="e" cm="1">
        <f t="array" ref="T508">VLOOKUP(Table3[[#This Row],[checklist_sort]:[checklist_sort]],checklist[],MATCH(T$1,checklist_of_kenya!$1:$1,0),FALSE)</f>
        <v>#N/A</v>
      </c>
      <c r="U508" s="1" t="e" cm="1">
        <f t="array" ref="U508">VLOOKUP(Table3[[#This Row],[checklist_sort]:[checklist_sort]],checklist[],MATCH(U$1,checklist_of_kenya!$1:$1,0),FALSE)</f>
        <v>#N/A</v>
      </c>
      <c r="V508" s="1" t="e" cm="1">
        <f t="array" ref="V508">VLOOKUP(Table3[[#This Row],[checklist_sort]:[checklist_sort]],checklist[],MATCH(V$1,checklist_of_kenya!$1:$1,0),FALSE)</f>
        <v>#N/A</v>
      </c>
      <c r="W508" s="1" t="e" cm="1">
        <f t="array" ref="W508">VLOOKUP(Table3[[#This Row],[checklist_sort]:[checklist_sort]],checklist[],MATCH(W$1,checklist_of_kenya!$1:$1,0),FALSE)</f>
        <v>#N/A</v>
      </c>
      <c r="AB508" s="1">
        <v>14</v>
      </c>
      <c r="AC508" s="1" t="s">
        <v>2262</v>
      </c>
      <c r="AD508" s="1">
        <v>2</v>
      </c>
      <c r="AE508" s="1">
        <v>1</v>
      </c>
      <c r="AF508" s="1" t="s">
        <v>2251</v>
      </c>
      <c r="AG508" s="1" t="s">
        <v>2257</v>
      </c>
      <c r="AH508" s="1" t="s">
        <v>2258</v>
      </c>
      <c r="AI508" s="1">
        <v>-21.33</v>
      </c>
      <c r="AJ508" s="1">
        <v>2.46</v>
      </c>
      <c r="AK508" s="1">
        <v>-10.78</v>
      </c>
      <c r="AL508" s="1">
        <v>30.63</v>
      </c>
      <c r="AM508" s="1">
        <v>1489690.4</v>
      </c>
    </row>
    <row r="509" spans="1:39" x14ac:dyDescent="0.2">
      <c r="A509" s="1">
        <v>507</v>
      </c>
      <c r="B509" s="1" t="s">
        <v>1384</v>
      </c>
      <c r="C509" s="1" t="s">
        <v>1383</v>
      </c>
      <c r="D509" s="1"/>
      <c r="E509" s="1" t="s">
        <v>7362</v>
      </c>
      <c r="F509" s="1"/>
      <c r="G509" s="1">
        <v>437</v>
      </c>
      <c r="H509" s="1" t="str" cm="1">
        <f t="array" ref="H509">VLOOKUP(Table3[[#This Row],[checklist_sort]:[checklist_sort]],checklist[],MATCH(H$1,checklist_of_kenya!$1:$1,0),FALSE)</f>
        <v>Honeyguides</v>
      </c>
      <c r="I509" s="1" t="str" cm="1">
        <f t="array" ref="I509">VLOOKUP(Table3[[#This Row],[checklist_sort]:[checklist_sort]],checklist[],MATCH(I$1,checklist_of_kenya!$1:$1,0),FALSE)</f>
        <v>Cassin's Honeybird</v>
      </c>
      <c r="J509" s="1" t="str" cm="1">
        <f t="array" ref="J509">VLOOKUP(Table3[[#This Row],[checklist_sort]:[checklist_sort]],checklist[],MATCH(J$1,checklist_of_kenya!$1:$1,0),FALSE)</f>
        <v>Prodotiscus insignis</v>
      </c>
      <c r="K509" s="1" t="str" cm="1">
        <f t="array" ref="K509">VLOOKUP(Table3[[#This Row],[checklist_sort]:[checklist_sort]],checklist[],MATCH(K$1,checklist_of_kenya!$1:$1,0),FALSE)</f>
        <v>Least Concern</v>
      </c>
      <c r="L509" s="1" t="str" cm="1">
        <f t="array" ref="L509">VLOOKUP(Table3[[#This Row],[checklist_sort]:[checklist_sort]],checklist[],MATCH(L$1,checklist_of_kenya!$1:$1,0),FALSE)</f>
        <v>Decreasing</v>
      </c>
      <c r="M509" s="1" cm="1">
        <f t="array" ref="M509">VLOOKUP(Table3[[#This Row],[checklist_sort]:[checklist_sort]],checklist[],MATCH(M$1,checklist_of_kenya!$1:$1,0),FALSE)</f>
        <v>1364</v>
      </c>
      <c r="N509" s="1" t="str" cm="1">
        <f t="array" ref="N509">VLOOKUP(Table3[[#This Row],[checklist_sort]:[checklist_sort]],checklist[],MATCH(N$1,checklist_of_kenya!$1:$1,0),FALSE)</f>
        <v>avibase-7884F0D6</v>
      </c>
      <c r="O509" s="1" cm="1">
        <f t="array" ref="O509">VLOOKUP(Table3[[#This Row],[checklist_sort]:[checklist_sort]],checklist[],MATCH(O$1,checklist_of_kenya!$1:$1,0),FALSE)</f>
        <v>17585</v>
      </c>
      <c r="P509" s="1" cm="1">
        <f t="array" ref="P509">VLOOKUP(Table3[[#This Row],[checklist_sort]:[checklist_sort]],checklist[],MATCH(P$1,checklist_of_kenya!$1:$1,0),FALSE)</f>
        <v>22680667</v>
      </c>
      <c r="Q509" s="1" cm="1">
        <f t="array" ref="Q509">VLOOKUP(Table3[[#This Row],[checklist_sort]:[checklist_sort]],checklist[],MATCH(Q$1,checklist_of_kenya!$1:$1,0),FALSE)</f>
        <v>0</v>
      </c>
      <c r="R509" s="1" cm="1">
        <f t="array" ref="R509">VLOOKUP(Table3[[#This Row],[checklist_sort]:[checklist_sort]],checklist[],MATCH(R$1,checklist_of_kenya!$1:$1,0),FALSE)</f>
        <v>2478619</v>
      </c>
      <c r="S509" s="1" cm="1">
        <f t="array" ref="S509">VLOOKUP(Table3[[#This Row],[checklist_sort]:[checklist_sort]],checklist[],MATCH(S$1,checklist_of_kenya!$1:$1,0),FALSE)</f>
        <v>10735</v>
      </c>
      <c r="T509" s="1" t="str" cm="1">
        <f t="array" ref="T509">VLOOKUP(Table3[[#This Row],[checklist_sort]:[checklist_sort]],checklist[],MATCH(T$1,checklist_of_kenya!$1:$1,0),FALSE)</f>
        <v>cashon1</v>
      </c>
      <c r="U509" s="1" t="str" cm="1">
        <f t="array" ref="U509">VLOOKUP(Table3[[#This Row],[checklist_sort]:[checklist_sort]],checklist[],MATCH(U$1,checklist_of_kenya!$1:$1,0),FALSE)</f>
        <v>Prodotiscus insignis</v>
      </c>
      <c r="V509" s="1" t="str" cm="1">
        <f t="array" ref="V509">VLOOKUP(Table3[[#This Row],[checklist_sort]:[checklist_sort]],checklist[],MATCH(V$1,checklist_of_kenya!$1:$1,0),FALSE)</f>
        <v>Cassin's Honeyguide</v>
      </c>
      <c r="W509" s="1" cm="1">
        <f t="array" ref="W509">VLOOKUP(Table3[[#This Row],[checklist_sort]:[checklist_sort]],checklist[],MATCH(W$1,checklist_of_kenya!$1:$1,0),FALSE)</f>
        <v>22680667</v>
      </c>
      <c r="AB509" s="1">
        <v>10.4</v>
      </c>
      <c r="AC509" s="1" t="s">
        <v>2263</v>
      </c>
      <c r="AD509" s="1">
        <v>1</v>
      </c>
      <c r="AE509" s="1">
        <v>1</v>
      </c>
      <c r="AF509" s="1" t="s">
        <v>2251</v>
      </c>
      <c r="AG509" s="1" t="s">
        <v>2257</v>
      </c>
      <c r="AH509" s="1" t="s">
        <v>2258</v>
      </c>
      <c r="AI509" s="1">
        <v>-9.84</v>
      </c>
      <c r="AJ509" s="1">
        <v>9.9600000000000009</v>
      </c>
      <c r="AK509" s="1">
        <v>1.89</v>
      </c>
      <c r="AL509" s="1">
        <v>13.38</v>
      </c>
      <c r="AM509" s="1">
        <v>2908784.71</v>
      </c>
    </row>
    <row r="510" spans="1:39" x14ac:dyDescent="0.2">
      <c r="A510" s="1">
        <v>508</v>
      </c>
      <c r="B510" s="1" t="s">
        <v>666</v>
      </c>
      <c r="C510" s="1" t="s">
        <v>665</v>
      </c>
      <c r="D510" s="1"/>
      <c r="E510" s="1"/>
      <c r="F510" s="1"/>
      <c r="G510" s="1">
        <v>438</v>
      </c>
      <c r="H510" s="1" t="str" cm="1">
        <f t="array" ref="H510">VLOOKUP(Table3[[#This Row],[checklist_sort]:[checklist_sort]],checklist[],MATCH(H$1,checklist_of_kenya!$1:$1,0),FALSE)</f>
        <v>Honeyguides</v>
      </c>
      <c r="I510" s="1" t="str" cm="1">
        <f t="array" ref="I510">VLOOKUP(Table3[[#This Row],[checklist_sort]:[checklist_sort]],checklist[],MATCH(I$1,checklist_of_kenya!$1:$1,0),FALSE)</f>
        <v>Green-backed Honeybird</v>
      </c>
      <c r="J510" s="1" t="str" cm="1">
        <f t="array" ref="J510">VLOOKUP(Table3[[#This Row],[checklist_sort]:[checklist_sort]],checklist[],MATCH(J$1,checklist_of_kenya!$1:$1,0),FALSE)</f>
        <v>Prodotiscus zambesiae</v>
      </c>
      <c r="K510" s="1" t="str" cm="1">
        <f t="array" ref="K510">VLOOKUP(Table3[[#This Row],[checklist_sort]:[checklist_sort]],checklist[],MATCH(K$1,checklist_of_kenya!$1:$1,0),FALSE)</f>
        <v>Least Concern</v>
      </c>
      <c r="L510" s="1" t="str" cm="1">
        <f t="array" ref="L510">VLOOKUP(Table3[[#This Row],[checklist_sort]:[checklist_sort]],checklist[],MATCH(L$1,checklist_of_kenya!$1:$1,0),FALSE)</f>
        <v>Stable</v>
      </c>
      <c r="M510" s="1" cm="1">
        <f t="array" ref="M510">VLOOKUP(Table3[[#This Row],[checklist_sort]:[checklist_sort]],checklist[],MATCH(M$1,checklist_of_kenya!$1:$1,0),FALSE)</f>
        <v>444</v>
      </c>
      <c r="N510" s="1" t="str" cm="1">
        <f t="array" ref="N510">VLOOKUP(Table3[[#This Row],[checklist_sort]:[checklist_sort]],checklist[],MATCH(N$1,checklist_of_kenya!$1:$1,0),FALSE)</f>
        <v>avibase-B20CDCE3</v>
      </c>
      <c r="O510" s="1" cm="1">
        <f t="array" ref="O510">VLOOKUP(Table3[[#This Row],[checklist_sort]:[checklist_sort]],checklist[],MATCH(O$1,checklist_of_kenya!$1:$1,0),FALSE)</f>
        <v>17588</v>
      </c>
      <c r="P510" s="1" cm="1">
        <f t="array" ref="P510">VLOOKUP(Table3[[#This Row],[checklist_sort]:[checklist_sort]],checklist[],MATCH(P$1,checklist_of_kenya!$1:$1,0),FALSE)</f>
        <v>22680672</v>
      </c>
      <c r="Q510" s="1" cm="1">
        <f t="array" ref="Q510">VLOOKUP(Table3[[#This Row],[checklist_sort]:[checklist_sort]],checklist[],MATCH(Q$1,checklist_of_kenya!$1:$1,0),FALSE)</f>
        <v>0</v>
      </c>
      <c r="R510" s="1" cm="1">
        <f t="array" ref="R510">VLOOKUP(Table3[[#This Row],[checklist_sort]:[checklist_sort]],checklist[],MATCH(R$1,checklist_of_kenya!$1:$1,0),FALSE)</f>
        <v>2478616</v>
      </c>
      <c r="S510" s="1" cm="1">
        <f t="array" ref="S510">VLOOKUP(Table3[[#This Row],[checklist_sort]:[checklist_sort]],checklist[],MATCH(S$1,checklist_of_kenya!$1:$1,0),FALSE)</f>
        <v>10738</v>
      </c>
      <c r="T510" s="1" t="str" cm="1">
        <f t="array" ref="T510">VLOOKUP(Table3[[#This Row],[checklist_sort]:[checklist_sort]],checklist[],MATCH(T$1,checklist_of_kenya!$1:$1,0),FALSE)</f>
        <v>grbhon2</v>
      </c>
      <c r="U510" s="1" t="str" cm="1">
        <f t="array" ref="U510">VLOOKUP(Table3[[#This Row],[checklist_sort]:[checklist_sort]],checklist[],MATCH(U$1,checklist_of_kenya!$1:$1,0),FALSE)</f>
        <v>Prodotiscus zambesiae</v>
      </c>
      <c r="V510" s="1" t="str" cm="1">
        <f t="array" ref="V510">VLOOKUP(Table3[[#This Row],[checklist_sort]:[checklist_sort]],checklist[],MATCH(V$1,checklist_of_kenya!$1:$1,0),FALSE)</f>
        <v>Green-backed Honeyguide</v>
      </c>
      <c r="W510" s="1" cm="1">
        <f t="array" ref="W510">VLOOKUP(Table3[[#This Row],[checklist_sort]:[checklist_sort]],checklist[],MATCH(W$1,checklist_of_kenya!$1:$1,0),FALSE)</f>
        <v>22680672</v>
      </c>
      <c r="AB510" s="1">
        <v>10.199999999999999</v>
      </c>
      <c r="AC510" s="1" t="s">
        <v>2263</v>
      </c>
      <c r="AD510" s="1">
        <v>2</v>
      </c>
      <c r="AE510" s="1">
        <v>1</v>
      </c>
      <c r="AF510" s="1" t="s">
        <v>2251</v>
      </c>
      <c r="AG510" s="1" t="s">
        <v>2257</v>
      </c>
      <c r="AH510" s="1" t="s">
        <v>2258</v>
      </c>
      <c r="AI510" s="1">
        <v>-25.14</v>
      </c>
      <c r="AJ510" s="1">
        <v>8.81</v>
      </c>
      <c r="AK510" s="1">
        <v>-11.65</v>
      </c>
      <c r="AL510" s="1">
        <v>29.25</v>
      </c>
      <c r="AM510" s="1">
        <v>3997564.3</v>
      </c>
    </row>
    <row r="511" spans="1:39" x14ac:dyDescent="0.2">
      <c r="A511" s="1">
        <v>509</v>
      </c>
      <c r="B511" s="1" t="s">
        <v>664</v>
      </c>
      <c r="C511" s="1" t="s">
        <v>663</v>
      </c>
      <c r="D511" s="1"/>
      <c r="E511" s="1"/>
      <c r="F511" s="1"/>
      <c r="G511" s="1">
        <v>439</v>
      </c>
      <c r="H511" s="1" t="str" cm="1">
        <f t="array" ref="H511">VLOOKUP(Table3[[#This Row],[checklist_sort]:[checklist_sort]],checklist[],MATCH(H$1,checklist_of_kenya!$1:$1,0),FALSE)</f>
        <v>Honeyguides</v>
      </c>
      <c r="I511" s="1" t="str" cm="1">
        <f t="array" ref="I511">VLOOKUP(Table3[[#This Row],[checklist_sort]:[checklist_sort]],checklist[],MATCH(I$1,checklist_of_kenya!$1:$1,0),FALSE)</f>
        <v>Wahlberg's Honeybird</v>
      </c>
      <c r="J511" s="1" t="str" cm="1">
        <f t="array" ref="J511">VLOOKUP(Table3[[#This Row],[checklist_sort]:[checklist_sort]],checklist[],MATCH(J$1,checklist_of_kenya!$1:$1,0),FALSE)</f>
        <v>Prodotiscus regulus</v>
      </c>
      <c r="K511" s="1" t="str" cm="1">
        <f t="array" ref="K511">VLOOKUP(Table3[[#This Row],[checklist_sort]:[checklist_sort]],checklist[],MATCH(K$1,checklist_of_kenya!$1:$1,0),FALSE)</f>
        <v>Least Concern</v>
      </c>
      <c r="L511" s="1" t="str" cm="1">
        <f t="array" ref="L511">VLOOKUP(Table3[[#This Row],[checklist_sort]:[checklist_sort]],checklist[],MATCH(L$1,checklist_of_kenya!$1:$1,0),FALSE)</f>
        <v>Increasing</v>
      </c>
      <c r="M511" s="1" cm="1">
        <f t="array" ref="M511">VLOOKUP(Table3[[#This Row],[checklist_sort]:[checklist_sort]],checklist[],MATCH(M$1,checklist_of_kenya!$1:$1,0),FALSE)</f>
        <v>443</v>
      </c>
      <c r="N511" s="1" t="str" cm="1">
        <f t="array" ref="N511">VLOOKUP(Table3[[#This Row],[checklist_sort]:[checklist_sort]],checklist[],MATCH(N$1,checklist_of_kenya!$1:$1,0),FALSE)</f>
        <v>avibase-8DB3F1A2</v>
      </c>
      <c r="O511" s="1" cm="1">
        <f t="array" ref="O511">VLOOKUP(Table3[[#This Row],[checklist_sort]:[checklist_sort]],checklist[],MATCH(O$1,checklist_of_kenya!$1:$1,0),FALSE)</f>
        <v>17591</v>
      </c>
      <c r="P511" s="1" cm="1">
        <f t="array" ref="P511">VLOOKUP(Table3[[#This Row],[checklist_sort]:[checklist_sort]],checklist[],MATCH(P$1,checklist_of_kenya!$1:$1,0),FALSE)</f>
        <v>22680677</v>
      </c>
      <c r="Q511" s="1" cm="1">
        <f t="array" ref="Q511">VLOOKUP(Table3[[#This Row],[checklist_sort]:[checklist_sort]],checklist[],MATCH(Q$1,checklist_of_kenya!$1:$1,0),FALSE)</f>
        <v>70550</v>
      </c>
      <c r="R511" s="1" cm="1">
        <f t="array" ref="R511">VLOOKUP(Table3[[#This Row],[checklist_sort]:[checklist_sort]],checklist[],MATCH(R$1,checklist_of_kenya!$1:$1,0),FALSE)</f>
        <v>2478613</v>
      </c>
      <c r="S511" s="1" cm="1">
        <f t="array" ref="S511">VLOOKUP(Table3[[#This Row],[checklist_sort]:[checklist_sort]],checklist[],MATCH(S$1,checklist_of_kenya!$1:$1,0),FALSE)</f>
        <v>10742</v>
      </c>
      <c r="T511" s="1" t="str" cm="1">
        <f t="array" ref="T511">VLOOKUP(Table3[[#This Row],[checklist_sort]:[checklist_sort]],checklist[],MATCH(T$1,checklist_of_kenya!$1:$1,0),FALSE)</f>
        <v>wahhon1</v>
      </c>
      <c r="U511" s="1" t="str" cm="1">
        <f t="array" ref="U511">VLOOKUP(Table3[[#This Row],[checklist_sort]:[checklist_sort]],checklist[],MATCH(U$1,checklist_of_kenya!$1:$1,0),FALSE)</f>
        <v>Prodotiscus regulus</v>
      </c>
      <c r="V511" s="1" t="str" cm="1">
        <f t="array" ref="V511">VLOOKUP(Table3[[#This Row],[checklist_sort]:[checklist_sort]],checklist[],MATCH(V$1,checklist_of_kenya!$1:$1,0),FALSE)</f>
        <v>Wahlberg's Honeyguide</v>
      </c>
      <c r="W511" s="1" cm="1">
        <f t="array" ref="W511">VLOOKUP(Table3[[#This Row],[checklist_sort]:[checklist_sort]],checklist[],MATCH(W$1,checklist_of_kenya!$1:$1,0),FALSE)</f>
        <v>22680677</v>
      </c>
      <c r="AB511" s="1">
        <v>14.1</v>
      </c>
      <c r="AC511" s="1" t="s">
        <v>2262</v>
      </c>
      <c r="AD511" s="1">
        <v>2</v>
      </c>
      <c r="AE511" s="1">
        <v>1</v>
      </c>
      <c r="AF511" s="1" t="s">
        <v>2251</v>
      </c>
      <c r="AG511" s="1" t="s">
        <v>2257</v>
      </c>
      <c r="AH511" s="1" t="s">
        <v>2258</v>
      </c>
      <c r="AI511" s="1">
        <v>-34.840000000000003</v>
      </c>
      <c r="AJ511" s="1">
        <v>14.03</v>
      </c>
      <c r="AK511" s="1">
        <v>-13.47</v>
      </c>
      <c r="AL511" s="1">
        <v>28.11</v>
      </c>
      <c r="AM511" s="1">
        <v>3186750.81</v>
      </c>
    </row>
    <row r="512" spans="1:39" x14ac:dyDescent="0.2">
      <c r="A512" s="1">
        <v>510</v>
      </c>
      <c r="B512" s="1" t="s">
        <v>676</v>
      </c>
      <c r="C512" s="1" t="s">
        <v>675</v>
      </c>
      <c r="D512" s="1"/>
      <c r="E512" s="1"/>
      <c r="F512" s="1"/>
      <c r="G512" s="1">
        <v>445</v>
      </c>
      <c r="H512" s="1" t="str" cm="1">
        <f t="array" ref="H512">VLOOKUP(Table3[[#This Row],[checklist_sort]:[checklist_sort]],checklist[],MATCH(H$1,checklist_of_kenya!$1:$1,0),FALSE)</f>
        <v>Wrynecks and Woodpeckers</v>
      </c>
      <c r="I512" s="1" t="str" cm="1">
        <f t="array" ref="I512">VLOOKUP(Table3[[#This Row],[checklist_sort]:[checklist_sort]],checklist[],MATCH(I$1,checklist_of_kenya!$1:$1,0),FALSE)</f>
        <v>Red-throated Wryneck</v>
      </c>
      <c r="J512" s="1" t="str" cm="1">
        <f t="array" ref="J512">VLOOKUP(Table3[[#This Row],[checklist_sort]:[checklist_sort]],checklist[],MATCH(J$1,checklist_of_kenya!$1:$1,0),FALSE)</f>
        <v>Jynx ruficollis</v>
      </c>
      <c r="K512" s="1" t="str" cm="1">
        <f t="array" ref="K512">VLOOKUP(Table3[[#This Row],[checklist_sort]:[checklist_sort]],checklist[],MATCH(K$1,checklist_of_kenya!$1:$1,0),FALSE)</f>
        <v>Least Concern</v>
      </c>
      <c r="L512" s="1" t="str" cm="1">
        <f t="array" ref="L512">VLOOKUP(Table3[[#This Row],[checklist_sort]:[checklist_sort]],checklist[],MATCH(L$1,checklist_of_kenya!$1:$1,0),FALSE)</f>
        <v>Increasing</v>
      </c>
      <c r="M512" s="1" cm="1">
        <f t="array" ref="M512">VLOOKUP(Table3[[#This Row],[checklist_sort]:[checklist_sort]],checklist[],MATCH(M$1,checklist_of_kenya!$1:$1,0),FALSE)</f>
        <v>453</v>
      </c>
      <c r="N512" s="1" t="str" cm="1">
        <f t="array" ref="N512">VLOOKUP(Table3[[#This Row],[checklist_sort]:[checklist_sort]],checklist[],MATCH(N$1,checklist_of_kenya!$1:$1,0),FALSE)</f>
        <v>avibase-93EC5E12</v>
      </c>
      <c r="O512" s="1" cm="1">
        <f t="array" ref="O512">VLOOKUP(Table3[[#This Row],[checklist_sort]:[checklist_sort]],checklist[],MATCH(O$1,checklist_of_kenya!$1:$1,0),FALSE)</f>
        <v>18455</v>
      </c>
      <c r="P512" s="1" cm="1">
        <f t="array" ref="P512">VLOOKUP(Table3[[#This Row],[checklist_sort]:[checklist_sort]],checklist[],MATCH(P$1,checklist_of_kenya!$1:$1,0),FALSE)</f>
        <v>22680689</v>
      </c>
      <c r="Q512" s="1" cm="1">
        <f t="array" ref="Q512">VLOOKUP(Table3[[#This Row],[checklist_sort]:[checklist_sort]],checklist[],MATCH(Q$1,checklist_of_kenya!$1:$1,0),FALSE)</f>
        <v>0</v>
      </c>
      <c r="R512" s="1" cm="1">
        <f t="array" ref="R512">VLOOKUP(Table3[[#This Row],[checklist_sort]:[checklist_sort]],checklist[],MATCH(R$1,checklist_of_kenya!$1:$1,0),FALSE)</f>
        <v>2478160</v>
      </c>
      <c r="S512" s="1" cm="1">
        <f t="array" ref="S512">VLOOKUP(Table3[[#This Row],[checklist_sort]:[checklist_sort]],checklist[],MATCH(S$1,checklist_of_kenya!$1:$1,0),FALSE)</f>
        <v>10792</v>
      </c>
      <c r="T512" s="1" t="str" cm="1">
        <f t="array" ref="T512">VLOOKUP(Table3[[#This Row],[checklist_sort]:[checklist_sort]],checklist[],MATCH(T$1,checklist_of_kenya!$1:$1,0),FALSE)</f>
        <v>runwry1</v>
      </c>
      <c r="U512" s="1" t="str" cm="1">
        <f t="array" ref="U512">VLOOKUP(Table3[[#This Row],[checklist_sort]:[checklist_sort]],checklist[],MATCH(U$1,checklist_of_kenya!$1:$1,0),FALSE)</f>
        <v>Jynx ruficollis</v>
      </c>
      <c r="V512" s="1" t="str" cm="1">
        <f t="array" ref="V512">VLOOKUP(Table3[[#This Row],[checklist_sort]:[checklist_sort]],checklist[],MATCH(V$1,checklist_of_kenya!$1:$1,0),FALSE)</f>
        <v>Rufous-necked Wryneck</v>
      </c>
      <c r="W512" s="1" cm="1">
        <f t="array" ref="W512">VLOOKUP(Table3[[#This Row],[checklist_sort]:[checklist_sort]],checklist[],MATCH(W$1,checklist_of_kenya!$1:$1,0),FALSE)</f>
        <v>22680689</v>
      </c>
      <c r="AB512" s="1">
        <v>46.4</v>
      </c>
      <c r="AC512" s="1" t="s">
        <v>2262</v>
      </c>
      <c r="AD512" s="1">
        <v>2</v>
      </c>
      <c r="AE512" s="1">
        <v>1</v>
      </c>
      <c r="AF512" s="1" t="s">
        <v>2251</v>
      </c>
      <c r="AG512" s="1" t="s">
        <v>2257</v>
      </c>
      <c r="AH512" s="1" t="s">
        <v>2258</v>
      </c>
      <c r="AI512" s="1">
        <v>-34.21</v>
      </c>
      <c r="AJ512" s="1">
        <v>14.02</v>
      </c>
      <c r="AK512" s="1">
        <v>-8.4600000000000009</v>
      </c>
      <c r="AL512" s="1">
        <v>25.85</v>
      </c>
      <c r="AM512" s="1">
        <v>1609043.05</v>
      </c>
    </row>
    <row r="513" spans="1:39" x14ac:dyDescent="0.2">
      <c r="A513" s="1">
        <v>511</v>
      </c>
      <c r="B513" s="1" t="s">
        <v>1398</v>
      </c>
      <c r="C513" s="1" t="s">
        <v>1397</v>
      </c>
      <c r="D513" s="1"/>
      <c r="E513" s="1"/>
      <c r="F513" s="1"/>
      <c r="G513" s="1">
        <v>444</v>
      </c>
      <c r="H513" s="1" t="str" cm="1">
        <f t="array" ref="H513">VLOOKUP(Table3[[#This Row],[checklist_sort]:[checklist_sort]],checklist[],MATCH(H$1,checklist_of_kenya!$1:$1,0),FALSE)</f>
        <v>Wrynecks and Woodpeckers</v>
      </c>
      <c r="I513" s="1" t="str" cm="1">
        <f t="array" ref="I513">VLOOKUP(Table3[[#This Row],[checklist_sort]:[checklist_sort]],checklist[],MATCH(I$1,checklist_of_kenya!$1:$1,0),FALSE)</f>
        <v>Eurasian Wryneck</v>
      </c>
      <c r="J513" s="1" t="str" cm="1">
        <f t="array" ref="J513">VLOOKUP(Table3[[#This Row],[checklist_sort]:[checklist_sort]],checklist[],MATCH(J$1,checklist_of_kenya!$1:$1,0),FALSE)</f>
        <v>Jynx torquilla</v>
      </c>
      <c r="K513" s="1" t="str" cm="1">
        <f t="array" ref="K513">VLOOKUP(Table3[[#This Row],[checklist_sort]:[checklist_sort]],checklist[],MATCH(K$1,checklist_of_kenya!$1:$1,0),FALSE)</f>
        <v>Least Concern</v>
      </c>
      <c r="L513" s="1" t="str" cm="1">
        <f t="array" ref="L513">VLOOKUP(Table3[[#This Row],[checklist_sort]:[checklist_sort]],checklist[],MATCH(L$1,checklist_of_kenya!$1:$1,0),FALSE)</f>
        <v>Decreasing</v>
      </c>
      <c r="M513" s="1" cm="1">
        <f t="array" ref="M513">VLOOKUP(Table3[[#This Row],[checklist_sort]:[checklist_sort]],checklist[],MATCH(M$1,checklist_of_kenya!$1:$1,0),FALSE)</f>
        <v>1402</v>
      </c>
      <c r="N513" s="1" t="str" cm="1">
        <f t="array" ref="N513">VLOOKUP(Table3[[#This Row],[checklist_sort]:[checklist_sort]],checklist[],MATCH(N$1,checklist_of_kenya!$1:$1,0),FALSE)</f>
        <v>avibase-B2E6AB9F</v>
      </c>
      <c r="O513" s="1" cm="1">
        <f t="array" ref="O513">VLOOKUP(Table3[[#This Row],[checklist_sort]:[checklist_sort]],checklist[],MATCH(O$1,checklist_of_kenya!$1:$1,0),FALSE)</f>
        <v>18448</v>
      </c>
      <c r="P513" s="1" cm="1">
        <f t="array" ref="P513">VLOOKUP(Table3[[#This Row],[checklist_sort]:[checklist_sort]],checklist[],MATCH(P$1,checklist_of_kenya!$1:$1,0),FALSE)</f>
        <v>22680683</v>
      </c>
      <c r="Q513" s="1" cm="1">
        <f t="array" ref="Q513">VLOOKUP(Table3[[#This Row],[checklist_sort]:[checklist_sort]],checklist[],MATCH(Q$1,checklist_of_kenya!$1:$1,0),FALSE)</f>
        <v>39</v>
      </c>
      <c r="R513" s="1" cm="1">
        <f t="array" ref="R513">VLOOKUP(Table3[[#This Row],[checklist_sort]:[checklist_sort]],checklist[],MATCH(R$1,checklist_of_kenya!$1:$1,0),FALSE)</f>
        <v>2478153</v>
      </c>
      <c r="S513" s="1" cm="1">
        <f t="array" ref="S513">VLOOKUP(Table3[[#This Row],[checklist_sort]:[checklist_sort]],checklist[],MATCH(S$1,checklist_of_kenya!$1:$1,0),FALSE)</f>
        <v>10785</v>
      </c>
      <c r="T513" s="1" t="str" cm="1">
        <f t="array" ref="T513">VLOOKUP(Table3[[#This Row],[checklist_sort]:[checklist_sort]],checklist[],MATCH(T$1,checklist_of_kenya!$1:$1,0),FALSE)</f>
        <v>eurwry</v>
      </c>
      <c r="U513" s="1" t="str" cm="1">
        <f t="array" ref="U513">VLOOKUP(Table3[[#This Row],[checklist_sort]:[checklist_sort]],checklist[],MATCH(U$1,checklist_of_kenya!$1:$1,0),FALSE)</f>
        <v>Jynx torquilla</v>
      </c>
      <c r="V513" s="1" t="str" cm="1">
        <f t="array" ref="V513">VLOOKUP(Table3[[#This Row],[checklist_sort]:[checklist_sort]],checklist[],MATCH(V$1,checklist_of_kenya!$1:$1,0),FALSE)</f>
        <v>Eurasian Wryneck</v>
      </c>
      <c r="W513" s="1" cm="1">
        <f t="array" ref="W513">VLOOKUP(Table3[[#This Row],[checklist_sort]:[checklist_sort]],checklist[],MATCH(W$1,checklist_of_kenya!$1:$1,0),FALSE)</f>
        <v>22680683</v>
      </c>
      <c r="Z513" t="b">
        <v>1</v>
      </c>
      <c r="AB513" s="1">
        <v>35</v>
      </c>
      <c r="AC513" s="1" t="s">
        <v>2262</v>
      </c>
      <c r="AD513" s="1">
        <v>1</v>
      </c>
      <c r="AE513" s="1">
        <v>3</v>
      </c>
      <c r="AF513" s="1" t="s">
        <v>2251</v>
      </c>
      <c r="AG513" s="1" t="s">
        <v>2257</v>
      </c>
      <c r="AH513" s="1" t="s">
        <v>2249</v>
      </c>
      <c r="AI513" s="1">
        <v>30.4</v>
      </c>
      <c r="AJ513" s="1">
        <v>70.27</v>
      </c>
      <c r="AK513" s="1">
        <v>53.28</v>
      </c>
      <c r="AL513" s="1">
        <v>69.7</v>
      </c>
      <c r="AM513" s="1">
        <v>17649135.859999999</v>
      </c>
    </row>
    <row r="514" spans="1:39" x14ac:dyDescent="0.2">
      <c r="A514" s="1">
        <v>512</v>
      </c>
      <c r="B514" s="1" t="s">
        <v>1388</v>
      </c>
      <c r="C514" s="1" t="s">
        <v>1387</v>
      </c>
      <c r="D514" s="1"/>
      <c r="E514" s="1"/>
      <c r="F514" s="1"/>
      <c r="G514" s="1">
        <v>448</v>
      </c>
      <c r="H514" s="1" t="str" cm="1">
        <f t="array" ref="H514">VLOOKUP(Table3[[#This Row],[checklist_sort]:[checklist_sort]],checklist[],MATCH(H$1,checklist_of_kenya!$1:$1,0),FALSE)</f>
        <v>Wrynecks and Woodpeckers</v>
      </c>
      <c r="I514" s="1" t="str" cm="1">
        <f t="array" ref="I514">VLOOKUP(Table3[[#This Row],[checklist_sort]:[checklist_sort]],checklist[],MATCH(I$1,checklist_of_kenya!$1:$1,0),FALSE)</f>
        <v>Nubian Woodpecker</v>
      </c>
      <c r="J514" s="1" t="str" cm="1">
        <f t="array" ref="J514">VLOOKUP(Table3[[#This Row],[checklist_sort]:[checklist_sort]],checklist[],MATCH(J$1,checklist_of_kenya!$1:$1,0),FALSE)</f>
        <v>Campethera nubica</v>
      </c>
      <c r="K514" s="1" t="str" cm="1">
        <f t="array" ref="K514">VLOOKUP(Table3[[#This Row],[checklist_sort]:[checklist_sort]],checklist[],MATCH(K$1,checklist_of_kenya!$1:$1,0),FALSE)</f>
        <v>Least Concern</v>
      </c>
      <c r="L514" s="1" t="str" cm="1">
        <f t="array" ref="L514">VLOOKUP(Table3[[#This Row],[checklist_sort]:[checklist_sort]],checklist[],MATCH(L$1,checklist_of_kenya!$1:$1,0),FALSE)</f>
        <v>Stable</v>
      </c>
      <c r="M514" s="1" cm="1">
        <f t="array" ref="M514">VLOOKUP(Table3[[#This Row],[checklist_sort]:[checklist_sort]],checklist[],MATCH(M$1,checklist_of_kenya!$1:$1,0),FALSE)</f>
        <v>1372</v>
      </c>
      <c r="N514" s="1" t="str" cm="1">
        <f t="array" ref="N514">VLOOKUP(Table3[[#This Row],[checklist_sort]:[checklist_sort]],checklist[],MATCH(N$1,checklist_of_kenya!$1:$1,0),FALSE)</f>
        <v>avibase-70170649</v>
      </c>
      <c r="O514" s="1" cm="1">
        <f t="array" ref="O514">VLOOKUP(Table3[[#This Row],[checklist_sort]:[checklist_sort]],checklist[],MATCH(O$1,checklist_of_kenya!$1:$1,0),FALSE)</f>
        <v>17634</v>
      </c>
      <c r="P514" s="1" cm="1">
        <f t="array" ref="P514">VLOOKUP(Table3[[#This Row],[checklist_sort]:[checklist_sort]],checklist[],MATCH(P$1,checklist_of_kenya!$1:$1,0),FALSE)</f>
        <v>22680887</v>
      </c>
      <c r="Q514" s="1" cm="1">
        <f t="array" ref="Q514">VLOOKUP(Table3[[#This Row],[checklist_sort]:[checklist_sort]],checklist[],MATCH(Q$1,checklist_of_kenya!$1:$1,0),FALSE)</f>
        <v>70610</v>
      </c>
      <c r="R514" s="1" cm="1">
        <f t="array" ref="R514">VLOOKUP(Table3[[#This Row],[checklist_sort]:[checklist_sort]],checklist[],MATCH(R$1,checklist_of_kenya!$1:$1,0),FALSE)</f>
        <v>2478195</v>
      </c>
      <c r="S514" s="1" cm="1">
        <f t="array" ref="S514">VLOOKUP(Table3[[#This Row],[checklist_sort]:[checklist_sort]],checklist[],MATCH(S$1,checklist_of_kenya!$1:$1,0),FALSE)</f>
        <v>11488</v>
      </c>
      <c r="T514" s="1" t="str" cm="1">
        <f t="array" ref="T514">VLOOKUP(Table3[[#This Row],[checklist_sort]:[checklist_sort]],checklist[],MATCH(T$1,checklist_of_kenya!$1:$1,0),FALSE)</f>
        <v>nubwoo1</v>
      </c>
      <c r="U514" s="1" t="str" cm="1">
        <f t="array" ref="U514">VLOOKUP(Table3[[#This Row],[checklist_sort]:[checklist_sort]],checklist[],MATCH(U$1,checklist_of_kenya!$1:$1,0),FALSE)</f>
        <v>Campethera nubica</v>
      </c>
      <c r="V514" s="1" t="str" cm="1">
        <f t="array" ref="V514">VLOOKUP(Table3[[#This Row],[checklist_sort]:[checklist_sort]],checklist[],MATCH(V$1,checklist_of_kenya!$1:$1,0),FALSE)</f>
        <v>Nubian Woodpecker</v>
      </c>
      <c r="W514" s="1" cm="1">
        <f t="array" ref="W514">VLOOKUP(Table3[[#This Row],[checklist_sort]:[checklist_sort]],checklist[],MATCH(W$1,checklist_of_kenya!$1:$1,0),FALSE)</f>
        <v>22680887</v>
      </c>
      <c r="AB514" s="1">
        <v>59.7</v>
      </c>
      <c r="AC514" s="1" t="s">
        <v>2246</v>
      </c>
      <c r="AD514" s="1">
        <v>2</v>
      </c>
      <c r="AE514" s="1">
        <v>1</v>
      </c>
      <c r="AF514" s="1" t="s">
        <v>2251</v>
      </c>
      <c r="AG514" s="1" t="s">
        <v>2257</v>
      </c>
      <c r="AH514" s="1" t="s">
        <v>2258</v>
      </c>
      <c r="AI514" s="1">
        <v>-9.75</v>
      </c>
      <c r="AJ514" s="1">
        <v>19.989999999999998</v>
      </c>
      <c r="AK514" s="1">
        <v>6.05</v>
      </c>
      <c r="AL514" s="1">
        <v>37.590000000000003</v>
      </c>
      <c r="AM514" s="1">
        <v>3241336.04</v>
      </c>
    </row>
    <row r="515" spans="1:39" x14ac:dyDescent="0.2">
      <c r="A515" s="1">
        <v>513</v>
      </c>
      <c r="B515" s="1" t="s">
        <v>668</v>
      </c>
      <c r="C515" s="1" t="s">
        <v>667</v>
      </c>
      <c r="D515" s="1"/>
      <c r="E515" s="1"/>
      <c r="F515" s="1"/>
      <c r="G515">
        <v>449.1</v>
      </c>
      <c r="H515" s="1" cm="1">
        <f t="array" ref="H515">VLOOKUP(Table3[[#This Row],[checklist_sort]:[checklist_sort]],checklist[],MATCH(H$1,checklist_of_kenya!$1:$1,0),FALSE)</f>
        <v>0</v>
      </c>
      <c r="I515" s="1" t="str" cm="1">
        <f t="array" ref="I515">VLOOKUP(Table3[[#This Row],[checklist_sort]:[checklist_sort]],checklist[],MATCH(I$1,checklist_of_kenya!$1:$1,0),FALSE)</f>
        <v>Golden-tailed/Mombasa Woodpecker</v>
      </c>
      <c r="J515" s="1" t="str" cm="1">
        <f t="array" ref="J515">VLOOKUP(Table3[[#This Row],[checklist_sort]:[checklist_sort]],checklist[],MATCH(J$1,checklist_of_kenya!$1:$1,0),FALSE)</f>
        <v>Campethera abingoni/mombassica</v>
      </c>
      <c r="K515" s="1" cm="1">
        <f t="array" ref="K515">VLOOKUP(Table3[[#This Row],[checklist_sort]:[checklist_sort]],checklist[],MATCH(K$1,checklist_of_kenya!$1:$1,0),FALSE)</f>
        <v>0</v>
      </c>
      <c r="L515" s="1" cm="1">
        <f t="array" ref="L515">VLOOKUP(Table3[[#This Row],[checklist_sort]:[checklist_sort]],checklist[],MATCH(L$1,checklist_of_kenya!$1:$1,0),FALSE)</f>
        <v>0</v>
      </c>
      <c r="M515" s="1" cm="1">
        <f t="array" ref="M515">VLOOKUP(Table3[[#This Row],[checklist_sort]:[checklist_sort]],checklist[],MATCH(M$1,checklist_of_kenya!$1:$1,0),FALSE)</f>
        <v>0</v>
      </c>
      <c r="N515" s="1" cm="1">
        <f t="array" ref="N515">VLOOKUP(Table3[[#This Row],[checklist_sort]:[checklist_sort]],checklist[],MATCH(N$1,checklist_of_kenya!$1:$1,0),FALSE)</f>
        <v>0</v>
      </c>
      <c r="O515" s="1" cm="1">
        <f t="array" ref="O515">VLOOKUP(Table3[[#This Row],[checklist_sort]:[checklist_sort]],checklist[],MATCH(O$1,checklist_of_kenya!$1:$1,0),FALSE)</f>
        <v>0</v>
      </c>
      <c r="P515" s="1" cm="1">
        <f t="array" ref="P515">VLOOKUP(Table3[[#This Row],[checklist_sort]:[checklist_sort]],checklist[],MATCH(P$1,checklist_of_kenya!$1:$1,0),FALSE)</f>
        <v>0</v>
      </c>
      <c r="Q515" s="1" cm="1">
        <f t="array" ref="Q515">VLOOKUP(Table3[[#This Row],[checklist_sort]:[checklist_sort]],checklist[],MATCH(Q$1,checklist_of_kenya!$1:$1,0),FALSE)</f>
        <v>0</v>
      </c>
      <c r="R515" s="1" cm="1">
        <f t="array" ref="R515">VLOOKUP(Table3[[#This Row],[checklist_sort]:[checklist_sort]],checklist[],MATCH(R$1,checklist_of_kenya!$1:$1,0),FALSE)</f>
        <v>0</v>
      </c>
      <c r="S515" s="1" cm="1">
        <f t="array" ref="S515">VLOOKUP(Table3[[#This Row],[checklist_sort]:[checklist_sort]],checklist[],MATCH(S$1,checklist_of_kenya!$1:$1,0),FALSE)</f>
        <v>11499</v>
      </c>
      <c r="T515" s="1" cm="1">
        <f t="array" ref="T515">VLOOKUP(Table3[[#This Row],[checklist_sort]:[checklist_sort]],checklist[],MATCH(T$1,checklist_of_kenya!$1:$1,0),FALSE)</f>
        <v>0</v>
      </c>
      <c r="U515" s="1" t="str" cm="1">
        <f t="array" ref="U515">VLOOKUP(Table3[[#This Row],[checklist_sort]:[checklist_sort]],checklist[],MATCH(U$1,checklist_of_kenya!$1:$1,0),FALSE)</f>
        <v>Campethera abingoni/mombassica</v>
      </c>
      <c r="V515" s="1" t="str" cm="1">
        <f t="array" ref="V515">VLOOKUP(Table3[[#This Row],[checklist_sort]:[checklist_sort]],checklist[],MATCH(V$1,checklist_of_kenya!$1:$1,0),FALSE)</f>
        <v>Golden-tailed/Mombasa Woodpecker</v>
      </c>
      <c r="W515" s="1" cm="1">
        <f t="array" ref="W515">VLOOKUP(Table3[[#This Row],[checklist_sort]:[checklist_sort]],checklist[],MATCH(W$1,checklist_of_kenya!$1:$1,0),FALSE)</f>
        <v>0</v>
      </c>
      <c r="AB515" s="1">
        <v>67.5</v>
      </c>
      <c r="AC515" s="1" t="s">
        <v>2246</v>
      </c>
      <c r="AD515" s="1">
        <v>2</v>
      </c>
      <c r="AE515" s="1">
        <v>1</v>
      </c>
      <c r="AF515" s="1" t="s">
        <v>2251</v>
      </c>
      <c r="AG515" s="1" t="s">
        <v>2257</v>
      </c>
      <c r="AH515" s="1" t="s">
        <v>2258</v>
      </c>
      <c r="AI515" s="1">
        <v>-30.81</v>
      </c>
      <c r="AJ515" s="1">
        <v>15.61</v>
      </c>
      <c r="AK515" s="1">
        <v>-14.35</v>
      </c>
      <c r="AL515" s="1">
        <v>26.4</v>
      </c>
      <c r="AM515" s="1">
        <v>6437199.2400000002</v>
      </c>
    </row>
    <row r="516" spans="1:39" x14ac:dyDescent="0.2">
      <c r="A516" s="1">
        <v>514</v>
      </c>
      <c r="B516" s="1" t="s">
        <v>670</v>
      </c>
      <c r="C516" s="1" t="s">
        <v>669</v>
      </c>
      <c r="D516" s="1"/>
      <c r="E516" s="1"/>
      <c r="F516" s="1"/>
      <c r="G516" s="1">
        <v>451</v>
      </c>
      <c r="H516" s="1" t="str" cm="1">
        <f t="array" ref="H516">VLOOKUP(Table3[[#This Row],[checklist_sort]:[checklist_sort]],checklist[],MATCH(H$1,checklist_of_kenya!$1:$1,0),FALSE)</f>
        <v>Wrynecks and Woodpeckers</v>
      </c>
      <c r="I516" s="1" t="str" cm="1">
        <f t="array" ref="I516">VLOOKUP(Table3[[#This Row],[checklist_sort]:[checklist_sort]],checklist[],MATCH(I$1,checklist_of_kenya!$1:$1,0),FALSE)</f>
        <v>Green-backed Woodpecker</v>
      </c>
      <c r="J516" s="1" t="str" cm="1">
        <f t="array" ref="J516">VLOOKUP(Table3[[#This Row],[checklist_sort]:[checklist_sort]],checklist[],MATCH(J$1,checklist_of_kenya!$1:$1,0),FALSE)</f>
        <v>Campethera cailliautii</v>
      </c>
      <c r="K516" s="1" t="str" cm="1">
        <f t="array" ref="K516">VLOOKUP(Table3[[#This Row],[checklist_sort]:[checklist_sort]],checklist[],MATCH(K$1,checklist_of_kenya!$1:$1,0),FALSE)</f>
        <v>Least Concern</v>
      </c>
      <c r="L516" s="1" t="str" cm="1">
        <f t="array" ref="L516">VLOOKUP(Table3[[#This Row],[checklist_sort]:[checklist_sort]],checklist[],MATCH(L$1,checklist_of_kenya!$1:$1,0),FALSE)</f>
        <v>Stable</v>
      </c>
      <c r="M516" s="1" cm="1">
        <f t="array" ref="M516">VLOOKUP(Table3[[#This Row],[checklist_sort]:[checklist_sort]],checklist[],MATCH(M$1,checklist_of_kenya!$1:$1,0),FALSE)</f>
        <v>449</v>
      </c>
      <c r="N516" s="1" t="str" cm="1">
        <f t="array" ref="N516">VLOOKUP(Table3[[#This Row],[checklist_sort]:[checklist_sort]],checklist[],MATCH(N$1,checklist_of_kenya!$1:$1,0),FALSE)</f>
        <v>avibase-BD7C4F70</v>
      </c>
      <c r="O516" s="1" cm="1">
        <f t="array" ref="O516">VLOOKUP(Table3[[#This Row],[checklist_sort]:[checklist_sort]],checklist[],MATCH(O$1,checklist_of_kenya!$1:$1,0),FALSE)</f>
        <v>17610</v>
      </c>
      <c r="P516" s="1" cm="1">
        <f t="array" ref="P516">VLOOKUP(Table3[[#This Row],[checklist_sort]:[checklist_sort]],checklist[],MATCH(P$1,checklist_of_kenya!$1:$1,0),FALSE)</f>
        <v>22680919</v>
      </c>
      <c r="Q516" s="1" cm="1">
        <f t="array" ref="Q516">VLOOKUP(Table3[[#This Row],[checklist_sort]:[checklist_sort]],checklist[],MATCH(Q$1,checklist_of_kenya!$1:$1,0),FALSE)</f>
        <v>0</v>
      </c>
      <c r="R516" s="1" cm="1">
        <f t="array" ref="R516">VLOOKUP(Table3[[#This Row],[checklist_sort]:[checklist_sort]],checklist[],MATCH(R$1,checklist_of_kenya!$1:$1,0),FALSE)</f>
        <v>2478189</v>
      </c>
      <c r="S516" s="1" cm="1">
        <f t="array" ref="S516">VLOOKUP(Table3[[#This Row],[checklist_sort]:[checklist_sort]],checklist[],MATCH(S$1,checklist_of_kenya!$1:$1,0),FALSE)</f>
        <v>11481</v>
      </c>
      <c r="T516" s="1" t="str" cm="1">
        <f t="array" ref="T516">VLOOKUP(Table3[[#This Row],[checklist_sort]:[checklist_sort]],checklist[],MATCH(T$1,checklist_of_kenya!$1:$1,0),FALSE)</f>
        <v>grbwoo2</v>
      </c>
      <c r="U516" s="1" t="str" cm="1">
        <f t="array" ref="U516">VLOOKUP(Table3[[#This Row],[checklist_sort]:[checklist_sort]],checklist[],MATCH(U$1,checklist_of_kenya!$1:$1,0),FALSE)</f>
        <v>Campethera maculosa</v>
      </c>
      <c r="V516" s="1" t="str" cm="1">
        <f t="array" ref="V516">VLOOKUP(Table3[[#This Row],[checklist_sort]:[checklist_sort]],checklist[],MATCH(V$1,checklist_of_kenya!$1:$1,0),FALSE)</f>
        <v>Green-backed Woodpecker</v>
      </c>
      <c r="W516" s="1" cm="1">
        <f t="array" ref="W516">VLOOKUP(Table3[[#This Row],[checklist_sort]:[checklist_sort]],checklist[],MATCH(W$1,checklist_of_kenya!$1:$1,0),FALSE)</f>
        <v>22680919</v>
      </c>
      <c r="AB516" s="1">
        <v>41.1</v>
      </c>
      <c r="AC516" s="1" t="s">
        <v>2263</v>
      </c>
      <c r="AD516" s="1">
        <v>2</v>
      </c>
      <c r="AE516" s="1">
        <v>1</v>
      </c>
      <c r="AF516" s="1" t="s">
        <v>2251</v>
      </c>
      <c r="AG516" s="1" t="s">
        <v>2257</v>
      </c>
      <c r="AH516" s="1" t="s">
        <v>2258</v>
      </c>
      <c r="AI516" s="1">
        <v>-25.5</v>
      </c>
      <c r="AJ516" s="1">
        <v>9.35</v>
      </c>
      <c r="AK516" s="1">
        <v>-7.64</v>
      </c>
      <c r="AL516" s="1">
        <v>30.87</v>
      </c>
      <c r="AM516" s="1">
        <v>3823971.24</v>
      </c>
    </row>
    <row r="517" spans="1:39" x14ac:dyDescent="0.2">
      <c r="A517" s="1">
        <v>515</v>
      </c>
      <c r="B517" s="1" t="s">
        <v>1390</v>
      </c>
      <c r="C517" s="1" t="s">
        <v>1389</v>
      </c>
      <c r="D517" s="1"/>
      <c r="E517" s="1"/>
      <c r="F517" s="1"/>
      <c r="G517" s="1">
        <v>453</v>
      </c>
      <c r="H517" s="1" t="str" cm="1">
        <f t="array" ref="H517">VLOOKUP(Table3[[#This Row],[checklist_sort]:[checklist_sort]],checklist[],MATCH(H$1,checklist_of_kenya!$1:$1,0),FALSE)</f>
        <v>Wrynecks and Woodpeckers</v>
      </c>
      <c r="I517" s="1" t="str" cm="1">
        <f t="array" ref="I517">VLOOKUP(Table3[[#This Row],[checklist_sort]:[checklist_sort]],checklist[],MATCH(I$1,checklist_of_kenya!$1:$1,0),FALSE)</f>
        <v>Fine-banded Woodpecker</v>
      </c>
      <c r="J517" s="1" t="str" cm="1">
        <f t="array" ref="J517">VLOOKUP(Table3[[#This Row],[checklist_sort]:[checklist_sort]],checklist[],MATCH(J$1,checklist_of_kenya!$1:$1,0),FALSE)</f>
        <v>Campethera taeniolaema</v>
      </c>
      <c r="K517" s="1" t="str" cm="1">
        <f t="array" ref="K517">VLOOKUP(Table3[[#This Row],[checklist_sort]:[checklist_sort]],checklist[],MATCH(K$1,checklist_of_kenya!$1:$1,0),FALSE)</f>
        <v>Least Concern</v>
      </c>
      <c r="L517" s="1" t="str" cm="1">
        <f t="array" ref="L517">VLOOKUP(Table3[[#This Row],[checklist_sort]:[checklist_sort]],checklist[],MATCH(L$1,checklist_of_kenya!$1:$1,0),FALSE)</f>
        <v>Stable</v>
      </c>
      <c r="M517" s="1" cm="1">
        <f t="array" ref="M517">VLOOKUP(Table3[[#This Row],[checklist_sort]:[checklist_sort]],checklist[],MATCH(M$1,checklist_of_kenya!$1:$1,0),FALSE)</f>
        <v>1376</v>
      </c>
      <c r="N517" s="1" t="str" cm="1">
        <f t="array" ref="N517">VLOOKUP(Table3[[#This Row],[checklist_sort]:[checklist_sort]],checklist[],MATCH(N$1,checklist_of_kenya!$1:$1,0),FALSE)</f>
        <v>avibase-D0A5FADB</v>
      </c>
      <c r="O517" s="1" cm="1">
        <f t="array" ref="O517">VLOOKUP(Table3[[#This Row],[checklist_sort]:[checklist_sort]],checklist[],MATCH(O$1,checklist_of_kenya!$1:$1,0),FALSE)</f>
        <v>17601</v>
      </c>
      <c r="P517" s="1" cm="1">
        <f t="array" ref="P517">VLOOKUP(Table3[[#This Row],[checklist_sort]:[checklist_sort]],checklist[],MATCH(P$1,checklist_of_kenya!$1:$1,0),FALSE)</f>
        <v>22726358</v>
      </c>
      <c r="Q517" s="1" cm="1">
        <f t="array" ref="Q517">VLOOKUP(Table3[[#This Row],[checklist_sort]:[checklist_sort]],checklist[],MATCH(Q$1,checklist_of_kenya!$1:$1,0),FALSE)</f>
        <v>0</v>
      </c>
      <c r="R517" s="1" cm="1">
        <f t="array" ref="R517">VLOOKUP(Table3[[#This Row],[checklist_sort]:[checklist_sort]],checklist[],MATCH(R$1,checklist_of_kenya!$1:$1,0),FALSE)</f>
        <v>2478169</v>
      </c>
      <c r="S517" s="1" cm="1">
        <f t="array" ref="S517">VLOOKUP(Table3[[#This Row],[checklist_sort]:[checklist_sort]],checklist[],MATCH(S$1,checklist_of_kenya!$1:$1,0),FALSE)</f>
        <v>11478</v>
      </c>
      <c r="T517" s="1" t="str" cm="1">
        <f t="array" ref="T517">VLOOKUP(Table3[[#This Row],[checklist_sort]:[checklist_sort]],checklist[],MATCH(T$1,checklist_of_kenya!$1:$1,0),FALSE)</f>
        <v>tulwoo3</v>
      </c>
      <c r="U517" s="1" t="str" cm="1">
        <f t="array" ref="U517">VLOOKUP(Table3[[#This Row],[checklist_sort]:[checklist_sort]],checklist[],MATCH(U$1,checklist_of_kenya!$1:$1,0),FALSE)</f>
        <v>Campethera taeniolaema</v>
      </c>
      <c r="V517" s="1" t="str" cm="1">
        <f t="array" ref="V517">VLOOKUP(Table3[[#This Row],[checklist_sort]:[checklist_sort]],checklist[],MATCH(V$1,checklist_of_kenya!$1:$1,0),FALSE)</f>
        <v>Fine-banded Woodpecker</v>
      </c>
      <c r="W517" s="1" cm="1">
        <f t="array" ref="W517">VLOOKUP(Table3[[#This Row],[checklist_sort]:[checklist_sort]],checklist[],MATCH(W$1,checklist_of_kenya!$1:$1,0),FALSE)</f>
        <v>22726364</v>
      </c>
      <c r="AB517" s="1">
        <v>50.5</v>
      </c>
      <c r="AC517" s="1" t="s">
        <v>2263</v>
      </c>
      <c r="AD517" s="1">
        <v>1</v>
      </c>
      <c r="AE517" s="1">
        <v>1</v>
      </c>
      <c r="AF517" s="1" t="s">
        <v>2251</v>
      </c>
      <c r="AG517" s="1" t="s">
        <v>2257</v>
      </c>
      <c r="AH517" s="1" t="s">
        <v>2258</v>
      </c>
      <c r="AI517" s="1">
        <v>3.21</v>
      </c>
      <c r="AJ517" s="1">
        <v>7.14</v>
      </c>
      <c r="AK517" s="1">
        <v>5.72</v>
      </c>
      <c r="AL517" s="1">
        <v>9.66</v>
      </c>
      <c r="AM517" s="1">
        <v>62707.5</v>
      </c>
    </row>
    <row r="518" spans="1:39" x14ac:dyDescent="0.2">
      <c r="A518" s="1">
        <v>516</v>
      </c>
      <c r="B518" s="1" t="s">
        <v>1340</v>
      </c>
      <c r="C518" s="1" t="s">
        <v>1339</v>
      </c>
      <c r="D518" s="1"/>
      <c r="E518" s="1"/>
      <c r="F518" s="1"/>
      <c r="G518" s="1">
        <v>446</v>
      </c>
      <c r="H518" s="1" t="str" cm="1">
        <f t="array" ref="H518">VLOOKUP(Table3[[#This Row],[checklist_sort]:[checklist_sort]],checklist[],MATCH(H$1,checklist_of_kenya!$1:$1,0),FALSE)</f>
        <v>Wrynecks and Woodpeckers</v>
      </c>
      <c r="I518" s="1" t="str" cm="1">
        <f t="array" ref="I518">VLOOKUP(Table3[[#This Row],[checklist_sort]:[checklist_sort]],checklist[],MATCH(I$1,checklist_of_kenya!$1:$1,0),FALSE)</f>
        <v>Buff-spotted Woodpecker</v>
      </c>
      <c r="J518" s="1" t="str" cm="1">
        <f t="array" ref="J518">VLOOKUP(Table3[[#This Row],[checklist_sort]:[checklist_sort]],checklist[],MATCH(J$1,checklist_of_kenya!$1:$1,0),FALSE)</f>
        <v>Pardipicus nivosus</v>
      </c>
      <c r="K518" s="1" t="str" cm="1">
        <f t="array" ref="K518">VLOOKUP(Table3[[#This Row],[checklist_sort]:[checklist_sort]],checklist[],MATCH(K$1,checklist_of_kenya!$1:$1,0),FALSE)</f>
        <v>Least Concern</v>
      </c>
      <c r="L518" s="1" t="str" cm="1">
        <f t="array" ref="L518">VLOOKUP(Table3[[#This Row],[checklist_sort]:[checklist_sort]],checklist[],MATCH(L$1,checklist_of_kenya!$1:$1,0),FALSE)</f>
        <v>Stable</v>
      </c>
      <c r="M518" s="1" cm="1">
        <f t="array" ref="M518">VLOOKUP(Table3[[#This Row],[checklist_sort]:[checklist_sort]],checklist[],MATCH(M$1,checklist_of_kenya!$1:$1,0),FALSE)</f>
        <v>1188</v>
      </c>
      <c r="N518" s="1" t="str" cm="1">
        <f t="array" ref="N518">VLOOKUP(Table3[[#This Row],[checklist_sort]:[checklist_sort]],checklist[],MATCH(N$1,checklist_of_kenya!$1:$1,0),FALSE)</f>
        <v>avibase-02E56D98</v>
      </c>
      <c r="O518" s="1" cm="1">
        <f t="array" ref="O518">VLOOKUP(Table3[[#This Row],[checklist_sort]:[checklist_sort]],checklist[],MATCH(O$1,checklist_of_kenya!$1:$1,0),FALSE)</f>
        <v>17630</v>
      </c>
      <c r="P518" s="1" cm="1">
        <f t="array" ref="P518">VLOOKUP(Table3[[#This Row],[checklist_sort]:[checklist_sort]],checklist[],MATCH(P$1,checklist_of_kenya!$1:$1,0),FALSE)</f>
        <v>22680937</v>
      </c>
      <c r="Q518" s="1" cm="1">
        <f t="array" ref="Q518">VLOOKUP(Table3[[#This Row],[checklist_sort]:[checklist_sort]],checklist[],MATCH(Q$1,checklist_of_kenya!$1:$1,0),FALSE)</f>
        <v>0</v>
      </c>
      <c r="R518" s="1" cm="1">
        <f t="array" ref="R518">VLOOKUP(Table3[[#This Row],[checklist_sort]:[checklist_sort]],checklist[],MATCH(R$1,checklist_of_kenya!$1:$1,0),FALSE)</f>
        <v>2478198</v>
      </c>
      <c r="S518" s="1" cm="1">
        <f t="array" ref="S518">VLOOKUP(Table3[[#This Row],[checklist_sort]:[checklist_sort]],checklist[],MATCH(S$1,checklist_of_kenya!$1:$1,0),FALSE)</f>
        <v>11472</v>
      </c>
      <c r="T518" s="1" t="str" cm="1">
        <f t="array" ref="T518">VLOOKUP(Table3[[#This Row],[checklist_sort]:[checklist_sort]],checklist[],MATCH(T$1,checklist_of_kenya!$1:$1,0),FALSE)</f>
        <v>buswoo1</v>
      </c>
      <c r="U518" s="1" t="str" cm="1">
        <f t="array" ref="U518">VLOOKUP(Table3[[#This Row],[checklist_sort]:[checklist_sort]],checklist[],MATCH(U$1,checklist_of_kenya!$1:$1,0),FALSE)</f>
        <v>Pardipicus nivosus</v>
      </c>
      <c r="V518" s="1" t="str" cm="1">
        <f t="array" ref="V518">VLOOKUP(Table3[[#This Row],[checklist_sort]:[checklist_sort]],checklist[],MATCH(V$1,checklist_of_kenya!$1:$1,0),FALSE)</f>
        <v>Buff-spotted Woodpecker</v>
      </c>
      <c r="W518" s="1" cm="1">
        <f t="array" ref="W518">VLOOKUP(Table3[[#This Row],[checklist_sort]:[checklist_sort]],checklist[],MATCH(W$1,checklist_of_kenya!$1:$1,0),FALSE)</f>
        <v>22680937</v>
      </c>
      <c r="AB518" s="1">
        <v>37.799999999999997</v>
      </c>
      <c r="AC518" s="1" t="s">
        <v>2263</v>
      </c>
      <c r="AD518" s="1">
        <v>1</v>
      </c>
      <c r="AE518" s="1">
        <v>1</v>
      </c>
      <c r="AF518" s="1" t="s">
        <v>2251</v>
      </c>
      <c r="AG518" s="1" t="s">
        <v>2257</v>
      </c>
      <c r="AH518" s="1" t="s">
        <v>2258</v>
      </c>
      <c r="AI518" s="1">
        <v>-11.53</v>
      </c>
      <c r="AJ518" s="1">
        <v>16.09</v>
      </c>
      <c r="AK518" s="1">
        <v>0.45</v>
      </c>
      <c r="AL518" s="1">
        <v>15.06</v>
      </c>
      <c r="AM518" s="1">
        <v>3825842.41</v>
      </c>
    </row>
    <row r="519" spans="1:39" x14ac:dyDescent="0.2">
      <c r="A519" s="1">
        <v>517</v>
      </c>
      <c r="B519" s="1" t="s">
        <v>1386</v>
      </c>
      <c r="C519" s="1" t="s">
        <v>1385</v>
      </c>
      <c r="D519" s="1"/>
      <c r="E519" s="1"/>
      <c r="F519" s="1"/>
      <c r="G519" s="1">
        <v>447</v>
      </c>
      <c r="H519" s="1" t="str" cm="1">
        <f t="array" ref="H519">VLOOKUP(Table3[[#This Row],[checklist_sort]:[checklist_sort]],checklist[],MATCH(H$1,checklist_of_kenya!$1:$1,0),FALSE)</f>
        <v>Wrynecks and Woodpeckers</v>
      </c>
      <c r="I519" s="1" t="str" cm="1">
        <f t="array" ref="I519">VLOOKUP(Table3[[#This Row],[checklist_sort]:[checklist_sort]],checklist[],MATCH(I$1,checklist_of_kenya!$1:$1,0),FALSE)</f>
        <v>Brown-eared Woodpecker</v>
      </c>
      <c r="J519" s="1" t="str" cm="1">
        <f t="array" ref="J519">VLOOKUP(Table3[[#This Row],[checklist_sort]:[checklist_sort]],checklist[],MATCH(J$1,checklist_of_kenya!$1:$1,0),FALSE)</f>
        <v>Pardipicus caroli</v>
      </c>
      <c r="K519" s="1" t="str" cm="1">
        <f t="array" ref="K519">VLOOKUP(Table3[[#This Row],[checklist_sort]:[checklist_sort]],checklist[],MATCH(K$1,checklist_of_kenya!$1:$1,0),FALSE)</f>
        <v>Least Concern</v>
      </c>
      <c r="L519" s="1" t="str" cm="1">
        <f t="array" ref="L519">VLOOKUP(Table3[[#This Row],[checklist_sort]:[checklist_sort]],checklist[],MATCH(L$1,checklist_of_kenya!$1:$1,0),FALSE)</f>
        <v>Decreasing</v>
      </c>
      <c r="M519" s="1" cm="1">
        <f t="array" ref="M519">VLOOKUP(Table3[[#This Row],[checklist_sort]:[checklist_sort]],checklist[],MATCH(M$1,checklist_of_kenya!$1:$1,0),FALSE)</f>
        <v>1368</v>
      </c>
      <c r="N519" s="1" t="str" cm="1">
        <f t="array" ref="N519">VLOOKUP(Table3[[#This Row],[checklist_sort]:[checklist_sort]],checklist[],MATCH(N$1,checklist_of_kenya!$1:$1,0),FALSE)</f>
        <v>avibase-01C9752D</v>
      </c>
      <c r="O519" s="1" cm="1">
        <f t="array" ref="O519">VLOOKUP(Table3[[#This Row],[checklist_sort]:[checklist_sort]],checklist[],MATCH(O$1,checklist_of_kenya!$1:$1,0),FALSE)</f>
        <v>17606</v>
      </c>
      <c r="P519" s="1" cm="1">
        <f t="array" ref="P519">VLOOKUP(Table3[[#This Row],[checklist_sort]:[checklist_sort]],checklist[],MATCH(P$1,checklist_of_kenya!$1:$1,0),FALSE)</f>
        <v>22680941</v>
      </c>
      <c r="Q519" s="1" cm="1">
        <f t="array" ref="Q519">VLOOKUP(Table3[[#This Row],[checklist_sort]:[checklist_sort]],checklist[],MATCH(Q$1,checklist_of_kenya!$1:$1,0),FALSE)</f>
        <v>0</v>
      </c>
      <c r="R519" s="1" cm="1">
        <f t="array" ref="R519">VLOOKUP(Table3[[#This Row],[checklist_sort]:[checklist_sort]],checklist[],MATCH(R$1,checklist_of_kenya!$1:$1,0),FALSE)</f>
        <v>2478186</v>
      </c>
      <c r="S519" s="1" cm="1">
        <f t="array" ref="S519">VLOOKUP(Table3[[#This Row],[checklist_sort]:[checklist_sort]],checklist[],MATCH(S$1,checklist_of_kenya!$1:$1,0),FALSE)</f>
        <v>11469</v>
      </c>
      <c r="T519" s="1" t="str" cm="1">
        <f t="array" ref="T519">VLOOKUP(Table3[[#This Row],[checklist_sort]:[checklist_sort]],checklist[],MATCH(T$1,checklist_of_kenya!$1:$1,0),FALSE)</f>
        <v>brewoo1</v>
      </c>
      <c r="U519" s="1" t="str" cm="1">
        <f t="array" ref="U519">VLOOKUP(Table3[[#This Row],[checklist_sort]:[checklist_sort]],checklist[],MATCH(U$1,checklist_of_kenya!$1:$1,0),FALSE)</f>
        <v>Pardipicus caroli</v>
      </c>
      <c r="V519" s="1" t="str" cm="1">
        <f t="array" ref="V519">VLOOKUP(Table3[[#This Row],[checklist_sort]:[checklist_sort]],checklist[],MATCH(V$1,checklist_of_kenya!$1:$1,0),FALSE)</f>
        <v>Brown-eared Woodpecker</v>
      </c>
      <c r="W519" s="1" cm="1">
        <f t="array" ref="W519">VLOOKUP(Table3[[#This Row],[checklist_sort]:[checklist_sort]],checklist[],MATCH(W$1,checklist_of_kenya!$1:$1,0),FALSE)</f>
        <v>22680941</v>
      </c>
      <c r="AB519" s="1">
        <v>44.2</v>
      </c>
      <c r="AC519" s="1" t="s">
        <v>2263</v>
      </c>
      <c r="AD519" s="1">
        <v>1</v>
      </c>
      <c r="AE519" s="1">
        <v>1</v>
      </c>
      <c r="AF519" s="1" t="s">
        <v>2251</v>
      </c>
      <c r="AG519" s="1" t="s">
        <v>2257</v>
      </c>
      <c r="AH519" s="1" t="s">
        <v>2258</v>
      </c>
      <c r="AI519" s="1">
        <v>-11.55</v>
      </c>
      <c r="AJ519" s="1">
        <v>9.2200000000000006</v>
      </c>
      <c r="AK519" s="1">
        <v>-0.61</v>
      </c>
      <c r="AL519" s="1">
        <v>17.57</v>
      </c>
      <c r="AM519" s="1">
        <v>3849726.47</v>
      </c>
    </row>
    <row r="520" spans="1:39" x14ac:dyDescent="0.2">
      <c r="A520" s="1">
        <v>518</v>
      </c>
      <c r="B520" s="1" t="s">
        <v>1394</v>
      </c>
      <c r="C520" s="1" t="s">
        <v>1393</v>
      </c>
      <c r="D520" s="1"/>
      <c r="E520" s="1"/>
      <c r="F520" s="1"/>
      <c r="G520" s="1">
        <v>454</v>
      </c>
      <c r="H520" s="1" t="str" cm="1">
        <f t="array" ref="H520">VLOOKUP(Table3[[#This Row],[checklist_sort]:[checklist_sort]],checklist[],MATCH(H$1,checklist_of_kenya!$1:$1,0),FALSE)</f>
        <v>Wrynecks and Woodpeckers</v>
      </c>
      <c r="I520" s="1" t="str" cm="1">
        <f t="array" ref="I520">VLOOKUP(Table3[[#This Row],[checklist_sort]:[checklist_sort]],checklist[],MATCH(I$1,checklist_of_kenya!$1:$1,0),FALSE)</f>
        <v>Speckle-breasted Woodpecker</v>
      </c>
      <c r="J520" s="1" t="str" cm="1">
        <f t="array" ref="J520">VLOOKUP(Table3[[#This Row],[checklist_sort]:[checklist_sort]],checklist[],MATCH(J$1,checklist_of_kenya!$1:$1,0),FALSE)</f>
        <v>Dendropicos poecilolaemus</v>
      </c>
      <c r="K520" s="1" t="str" cm="1">
        <f t="array" ref="K520">VLOOKUP(Table3[[#This Row],[checklist_sort]:[checklist_sort]],checklist[],MATCH(K$1,checklist_of_kenya!$1:$1,0),FALSE)</f>
        <v>Least Concern</v>
      </c>
      <c r="L520" s="1" t="str" cm="1">
        <f t="array" ref="L520">VLOOKUP(Table3[[#This Row],[checklist_sort]:[checklist_sort]],checklist[],MATCH(L$1,checklist_of_kenya!$1:$1,0),FALSE)</f>
        <v>Stable</v>
      </c>
      <c r="M520" s="1" cm="1">
        <f t="array" ref="M520">VLOOKUP(Table3[[#This Row],[checklist_sort]:[checklist_sort]],checklist[],MATCH(M$1,checklist_of_kenya!$1:$1,0),FALSE)</f>
        <v>1394</v>
      </c>
      <c r="N520" s="1" t="str" cm="1">
        <f t="array" ref="N520">VLOOKUP(Table3[[#This Row],[checklist_sort]:[checklist_sort]],checklist[],MATCH(N$1,checklist_of_kenya!$1:$1,0),FALSE)</f>
        <v>avibase-739A97EE</v>
      </c>
      <c r="O520" s="1" cm="1">
        <f t="array" ref="O520">VLOOKUP(Table3[[#This Row],[checklist_sort]:[checklist_sort]],checklist[],MATCH(O$1,checklist_of_kenya!$1:$1,0),FALSE)</f>
        <v>18143</v>
      </c>
      <c r="P520" s="1" cm="1">
        <f t="array" ref="P520">VLOOKUP(Table3[[#This Row],[checklist_sort]:[checklist_sort]],checklist[],MATCH(P$1,checklist_of_kenya!$1:$1,0),FALSE)</f>
        <v>22680954</v>
      </c>
      <c r="Q520" s="1" cm="1">
        <f t="array" ref="Q520">VLOOKUP(Table3[[#This Row],[checklist_sort]:[checklist_sort]],checklist[],MATCH(Q$1,checklist_of_kenya!$1:$1,0),FALSE)</f>
        <v>0</v>
      </c>
      <c r="R520" s="1" cm="1">
        <f t="array" ref="R520">VLOOKUP(Table3[[#This Row],[checklist_sort]:[checklist_sort]],checklist[],MATCH(R$1,checklist_of_kenya!$1:$1,0),FALSE)</f>
        <v>2478398</v>
      </c>
      <c r="S520" s="1" cm="1">
        <f t="array" ref="S520">VLOOKUP(Table3[[#This Row],[checklist_sort]:[checklist_sort]],checklist[],MATCH(S$1,checklist_of_kenya!$1:$1,0),FALSE)</f>
        <v>11066</v>
      </c>
      <c r="T520" s="1" t="str" cm="1">
        <f t="array" ref="T520">VLOOKUP(Table3[[#This Row],[checklist_sort]:[checklist_sort]],checklist[],MATCH(T$1,checklist_of_kenya!$1:$1,0),FALSE)</f>
        <v>spbwoo2</v>
      </c>
      <c r="U520" s="1" t="str" cm="1">
        <f t="array" ref="U520">VLOOKUP(Table3[[#This Row],[checklist_sort]:[checklist_sort]],checklist[],MATCH(U$1,checklist_of_kenya!$1:$1,0),FALSE)</f>
        <v>Dendropicos poecilolaemus</v>
      </c>
      <c r="V520" s="1" t="str" cm="1">
        <f t="array" ref="V520">VLOOKUP(Table3[[#This Row],[checklist_sort]:[checklist_sort]],checklist[],MATCH(V$1,checklist_of_kenya!$1:$1,0),FALSE)</f>
        <v>Speckle-breasted Woodpecker</v>
      </c>
      <c r="W520" s="1" cm="1">
        <f t="array" ref="W520">VLOOKUP(Table3[[#This Row],[checklist_sort]:[checklist_sort]],checklist[],MATCH(W$1,checklist_of_kenya!$1:$1,0),FALSE)</f>
        <v>22680954</v>
      </c>
      <c r="AB520" s="1">
        <v>28.1</v>
      </c>
      <c r="AC520" s="1" t="s">
        <v>2263</v>
      </c>
      <c r="AD520" s="1">
        <v>2</v>
      </c>
      <c r="AE520" s="1">
        <v>1</v>
      </c>
      <c r="AF520" s="1" t="s">
        <v>2251</v>
      </c>
      <c r="AG520" s="1" t="s">
        <v>2257</v>
      </c>
      <c r="AH520" s="1" t="s">
        <v>2258</v>
      </c>
      <c r="AI520" s="1">
        <v>-1.9</v>
      </c>
      <c r="AJ520" s="1">
        <v>10.220000000000001</v>
      </c>
      <c r="AK520" s="1">
        <v>4.01</v>
      </c>
      <c r="AL520" s="1">
        <v>24.2</v>
      </c>
      <c r="AM520" s="1">
        <v>723686.32</v>
      </c>
    </row>
    <row r="521" spans="1:39" x14ac:dyDescent="0.2">
      <c r="A521" s="1">
        <v>519</v>
      </c>
      <c r="B521" s="1" t="s">
        <v>672</v>
      </c>
      <c r="C521" s="1" t="s">
        <v>671</v>
      </c>
      <c r="D521" s="1"/>
      <c r="E521" s="1"/>
      <c r="F521" s="1"/>
      <c r="G521" s="1">
        <v>455</v>
      </c>
      <c r="H521" s="1" t="str" cm="1">
        <f t="array" ref="H521">VLOOKUP(Table3[[#This Row],[checklist_sort]:[checklist_sort]],checklist[],MATCH(H$1,checklist_of_kenya!$1:$1,0),FALSE)</f>
        <v>Wrynecks and Woodpeckers</v>
      </c>
      <c r="I521" s="1" t="str" cm="1">
        <f t="array" ref="I521">VLOOKUP(Table3[[#This Row],[checklist_sort]:[checklist_sort]],checklist[],MATCH(I$1,checklist_of_kenya!$1:$1,0),FALSE)</f>
        <v>Cardinal Woodpecker</v>
      </c>
      <c r="J521" s="1" t="str" cm="1">
        <f t="array" ref="J521">VLOOKUP(Table3[[#This Row],[checklist_sort]:[checklist_sort]],checklist[],MATCH(J$1,checklist_of_kenya!$1:$1,0),FALSE)</f>
        <v>Dendropicos fuscescens</v>
      </c>
      <c r="K521" s="1" t="str" cm="1">
        <f t="array" ref="K521">VLOOKUP(Table3[[#This Row],[checklist_sort]:[checklist_sort]],checklist[],MATCH(K$1,checklist_of_kenya!$1:$1,0),FALSE)</f>
        <v>Least Concern</v>
      </c>
      <c r="L521" s="1" t="str" cm="1">
        <f t="array" ref="L521">VLOOKUP(Table3[[#This Row],[checklist_sort]:[checklist_sort]],checklist[],MATCH(L$1,checklist_of_kenya!$1:$1,0),FALSE)</f>
        <v>Stable</v>
      </c>
      <c r="M521" s="1" cm="1">
        <f t="array" ref="M521">VLOOKUP(Table3[[#This Row],[checklist_sort]:[checklist_sort]],checklist[],MATCH(M$1,checklist_of_kenya!$1:$1,0),FALSE)</f>
        <v>450</v>
      </c>
      <c r="N521" s="1" t="str" cm="1">
        <f t="array" ref="N521">VLOOKUP(Table3[[#This Row],[checklist_sort]:[checklist_sort]],checklist[],MATCH(N$1,checklist_of_kenya!$1:$1,0),FALSE)</f>
        <v>avibase-0A241B83</v>
      </c>
      <c r="O521" s="1" cm="1">
        <f t="array" ref="O521">VLOOKUP(Table3[[#This Row],[checklist_sort]:[checklist_sort]],checklist[],MATCH(O$1,checklist_of_kenya!$1:$1,0),FALSE)</f>
        <v>18144</v>
      </c>
      <c r="P521" s="1" cm="1">
        <f t="array" ref="P521">VLOOKUP(Table3[[#This Row],[checklist_sort]:[checklist_sort]],checklist[],MATCH(P$1,checklist_of_kenya!$1:$1,0),FALSE)</f>
        <v>22680963</v>
      </c>
      <c r="Q521" s="1" cm="1">
        <f t="array" ref="Q521">VLOOKUP(Table3[[#This Row],[checklist_sort]:[checklist_sort]],checklist[],MATCH(Q$1,checklist_of_kenya!$1:$1,0),FALSE)</f>
        <v>70625</v>
      </c>
      <c r="R521" s="1" cm="1">
        <f t="array" ref="R521">VLOOKUP(Table3[[#This Row],[checklist_sort]:[checklist_sort]],checklist[],MATCH(R$1,checklist_of_kenya!$1:$1,0),FALSE)</f>
        <v>2478399</v>
      </c>
      <c r="S521" s="1" cm="1">
        <f t="array" ref="S521">VLOOKUP(Table3[[#This Row],[checklist_sort]:[checklist_sort]],checklist[],MATCH(S$1,checklist_of_kenya!$1:$1,0),FALSE)</f>
        <v>11067</v>
      </c>
      <c r="T521" s="1" t="str" cm="1">
        <f t="array" ref="T521">VLOOKUP(Table3[[#This Row],[checklist_sort]:[checklist_sort]],checklist[],MATCH(T$1,checklist_of_kenya!$1:$1,0),FALSE)</f>
        <v>carwoo1</v>
      </c>
      <c r="U521" s="1" t="str" cm="1">
        <f t="array" ref="U521">VLOOKUP(Table3[[#This Row],[checklist_sort]:[checklist_sort]],checklist[],MATCH(U$1,checklist_of_kenya!$1:$1,0),FALSE)</f>
        <v>Dendropicos fuscescens</v>
      </c>
      <c r="V521" s="1" t="str" cm="1">
        <f t="array" ref="V521">VLOOKUP(Table3[[#This Row],[checklist_sort]:[checklist_sort]],checklist[],MATCH(V$1,checklist_of_kenya!$1:$1,0),FALSE)</f>
        <v>Cardinal Woodpecker</v>
      </c>
      <c r="W521" s="1" cm="1">
        <f t="array" ref="W521">VLOOKUP(Table3[[#This Row],[checklist_sort]:[checklist_sort]],checklist[],MATCH(W$1,checklist_of_kenya!$1:$1,0),FALSE)</f>
        <v>22680963</v>
      </c>
      <c r="AB521" s="1">
        <v>26</v>
      </c>
      <c r="AC521" s="1" t="s">
        <v>2246</v>
      </c>
      <c r="AD521" s="1">
        <v>2</v>
      </c>
      <c r="AE521" s="1">
        <v>1</v>
      </c>
      <c r="AF521" s="1" t="s">
        <v>2251</v>
      </c>
      <c r="AG521" s="1" t="s">
        <v>2257</v>
      </c>
      <c r="AH521" s="1" t="s">
        <v>2258</v>
      </c>
      <c r="AI521" s="1">
        <v>-34.840000000000003</v>
      </c>
      <c r="AJ521" s="1">
        <v>15.45</v>
      </c>
      <c r="AK521" s="1">
        <v>-7.51</v>
      </c>
      <c r="AL521" s="1">
        <v>23.29</v>
      </c>
      <c r="AM521" s="1">
        <v>12708768.939999999</v>
      </c>
    </row>
    <row r="522" spans="1:39" x14ac:dyDescent="0.2">
      <c r="A522" s="1">
        <v>520</v>
      </c>
      <c r="B522" s="1" t="s">
        <v>674</v>
      </c>
      <c r="C522" s="1" t="s">
        <v>673</v>
      </c>
      <c r="D522" s="1"/>
      <c r="E522" s="1"/>
      <c r="F522" s="1"/>
      <c r="G522" s="1">
        <v>459</v>
      </c>
      <c r="H522" s="1" t="str" cm="1">
        <f t="array" ref="H522">VLOOKUP(Table3[[#This Row],[checklist_sort]:[checklist_sort]],checklist[],MATCH(H$1,checklist_of_kenya!$1:$1,0),FALSE)</f>
        <v>Wrynecks and Woodpeckers</v>
      </c>
      <c r="I522" s="1" t="str" cm="1">
        <f t="array" ref="I522">VLOOKUP(Table3[[#This Row],[checklist_sort]:[checklist_sort]],checklist[],MATCH(I$1,checklist_of_kenya!$1:$1,0),FALSE)</f>
        <v>Bearded Woodpecker</v>
      </c>
      <c r="J522" s="1" t="str" cm="1">
        <f t="array" ref="J522">VLOOKUP(Table3[[#This Row],[checklist_sort]:[checklist_sort]],checklist[],MATCH(J$1,checklist_of_kenya!$1:$1,0),FALSE)</f>
        <v>Chloropicos namaquus</v>
      </c>
      <c r="K522" s="1" t="str" cm="1">
        <f t="array" ref="K522">VLOOKUP(Table3[[#This Row],[checklist_sort]:[checklist_sort]],checklist[],MATCH(K$1,checklist_of_kenya!$1:$1,0),FALSE)</f>
        <v>Least Concern</v>
      </c>
      <c r="L522" s="1" t="str" cm="1">
        <f t="array" ref="L522">VLOOKUP(Table3[[#This Row],[checklist_sort]:[checklist_sort]],checklist[],MATCH(L$1,checklist_of_kenya!$1:$1,0),FALSE)</f>
        <v>Stable</v>
      </c>
      <c r="M522" s="1" cm="1">
        <f t="array" ref="M522">VLOOKUP(Table3[[#This Row],[checklist_sort]:[checklist_sort]],checklist[],MATCH(M$1,checklist_of_kenya!$1:$1,0),FALSE)</f>
        <v>451</v>
      </c>
      <c r="N522" s="1" t="str" cm="1">
        <f t="array" ref="N522">VLOOKUP(Table3[[#This Row],[checklist_sort]:[checklist_sort]],checklist[],MATCH(N$1,checklist_of_kenya!$1:$1,0),FALSE)</f>
        <v>avibase-77D82F60</v>
      </c>
      <c r="O522" s="1" cm="1">
        <f t="array" ref="O522">VLOOKUP(Table3[[#This Row],[checklist_sort]:[checklist_sort]],checklist[],MATCH(O$1,checklist_of_kenya!$1:$1,0),FALSE)</f>
        <v>144677</v>
      </c>
      <c r="P522" s="1" cm="1">
        <f t="array" ref="P522">VLOOKUP(Table3[[#This Row],[checklist_sort]:[checklist_sort]],checklist[],MATCH(P$1,checklist_of_kenya!$1:$1,0),FALSE)</f>
        <v>22680982</v>
      </c>
      <c r="Q522" s="1" cm="1">
        <f t="array" ref="Q522">VLOOKUP(Table3[[#This Row],[checklist_sort]:[checklist_sort]],checklist[],MATCH(Q$1,checklist_of_kenya!$1:$1,0),FALSE)</f>
        <v>70629</v>
      </c>
      <c r="R522" s="1" cm="1">
        <f t="array" ref="R522">VLOOKUP(Table3[[#This Row],[checklist_sort]:[checklist_sort]],checklist[],MATCH(R$1,checklist_of_kenya!$1:$1,0),FALSE)</f>
        <v>3661224</v>
      </c>
      <c r="S522" s="1" cm="1">
        <f t="array" ref="S522">VLOOKUP(Table3[[#This Row],[checklist_sort]:[checklist_sort]],checklist[],MATCH(S$1,checklist_of_kenya!$1:$1,0),FALSE)</f>
        <v>11053</v>
      </c>
      <c r="T522" s="1" t="str" cm="1">
        <f t="array" ref="T522">VLOOKUP(Table3[[#This Row],[checklist_sort]:[checklist_sort]],checklist[],MATCH(T$1,checklist_of_kenya!$1:$1,0),FALSE)</f>
        <v>beawoo1</v>
      </c>
      <c r="U522" s="1" t="str" cm="1">
        <f t="array" ref="U522">VLOOKUP(Table3[[#This Row],[checklist_sort]:[checklist_sort]],checklist[],MATCH(U$1,checklist_of_kenya!$1:$1,0),FALSE)</f>
        <v>Chloropicus namaquus</v>
      </c>
      <c r="V522" s="1" t="str" cm="1">
        <f t="array" ref="V522">VLOOKUP(Table3[[#This Row],[checklist_sort]:[checklist_sort]],checklist[],MATCH(V$1,checklist_of_kenya!$1:$1,0),FALSE)</f>
        <v>Bearded Woodpecker</v>
      </c>
      <c r="W522" s="1" cm="1">
        <f t="array" ref="W522">VLOOKUP(Table3[[#This Row],[checklist_sort]:[checklist_sort]],checklist[],MATCH(W$1,checklist_of_kenya!$1:$1,0),FALSE)</f>
        <v>22680982</v>
      </c>
      <c r="AB522" s="1">
        <v>81.5</v>
      </c>
      <c r="AC522" s="1" t="s">
        <v>2246</v>
      </c>
      <c r="AD522" s="1">
        <v>2</v>
      </c>
      <c r="AE522" s="1">
        <v>1</v>
      </c>
      <c r="AF522" s="1" t="s">
        <v>2251</v>
      </c>
      <c r="AG522" s="1" t="s">
        <v>2257</v>
      </c>
      <c r="AH522" s="1" t="s">
        <v>2258</v>
      </c>
      <c r="AI522" s="1">
        <v>-32.909999999999997</v>
      </c>
      <c r="AJ522" s="1">
        <v>14.55</v>
      </c>
      <c r="AK522" s="1">
        <v>-9.31</v>
      </c>
      <c r="AL522" s="1">
        <v>28</v>
      </c>
      <c r="AM522" s="1">
        <v>7980417.7000000002</v>
      </c>
    </row>
    <row r="523" spans="1:39" x14ac:dyDescent="0.2">
      <c r="A523" s="1">
        <v>521</v>
      </c>
      <c r="B523" s="1" t="s">
        <v>1396</v>
      </c>
      <c r="C523" s="1" t="s">
        <v>1395</v>
      </c>
      <c r="D523" s="1"/>
      <c r="E523" s="1"/>
      <c r="F523" s="1"/>
      <c r="G523" s="1">
        <v>460</v>
      </c>
      <c r="H523" s="1" t="str" cm="1">
        <f t="array" ref="H523">VLOOKUP(Table3[[#This Row],[checklist_sort]:[checklist_sort]],checklist[],MATCH(H$1,checklist_of_kenya!$1:$1,0),FALSE)</f>
        <v>Wrynecks and Woodpeckers</v>
      </c>
      <c r="I523" s="1" t="str" cm="1">
        <f t="array" ref="I523">VLOOKUP(Table3[[#This Row],[checklist_sort]:[checklist_sort]],checklist[],MATCH(I$1,checklist_of_kenya!$1:$1,0),FALSE)</f>
        <v>Yellow-crested Woodpecker</v>
      </c>
      <c r="J523" s="1" t="str" cm="1">
        <f t="array" ref="J523">VLOOKUP(Table3[[#This Row],[checklist_sort]:[checklist_sort]],checklist[],MATCH(J$1,checklist_of_kenya!$1:$1,0),FALSE)</f>
        <v>Chloropicos xantholophus</v>
      </c>
      <c r="K523" s="1" t="str" cm="1">
        <f t="array" ref="K523">VLOOKUP(Table3[[#This Row],[checklist_sort]:[checklist_sort]],checklist[],MATCH(K$1,checklist_of_kenya!$1:$1,0),FALSE)</f>
        <v>Least Concern</v>
      </c>
      <c r="L523" s="1" t="str" cm="1">
        <f t="array" ref="L523">VLOOKUP(Table3[[#This Row],[checklist_sort]:[checklist_sort]],checklist[],MATCH(L$1,checklist_of_kenya!$1:$1,0),FALSE)</f>
        <v>Stable</v>
      </c>
      <c r="M523" s="1" cm="1">
        <f t="array" ref="M523">VLOOKUP(Table3[[#This Row],[checklist_sort]:[checklist_sort]],checklist[],MATCH(M$1,checklist_of_kenya!$1:$1,0),FALSE)</f>
        <v>1400</v>
      </c>
      <c r="N523" s="1" t="str" cm="1">
        <f t="array" ref="N523">VLOOKUP(Table3[[#This Row],[checklist_sort]:[checklist_sort]],checklist[],MATCH(N$1,checklist_of_kenya!$1:$1,0),FALSE)</f>
        <v>avibase-2700C97D</v>
      </c>
      <c r="O523" s="1" cm="1">
        <f t="array" ref="O523">VLOOKUP(Table3[[#This Row],[checklist_sort]:[checklist_sort]],checklist[],MATCH(O$1,checklist_of_kenya!$1:$1,0),FALSE)</f>
        <v>0</v>
      </c>
      <c r="P523" s="1" cm="1">
        <f t="array" ref="P523">VLOOKUP(Table3[[#This Row],[checklist_sort]:[checklist_sort]],checklist[],MATCH(P$1,checklist_of_kenya!$1:$1,0),FALSE)</f>
        <v>22680996</v>
      </c>
      <c r="Q523" s="1" cm="1">
        <f t="array" ref="Q523">VLOOKUP(Table3[[#This Row],[checklist_sort]:[checklist_sort]],checklist[],MATCH(Q$1,checklist_of_kenya!$1:$1,0),FALSE)</f>
        <v>70631</v>
      </c>
      <c r="R523" s="1" cm="1">
        <f t="array" ref="R523">VLOOKUP(Table3[[#This Row],[checklist_sort]:[checklist_sort]],checklist[],MATCH(R$1,checklist_of_kenya!$1:$1,0),FALSE)</f>
        <v>2680976</v>
      </c>
      <c r="S523" s="1" cm="1">
        <f t="array" ref="S523">VLOOKUP(Table3[[#This Row],[checklist_sort]:[checklist_sort]],checklist[],MATCH(S$1,checklist_of_kenya!$1:$1,0),FALSE)</f>
        <v>11052</v>
      </c>
      <c r="T523" s="1" t="str" cm="1">
        <f t="array" ref="T523">VLOOKUP(Table3[[#This Row],[checklist_sort]:[checklist_sort]],checklist[],MATCH(T$1,checklist_of_kenya!$1:$1,0),FALSE)</f>
        <v>gocwoo3</v>
      </c>
      <c r="U523" s="1" t="str" cm="1">
        <f t="array" ref="U523">VLOOKUP(Table3[[#This Row],[checklist_sort]:[checklist_sort]],checklist[],MATCH(U$1,checklist_of_kenya!$1:$1,0),FALSE)</f>
        <v>Chloropicus xantholophus</v>
      </c>
      <c r="V523" s="1" t="str" cm="1">
        <f t="array" ref="V523">VLOOKUP(Table3[[#This Row],[checklist_sort]:[checklist_sort]],checklist[],MATCH(V$1,checklist_of_kenya!$1:$1,0),FALSE)</f>
        <v>Golden-crowned Woodpecker</v>
      </c>
      <c r="W523" s="1" cm="1">
        <f t="array" ref="W523">VLOOKUP(Table3[[#This Row],[checklist_sort]:[checklist_sort]],checklist[],MATCH(W$1,checklist_of_kenya!$1:$1,0),FALSE)</f>
        <v>22680996</v>
      </c>
      <c r="AB523" s="1">
        <v>81.5</v>
      </c>
      <c r="AC523" s="1" t="s">
        <v>2263</v>
      </c>
      <c r="AD523" s="1">
        <v>1</v>
      </c>
      <c r="AE523" s="1">
        <v>1</v>
      </c>
      <c r="AF523" s="1" t="s">
        <v>2251</v>
      </c>
      <c r="AG523" s="1" t="s">
        <v>2257</v>
      </c>
      <c r="AH523" s="1" t="s">
        <v>2258</v>
      </c>
      <c r="AI523" s="1">
        <v>-9.2100000000000009</v>
      </c>
      <c r="AJ523" s="1">
        <v>7.08</v>
      </c>
      <c r="AK523" s="1">
        <v>-0.21</v>
      </c>
      <c r="AL523" s="1">
        <v>19.77</v>
      </c>
      <c r="AM523" s="1">
        <v>2751221.14</v>
      </c>
    </row>
    <row r="524" spans="1:39" x14ac:dyDescent="0.2">
      <c r="A524" s="1">
        <v>522</v>
      </c>
      <c r="B524" s="1" t="s">
        <v>1392</v>
      </c>
      <c r="C524" s="1" t="s">
        <v>1391</v>
      </c>
      <c r="D524" s="1"/>
      <c r="E524" s="1"/>
      <c r="F524" s="1"/>
      <c r="G524" s="1">
        <v>456</v>
      </c>
      <c r="H524" s="1" t="str" cm="1">
        <f t="array" ref="H524">VLOOKUP(Table3[[#This Row],[checklist_sort]:[checklist_sort]],checklist[],MATCH(H$1,checklist_of_kenya!$1:$1,0),FALSE)</f>
        <v>Wrynecks and Woodpeckers</v>
      </c>
      <c r="I524" s="1" t="str" cm="1">
        <f t="array" ref="I524">VLOOKUP(Table3[[#This Row],[checklist_sort]:[checklist_sort]],checklist[],MATCH(I$1,checklist_of_kenya!$1:$1,0),FALSE)</f>
        <v>African Grey Woodpecker</v>
      </c>
      <c r="J524" s="1" t="str" cm="1">
        <f t="array" ref="J524">VLOOKUP(Table3[[#This Row],[checklist_sort]:[checklist_sort]],checklist[],MATCH(J$1,checklist_of_kenya!$1:$1,0),FALSE)</f>
        <v>Mesopicus goertae</v>
      </c>
      <c r="K524" s="1" t="str" cm="1">
        <f t="array" ref="K524">VLOOKUP(Table3[[#This Row],[checklist_sort]:[checklist_sort]],checklist[],MATCH(K$1,checklist_of_kenya!$1:$1,0),FALSE)</f>
        <v>Least Concern</v>
      </c>
      <c r="L524" s="1" t="str" cm="1">
        <f t="array" ref="L524">VLOOKUP(Table3[[#This Row],[checklist_sort]:[checklist_sort]],checklist[],MATCH(L$1,checklist_of_kenya!$1:$1,0),FALSE)</f>
        <v>Stable</v>
      </c>
      <c r="M524" s="1" cm="1">
        <f t="array" ref="M524">VLOOKUP(Table3[[#This Row],[checklist_sort]:[checklist_sort]],checklist[],MATCH(M$1,checklist_of_kenya!$1:$1,0),FALSE)</f>
        <v>1392</v>
      </c>
      <c r="N524" s="1" t="str" cm="1">
        <f t="array" ref="N524">VLOOKUP(Table3[[#This Row],[checklist_sort]:[checklist_sort]],checklist[],MATCH(N$1,checklist_of_kenya!$1:$1,0),FALSE)</f>
        <v>avibase-E5DF48FC</v>
      </c>
      <c r="O524" s="1" cm="1">
        <f t="array" ref="O524">VLOOKUP(Table3[[#This Row],[checklist_sort]:[checklist_sort]],checklist[],MATCH(O$1,checklist_of_kenya!$1:$1,0),FALSE)</f>
        <v>144681</v>
      </c>
      <c r="P524" s="1" cm="1">
        <f t="array" ref="P524">VLOOKUP(Table3[[#This Row],[checklist_sort]:[checklist_sort]],checklist[],MATCH(P$1,checklist_of_kenya!$1:$1,0),FALSE)</f>
        <v>22730269</v>
      </c>
      <c r="Q524" s="1" cm="1">
        <f t="array" ref="Q524">VLOOKUP(Table3[[#This Row],[checklist_sort]:[checklist_sort]],checklist[],MATCH(Q$1,checklist_of_kenya!$1:$1,0),FALSE)</f>
        <v>70633</v>
      </c>
      <c r="R524" s="1" cm="1">
        <f t="array" ref="R524">VLOOKUP(Table3[[#This Row],[checklist_sort]:[checklist_sort]],checklist[],MATCH(R$1,checklist_of_kenya!$1:$1,0),FALSE)</f>
        <v>2478424</v>
      </c>
      <c r="S524" s="1" cm="1">
        <f t="array" ref="S524">VLOOKUP(Table3[[#This Row],[checklist_sort]:[checklist_sort]],checklist[],MATCH(S$1,checklist_of_kenya!$1:$1,0),FALSE)</f>
        <v>11083</v>
      </c>
      <c r="T524" s="1" t="str" cm="1">
        <f t="array" ref="T524">VLOOKUP(Table3[[#This Row],[checklist_sort]:[checklist_sort]],checklist[],MATCH(T$1,checklist_of_kenya!$1:$1,0),FALSE)</f>
        <v>grywoo1</v>
      </c>
      <c r="U524" s="1" t="str" cm="1">
        <f t="array" ref="U524">VLOOKUP(Table3[[#This Row],[checklist_sort]:[checklist_sort]],checklist[],MATCH(U$1,checklist_of_kenya!$1:$1,0),FALSE)</f>
        <v>Dendropicos goertae</v>
      </c>
      <c r="V524" s="1" t="str" cm="1">
        <f t="array" ref="V524">VLOOKUP(Table3[[#This Row],[checklist_sort]:[checklist_sort]],checklist[],MATCH(V$1,checklist_of_kenya!$1:$1,0),FALSE)</f>
        <v>African Gray Woodpecker</v>
      </c>
      <c r="W524" s="1" cm="1">
        <f t="array" ref="W524">VLOOKUP(Table3[[#This Row],[checklist_sort]:[checklist_sort]],checklist[],MATCH(W$1,checklist_of_kenya!$1:$1,0),FALSE)</f>
        <v>22730269</v>
      </c>
      <c r="AB524" s="1">
        <v>44.5</v>
      </c>
      <c r="AC524" s="1" t="s">
        <v>2262</v>
      </c>
      <c r="AD524" s="1">
        <v>2</v>
      </c>
      <c r="AE524" s="1">
        <v>1</v>
      </c>
      <c r="AF524" s="1" t="s">
        <v>2251</v>
      </c>
      <c r="AG524" s="1" t="s">
        <v>2257</v>
      </c>
      <c r="AH524" s="1" t="s">
        <v>2258</v>
      </c>
      <c r="AI524" s="1">
        <v>-6.48</v>
      </c>
      <c r="AJ524" s="1">
        <v>18.760000000000002</v>
      </c>
      <c r="AK524" s="1">
        <v>10.15</v>
      </c>
      <c r="AL524" s="1">
        <v>13.49</v>
      </c>
      <c r="AM524" s="1">
        <v>7460292.4000000004</v>
      </c>
    </row>
    <row r="525" spans="1:39" x14ac:dyDescent="0.2">
      <c r="A525" s="1">
        <v>523</v>
      </c>
      <c r="B525" s="1" t="s">
        <v>1400</v>
      </c>
      <c r="C525" s="1" t="s">
        <v>1399</v>
      </c>
      <c r="D525" s="1"/>
      <c r="E525" s="1"/>
      <c r="F525" s="1"/>
      <c r="G525" s="1">
        <v>458</v>
      </c>
      <c r="H525" s="1" t="str" cm="1">
        <f t="array" ref="H525">VLOOKUP(Table3[[#This Row],[checklist_sort]:[checklist_sort]],checklist[],MATCH(H$1,checklist_of_kenya!$1:$1,0),FALSE)</f>
        <v>Wrynecks and Woodpeckers</v>
      </c>
      <c r="I525" s="1" t="str" cm="1">
        <f t="array" ref="I525">VLOOKUP(Table3[[#This Row],[checklist_sort]:[checklist_sort]],checklist[],MATCH(I$1,checklist_of_kenya!$1:$1,0),FALSE)</f>
        <v>Brown-backed Woodpecker</v>
      </c>
      <c r="J525" s="1" t="str" cm="1">
        <f t="array" ref="J525">VLOOKUP(Table3[[#This Row],[checklist_sort]:[checklist_sort]],checklist[],MATCH(J$1,checklist_of_kenya!$1:$1,0),FALSE)</f>
        <v>Mesopicus obsoletus</v>
      </c>
      <c r="K525" s="1" t="str" cm="1">
        <f t="array" ref="K525">VLOOKUP(Table3[[#This Row],[checklist_sort]:[checklist_sort]],checklist[],MATCH(K$1,checklist_of_kenya!$1:$1,0),FALSE)</f>
        <v>Least Concern</v>
      </c>
      <c r="L525" s="1" t="str" cm="1">
        <f t="array" ref="L525">VLOOKUP(Table3[[#This Row],[checklist_sort]:[checklist_sort]],checklist[],MATCH(L$1,checklist_of_kenya!$1:$1,0),FALSE)</f>
        <v>Stable</v>
      </c>
      <c r="M525" s="1" cm="1">
        <f t="array" ref="M525">VLOOKUP(Table3[[#This Row],[checklist_sort]:[checklist_sort]],checklist[],MATCH(M$1,checklist_of_kenya!$1:$1,0),FALSE)</f>
        <v>1410</v>
      </c>
      <c r="N525" s="1" t="str" cm="1">
        <f t="array" ref="N525">VLOOKUP(Table3[[#This Row],[checklist_sort]:[checklist_sort]],checklist[],MATCH(N$1,checklist_of_kenya!$1:$1,0),FALSE)</f>
        <v>avibase-9FF4EDB5</v>
      </c>
      <c r="O525" s="1" cm="1">
        <f t="array" ref="O525">VLOOKUP(Table3[[#This Row],[checklist_sort]:[checklist_sort]],checklist[],MATCH(O$1,checklist_of_kenya!$1:$1,0),FALSE)</f>
        <v>144684</v>
      </c>
      <c r="P525" s="1" cm="1">
        <f t="array" ref="P525">VLOOKUP(Table3[[#This Row],[checklist_sort]:[checklist_sort]],checklist[],MATCH(P$1,checklist_of_kenya!$1:$1,0),FALSE)</f>
        <v>22681030</v>
      </c>
      <c r="Q525" s="1" cm="1">
        <f t="array" ref="Q525">VLOOKUP(Table3[[#This Row],[checklist_sort]:[checklist_sort]],checklist[],MATCH(Q$1,checklist_of_kenya!$1:$1,0),FALSE)</f>
        <v>199096</v>
      </c>
      <c r="R525" s="1" cm="1">
        <f t="array" ref="R525">VLOOKUP(Table3[[#This Row],[checklist_sort]:[checklist_sort]],checklist[],MATCH(R$1,checklist_of_kenya!$1:$1,0),FALSE)</f>
        <v>2478385</v>
      </c>
      <c r="S525" s="1" cm="1">
        <f t="array" ref="S525">VLOOKUP(Table3[[#This Row],[checklist_sort]:[checklist_sort]],checklist[],MATCH(S$1,checklist_of_kenya!$1:$1,0),FALSE)</f>
        <v>11078</v>
      </c>
      <c r="T525" s="1" t="str" cm="1">
        <f t="array" ref="T525">VLOOKUP(Table3[[#This Row],[checklist_sort]:[checklist_sort]],checklist[],MATCH(T$1,checklist_of_kenya!$1:$1,0),FALSE)</f>
        <v>brbwoo1</v>
      </c>
      <c r="U525" s="1" t="str" cm="1">
        <f t="array" ref="U525">VLOOKUP(Table3[[#This Row],[checklist_sort]:[checklist_sort]],checklist[],MATCH(U$1,checklist_of_kenya!$1:$1,0),FALSE)</f>
        <v>Dendropicos obsoletus</v>
      </c>
      <c r="V525" s="1" t="str" cm="1">
        <f t="array" ref="V525">VLOOKUP(Table3[[#This Row],[checklist_sort]:[checklist_sort]],checklist[],MATCH(V$1,checklist_of_kenya!$1:$1,0),FALSE)</f>
        <v>Brown-backed Woodpecker</v>
      </c>
      <c r="W525" s="1" cm="1">
        <f t="array" ref="W525">VLOOKUP(Table3[[#This Row],[checklist_sort]:[checklist_sort]],checklist[],MATCH(W$1,checklist_of_kenya!$1:$1,0),FALSE)</f>
        <v>22681030</v>
      </c>
      <c r="AB525" s="1">
        <v>21.4</v>
      </c>
      <c r="AC525" s="1" t="s">
        <v>2262</v>
      </c>
      <c r="AD525" s="1">
        <v>2</v>
      </c>
      <c r="AE525" s="1">
        <v>1</v>
      </c>
      <c r="AF525" s="1" t="s">
        <v>2251</v>
      </c>
      <c r="AG525" s="1" t="s">
        <v>2257</v>
      </c>
      <c r="AH525" s="1" t="s">
        <v>2258</v>
      </c>
      <c r="AI525" s="1">
        <v>-4.5199999999999996</v>
      </c>
      <c r="AJ525" s="1">
        <v>16.260000000000002</v>
      </c>
      <c r="AK525" s="1">
        <v>9.5</v>
      </c>
      <c r="AL525" s="1">
        <v>13.62</v>
      </c>
      <c r="AM525" s="1">
        <v>5967593.2199999997</v>
      </c>
    </row>
    <row r="526" spans="1:39" x14ac:dyDescent="0.2">
      <c r="A526" s="1">
        <v>524</v>
      </c>
      <c r="B526" s="1" t="s">
        <v>678</v>
      </c>
      <c r="C526" s="1" t="s">
        <v>677</v>
      </c>
      <c r="D526" s="1"/>
      <c r="E526" s="1"/>
      <c r="F526" s="1"/>
      <c r="G526" s="1">
        <v>543</v>
      </c>
      <c r="H526" s="1" t="str" cm="1">
        <f t="array" ref="H526">VLOOKUP(Table3[[#This Row],[checklist_sort]:[checklist_sort]],checklist[],MATCH(H$1,checklist_of_kenya!$1:$1,0),FALSE)</f>
        <v>African Broadbill</v>
      </c>
      <c r="I526" s="1" t="str" cm="1">
        <f t="array" ref="I526">VLOOKUP(Table3[[#This Row],[checklist_sort]:[checklist_sort]],checklist[],MATCH(I$1,checklist_of_kenya!$1:$1,0),FALSE)</f>
        <v>African Broadbill</v>
      </c>
      <c r="J526" s="1" t="str" cm="1">
        <f t="array" ref="J526">VLOOKUP(Table3[[#This Row],[checklist_sort]:[checklist_sort]],checklist[],MATCH(J$1,checklist_of_kenya!$1:$1,0),FALSE)</f>
        <v>Smithornis capensis</v>
      </c>
      <c r="K526" s="1" t="str" cm="1">
        <f t="array" ref="K526">VLOOKUP(Table3[[#This Row],[checklist_sort]:[checklist_sort]],checklist[],MATCH(K$1,checklist_of_kenya!$1:$1,0),FALSE)</f>
        <v>Least Concern</v>
      </c>
      <c r="L526" s="1" t="str" cm="1">
        <f t="array" ref="L526">VLOOKUP(Table3[[#This Row],[checklist_sort]:[checklist_sort]],checklist[],MATCH(L$1,checklist_of_kenya!$1:$1,0),FALSE)</f>
        <v>Decreasing</v>
      </c>
      <c r="M526" s="1" cm="1">
        <f t="array" ref="M526">VLOOKUP(Table3[[#This Row],[checklist_sort]:[checklist_sort]],checklist[],MATCH(M$1,checklist_of_kenya!$1:$1,0),FALSE)</f>
        <v>454</v>
      </c>
      <c r="N526" s="1" t="str" cm="1">
        <f t="array" ref="N526">VLOOKUP(Table3[[#This Row],[checklist_sort]:[checklist_sort]],checklist[],MATCH(N$1,checklist_of_kenya!$1:$1,0),FALSE)</f>
        <v>avibase-9EE216F9</v>
      </c>
      <c r="O526" s="1" cm="1">
        <f t="array" ref="O526">VLOOKUP(Table3[[#This Row],[checklist_sort]:[checklist_sort]],checklist[],MATCH(O$1,checklist_of_kenya!$1:$1,0),FALSE)</f>
        <v>8961</v>
      </c>
      <c r="P526" s="1" cm="1">
        <f t="array" ref="P526">VLOOKUP(Table3[[#This Row],[checklist_sort]:[checklist_sort]],checklist[],MATCH(P$1,checklist_of_kenya!$1:$1,0),FALSE)</f>
        <v>22698707</v>
      </c>
      <c r="Q526" s="1" cm="1">
        <f t="array" ref="Q526">VLOOKUP(Table3[[#This Row],[checklist_sort]:[checklist_sort]],checklist[],MATCH(Q$1,checklist_of_kenya!$1:$1,0),FALSE)</f>
        <v>73712</v>
      </c>
      <c r="R526" s="1" cm="1">
        <f t="array" ref="R526">VLOOKUP(Table3[[#This Row],[checklist_sort]:[checklist_sort]],checklist[],MATCH(R$1,checklist_of_kenya!$1:$1,0),FALSE)</f>
        <v>2484506</v>
      </c>
      <c r="S526" s="1" cm="1">
        <f t="array" ref="S526">VLOOKUP(Table3[[#This Row],[checklist_sort]:[checklist_sort]],checklist[],MATCH(S$1,checklist_of_kenya!$1:$1,0),FALSE)</f>
        <v>12978</v>
      </c>
      <c r="T526" s="1" t="str" cm="1">
        <f t="array" ref="T526">VLOOKUP(Table3[[#This Row],[checklist_sort]:[checklist_sort]],checklist[],MATCH(T$1,checklist_of_kenya!$1:$1,0),FALSE)</f>
        <v>afrbro1</v>
      </c>
      <c r="U526" s="1" t="str" cm="1">
        <f t="array" ref="U526">VLOOKUP(Table3[[#This Row],[checklist_sort]:[checklist_sort]],checklist[],MATCH(U$1,checklist_of_kenya!$1:$1,0),FALSE)</f>
        <v>Smithornis capensis</v>
      </c>
      <c r="V526" s="1" t="str" cm="1">
        <f t="array" ref="V526">VLOOKUP(Table3[[#This Row],[checklist_sort]:[checklist_sort]],checklist[],MATCH(V$1,checklist_of_kenya!$1:$1,0),FALSE)</f>
        <v>African Broadbill</v>
      </c>
      <c r="W526" s="1" cm="1">
        <f t="array" ref="W526">VLOOKUP(Table3[[#This Row],[checklist_sort]:[checklist_sort]],checklist[],MATCH(W$1,checklist_of_kenya!$1:$1,0),FALSE)</f>
        <v>22698707</v>
      </c>
      <c r="AB526" s="1">
        <v>23.2</v>
      </c>
      <c r="AC526" s="1" t="s">
        <v>2263</v>
      </c>
      <c r="AD526" s="1">
        <v>2</v>
      </c>
      <c r="AE526" s="1">
        <v>1</v>
      </c>
      <c r="AF526" s="1" t="s">
        <v>2251</v>
      </c>
      <c r="AG526" s="1" t="s">
        <v>2257</v>
      </c>
      <c r="AH526" s="1" t="s">
        <v>2258</v>
      </c>
      <c r="AI526" s="1">
        <v>-30.81</v>
      </c>
      <c r="AJ526" s="1">
        <v>11.48</v>
      </c>
      <c r="AK526" s="1">
        <v>-8.09</v>
      </c>
      <c r="AL526" s="1">
        <v>27.06</v>
      </c>
      <c r="AM526" s="1">
        <v>3751914</v>
      </c>
    </row>
    <row r="527" spans="1:39" x14ac:dyDescent="0.2">
      <c r="A527" s="1">
        <v>525</v>
      </c>
      <c r="B527" s="1" t="s">
        <v>680</v>
      </c>
      <c r="C527" s="1" t="s">
        <v>679</v>
      </c>
      <c r="D527" s="1"/>
      <c r="E527" s="1"/>
      <c r="F527" s="1"/>
      <c r="G527" s="1">
        <v>542</v>
      </c>
      <c r="H527" s="1" t="str" cm="1">
        <f t="array" ref="H527">VLOOKUP(Table3[[#This Row],[checklist_sort]:[checklist_sort]],checklist[],MATCH(H$1,checklist_of_kenya!$1:$1,0),FALSE)</f>
        <v>Pittas</v>
      </c>
      <c r="I527" s="1" t="str" cm="1">
        <f t="array" ref="I527">VLOOKUP(Table3[[#This Row],[checklist_sort]:[checklist_sort]],checklist[],MATCH(I$1,checklist_of_kenya!$1:$1,0),FALSE)</f>
        <v>African Pitta</v>
      </c>
      <c r="J527" s="1" t="str" cm="1">
        <f t="array" ref="J527">VLOOKUP(Table3[[#This Row],[checklist_sort]:[checklist_sort]],checklist[],MATCH(J$1,checklist_of_kenya!$1:$1,0),FALSE)</f>
        <v>Pitta angolensis</v>
      </c>
      <c r="K527" s="1" t="str" cm="1">
        <f t="array" ref="K527">VLOOKUP(Table3[[#This Row],[checklist_sort]:[checklist_sort]],checklist[],MATCH(K$1,checklist_of_kenya!$1:$1,0),FALSE)</f>
        <v>Least Concern</v>
      </c>
      <c r="L527" s="1" t="str" cm="1">
        <f t="array" ref="L527">VLOOKUP(Table3[[#This Row],[checklist_sort]:[checklist_sort]],checklist[],MATCH(L$1,checklist_of_kenya!$1:$1,0),FALSE)</f>
        <v>Decreasing</v>
      </c>
      <c r="M527" s="1" cm="1">
        <f t="array" ref="M527">VLOOKUP(Table3[[#This Row],[checklist_sort]:[checklist_sort]],checklist[],MATCH(M$1,checklist_of_kenya!$1:$1,0),FALSE)</f>
        <v>455</v>
      </c>
      <c r="N527" s="1" t="str" cm="1">
        <f t="array" ref="N527">VLOOKUP(Table3[[#This Row],[checklist_sort]:[checklist_sort]],checklist[],MATCH(N$1,checklist_of_kenya!$1:$1,0),FALSE)</f>
        <v>avibase-373286B2</v>
      </c>
      <c r="O527" s="1" cm="1">
        <f t="array" ref="O527">VLOOKUP(Table3[[#This Row],[checklist_sort]:[checklist_sort]],checklist[],MATCH(O$1,checklist_of_kenya!$1:$1,0),FALSE)</f>
        <v>14384</v>
      </c>
      <c r="P527" s="1" cm="1">
        <f t="array" ref="P527">VLOOKUP(Table3[[#This Row],[checklist_sort]:[checklist_sort]],checklist[],MATCH(P$1,checklist_of_kenya!$1:$1,0),FALSE)</f>
        <v>22698671</v>
      </c>
      <c r="Q527" s="1" cm="1">
        <f t="array" ref="Q527">VLOOKUP(Table3[[#This Row],[checklist_sort]:[checklist_sort]],checklist[],MATCH(Q$1,checklist_of_kenya!$1:$1,0),FALSE)</f>
        <v>73702</v>
      </c>
      <c r="R527" s="1" cm="1">
        <f t="array" ref="R527">VLOOKUP(Table3[[#This Row],[checklist_sort]:[checklist_sort]],checklist[],MATCH(R$1,checklist_of_kenya!$1:$1,0),FALSE)</f>
        <v>2489502</v>
      </c>
      <c r="S527" s="1" cm="1">
        <f t="array" ref="S527">VLOOKUP(Table3[[#This Row],[checklist_sort]:[checklist_sort]],checklist[],MATCH(S$1,checklist_of_kenya!$1:$1,0),FALSE)</f>
        <v>13126</v>
      </c>
      <c r="T527" s="1" t="str" cm="1">
        <f t="array" ref="T527">VLOOKUP(Table3[[#This Row],[checklist_sort]:[checklist_sort]],checklist[],MATCH(T$1,checklist_of_kenya!$1:$1,0),FALSE)</f>
        <v>afrpit1</v>
      </c>
      <c r="U527" s="1" t="str" cm="1">
        <f t="array" ref="U527">VLOOKUP(Table3[[#This Row],[checklist_sort]:[checklist_sort]],checklist[],MATCH(U$1,checklist_of_kenya!$1:$1,0),FALSE)</f>
        <v>Pitta angolensis</v>
      </c>
      <c r="V527" s="1" t="str" cm="1">
        <f t="array" ref="V527">VLOOKUP(Table3[[#This Row],[checklist_sort]:[checklist_sort]],checklist[],MATCH(V$1,checklist_of_kenya!$1:$1,0),FALSE)</f>
        <v>African Pitta</v>
      </c>
      <c r="W527" s="1" cm="1">
        <f t="array" ref="W527">VLOOKUP(Table3[[#This Row],[checklist_sort]:[checklist_sort]],checklist[],MATCH(W$1,checklist_of_kenya!$1:$1,0),FALSE)</f>
        <v>22698671</v>
      </c>
      <c r="X527" t="b">
        <v>1</v>
      </c>
      <c r="AB527" s="1">
        <v>62.7</v>
      </c>
      <c r="AC527" s="1" t="s">
        <v>2263</v>
      </c>
      <c r="AD527" s="1">
        <v>1</v>
      </c>
      <c r="AE527" s="1">
        <v>2</v>
      </c>
      <c r="AF527" s="1" t="s">
        <v>2251</v>
      </c>
      <c r="AG527" s="1" t="s">
        <v>2257</v>
      </c>
      <c r="AH527" s="1" t="s">
        <v>2249</v>
      </c>
      <c r="AI527" s="1">
        <v>-24.52</v>
      </c>
      <c r="AJ527" s="1">
        <v>9.48</v>
      </c>
      <c r="AK527" s="1">
        <v>-7.43</v>
      </c>
      <c r="AL527" s="1">
        <v>18.71</v>
      </c>
      <c r="AM527" s="1">
        <v>1147347.7</v>
      </c>
    </row>
    <row r="528" spans="1:39" x14ac:dyDescent="0.2">
      <c r="A528" s="1">
        <v>526</v>
      </c>
      <c r="B528" s="1" t="s">
        <v>684</v>
      </c>
      <c r="C528" s="1" t="s">
        <v>683</v>
      </c>
      <c r="D528" s="1"/>
      <c r="E528" s="1"/>
      <c r="F528" s="1"/>
      <c r="G528" s="1">
        <v>837</v>
      </c>
      <c r="H528" s="1" t="str" cm="1">
        <f t="array" ref="H528">VLOOKUP(Table3[[#This Row],[checklist_sort]:[checklist_sort]],checklist[],MATCH(H$1,checklist_of_kenya!$1:$1,0),FALSE)</f>
        <v>Larks</v>
      </c>
      <c r="I528" s="1" t="str" cm="1">
        <f t="array" ref="I528">VLOOKUP(Table3[[#This Row],[checklist_sort]:[checklist_sort]],checklist[],MATCH(I$1,checklist_of_kenya!$1:$1,0),FALSE)</f>
        <v>Fawn-coloured Lark</v>
      </c>
      <c r="J528" s="1" t="str" cm="1">
        <f t="array" ref="J528">VLOOKUP(Table3[[#This Row],[checklist_sort]:[checklist_sort]],checklist[],MATCH(J$1,checklist_of_kenya!$1:$1,0),FALSE)</f>
        <v>Calendulauda africanoides</v>
      </c>
      <c r="K528" s="1" t="str" cm="1">
        <f t="array" ref="K528">VLOOKUP(Table3[[#This Row],[checklist_sort]:[checklist_sort]],checklist[],MATCH(K$1,checklist_of_kenya!$1:$1,0),FALSE)</f>
        <v>Least Concern</v>
      </c>
      <c r="L528" s="1" t="str" cm="1">
        <f t="array" ref="L528">VLOOKUP(Table3[[#This Row],[checklist_sort]:[checklist_sort]],checklist[],MATCH(L$1,checklist_of_kenya!$1:$1,0),FALSE)</f>
        <v>Stable</v>
      </c>
      <c r="M528" s="1" cm="1">
        <f t="array" ref="M528">VLOOKUP(Table3[[#This Row],[checklist_sort]:[checklist_sort]],checklist[],MATCH(M$1,checklist_of_kenya!$1:$1,0),FALSE)</f>
        <v>459</v>
      </c>
      <c r="N528" s="1" t="str" cm="1">
        <f t="array" ref="N528">VLOOKUP(Table3[[#This Row],[checklist_sort]:[checklist_sort]],checklist[],MATCH(N$1,checklist_of_kenya!$1:$1,0),FALSE)</f>
        <v>avibase-A990EB0B</v>
      </c>
      <c r="O528" s="1" cm="1">
        <f t="array" ref="O528">VLOOKUP(Table3[[#This Row],[checklist_sort]:[checklist_sort]],checklist[],MATCH(O$1,checklist_of_kenya!$1:$1,0),FALSE)</f>
        <v>144766</v>
      </c>
      <c r="P528" s="1" cm="1">
        <f t="array" ref="P528">VLOOKUP(Table3[[#This Row],[checklist_sort]:[checklist_sort]],checklist[],MATCH(P$1,checklist_of_kenya!$1:$1,0),FALSE)</f>
        <v>200369092</v>
      </c>
      <c r="Q528" s="1" cm="1">
        <f t="array" ref="Q528">VLOOKUP(Table3[[#This Row],[checklist_sort]:[checklist_sort]],checklist[],MATCH(Q$1,checklist_of_kenya!$1:$1,0),FALSE)</f>
        <v>194834</v>
      </c>
      <c r="R528" s="1" cm="1">
        <f t="array" ref="R528">VLOOKUP(Table3[[#This Row],[checklist_sort]:[checklist_sort]],checklist[],MATCH(R$1,checklist_of_kenya!$1:$1,0),FALSE)</f>
        <v>7340939</v>
      </c>
      <c r="S528" s="1" cm="1">
        <f t="array" ref="S528">VLOOKUP(Table3[[#This Row],[checklist_sort]:[checklist_sort]],checklist[],MATCH(S$1,checklist_of_kenya!$1:$1,0),FALSE)</f>
        <v>22046</v>
      </c>
      <c r="T528" s="1" t="str" cm="1">
        <f t="array" ref="T528">VLOOKUP(Table3[[#This Row],[checklist_sort]:[checklist_sort]],checklist[],MATCH(T$1,checklist_of_kenya!$1:$1,0),FALSE)</f>
        <v>faclar8</v>
      </c>
      <c r="U528" s="1" t="str" cm="1">
        <f t="array" ref="U528">VLOOKUP(Table3[[#This Row],[checklist_sort]:[checklist_sort]],checklist[],MATCH(U$1,checklist_of_kenya!$1:$1,0),FALSE)</f>
        <v>Calendulauda africanoides</v>
      </c>
      <c r="V528" s="1" t="str" cm="1">
        <f t="array" ref="V528">VLOOKUP(Table3[[#This Row],[checklist_sort]:[checklist_sort]],checklist[],MATCH(V$1,checklist_of_kenya!$1:$1,0),FALSE)</f>
        <v>Fawn-colored Lark</v>
      </c>
      <c r="W528" s="1" cm="1">
        <f t="array" ref="W528">VLOOKUP(Table3[[#This Row],[checklist_sort]:[checklist_sort]],checklist[],MATCH(W$1,checklist_of_kenya!$1:$1,0),FALSE)</f>
        <v>22717086</v>
      </c>
      <c r="AB528" s="1">
        <v>24</v>
      </c>
      <c r="AC528" s="1" t="s">
        <v>2261</v>
      </c>
      <c r="AD528" s="1">
        <v>2</v>
      </c>
      <c r="AE528" s="1">
        <v>1</v>
      </c>
      <c r="AF528" s="1" t="s">
        <v>2248</v>
      </c>
      <c r="AG528" s="1" t="s">
        <v>2248</v>
      </c>
      <c r="AH528" s="1" t="s">
        <v>2249</v>
      </c>
      <c r="AI528" s="1">
        <v>-7.94</v>
      </c>
      <c r="AJ528" s="1">
        <v>10.89</v>
      </c>
      <c r="AK528" s="1">
        <v>1.52</v>
      </c>
      <c r="AL528" s="1">
        <v>38.64</v>
      </c>
      <c r="AM528" s="1">
        <v>781225.54</v>
      </c>
    </row>
    <row r="529" spans="1:39" x14ac:dyDescent="0.2">
      <c r="A529" s="1">
        <v>527</v>
      </c>
      <c r="B529" s="1" t="s">
        <v>1940</v>
      </c>
      <c r="C529" s="1" t="s">
        <v>1939</v>
      </c>
      <c r="D529" s="1"/>
      <c r="E529" s="1" t="s">
        <v>7362</v>
      </c>
      <c r="F529" s="1"/>
      <c r="G529" s="1">
        <v>839</v>
      </c>
      <c r="H529" s="1" t="str" cm="1">
        <f t="array" ref="H529">VLOOKUP(Table3[[#This Row],[checklist_sort]:[checklist_sort]],checklist[],MATCH(H$1,checklist_of_kenya!$1:$1,0),FALSE)</f>
        <v>Larks</v>
      </c>
      <c r="I529" s="1" t="str" cm="1">
        <f t="array" ref="I529">VLOOKUP(Table3[[#This Row],[checklist_sort]:[checklist_sort]],checklist[],MATCH(I$1,checklist_of_kenya!$1:$1,0),FALSE)</f>
        <v>Singing Bush Lark</v>
      </c>
      <c r="J529" s="1" t="str" cm="1">
        <f t="array" ref="J529">VLOOKUP(Table3[[#This Row],[checklist_sort]:[checklist_sort]],checklist[],MATCH(J$1,checklist_of_kenya!$1:$1,0),FALSE)</f>
        <v>Mirafra cantillans</v>
      </c>
      <c r="K529" s="1" t="str" cm="1">
        <f t="array" ref="K529">VLOOKUP(Table3[[#This Row],[checklist_sort]:[checklist_sort]],checklist[],MATCH(K$1,checklist_of_kenya!$1:$1,0),FALSE)</f>
        <v>Least Concern</v>
      </c>
      <c r="L529" s="1" t="str" cm="1">
        <f t="array" ref="L529">VLOOKUP(Table3[[#This Row],[checklist_sort]:[checklist_sort]],checklist[],MATCH(L$1,checklist_of_kenya!$1:$1,0),FALSE)</f>
        <v>Stable</v>
      </c>
      <c r="M529" s="1" cm="1">
        <f t="array" ref="M529">VLOOKUP(Table3[[#This Row],[checklist_sort]:[checklist_sort]],checklist[],MATCH(M$1,checklist_of_kenya!$1:$1,0),FALSE)</f>
        <v>3534</v>
      </c>
      <c r="N529" s="1" t="str" cm="1">
        <f t="array" ref="N529">VLOOKUP(Table3[[#This Row],[checklist_sort]:[checklist_sort]],checklist[],MATCH(N$1,checklist_of_kenya!$1:$1,0),FALSE)</f>
        <v>avibase-6B089785</v>
      </c>
      <c r="O529" s="1" cm="1">
        <f t="array" ref="O529">VLOOKUP(Table3[[#This Row],[checklist_sort]:[checklist_sort]],checklist[],MATCH(O$1,checklist_of_kenya!$1:$1,0),FALSE)</f>
        <v>7320</v>
      </c>
      <c r="P529" s="1" cm="1">
        <f t="array" ref="P529">VLOOKUP(Table3[[#This Row],[checklist_sort]:[checklist_sort]],checklist[],MATCH(P$1,checklist_of_kenya!$1:$1,0),FALSE)</f>
        <v>103765775</v>
      </c>
      <c r="Q529" s="1" cm="1">
        <f t="array" ref="Q529">VLOOKUP(Table3[[#This Row],[checklist_sort]:[checklist_sort]],checklist[],MATCH(Q$1,checklist_of_kenya!$1:$1,0),FALSE)</f>
        <v>77615</v>
      </c>
      <c r="R529" s="1" cm="1">
        <f t="array" ref="R529">VLOOKUP(Table3[[#This Row],[checklist_sort]:[checklist_sort]],checklist[],MATCH(R$1,checklist_of_kenya!$1:$1,0),FALSE)</f>
        <v>2490599</v>
      </c>
      <c r="S529" s="1" cm="1">
        <f t="array" ref="S529">VLOOKUP(Table3[[#This Row],[checklist_sort]:[checklist_sort]],checklist[],MATCH(S$1,checklist_of_kenya!$1:$1,0),FALSE)</f>
        <v>22145</v>
      </c>
      <c r="T529" s="1" t="str" cm="1">
        <f t="array" ref="T529">VLOOKUP(Table3[[#This Row],[checklist_sort]:[checklist_sort]],checklist[],MATCH(T$1,checklist_of_kenya!$1:$1,0),FALSE)</f>
        <v>sinbus6</v>
      </c>
      <c r="U529" s="1" t="str" cm="1">
        <f t="array" ref="U529">VLOOKUP(Table3[[#This Row],[checklist_sort]:[checklist_sort]],checklist[],MATCH(U$1,checklist_of_kenya!$1:$1,0),FALSE)</f>
        <v>Mirafra javanica</v>
      </c>
      <c r="V529" s="1" t="str" cm="1">
        <f t="array" ref="V529">VLOOKUP(Table3[[#This Row],[checklist_sort]:[checklist_sort]],checklist[],MATCH(V$1,checklist_of_kenya!$1:$1,0),FALSE)</f>
        <v>Singing Bushlark</v>
      </c>
      <c r="W529" s="1" cm="1">
        <f t="array" ref="W529">VLOOKUP(Table3[[#This Row],[checklist_sort]:[checklist_sort]],checklist[],MATCH(W$1,checklist_of_kenya!$1:$1,0),FALSE)</f>
        <v>22716996</v>
      </c>
      <c r="AB529" s="1">
        <v>23</v>
      </c>
      <c r="AC529" s="1" t="s">
        <v>2261</v>
      </c>
      <c r="AD529" s="1">
        <v>3</v>
      </c>
      <c r="AE529" s="1">
        <v>1</v>
      </c>
      <c r="AF529" s="1" t="s">
        <v>2248</v>
      </c>
      <c r="AG529" s="1" t="s">
        <v>2248</v>
      </c>
      <c r="AH529" s="1" t="s">
        <v>2249</v>
      </c>
      <c r="AI529" s="1">
        <v>-39.14</v>
      </c>
      <c r="AJ529" s="1">
        <v>33.61</v>
      </c>
      <c r="AK529" s="1">
        <v>-2.4500000000000002</v>
      </c>
      <c r="AL529" s="1">
        <v>94.78</v>
      </c>
      <c r="AM529" s="1">
        <v>11569436.060000001</v>
      </c>
    </row>
    <row r="530" spans="1:39" x14ac:dyDescent="0.2">
      <c r="A530" s="1">
        <v>528</v>
      </c>
      <c r="B530" s="1" t="s">
        <v>1938</v>
      </c>
      <c r="C530" s="1" t="s">
        <v>1937</v>
      </c>
      <c r="D530" s="1"/>
      <c r="E530" s="1"/>
      <c r="F530" s="1"/>
      <c r="G530" s="1">
        <v>840</v>
      </c>
      <c r="H530" s="1" t="str" cm="1">
        <f t="array" ref="H530">VLOOKUP(Table3[[#This Row],[checklist_sort]:[checklist_sort]],checklist[],MATCH(H$1,checklist_of_kenya!$1:$1,0),FALSE)</f>
        <v>Larks</v>
      </c>
      <c r="I530" s="1" t="str" cm="1">
        <f t="array" ref="I530">VLOOKUP(Table3[[#This Row],[checklist_sort]:[checklist_sort]],checklist[],MATCH(I$1,checklist_of_kenya!$1:$1,0),FALSE)</f>
        <v>White-tailed Lark</v>
      </c>
      <c r="J530" s="1" t="str" cm="1">
        <f t="array" ref="J530">VLOOKUP(Table3[[#This Row],[checklist_sort]:[checklist_sort]],checklist[],MATCH(J$1,checklist_of_kenya!$1:$1,0),FALSE)</f>
        <v>Mirafra albicauda</v>
      </c>
      <c r="K530" s="1" t="str" cm="1">
        <f t="array" ref="K530">VLOOKUP(Table3[[#This Row],[checklist_sort]:[checklist_sort]],checklist[],MATCH(K$1,checklist_of_kenya!$1:$1,0),FALSE)</f>
        <v>Least Concern</v>
      </c>
      <c r="L530" s="1" t="str" cm="1">
        <f t="array" ref="L530">VLOOKUP(Table3[[#This Row],[checklist_sort]:[checklist_sort]],checklist[],MATCH(L$1,checklist_of_kenya!$1:$1,0),FALSE)</f>
        <v>Decreasing</v>
      </c>
      <c r="M530" s="1" cm="1">
        <f t="array" ref="M530">VLOOKUP(Table3[[#This Row],[checklist_sort]:[checklist_sort]],checklist[],MATCH(M$1,checklist_of_kenya!$1:$1,0),FALSE)</f>
        <v>3528</v>
      </c>
      <c r="N530" s="1" t="str" cm="1">
        <f t="array" ref="N530">VLOOKUP(Table3[[#This Row],[checklist_sort]:[checklist_sort]],checklist[],MATCH(N$1,checklist_of_kenya!$1:$1,0),FALSE)</f>
        <v>avibase-8E612CF6</v>
      </c>
      <c r="O530" s="1" cm="1">
        <f t="array" ref="O530">VLOOKUP(Table3[[#This Row],[checklist_sort]:[checklist_sort]],checklist[],MATCH(O$1,checklist_of_kenya!$1:$1,0),FALSE)</f>
        <v>7337</v>
      </c>
      <c r="P530" s="1" cm="1">
        <f t="array" ref="P530">VLOOKUP(Table3[[#This Row],[checklist_sort]:[checklist_sort]],checklist[],MATCH(P$1,checklist_of_kenya!$1:$1,0),FALSE)</f>
        <v>22717013</v>
      </c>
      <c r="Q530" s="1" cm="1">
        <f t="array" ref="Q530">VLOOKUP(Table3[[#This Row],[checklist_sort]:[checklist_sort]],checklist[],MATCH(Q$1,checklist_of_kenya!$1:$1,0),FALSE)</f>
        <v>77618</v>
      </c>
      <c r="R530" s="1" cm="1">
        <f t="array" ref="R530">VLOOKUP(Table3[[#This Row],[checklist_sort]:[checklist_sort]],checklist[],MATCH(R$1,checklist_of_kenya!$1:$1,0),FALSE)</f>
        <v>2490595</v>
      </c>
      <c r="S530" s="1" cm="1">
        <f t="array" ref="S530">VLOOKUP(Table3[[#This Row],[checklist_sort]:[checklist_sort]],checklist[],MATCH(S$1,checklist_of_kenya!$1:$1,0),FALSE)</f>
        <v>22146</v>
      </c>
      <c r="T530" s="1" cm="1">
        <f t="array" ref="T530">VLOOKUP(Table3[[#This Row],[checklist_sort]:[checklist_sort]],checklist[],MATCH(T$1,checklist_of_kenya!$1:$1,0),FALSE)</f>
        <v>0</v>
      </c>
      <c r="U530" s="1" t="str" cm="1">
        <f t="array" ref="U530">VLOOKUP(Table3[[#This Row],[checklist_sort]:[checklist_sort]],checklist[],MATCH(U$1,checklist_of_kenya!$1:$1,0),FALSE)</f>
        <v>Mirafra albicauda/cheniana</v>
      </c>
      <c r="V530" s="1" t="str" cm="1">
        <f t="array" ref="V530">VLOOKUP(Table3[[#This Row],[checklist_sort]:[checklist_sort]],checklist[],MATCH(V$1,checklist_of_kenya!$1:$1,0),FALSE)</f>
        <v>White-tailed/Melodious Lark</v>
      </c>
      <c r="W530" s="1" cm="1">
        <f t="array" ref="W530">VLOOKUP(Table3[[#This Row],[checklist_sort]:[checklist_sort]],checklist[],MATCH(W$1,checklist_of_kenya!$1:$1,0),FALSE)</f>
        <v>22717013</v>
      </c>
      <c r="AB530" s="1">
        <v>22.2</v>
      </c>
      <c r="AC530" s="1" t="s">
        <v>2261</v>
      </c>
      <c r="AD530" s="1">
        <v>3</v>
      </c>
      <c r="AE530" s="1">
        <v>1</v>
      </c>
      <c r="AF530" s="1" t="s">
        <v>2248</v>
      </c>
      <c r="AG530" s="1" t="s">
        <v>2248</v>
      </c>
      <c r="AH530" s="1" t="s">
        <v>2249</v>
      </c>
      <c r="AI530" s="1">
        <v>-8.4600000000000009</v>
      </c>
      <c r="AJ530" s="1">
        <v>15.05</v>
      </c>
      <c r="AK530" s="1">
        <v>1.08</v>
      </c>
      <c r="AL530" s="1">
        <v>32.67</v>
      </c>
      <c r="AM530" s="1">
        <v>516863.45</v>
      </c>
    </row>
    <row r="531" spans="1:39" x14ac:dyDescent="0.2">
      <c r="A531" s="1">
        <v>529</v>
      </c>
      <c r="B531" s="1" t="s">
        <v>688</v>
      </c>
      <c r="C531" s="1" t="s">
        <v>687</v>
      </c>
      <c r="D531" s="1"/>
      <c r="E531" s="1"/>
      <c r="F531" s="1"/>
      <c r="G531" s="1">
        <v>845</v>
      </c>
      <c r="H531" s="1" t="str" cm="1">
        <f t="array" ref="H531">VLOOKUP(Table3[[#This Row],[checklist_sort]:[checklist_sort]],checklist[],MATCH(H$1,checklist_of_kenya!$1:$1,0),FALSE)</f>
        <v>Larks</v>
      </c>
      <c r="I531" s="1" t="str" cm="1">
        <f t="array" ref="I531">VLOOKUP(Table3[[#This Row],[checklist_sort]:[checklist_sort]],checklist[],MATCH(I$1,checklist_of_kenya!$1:$1,0),FALSE)</f>
        <v>Flappet Lark</v>
      </c>
      <c r="J531" s="1" t="str" cm="1">
        <f t="array" ref="J531">VLOOKUP(Table3[[#This Row],[checklist_sort]:[checklist_sort]],checklist[],MATCH(J$1,checklist_of_kenya!$1:$1,0),FALSE)</f>
        <v>Mirafra rufocinnamomea</v>
      </c>
      <c r="K531" s="1" t="str" cm="1">
        <f t="array" ref="K531">VLOOKUP(Table3[[#This Row],[checklist_sort]:[checklist_sort]],checklist[],MATCH(K$1,checklist_of_kenya!$1:$1,0),FALSE)</f>
        <v>Least Concern</v>
      </c>
      <c r="L531" s="1" t="str" cm="1">
        <f t="array" ref="L531">VLOOKUP(Table3[[#This Row],[checklist_sort]:[checklist_sort]],checklist[],MATCH(L$1,checklist_of_kenya!$1:$1,0),FALSE)</f>
        <v>Decreasing</v>
      </c>
      <c r="M531" s="1" cm="1">
        <f t="array" ref="M531">VLOOKUP(Table3[[#This Row],[checklist_sort]:[checklist_sort]],checklist[],MATCH(M$1,checklist_of_kenya!$1:$1,0),FALSE)</f>
        <v>468</v>
      </c>
      <c r="N531" s="1" t="str" cm="1">
        <f t="array" ref="N531">VLOOKUP(Table3[[#This Row],[checklist_sort]:[checklist_sort]],checklist[],MATCH(N$1,checklist_of_kenya!$1:$1,0),FALSE)</f>
        <v>avibase-C49FA9A8</v>
      </c>
      <c r="O531" s="1" cm="1">
        <f t="array" ref="O531">VLOOKUP(Table3[[#This Row],[checklist_sort]:[checklist_sort]],checklist[],MATCH(O$1,checklist_of_kenya!$1:$1,0),FALSE)</f>
        <v>7342</v>
      </c>
      <c r="P531" s="1" cm="1">
        <f t="array" ref="P531">VLOOKUP(Table3[[#This Row],[checklist_sort]:[checklist_sort]],checklist[],MATCH(P$1,checklist_of_kenya!$1:$1,0),FALSE)</f>
        <v>22717068</v>
      </c>
      <c r="Q531" s="1" cm="1">
        <f t="array" ref="Q531">VLOOKUP(Table3[[#This Row],[checklist_sort]:[checklist_sort]],checklist[],MATCH(Q$1,checklist_of_kenya!$1:$1,0),FALSE)</f>
        <v>77629</v>
      </c>
      <c r="R531" s="1" cm="1">
        <f t="array" ref="R531">VLOOKUP(Table3[[#This Row],[checklist_sort]:[checklist_sort]],checklist[],MATCH(R$1,checklist_of_kenya!$1:$1,0),FALSE)</f>
        <v>2490596</v>
      </c>
      <c r="S531" s="1" cm="1">
        <f t="array" ref="S531">VLOOKUP(Table3[[#This Row],[checklist_sort]:[checklist_sort]],checklist[],MATCH(S$1,checklist_of_kenya!$1:$1,0),FALSE)</f>
        <v>22122</v>
      </c>
      <c r="T531" s="1" t="str" cm="1">
        <f t="array" ref="T531">VLOOKUP(Table3[[#This Row],[checklist_sort]:[checklist_sort]],checklist[],MATCH(T$1,checklist_of_kenya!$1:$1,0),FALSE)</f>
        <v>flalar1</v>
      </c>
      <c r="U531" s="1" t="str" cm="1">
        <f t="array" ref="U531">VLOOKUP(Table3[[#This Row],[checklist_sort]:[checklist_sort]],checklist[],MATCH(U$1,checklist_of_kenya!$1:$1,0),FALSE)</f>
        <v>Mirafra rufocinnamomea</v>
      </c>
      <c r="V531" s="1" t="str" cm="1">
        <f t="array" ref="V531">VLOOKUP(Table3[[#This Row],[checklist_sort]:[checklist_sort]],checklist[],MATCH(V$1,checklist_of_kenya!$1:$1,0),FALSE)</f>
        <v>Flappet Lark</v>
      </c>
      <c r="W531" s="1" cm="1">
        <f t="array" ref="W531">VLOOKUP(Table3[[#This Row],[checklist_sort]:[checklist_sort]],checklist[],MATCH(W$1,checklist_of_kenya!$1:$1,0),FALSE)</f>
        <v>22717068</v>
      </c>
      <c r="AB531" s="1">
        <v>26.3</v>
      </c>
      <c r="AC531" s="1" t="s">
        <v>2262</v>
      </c>
      <c r="AD531" s="1">
        <v>2</v>
      </c>
      <c r="AE531" s="1">
        <v>1</v>
      </c>
      <c r="AF531" s="1" t="s">
        <v>2251</v>
      </c>
      <c r="AG531" s="1" t="s">
        <v>2257</v>
      </c>
      <c r="AH531" s="1" t="s">
        <v>2249</v>
      </c>
      <c r="AI531" s="1">
        <v>-29.02</v>
      </c>
      <c r="AJ531" s="1">
        <v>15.33</v>
      </c>
      <c r="AK531" s="1">
        <v>-3.88</v>
      </c>
      <c r="AL531" s="1">
        <v>22.74</v>
      </c>
      <c r="AM531" s="1">
        <v>9716191.6600000001</v>
      </c>
    </row>
    <row r="532" spans="1:39" x14ac:dyDescent="0.2">
      <c r="A532" s="1">
        <v>530</v>
      </c>
      <c r="B532" s="1" t="s">
        <v>1942</v>
      </c>
      <c r="C532" s="1" t="s">
        <v>1941</v>
      </c>
      <c r="D532" s="1"/>
      <c r="E532" s="1" t="s">
        <v>7364</v>
      </c>
      <c r="F532" s="1"/>
      <c r="G532" s="1">
        <v>846</v>
      </c>
      <c r="H532" s="1" t="str" cm="1">
        <f t="array" ref="H532">VLOOKUP(Table3[[#This Row],[checklist_sort]:[checklist_sort]],checklist[],MATCH(H$1,checklist_of_kenya!$1:$1,0),FALSE)</f>
        <v>Larks</v>
      </c>
      <c r="I532" s="1" t="str" cm="1">
        <f t="array" ref="I532">VLOOKUP(Table3[[#This Row],[checklist_sort]:[checklist_sort]],checklist[],MATCH(I$1,checklist_of_kenya!$1:$1,0),FALSE)</f>
        <v>Collared Lark</v>
      </c>
      <c r="J532" s="1" t="str" cm="1">
        <f t="array" ref="J532">VLOOKUP(Table3[[#This Row],[checklist_sort]:[checklist_sort]],checklist[],MATCH(J$1,checklist_of_kenya!$1:$1,0),FALSE)</f>
        <v>Mirafra collaris</v>
      </c>
      <c r="K532" s="1" t="str" cm="1">
        <f t="array" ref="K532">VLOOKUP(Table3[[#This Row],[checklist_sort]:[checklist_sort]],checklist[],MATCH(K$1,checklist_of_kenya!$1:$1,0),FALSE)</f>
        <v>Least Concern</v>
      </c>
      <c r="L532" s="1" t="str" cm="1">
        <f t="array" ref="L532">VLOOKUP(Table3[[#This Row],[checklist_sort]:[checklist_sort]],checklist[],MATCH(L$1,checklist_of_kenya!$1:$1,0),FALSE)</f>
        <v>Stable</v>
      </c>
      <c r="M532" s="1" cm="1">
        <f t="array" ref="M532">VLOOKUP(Table3[[#This Row],[checklist_sort]:[checklist_sort]],checklist[],MATCH(M$1,checklist_of_kenya!$1:$1,0),FALSE)</f>
        <v>3536</v>
      </c>
      <c r="N532" s="1" t="str" cm="1">
        <f t="array" ref="N532">VLOOKUP(Table3[[#This Row],[checklist_sort]:[checklist_sort]],checklist[],MATCH(N$1,checklist_of_kenya!$1:$1,0),FALSE)</f>
        <v>avibase-D0EAD8A3</v>
      </c>
      <c r="O532" s="1" cm="1">
        <f t="array" ref="O532">VLOOKUP(Table3[[#This Row],[checklist_sort]:[checklist_sort]],checklist[],MATCH(O$1,checklist_of_kenya!$1:$1,0),FALSE)</f>
        <v>7344</v>
      </c>
      <c r="P532" s="1" cm="1">
        <f t="array" ref="P532">VLOOKUP(Table3[[#This Row],[checklist_sort]:[checklist_sort]],checklist[],MATCH(P$1,checklist_of_kenya!$1:$1,0),FALSE)</f>
        <v>22717076</v>
      </c>
      <c r="Q532" s="1" cm="1">
        <f t="array" ref="Q532">VLOOKUP(Table3[[#This Row],[checklist_sort]:[checklist_sort]],checklist[],MATCH(Q$1,checklist_of_kenya!$1:$1,0),FALSE)</f>
        <v>77631</v>
      </c>
      <c r="R532" s="1" cm="1">
        <f t="array" ref="R532">VLOOKUP(Table3[[#This Row],[checklist_sort]:[checklist_sort]],checklist[],MATCH(R$1,checklist_of_kenya!$1:$1,0),FALSE)</f>
        <v>2490582</v>
      </c>
      <c r="S532" s="1" cm="1">
        <f t="array" ref="S532">VLOOKUP(Table3[[#This Row],[checklist_sort]:[checklist_sort]],checklist[],MATCH(S$1,checklist_of_kenya!$1:$1,0),FALSE)</f>
        <v>22080</v>
      </c>
      <c r="T532" s="1" t="str" cm="1">
        <f t="array" ref="T532">VLOOKUP(Table3[[#This Row],[checklist_sort]:[checklist_sort]],checklist[],MATCH(T$1,checklist_of_kenya!$1:$1,0),FALSE)</f>
        <v>collar1</v>
      </c>
      <c r="U532" s="1" t="str" cm="1">
        <f t="array" ref="U532">VLOOKUP(Table3[[#This Row],[checklist_sort]:[checklist_sort]],checklist[],MATCH(U$1,checklist_of_kenya!$1:$1,0),FALSE)</f>
        <v>Mirafra collaris</v>
      </c>
      <c r="V532" s="1" t="str" cm="1">
        <f t="array" ref="V532">VLOOKUP(Table3[[#This Row],[checklist_sort]:[checklist_sort]],checklist[],MATCH(V$1,checklist_of_kenya!$1:$1,0),FALSE)</f>
        <v>Collared Lark</v>
      </c>
      <c r="W532" s="1" cm="1">
        <f t="array" ref="W532">VLOOKUP(Table3[[#This Row],[checklist_sort]:[checklist_sort]],checklist[],MATCH(W$1,checklist_of_kenya!$1:$1,0),FALSE)</f>
        <v>22717076</v>
      </c>
      <c r="AB532" s="1">
        <v>29.2</v>
      </c>
      <c r="AC532" s="1" t="s">
        <v>2261</v>
      </c>
      <c r="AD532" s="1">
        <v>2</v>
      </c>
      <c r="AE532" s="1">
        <v>1</v>
      </c>
      <c r="AF532" s="1" t="s">
        <v>2248</v>
      </c>
      <c r="AG532" s="1" t="s">
        <v>2257</v>
      </c>
      <c r="AH532" s="1" t="s">
        <v>2249</v>
      </c>
      <c r="AI532" s="1">
        <v>-1.59</v>
      </c>
      <c r="AJ532" s="1">
        <v>9.56</v>
      </c>
      <c r="AK532" s="1">
        <v>3.51</v>
      </c>
      <c r="AL532" s="1">
        <v>42.49</v>
      </c>
      <c r="AM532" s="1">
        <v>319160.76</v>
      </c>
    </row>
    <row r="533" spans="1:39" x14ac:dyDescent="0.2">
      <c r="A533" s="1">
        <v>531</v>
      </c>
      <c r="B533" s="1" t="s">
        <v>682</v>
      </c>
      <c r="C533" s="1" t="s">
        <v>681</v>
      </c>
      <c r="D533" s="1"/>
      <c r="E533" s="1"/>
      <c r="F533" s="1"/>
      <c r="G533" s="1">
        <v>843</v>
      </c>
      <c r="H533" s="1" t="str" cm="1">
        <f t="array" ref="H533">VLOOKUP(Table3[[#This Row],[checklist_sort]:[checklist_sort]],checklist[],MATCH(H$1,checklist_of_kenya!$1:$1,0),FALSE)</f>
        <v>Larks</v>
      </c>
      <c r="I533" s="1" t="str" cm="1">
        <f t="array" ref="I533">VLOOKUP(Table3[[#This Row],[checklist_sort]:[checklist_sort]],checklist[],MATCH(I$1,checklist_of_kenya!$1:$1,0),FALSE)</f>
        <v>Rufous-naped Lark</v>
      </c>
      <c r="J533" s="1" t="str" cm="1">
        <f t="array" ref="J533">VLOOKUP(Table3[[#This Row],[checklist_sort]:[checklist_sort]],checklist[],MATCH(J$1,checklist_of_kenya!$1:$1,0),FALSE)</f>
        <v>Mirafra africana (race harterti)</v>
      </c>
      <c r="K533" s="1" t="str" cm="1">
        <f t="array" ref="K533">VLOOKUP(Table3[[#This Row],[checklist_sort]:[checklist_sort]],checklist[],MATCH(K$1,checklist_of_kenya!$1:$1,0),FALSE)</f>
        <v>Least Concern</v>
      </c>
      <c r="L533" s="1" t="str" cm="1">
        <f t="array" ref="L533">VLOOKUP(Table3[[#This Row],[checklist_sort]:[checklist_sort]],checklist[],MATCH(L$1,checklist_of_kenya!$1:$1,0),FALSE)</f>
        <v>Decreasing</v>
      </c>
      <c r="M533" s="1" cm="1">
        <f t="array" ref="M533">VLOOKUP(Table3[[#This Row],[checklist_sort]:[checklist_sort]],checklist[],MATCH(M$1,checklist_of_kenya!$1:$1,0),FALSE)</f>
        <v>458</v>
      </c>
      <c r="N533" s="1" t="str" cm="1">
        <f t="array" ref="N533">VLOOKUP(Table3[[#This Row],[checklist_sort]:[checklist_sort]],checklist[],MATCH(N$1,checklist_of_kenya!$1:$1,0),FALSE)</f>
        <v>avibase-6A0D6123</v>
      </c>
      <c r="O533" s="1" cm="1">
        <f t="array" ref="O533">VLOOKUP(Table3[[#This Row],[checklist_sort]:[checklist_sort]],checklist[],MATCH(O$1,checklist_of_kenya!$1:$1,0),FALSE)</f>
        <v>7338</v>
      </c>
      <c r="P533" s="1" cm="1">
        <f t="array" ref="P533">VLOOKUP(Table3[[#This Row],[checklist_sort]:[checklist_sort]],checklist[],MATCH(P$1,checklist_of_kenya!$1:$1,0),FALSE)</f>
        <v>22730499</v>
      </c>
      <c r="Q533" s="1" cm="1">
        <f t="array" ref="Q533">VLOOKUP(Table3[[#This Row],[checklist_sort]:[checklist_sort]],checklist[],MATCH(Q$1,checklist_of_kenya!$1:$1,0),FALSE)</f>
        <v>77626</v>
      </c>
      <c r="R533" s="1" cm="1">
        <f t="array" ref="R533">VLOOKUP(Table3[[#This Row],[checklist_sort]:[checklist_sort]],checklist[],MATCH(R$1,checklist_of_kenya!$1:$1,0),FALSE)</f>
        <v>2490575</v>
      </c>
      <c r="S533" s="1" cm="1">
        <f t="array" ref="S533">VLOOKUP(Table3[[#This Row],[checklist_sort]:[checklist_sort]],checklist[],MATCH(S$1,checklist_of_kenya!$1:$1,0),FALSE)</f>
        <v>22088</v>
      </c>
      <c r="T533" s="1" t="str" cm="1">
        <f t="array" ref="T533">VLOOKUP(Table3[[#This Row],[checklist_sort]:[checklist_sort]],checklist[],MATCH(T$1,checklist_of_kenya!$1:$1,0),FALSE)</f>
        <v>runlar1</v>
      </c>
      <c r="U533" s="1" t="str" cm="1">
        <f t="array" ref="U533">VLOOKUP(Table3[[#This Row],[checklist_sort]:[checklist_sort]],checklist[],MATCH(U$1,checklist_of_kenya!$1:$1,0),FALSE)</f>
        <v>Mirafra africana</v>
      </c>
      <c r="V533" s="1" t="str" cm="1">
        <f t="array" ref="V533">VLOOKUP(Table3[[#This Row],[checklist_sort]:[checklist_sort]],checklist[],MATCH(V$1,checklist_of_kenya!$1:$1,0),FALSE)</f>
        <v>Rufous-naped Lark</v>
      </c>
      <c r="W533" s="1" cm="1">
        <f t="array" ref="W533">VLOOKUP(Table3[[#This Row],[checklist_sort]:[checklist_sort]],checklist[],MATCH(W$1,checklist_of_kenya!$1:$1,0),FALSE)</f>
        <v>22730499</v>
      </c>
      <c r="AB533" s="1">
        <v>45</v>
      </c>
      <c r="AC533" s="1" t="s">
        <v>2261</v>
      </c>
      <c r="AD533" s="1">
        <v>3</v>
      </c>
      <c r="AE533" s="1">
        <v>2</v>
      </c>
      <c r="AF533" s="1" t="s">
        <v>2248</v>
      </c>
      <c r="AG533" s="1" t="s">
        <v>2257</v>
      </c>
      <c r="AH533" s="1" t="s">
        <v>2249</v>
      </c>
      <c r="AI533" s="1">
        <v>-34.21</v>
      </c>
      <c r="AJ533" s="1">
        <v>14.74</v>
      </c>
      <c r="AK533" s="1">
        <v>-13.63</v>
      </c>
      <c r="AL533" s="1">
        <v>25.27</v>
      </c>
      <c r="AM533" s="1">
        <v>5074225.03</v>
      </c>
    </row>
    <row r="534" spans="1:39" x14ac:dyDescent="0.2">
      <c r="A534" s="1">
        <v>532</v>
      </c>
      <c r="B534" s="1" t="s">
        <v>1946</v>
      </c>
      <c r="C534" s="1" t="s">
        <v>1945</v>
      </c>
      <c r="D534" s="1"/>
      <c r="E534" s="1"/>
      <c r="F534" s="1"/>
      <c r="G534" s="1">
        <v>844</v>
      </c>
      <c r="H534" s="1" t="str" cm="1">
        <f t="array" ref="H534">VLOOKUP(Table3[[#This Row],[checklist_sort]:[checklist_sort]],checklist[],MATCH(H$1,checklist_of_kenya!$1:$1,0),FALSE)</f>
        <v>Larks</v>
      </c>
      <c r="I534" s="1" t="str" cm="1">
        <f t="array" ref="I534">VLOOKUP(Table3[[#This Row],[checklist_sort]:[checklist_sort]],checklist[],MATCH(I$1,checklist_of_kenya!$1:$1,0),FALSE)</f>
        <v>Red-winged Lark</v>
      </c>
      <c r="J534" s="1" t="str" cm="1">
        <f t="array" ref="J534">VLOOKUP(Table3[[#This Row],[checklist_sort]:[checklist_sort]],checklist[],MATCH(J$1,checklist_of_kenya!$1:$1,0),FALSE)</f>
        <v>Mirafra hypermetra</v>
      </c>
      <c r="K534" s="1" t="str" cm="1">
        <f t="array" ref="K534">VLOOKUP(Table3[[#This Row],[checklist_sort]:[checklist_sort]],checklist[],MATCH(K$1,checklist_of_kenya!$1:$1,0),FALSE)</f>
        <v>Least Concern</v>
      </c>
      <c r="L534" s="1" t="str" cm="1">
        <f t="array" ref="L534">VLOOKUP(Table3[[#This Row],[checklist_sort]:[checklist_sort]],checklist[],MATCH(L$1,checklist_of_kenya!$1:$1,0),FALSE)</f>
        <v>Stable</v>
      </c>
      <c r="M534" s="1" cm="1">
        <f t="array" ref="M534">VLOOKUP(Table3[[#This Row],[checklist_sort]:[checklist_sort]],checklist[],MATCH(M$1,checklist_of_kenya!$1:$1,0),FALSE)</f>
        <v>3546</v>
      </c>
      <c r="N534" s="1" t="str" cm="1">
        <f t="array" ref="N534">VLOOKUP(Table3[[#This Row],[checklist_sort]:[checklist_sort]],checklist[],MATCH(N$1,checklist_of_kenya!$1:$1,0),FALSE)</f>
        <v>avibase-BAA83B0C</v>
      </c>
      <c r="O534" s="1" cm="1">
        <f t="array" ref="O534">VLOOKUP(Table3[[#This Row],[checklist_sort]:[checklist_sort]],checklist[],MATCH(O$1,checklist_of_kenya!$1:$1,0),FALSE)</f>
        <v>7326</v>
      </c>
      <c r="P534" s="1" cm="1">
        <f t="array" ref="P534">VLOOKUP(Table3[[#This Row],[checklist_sort]:[checklist_sort]],checklist[],MATCH(P$1,checklist_of_kenya!$1:$1,0),FALSE)</f>
        <v>22717038</v>
      </c>
      <c r="Q534" s="1" cm="1">
        <f t="array" ref="Q534">VLOOKUP(Table3[[#This Row],[checklist_sort]:[checklist_sort]],checklist[],MATCH(Q$1,checklist_of_kenya!$1:$1,0),FALSE)</f>
        <v>0</v>
      </c>
      <c r="R534" s="1" cm="1">
        <f t="array" ref="R534">VLOOKUP(Table3[[#This Row],[checklist_sort]:[checklist_sort]],checklist[],MATCH(R$1,checklist_of_kenya!$1:$1,0),FALSE)</f>
        <v>2490593</v>
      </c>
      <c r="S534" s="1" cm="1">
        <f t="array" ref="S534">VLOOKUP(Table3[[#This Row],[checklist_sort]:[checklist_sort]],checklist[],MATCH(S$1,checklist_of_kenya!$1:$1,0),FALSE)</f>
        <v>22081</v>
      </c>
      <c r="T534" s="1" t="str" cm="1">
        <f t="array" ref="T534">VLOOKUP(Table3[[#This Row],[checklist_sort]:[checklist_sort]],checklist[],MATCH(T$1,checklist_of_kenya!$1:$1,0),FALSE)</f>
        <v>rewlar1</v>
      </c>
      <c r="U534" s="1" t="str" cm="1">
        <f t="array" ref="U534">VLOOKUP(Table3[[#This Row],[checklist_sort]:[checklist_sort]],checklist[],MATCH(U$1,checklist_of_kenya!$1:$1,0),FALSE)</f>
        <v>Mirafra hypermetra</v>
      </c>
      <c r="V534" s="1" t="str" cm="1">
        <f t="array" ref="V534">VLOOKUP(Table3[[#This Row],[checklist_sort]:[checklist_sort]],checklist[],MATCH(V$1,checklist_of_kenya!$1:$1,0),FALSE)</f>
        <v>Red-winged Lark</v>
      </c>
      <c r="W534" s="1" cm="1">
        <f t="array" ref="W534">VLOOKUP(Table3[[#This Row],[checklist_sort]:[checklist_sort]],checklist[],MATCH(W$1,checklist_of_kenya!$1:$1,0),FALSE)</f>
        <v>22717038</v>
      </c>
      <c r="AB534" s="1">
        <v>61.4</v>
      </c>
      <c r="AC534" s="1" t="s">
        <v>2261</v>
      </c>
      <c r="AD534" s="1">
        <v>3</v>
      </c>
      <c r="AE534" s="1">
        <v>1</v>
      </c>
      <c r="AF534" s="1" t="s">
        <v>2248</v>
      </c>
      <c r="AG534" s="1" t="s">
        <v>2257</v>
      </c>
      <c r="AH534" s="1" t="s">
        <v>2249</v>
      </c>
      <c r="AI534" s="1">
        <v>-5.52</v>
      </c>
      <c r="AJ534" s="1">
        <v>9.9600000000000009</v>
      </c>
      <c r="AK534" s="1">
        <v>0.81</v>
      </c>
      <c r="AL534" s="1">
        <v>38.26</v>
      </c>
      <c r="AM534" s="1">
        <v>451245.37</v>
      </c>
    </row>
    <row r="535" spans="1:39" x14ac:dyDescent="0.2">
      <c r="A535" s="1">
        <v>533</v>
      </c>
      <c r="B535" s="1" t="s">
        <v>1936</v>
      </c>
      <c r="C535" s="1" t="s">
        <v>1935</v>
      </c>
      <c r="D535" s="1"/>
      <c r="E535" s="1"/>
      <c r="F535" s="1"/>
      <c r="G535" s="1">
        <v>838</v>
      </c>
      <c r="H535" s="1" t="str" cm="1">
        <f t="array" ref="H535">VLOOKUP(Table3[[#This Row],[checklist_sort]:[checklist_sort]],checklist[],MATCH(H$1,checklist_of_kenya!$1:$1,0),FALSE)</f>
        <v>Larks</v>
      </c>
      <c r="I535" s="1" t="str" cm="1">
        <f t="array" ref="I535">VLOOKUP(Table3[[#This Row],[checklist_sort]:[checklist_sort]],checklist[],MATCH(I$1,checklist_of_kenya!$1:$1,0),FALSE)</f>
        <v>Pink-breasted Lark</v>
      </c>
      <c r="J535" s="1" t="str" cm="1">
        <f t="array" ref="J535">VLOOKUP(Table3[[#This Row],[checklist_sort]:[checklist_sort]],checklist[],MATCH(J$1,checklist_of_kenya!$1:$1,0),FALSE)</f>
        <v>Calendulauda poecilosterna</v>
      </c>
      <c r="K535" s="1" t="str" cm="1">
        <f t="array" ref="K535">VLOOKUP(Table3[[#This Row],[checklist_sort]:[checklist_sort]],checklist[],MATCH(K$1,checklist_of_kenya!$1:$1,0),FALSE)</f>
        <v>Least Concern</v>
      </c>
      <c r="L535" s="1" t="str" cm="1">
        <f t="array" ref="L535">VLOOKUP(Table3[[#This Row],[checklist_sort]:[checklist_sort]],checklist[],MATCH(L$1,checklist_of_kenya!$1:$1,0),FALSE)</f>
        <v>Decreasing</v>
      </c>
      <c r="M535" s="1" cm="1">
        <f t="array" ref="M535">VLOOKUP(Table3[[#This Row],[checklist_sort]:[checklist_sort]],checklist[],MATCH(M$1,checklist_of_kenya!$1:$1,0),FALSE)</f>
        <v>3520</v>
      </c>
      <c r="N535" s="1" t="str" cm="1">
        <f t="array" ref="N535">VLOOKUP(Table3[[#This Row],[checklist_sort]:[checklist_sort]],checklist[],MATCH(N$1,checklist_of_kenya!$1:$1,0),FALSE)</f>
        <v>avibase-99F447AD</v>
      </c>
      <c r="O535" s="1" cm="1">
        <f t="array" ref="O535">VLOOKUP(Table3[[#This Row],[checklist_sort]:[checklist_sort]],checklist[],MATCH(O$1,checklist_of_kenya!$1:$1,0),FALSE)</f>
        <v>144763</v>
      </c>
      <c r="P535" s="1" cm="1">
        <f t="array" ref="P535">VLOOKUP(Table3[[#This Row],[checklist_sort]:[checklist_sort]],checklist[],MATCH(P$1,checklist_of_kenya!$1:$1,0),FALSE)</f>
        <v>22717112</v>
      </c>
      <c r="Q535" s="1" cm="1">
        <f t="array" ref="Q535">VLOOKUP(Table3[[#This Row],[checklist_sort]:[checklist_sort]],checklist[],MATCH(Q$1,checklist_of_kenya!$1:$1,0),FALSE)</f>
        <v>77638</v>
      </c>
      <c r="R535" s="1" cm="1">
        <f t="array" ref="R535">VLOOKUP(Table3[[#This Row],[checklist_sort]:[checklist_sort]],checklist[],MATCH(R$1,checklist_of_kenya!$1:$1,0),FALSE)</f>
        <v>6089205</v>
      </c>
      <c r="S535" s="1" cm="1">
        <f t="array" ref="S535">VLOOKUP(Table3[[#This Row],[checklist_sort]:[checklist_sort]],checklist[],MATCH(S$1,checklist_of_kenya!$1:$1,0),FALSE)</f>
        <v>22045</v>
      </c>
      <c r="T535" s="1" t="str" cm="1">
        <f t="array" ref="T535">VLOOKUP(Table3[[#This Row],[checklist_sort]:[checklist_sort]],checklist[],MATCH(T$1,checklist_of_kenya!$1:$1,0),FALSE)</f>
        <v>piblar3</v>
      </c>
      <c r="U535" s="1" t="str" cm="1">
        <f t="array" ref="U535">VLOOKUP(Table3[[#This Row],[checklist_sort]:[checklist_sort]],checklist[],MATCH(U$1,checklist_of_kenya!$1:$1,0),FALSE)</f>
        <v>Calendulauda poecilosterna</v>
      </c>
      <c r="V535" s="1" t="str" cm="1">
        <f t="array" ref="V535">VLOOKUP(Table3[[#This Row],[checklist_sort]:[checklist_sort]],checklist[],MATCH(V$1,checklist_of_kenya!$1:$1,0),FALSE)</f>
        <v>Pink-breasted Lark</v>
      </c>
      <c r="W535" s="1" cm="1">
        <f t="array" ref="W535">VLOOKUP(Table3[[#This Row],[checklist_sort]:[checklist_sort]],checklist[],MATCH(W$1,checklist_of_kenya!$1:$1,0),FALSE)</f>
        <v>22717112</v>
      </c>
      <c r="AB535" s="1">
        <v>24.7</v>
      </c>
      <c r="AC535" s="1" t="s">
        <v>2261</v>
      </c>
      <c r="AD535" s="1">
        <v>2</v>
      </c>
      <c r="AE535" s="1">
        <v>1</v>
      </c>
      <c r="AF535" s="1" t="s">
        <v>2251</v>
      </c>
      <c r="AG535" s="1" t="s">
        <v>2257</v>
      </c>
      <c r="AH535" s="1" t="s">
        <v>2249</v>
      </c>
      <c r="AI535" s="1">
        <v>-4.59</v>
      </c>
      <c r="AJ535" s="1">
        <v>5.65</v>
      </c>
      <c r="AK535" s="1">
        <v>1.38</v>
      </c>
      <c r="AL535" s="1">
        <v>39</v>
      </c>
      <c r="AM535" s="1">
        <v>703693.95</v>
      </c>
    </row>
    <row r="536" spans="1:39" x14ac:dyDescent="0.2">
      <c r="A536" s="1">
        <v>534</v>
      </c>
      <c r="B536" s="1" t="s">
        <v>1944</v>
      </c>
      <c r="C536" s="1" t="s">
        <v>1943</v>
      </c>
      <c r="D536" s="1"/>
      <c r="E536" s="1" t="s">
        <v>7384</v>
      </c>
      <c r="F536" s="1"/>
      <c r="G536" s="1">
        <v>847</v>
      </c>
      <c r="H536" s="1" t="str" cm="1">
        <f t="array" ref="H536">VLOOKUP(Table3[[#This Row],[checklist_sort]:[checklist_sort]],checklist[],MATCH(H$1,checklist_of_kenya!$1:$1,0),FALSE)</f>
        <v>Larks</v>
      </c>
      <c r="I536" s="1" t="str" cm="1">
        <f t="array" ref="I536">VLOOKUP(Table3[[#This Row],[checklist_sort]:[checklist_sort]],checklist[],MATCH(I$1,checklist_of_kenya!$1:$1,0),FALSE)</f>
        <v>Gillett's Lark</v>
      </c>
      <c r="J536" s="1" t="str" cm="1">
        <f t="array" ref="J536">VLOOKUP(Table3[[#This Row],[checklist_sort]:[checklist_sort]],checklist[],MATCH(J$1,checklist_of_kenya!$1:$1,0),FALSE)</f>
        <v>Mirafra gilletti</v>
      </c>
      <c r="K536" s="1" t="str" cm="1">
        <f t="array" ref="K536">VLOOKUP(Table3[[#This Row],[checklist_sort]:[checklist_sort]],checklist[],MATCH(K$1,checklist_of_kenya!$1:$1,0),FALSE)</f>
        <v>Least Concern</v>
      </c>
      <c r="L536" s="1" t="str" cm="1">
        <f t="array" ref="L536">VLOOKUP(Table3[[#This Row],[checklist_sort]:[checklist_sort]],checklist[],MATCH(L$1,checklist_of_kenya!$1:$1,0),FALSE)</f>
        <v>Increasing</v>
      </c>
      <c r="M536" s="1" cm="1">
        <f t="array" ref="M536">VLOOKUP(Table3[[#This Row],[checklist_sort]:[checklist_sort]],checklist[],MATCH(M$1,checklist_of_kenya!$1:$1,0),FALSE)</f>
        <v>3542</v>
      </c>
      <c r="N536" s="1" t="str" cm="1">
        <f t="array" ref="N536">VLOOKUP(Table3[[#This Row],[checklist_sort]:[checklist_sort]],checklist[],MATCH(N$1,checklist_of_kenya!$1:$1,0),FALSE)</f>
        <v>avibase-A3E077E6</v>
      </c>
      <c r="O536" s="1" cm="1">
        <f t="array" ref="O536">VLOOKUP(Table3[[#This Row],[checklist_sort]:[checklist_sort]],checklist[],MATCH(O$1,checklist_of_kenya!$1:$1,0),FALSE)</f>
        <v>7324</v>
      </c>
      <c r="P536" s="1" cm="1">
        <f t="array" ref="P536">VLOOKUP(Table3[[#This Row],[checklist_sort]:[checklist_sort]],checklist[],MATCH(P$1,checklist_of_kenya!$1:$1,0),FALSE)</f>
        <v>22735646</v>
      </c>
      <c r="Q536" s="1" cm="1">
        <f t="array" ref="Q536">VLOOKUP(Table3[[#This Row],[checklist_sort]:[checklist_sort]],checklist[],MATCH(Q$1,checklist_of_kenya!$1:$1,0),FALSE)</f>
        <v>0</v>
      </c>
      <c r="R536" s="1" cm="1">
        <f t="array" ref="R536">VLOOKUP(Table3[[#This Row],[checklist_sort]:[checklist_sort]],checklist[],MATCH(R$1,checklist_of_kenya!$1:$1,0),FALSE)</f>
        <v>2490584</v>
      </c>
      <c r="S536" s="1" cm="1">
        <f t="array" ref="S536">VLOOKUP(Table3[[#This Row],[checklist_sort]:[checklist_sort]],checklist[],MATCH(S$1,checklist_of_kenya!$1:$1,0),FALSE)</f>
        <v>22178</v>
      </c>
      <c r="T536" s="1" t="str" cm="1">
        <f t="array" ref="T536">VLOOKUP(Table3[[#This Row],[checklist_sort]:[checklist_sort]],checklist[],MATCH(T$1,checklist_of_kenya!$1:$1,0),FALSE)</f>
        <v>gillar1</v>
      </c>
      <c r="U536" s="1" t="str" cm="1">
        <f t="array" ref="U536">VLOOKUP(Table3[[#This Row],[checklist_sort]:[checklist_sort]],checklist[],MATCH(U$1,checklist_of_kenya!$1:$1,0),FALSE)</f>
        <v>Mirafra gilletti</v>
      </c>
      <c r="V536" s="1" t="str" cm="1">
        <f t="array" ref="V536">VLOOKUP(Table3[[#This Row],[checklist_sort]:[checklist_sort]],checklist[],MATCH(V$1,checklist_of_kenya!$1:$1,0),FALSE)</f>
        <v>Gillett's Lark</v>
      </c>
      <c r="W536" s="1" cm="1">
        <f t="array" ref="W536">VLOOKUP(Table3[[#This Row],[checklist_sort]:[checklist_sort]],checklist[],MATCH(W$1,checklist_of_kenya!$1:$1,0),FALSE)</f>
        <v>22735646</v>
      </c>
      <c r="AB536" s="1">
        <v>22.4</v>
      </c>
      <c r="AC536" s="1" t="s">
        <v>2246</v>
      </c>
      <c r="AD536" s="1">
        <v>2</v>
      </c>
      <c r="AE536" s="1">
        <v>1</v>
      </c>
      <c r="AF536" s="1" t="s">
        <v>2248</v>
      </c>
      <c r="AG536" s="1" t="s">
        <v>2248</v>
      </c>
      <c r="AH536" s="1" t="s">
        <v>2249</v>
      </c>
      <c r="AI536" s="1">
        <v>2.42</v>
      </c>
      <c r="AJ536" s="1">
        <v>11.26</v>
      </c>
      <c r="AK536" s="1">
        <v>7.3</v>
      </c>
      <c r="AL536" s="1">
        <v>44.61</v>
      </c>
      <c r="AM536" s="1">
        <v>590017.04</v>
      </c>
    </row>
    <row r="537" spans="1:39" x14ac:dyDescent="0.2">
      <c r="A537" s="1">
        <v>535</v>
      </c>
      <c r="B537" s="1" t="s">
        <v>1950</v>
      </c>
      <c r="C537" s="1" t="s">
        <v>1949</v>
      </c>
      <c r="D537" s="1"/>
      <c r="E537" s="1"/>
      <c r="F537" s="1"/>
      <c r="G537" s="1">
        <v>841</v>
      </c>
      <c r="H537" s="1" t="str" cm="1">
        <f t="array" ref="H537">VLOOKUP(Table3[[#This Row],[checklist_sort]:[checklist_sort]],checklist[],MATCH(H$1,checklist_of_kenya!$1:$1,0),FALSE)</f>
        <v>Larks</v>
      </c>
      <c r="I537" s="1" t="str" cm="1">
        <f t="array" ref="I537">VLOOKUP(Table3[[#This Row],[checklist_sort]:[checklist_sort]],checklist[],MATCH(I$1,checklist_of_kenya!$1:$1,0),FALSE)</f>
        <v>Williams’s Lark</v>
      </c>
      <c r="J537" s="1" t="str" cm="1">
        <f t="array" ref="J537">VLOOKUP(Table3[[#This Row],[checklist_sort]:[checklist_sort]],checklist[],MATCH(J$1,checklist_of_kenya!$1:$1,0),FALSE)</f>
        <v>Mirafra williamsi</v>
      </c>
      <c r="K537" s="1" t="str" cm="1">
        <f t="array" ref="K537">VLOOKUP(Table3[[#This Row],[checklist_sort]:[checklist_sort]],checklist[],MATCH(K$1,checklist_of_kenya!$1:$1,0),FALSE)</f>
        <v>Least Concern</v>
      </c>
      <c r="L537" s="1" t="str" cm="1">
        <f t="array" ref="L537">VLOOKUP(Table3[[#This Row],[checklist_sort]:[checklist_sort]],checklist[],MATCH(L$1,checklist_of_kenya!$1:$1,0),FALSE)</f>
        <v>Stable</v>
      </c>
      <c r="M537" s="1" cm="1">
        <f t="array" ref="M537">VLOOKUP(Table3[[#This Row],[checklist_sort]:[checklist_sort]],checklist[],MATCH(M$1,checklist_of_kenya!$1:$1,0),FALSE)</f>
        <v>3558</v>
      </c>
      <c r="N537" s="1" t="str" cm="1">
        <f t="array" ref="N537">VLOOKUP(Table3[[#This Row],[checklist_sort]:[checklist_sort]],checklist[],MATCH(N$1,checklist_of_kenya!$1:$1,0),FALSE)</f>
        <v>avibase-4E61514C</v>
      </c>
      <c r="O537" s="1" cm="1">
        <f t="array" ref="O537">VLOOKUP(Table3[[#This Row],[checklist_sort]:[checklist_sort]],checklist[],MATCH(O$1,checklist_of_kenya!$1:$1,0),FALSE)</f>
        <v>7333</v>
      </c>
      <c r="P537" s="1" cm="1">
        <f t="array" ref="P537">VLOOKUP(Table3[[#This Row],[checklist_sort]:[checklist_sort]],checklist[],MATCH(P$1,checklist_of_kenya!$1:$1,0),FALSE)</f>
        <v>22717028</v>
      </c>
      <c r="Q537" s="1" cm="1">
        <f t="array" ref="Q537">VLOOKUP(Table3[[#This Row],[checklist_sort]:[checklist_sort]],checklist[],MATCH(Q$1,checklist_of_kenya!$1:$1,0),FALSE)</f>
        <v>0</v>
      </c>
      <c r="R537" s="1" cm="1">
        <f t="array" ref="R537">VLOOKUP(Table3[[#This Row],[checklist_sort]:[checklist_sort]],checklist[],MATCH(R$1,checklist_of_kenya!$1:$1,0),FALSE)</f>
        <v>2490590</v>
      </c>
      <c r="S537" s="1" cm="1">
        <f t="array" ref="S537">VLOOKUP(Table3[[#This Row],[checklist_sort]:[checklist_sort]],checklist[],MATCH(S$1,checklist_of_kenya!$1:$1,0),FALSE)</f>
        <v>22139</v>
      </c>
      <c r="T537" s="1" t="str" cm="1">
        <f t="array" ref="T537">VLOOKUP(Table3[[#This Row],[checklist_sort]:[checklist_sort]],checklist[],MATCH(T$1,checklist_of_kenya!$1:$1,0),FALSE)</f>
        <v>willar1</v>
      </c>
      <c r="U537" s="1" t="str" cm="1">
        <f t="array" ref="U537">VLOOKUP(Table3[[#This Row],[checklist_sort]:[checklist_sort]],checklist[],MATCH(U$1,checklist_of_kenya!$1:$1,0),FALSE)</f>
        <v>Mirafra williamsi</v>
      </c>
      <c r="V537" s="1" t="str" cm="1">
        <f t="array" ref="V537">VLOOKUP(Table3[[#This Row],[checklist_sort]:[checklist_sort]],checklist[],MATCH(V$1,checklist_of_kenya!$1:$1,0),FALSE)</f>
        <v>Williams's Lark</v>
      </c>
      <c r="W537" s="1" cm="1">
        <f t="array" ref="W537">VLOOKUP(Table3[[#This Row],[checklist_sort]:[checklist_sort]],checklist[],MATCH(W$1,checklist_of_kenya!$1:$1,0),FALSE)</f>
        <v>22717028</v>
      </c>
      <c r="Y537" t="b">
        <v>1</v>
      </c>
      <c r="AB537" s="1">
        <v>29.2</v>
      </c>
      <c r="AC537" s="1" t="s">
        <v>2271</v>
      </c>
      <c r="AD537" s="1">
        <v>2</v>
      </c>
      <c r="AE537" s="1">
        <v>1</v>
      </c>
      <c r="AF537" s="1" t="s">
        <v>2248</v>
      </c>
      <c r="AG537" s="1" t="s">
        <v>2248</v>
      </c>
      <c r="AH537" s="1" t="s">
        <v>2249</v>
      </c>
      <c r="AI537" s="1">
        <v>0.41</v>
      </c>
      <c r="AJ537" s="1">
        <v>3.74</v>
      </c>
      <c r="AK537" s="1">
        <v>2.21</v>
      </c>
      <c r="AL537" s="1">
        <v>37.950000000000003</v>
      </c>
      <c r="AM537" s="1">
        <v>30949.62</v>
      </c>
    </row>
    <row r="538" spans="1:39" x14ac:dyDescent="0.2">
      <c r="A538" s="1">
        <v>536</v>
      </c>
      <c r="B538" s="1" t="s">
        <v>1948</v>
      </c>
      <c r="C538" s="1" t="s">
        <v>1947</v>
      </c>
      <c r="D538" s="1"/>
      <c r="E538" s="1"/>
      <c r="F538" s="1"/>
      <c r="G538" s="1">
        <v>842</v>
      </c>
      <c r="H538" s="1" t="str" cm="1">
        <f t="array" ref="H538">VLOOKUP(Table3[[#This Row],[checklist_sort]:[checklist_sort]],checklist[],MATCH(H$1,checklist_of_kenya!$1:$1,0),FALSE)</f>
        <v>Larks</v>
      </c>
      <c r="I538" s="1" t="str" cm="1">
        <f t="array" ref="I538">VLOOKUP(Table3[[#This Row],[checklist_sort]:[checklist_sort]],checklist[],MATCH(I$1,checklist_of_kenya!$1:$1,0),FALSE)</f>
        <v>Friedmann’s Lark</v>
      </c>
      <c r="J538" s="1" t="str" cm="1">
        <f t="array" ref="J538">VLOOKUP(Table3[[#This Row],[checklist_sort]:[checklist_sort]],checklist[],MATCH(J$1,checklist_of_kenya!$1:$1,0),FALSE)</f>
        <v>Mirafra pulpa</v>
      </c>
      <c r="K538" s="1" t="str" cm="1">
        <f t="array" ref="K538">VLOOKUP(Table3[[#This Row],[checklist_sort]:[checklist_sort]],checklist[],MATCH(K$1,checklist_of_kenya!$1:$1,0),FALSE)</f>
        <v>Data Deficient</v>
      </c>
      <c r="L538" s="1" t="str" cm="1">
        <f t="array" ref="L538">VLOOKUP(Table3[[#This Row],[checklist_sort]:[checklist_sort]],checklist[],MATCH(L$1,checklist_of_kenya!$1:$1,0),FALSE)</f>
        <v>Decreasing</v>
      </c>
      <c r="M538" s="1" cm="1">
        <f t="array" ref="M538">VLOOKUP(Table3[[#This Row],[checklist_sort]:[checklist_sort]],checklist[],MATCH(M$1,checklist_of_kenya!$1:$1,0),FALSE)</f>
        <v>3552</v>
      </c>
      <c r="N538" s="1" t="str" cm="1">
        <f t="array" ref="N538">VLOOKUP(Table3[[#This Row],[checklist_sort]:[checklist_sort]],checklist[],MATCH(N$1,checklist_of_kenya!$1:$1,0),FALSE)</f>
        <v>avibase-F22CCF78</v>
      </c>
      <c r="O538" s="1" cm="1">
        <f t="array" ref="O538">VLOOKUP(Table3[[#This Row],[checklist_sort]:[checklist_sort]],checklist[],MATCH(O$1,checklist_of_kenya!$1:$1,0),FALSE)</f>
        <v>7330</v>
      </c>
      <c r="P538" s="1" cm="1">
        <f t="array" ref="P538">VLOOKUP(Table3[[#This Row],[checklist_sort]:[checklist_sort]],checklist[],MATCH(P$1,checklist_of_kenya!$1:$1,0),FALSE)</f>
        <v>22717033</v>
      </c>
      <c r="Q538" s="1" cm="1">
        <f t="array" ref="Q538">VLOOKUP(Table3[[#This Row],[checklist_sort]:[checklist_sort]],checklist[],MATCH(Q$1,checklist_of_kenya!$1:$1,0),FALSE)</f>
        <v>0</v>
      </c>
      <c r="R538" s="1" cm="1">
        <f t="array" ref="R538">VLOOKUP(Table3[[#This Row],[checklist_sort]:[checklist_sort]],checklist[],MATCH(R$1,checklist_of_kenya!$1:$1,0),FALSE)</f>
        <v>2490586</v>
      </c>
      <c r="S538" s="1" cm="1">
        <f t="array" ref="S538">VLOOKUP(Table3[[#This Row],[checklist_sort]:[checklist_sort]],checklist[],MATCH(S$1,checklist_of_kenya!$1:$1,0),FALSE)</f>
        <v>22140</v>
      </c>
      <c r="T538" s="1" t="str" cm="1">
        <f t="array" ref="T538">VLOOKUP(Table3[[#This Row],[checklist_sort]:[checklist_sort]],checklist[],MATCH(T$1,checklist_of_kenya!$1:$1,0),FALSE)</f>
        <v>frilar1</v>
      </c>
      <c r="U538" s="1" t="str" cm="1">
        <f t="array" ref="U538">VLOOKUP(Table3[[#This Row],[checklist_sort]:[checklist_sort]],checklist[],MATCH(U$1,checklist_of_kenya!$1:$1,0),FALSE)</f>
        <v>Mirafra pulpa</v>
      </c>
      <c r="V538" s="1" t="str" cm="1">
        <f t="array" ref="V538">VLOOKUP(Table3[[#This Row],[checklist_sort]:[checklist_sort]],checklist[],MATCH(V$1,checklist_of_kenya!$1:$1,0),FALSE)</f>
        <v>Friedmann's Lark</v>
      </c>
      <c r="W538" s="1" cm="1">
        <f t="array" ref="W538">VLOOKUP(Table3[[#This Row],[checklist_sort]:[checklist_sort]],checklist[],MATCH(W$1,checklist_of_kenya!$1:$1,0),FALSE)</f>
        <v>22717033</v>
      </c>
      <c r="X538" t="b">
        <v>1</v>
      </c>
      <c r="AB538" s="1">
        <v>21.9</v>
      </c>
      <c r="AC538" s="1" t="s">
        <v>2261</v>
      </c>
      <c r="AD538" s="1">
        <v>3</v>
      </c>
      <c r="AE538" s="1">
        <v>3</v>
      </c>
      <c r="AF538" s="1" t="s">
        <v>2248</v>
      </c>
      <c r="AG538" s="1" t="s">
        <v>2270</v>
      </c>
      <c r="AH538" s="1" t="s">
        <v>2249</v>
      </c>
      <c r="AI538" s="1">
        <v>-3.92</v>
      </c>
      <c r="AJ538" s="1">
        <v>5.28</v>
      </c>
      <c r="AK538" s="1">
        <v>-0.02</v>
      </c>
      <c r="AL538" s="1">
        <v>37.409999999999997</v>
      </c>
      <c r="AM538" s="1">
        <v>42119.97</v>
      </c>
    </row>
    <row r="539" spans="1:39" x14ac:dyDescent="0.2">
      <c r="A539" s="1">
        <v>537</v>
      </c>
      <c r="B539" s="1" t="s">
        <v>1956</v>
      </c>
      <c r="C539" s="1" t="s">
        <v>1955</v>
      </c>
      <c r="D539" s="1">
        <v>0</v>
      </c>
      <c r="E539" s="1"/>
      <c r="F539" s="1" t="s">
        <v>2137</v>
      </c>
      <c r="G539" s="1"/>
      <c r="H539" s="1" t="e" cm="1">
        <f t="array" ref="H539">VLOOKUP(Table3[[#This Row],[checklist_sort]:[checklist_sort]],checklist[],MATCH(H$1,checklist_of_kenya!$1:$1,0),FALSE)</f>
        <v>#N/A</v>
      </c>
      <c r="I539" s="1" t="e" cm="1">
        <f t="array" ref="I539">VLOOKUP(Table3[[#This Row],[checklist_sort]:[checklist_sort]],checklist[],MATCH(I$1,checklist_of_kenya!$1:$1,0),FALSE)</f>
        <v>#N/A</v>
      </c>
      <c r="J539" s="1" t="e" cm="1">
        <f t="array" ref="J539">VLOOKUP(Table3[[#This Row],[checklist_sort]:[checklist_sort]],checklist[],MATCH(J$1,checklist_of_kenya!$1:$1,0),FALSE)</f>
        <v>#N/A</v>
      </c>
      <c r="K539" s="1" t="e" cm="1">
        <f t="array" ref="K539">VLOOKUP(Table3[[#This Row],[checklist_sort]:[checklist_sort]],checklist[],MATCH(K$1,checklist_of_kenya!$1:$1,0),FALSE)</f>
        <v>#N/A</v>
      </c>
      <c r="L539" s="1" t="e" cm="1">
        <f t="array" ref="L539">VLOOKUP(Table3[[#This Row],[checklist_sort]:[checklist_sort]],checklist[],MATCH(L$1,checklist_of_kenya!$1:$1,0),FALSE)</f>
        <v>#N/A</v>
      </c>
      <c r="M539" s="1" t="e" cm="1">
        <f t="array" ref="M539">VLOOKUP(Table3[[#This Row],[checklist_sort]:[checklist_sort]],checklist[],MATCH(M$1,checklist_of_kenya!$1:$1,0),FALSE)</f>
        <v>#N/A</v>
      </c>
      <c r="N539" s="1" t="e" cm="1">
        <f t="array" ref="N539">VLOOKUP(Table3[[#This Row],[checklist_sort]:[checklist_sort]],checklist[],MATCH(N$1,checklist_of_kenya!$1:$1,0),FALSE)</f>
        <v>#N/A</v>
      </c>
      <c r="O539" s="1" t="e" cm="1">
        <f t="array" ref="O539">VLOOKUP(Table3[[#This Row],[checklist_sort]:[checklist_sort]],checklist[],MATCH(O$1,checklist_of_kenya!$1:$1,0),FALSE)</f>
        <v>#N/A</v>
      </c>
      <c r="P539" s="1" t="e" cm="1">
        <f t="array" ref="P539">VLOOKUP(Table3[[#This Row],[checklist_sort]:[checklist_sort]],checklist[],MATCH(P$1,checklist_of_kenya!$1:$1,0),FALSE)</f>
        <v>#N/A</v>
      </c>
      <c r="Q539" s="1" t="e" cm="1">
        <f t="array" ref="Q539">VLOOKUP(Table3[[#This Row],[checklist_sort]:[checklist_sort]],checklist[],MATCH(Q$1,checklist_of_kenya!$1:$1,0),FALSE)</f>
        <v>#N/A</v>
      </c>
      <c r="R539" s="1" t="e" cm="1">
        <f t="array" ref="R539">VLOOKUP(Table3[[#This Row],[checklist_sort]:[checklist_sort]],checklist[],MATCH(R$1,checklist_of_kenya!$1:$1,0),FALSE)</f>
        <v>#N/A</v>
      </c>
      <c r="S539" s="1" t="e" cm="1">
        <f t="array" ref="S539">VLOOKUP(Table3[[#This Row],[checklist_sort]:[checklist_sort]],checklist[],MATCH(S$1,checklist_of_kenya!$1:$1,0),FALSE)</f>
        <v>#N/A</v>
      </c>
      <c r="T539" s="1" t="e" cm="1">
        <f t="array" ref="T539">VLOOKUP(Table3[[#This Row],[checklist_sort]:[checklist_sort]],checklist[],MATCH(T$1,checklist_of_kenya!$1:$1,0),FALSE)</f>
        <v>#N/A</v>
      </c>
      <c r="U539" s="1" t="e" cm="1">
        <f t="array" ref="U539">VLOOKUP(Table3[[#This Row],[checklist_sort]:[checklist_sort]],checklist[],MATCH(U$1,checklist_of_kenya!$1:$1,0),FALSE)</f>
        <v>#N/A</v>
      </c>
      <c r="V539" s="1" t="e" cm="1">
        <f t="array" ref="V539">VLOOKUP(Table3[[#This Row],[checklist_sort]:[checklist_sort]],checklist[],MATCH(V$1,checklist_of_kenya!$1:$1,0),FALSE)</f>
        <v>#N/A</v>
      </c>
      <c r="W539" s="1" t="e" cm="1">
        <f t="array" ref="W539">VLOOKUP(Table3[[#This Row],[checklist_sort]:[checklist_sort]],checklist[],MATCH(W$1,checklist_of_kenya!$1:$1,0),FALSE)</f>
        <v>#N/A</v>
      </c>
      <c r="AB539" s="1">
        <v>24.6</v>
      </c>
      <c r="AC539" s="1" t="s">
        <v>2261</v>
      </c>
      <c r="AD539" s="1">
        <v>3</v>
      </c>
      <c r="AE539" s="1">
        <v>1</v>
      </c>
      <c r="AF539" s="1" t="s">
        <v>2251</v>
      </c>
      <c r="AG539" s="1" t="s">
        <v>2257</v>
      </c>
      <c r="AH539" s="1" t="s">
        <v>2249</v>
      </c>
      <c r="AI539" s="1">
        <v>-33.79</v>
      </c>
      <c r="AJ539" s="1">
        <v>-2.56</v>
      </c>
      <c r="AK539" s="1">
        <v>-24.26</v>
      </c>
      <c r="AL539" s="1">
        <v>20.67</v>
      </c>
      <c r="AM539" s="1">
        <v>2153588.6800000002</v>
      </c>
    </row>
    <row r="540" spans="1:39" x14ac:dyDescent="0.2">
      <c r="A540" s="1">
        <v>538</v>
      </c>
      <c r="B540" s="1" t="s">
        <v>1953</v>
      </c>
      <c r="C540" s="1" t="s">
        <v>1954</v>
      </c>
      <c r="D540" s="1"/>
      <c r="E540" s="1"/>
      <c r="F540" s="1"/>
      <c r="G540" s="1">
        <v>851</v>
      </c>
      <c r="H540" s="1" t="str" cm="1">
        <f t="array" ref="H540">VLOOKUP(Table3[[#This Row],[checklist_sort]:[checklist_sort]],checklist[],MATCH(H$1,checklist_of_kenya!$1:$1,0),FALSE)</f>
        <v>Larks</v>
      </c>
      <c r="I540" s="1" t="str" cm="1">
        <f t="array" ref="I540">VLOOKUP(Table3[[#This Row],[checklist_sort]:[checklist_sort]],checklist[],MATCH(I$1,checklist_of_kenya!$1:$1,0),FALSE)</f>
        <v>Masked Lark</v>
      </c>
      <c r="J540" s="1" t="str" cm="1">
        <f t="array" ref="J540">VLOOKUP(Table3[[#This Row],[checklist_sort]:[checklist_sort]],checklist[],MATCH(J$1,checklist_of_kenya!$1:$1,0),FALSE)</f>
        <v>Spizocorys personata (races intensa and mcchesneyi)</v>
      </c>
      <c r="K540" s="1" t="str" cm="1">
        <f t="array" ref="K540">VLOOKUP(Table3[[#This Row],[checklist_sort]:[checklist_sort]],checklist[],MATCH(K$1,checklist_of_kenya!$1:$1,0),FALSE)</f>
        <v>Least Concern</v>
      </c>
      <c r="L540" s="1" t="str" cm="1">
        <f t="array" ref="L540">VLOOKUP(Table3[[#This Row],[checklist_sort]:[checklist_sort]],checklist[],MATCH(L$1,checklist_of_kenya!$1:$1,0),FALSE)</f>
        <v>Stable</v>
      </c>
      <c r="M540" s="1" cm="1">
        <f t="array" ref="M540">VLOOKUP(Table3[[#This Row],[checklist_sort]:[checklist_sort]],checklist[],MATCH(M$1,checklist_of_kenya!$1:$1,0),FALSE)</f>
        <v>3568</v>
      </c>
      <c r="N540" s="1" t="str" cm="1">
        <f t="array" ref="N540">VLOOKUP(Table3[[#This Row],[checklist_sort]:[checklist_sort]],checklist[],MATCH(N$1,checklist_of_kenya!$1:$1,0),FALSE)</f>
        <v>avibase-419AEB97</v>
      </c>
      <c r="O540" s="1" cm="1">
        <f t="array" ref="O540">VLOOKUP(Table3[[#This Row],[checklist_sort]:[checklist_sort]],checklist[],MATCH(O$1,checklist_of_kenya!$1:$1,0),FALSE)</f>
        <v>7400</v>
      </c>
      <c r="P540" s="1" cm="1">
        <f t="array" ref="P540">VLOOKUP(Table3[[#This Row],[checklist_sort]:[checklist_sort]],checklist[],MATCH(P$1,checklist_of_kenya!$1:$1,0),FALSE)</f>
        <v>22717364</v>
      </c>
      <c r="Q540" s="1" cm="1">
        <f t="array" ref="Q540">VLOOKUP(Table3[[#This Row],[checklist_sort]:[checklist_sort]],checklist[],MATCH(Q$1,checklist_of_kenya!$1:$1,0),FALSE)</f>
        <v>77683</v>
      </c>
      <c r="R540" s="1" cm="1">
        <f t="array" ref="R540">VLOOKUP(Table3[[#This Row],[checklist_sort]:[checklist_sort]],checklist[],MATCH(R$1,checklist_of_kenya!$1:$1,0),FALSE)</f>
        <v>2490645</v>
      </c>
      <c r="S540" s="1" cm="1">
        <f t="array" ref="S540">VLOOKUP(Table3[[#This Row],[checklist_sort]:[checklist_sort]],checklist[],MATCH(S$1,checklist_of_kenya!$1:$1,0),FALSE)</f>
        <v>22326</v>
      </c>
      <c r="T540" s="1" t="str" cm="1">
        <f t="array" ref="T540">VLOOKUP(Table3[[#This Row],[checklist_sort]:[checklist_sort]],checklist[],MATCH(T$1,checklist_of_kenya!$1:$1,0),FALSE)</f>
        <v>maslar1</v>
      </c>
      <c r="U540" s="1" t="str" cm="1">
        <f t="array" ref="U540">VLOOKUP(Table3[[#This Row],[checklist_sort]:[checklist_sort]],checklist[],MATCH(U$1,checklist_of_kenya!$1:$1,0),FALSE)</f>
        <v>Spizocorys personata</v>
      </c>
      <c r="V540" s="1" t="str" cm="1">
        <f t="array" ref="V540">VLOOKUP(Table3[[#This Row],[checklist_sort]:[checklist_sort]],checklist[],MATCH(V$1,checklist_of_kenya!$1:$1,0),FALSE)</f>
        <v>Masked Lark</v>
      </c>
      <c r="W540" s="1" cm="1">
        <f t="array" ref="W540">VLOOKUP(Table3[[#This Row],[checklist_sort]:[checklist_sort]],checklist[],MATCH(W$1,checklist_of_kenya!$1:$1,0),FALSE)</f>
        <v>22717364</v>
      </c>
      <c r="AB540" s="1">
        <v>19.7</v>
      </c>
      <c r="AC540" s="1" t="s">
        <v>2261</v>
      </c>
      <c r="AD540" s="1">
        <v>3</v>
      </c>
      <c r="AE540" s="1">
        <v>1</v>
      </c>
      <c r="AF540" s="1" t="s">
        <v>2247</v>
      </c>
      <c r="AG540" s="1" t="s">
        <v>2270</v>
      </c>
      <c r="AH540" s="1" t="s">
        <v>2249</v>
      </c>
      <c r="AI540" s="1">
        <v>0.5</v>
      </c>
      <c r="AJ540" s="1">
        <v>8</v>
      </c>
      <c r="AK540" s="1">
        <v>4.53</v>
      </c>
      <c r="AL540" s="1">
        <v>40.57</v>
      </c>
      <c r="AM540" s="1">
        <v>73283.539999999994</v>
      </c>
    </row>
    <row r="541" spans="1:39" x14ac:dyDescent="0.2">
      <c r="A541" s="1">
        <v>539</v>
      </c>
      <c r="B541" s="1" t="s">
        <v>1926</v>
      </c>
      <c r="C541" s="1" t="s">
        <v>1925</v>
      </c>
      <c r="D541" s="1"/>
      <c r="E541" s="1" t="s">
        <v>7384</v>
      </c>
      <c r="F541" s="1"/>
      <c r="G541" s="1">
        <v>849</v>
      </c>
      <c r="H541" s="1" t="str" cm="1">
        <f t="array" ref="H541">VLOOKUP(Table3[[#This Row],[checklist_sort]:[checklist_sort]],checklist[],MATCH(H$1,checklist_of_kenya!$1:$1,0),FALSE)</f>
        <v>Larks</v>
      </c>
      <c r="I541" s="1" t="str" cm="1">
        <f t="array" ref="I541">VLOOKUP(Table3[[#This Row],[checklist_sort]:[checklist_sort]],checklist[],MATCH(I$1,checklist_of_kenya!$1:$1,0),FALSE)</f>
        <v>Greater Short-toed Lark</v>
      </c>
      <c r="J541" s="1" t="str" cm="1">
        <f t="array" ref="J541">VLOOKUP(Table3[[#This Row],[checklist_sort]:[checklist_sort]],checklist[],MATCH(J$1,checklist_of_kenya!$1:$1,0),FALSE)</f>
        <v>Calandrella brachydactyla</v>
      </c>
      <c r="K541" s="1" t="str" cm="1">
        <f t="array" ref="K541">VLOOKUP(Table3[[#This Row],[checklist_sort]:[checklist_sort]],checklist[],MATCH(K$1,checklist_of_kenya!$1:$1,0),FALSE)</f>
        <v>Least Concern</v>
      </c>
      <c r="L541" s="1" t="str" cm="1">
        <f t="array" ref="L541">VLOOKUP(Table3[[#This Row],[checklist_sort]:[checklist_sort]],checklist[],MATCH(L$1,checklist_of_kenya!$1:$1,0),FALSE)</f>
        <v>Unknown</v>
      </c>
      <c r="M541" s="1" cm="1">
        <f t="array" ref="M541">VLOOKUP(Table3[[#This Row],[checklist_sort]:[checklist_sort]],checklist[],MATCH(M$1,checklist_of_kenya!$1:$1,0),FALSE)</f>
        <v>3486</v>
      </c>
      <c r="N541" s="1" t="str" cm="1">
        <f t="array" ref="N541">VLOOKUP(Table3[[#This Row],[checklist_sort]:[checklist_sort]],checklist[],MATCH(N$1,checklist_of_kenya!$1:$1,0),FALSE)</f>
        <v>avibase-4091A51E</v>
      </c>
      <c r="O541" s="1" cm="1">
        <f t="array" ref="O541">VLOOKUP(Table3[[#This Row],[checklist_sort]:[checklist_sort]],checklist[],MATCH(O$1,checklist_of_kenya!$1:$1,0),FALSE)</f>
        <v>578093</v>
      </c>
      <c r="P541" s="1" cm="1">
        <f t="array" ref="P541">VLOOKUP(Table3[[#This Row],[checklist_sort]:[checklist_sort]],checklist[],MATCH(P$1,checklist_of_kenya!$1:$1,0),FALSE)</f>
        <v>103766207</v>
      </c>
      <c r="Q541" s="1" cm="1">
        <f t="array" ref="Q541">VLOOKUP(Table3[[#This Row],[checklist_sort]:[checklist_sort]],checklist[],MATCH(Q$1,checklist_of_kenya!$1:$1,0),FALSE)</f>
        <v>281</v>
      </c>
      <c r="R541" s="1" cm="1">
        <f t="array" ref="R541">VLOOKUP(Table3[[#This Row],[checklist_sort]:[checklist_sort]],checklist[],MATCH(R$1,checklist_of_kenya!$1:$1,0),FALSE)</f>
        <v>2490681</v>
      </c>
      <c r="S541" s="1" cm="1">
        <f t="array" ref="S541">VLOOKUP(Table3[[#This Row],[checklist_sort]:[checklist_sort]],checklist[],MATCH(S$1,checklist_of_kenya!$1:$1,0),FALSE)</f>
        <v>22249</v>
      </c>
      <c r="T541" s="1" t="str" cm="1">
        <f t="array" ref="T541">VLOOKUP(Table3[[#This Row],[checklist_sort]:[checklist_sort]],checklist[],MATCH(T$1,checklist_of_kenya!$1:$1,0),FALSE)</f>
        <v>gstlar1</v>
      </c>
      <c r="U541" s="1" t="str" cm="1">
        <f t="array" ref="U541">VLOOKUP(Table3[[#This Row],[checklist_sort]:[checklist_sort]],checklist[],MATCH(U$1,checklist_of_kenya!$1:$1,0),FALSE)</f>
        <v>Calandrella brachydactyla</v>
      </c>
      <c r="V541" s="1" t="str" cm="1">
        <f t="array" ref="V541">VLOOKUP(Table3[[#This Row],[checklist_sort]:[checklist_sort]],checklist[],MATCH(V$1,checklist_of_kenya!$1:$1,0),FALSE)</f>
        <v>Greater Short-toed Lark</v>
      </c>
      <c r="W541" s="1" cm="1">
        <f t="array" ref="W541">VLOOKUP(Table3[[#This Row],[checklist_sort]:[checklist_sort]],checklist[],MATCH(W$1,checklist_of_kenya!$1:$1,0),FALSE)</f>
        <v>103766207</v>
      </c>
      <c r="AB541" s="1">
        <v>21.1</v>
      </c>
      <c r="AC541" s="1" t="s">
        <v>2261</v>
      </c>
      <c r="AD541" s="1">
        <v>3</v>
      </c>
      <c r="AE541" s="1">
        <v>2</v>
      </c>
      <c r="AF541" s="1" t="s">
        <v>2248</v>
      </c>
      <c r="AG541" s="1" t="s">
        <v>2248</v>
      </c>
      <c r="AH541" s="1" t="s">
        <v>2249</v>
      </c>
      <c r="AI541" s="1">
        <v>23.29</v>
      </c>
      <c r="AJ541" s="1">
        <v>54.42</v>
      </c>
      <c r="AK541" s="1">
        <v>42.62</v>
      </c>
      <c r="AL541" s="1">
        <v>50.52</v>
      </c>
      <c r="AM541" s="1">
        <v>9578341.9800000004</v>
      </c>
    </row>
    <row r="542" spans="1:39" x14ac:dyDescent="0.2">
      <c r="A542" s="1">
        <v>540</v>
      </c>
      <c r="B542" s="1" t="s">
        <v>698</v>
      </c>
      <c r="C542" s="1" t="s">
        <v>697</v>
      </c>
      <c r="D542" s="1"/>
      <c r="E542" s="1"/>
      <c r="F542" s="1"/>
      <c r="G542" s="1">
        <v>850</v>
      </c>
      <c r="H542" s="1" t="str" cm="1">
        <f t="array" ref="H542">VLOOKUP(Table3[[#This Row],[checklist_sort]:[checklist_sort]],checklist[],MATCH(H$1,checklist_of_kenya!$1:$1,0),FALSE)</f>
        <v>Larks</v>
      </c>
      <c r="I542" s="1" t="str" cm="1">
        <f t="array" ref="I542">VLOOKUP(Table3[[#This Row],[checklist_sort]:[checklist_sort]],checklist[],MATCH(I$1,checklist_of_kenya!$1:$1,0),FALSE)</f>
        <v>Red-capped Lark</v>
      </c>
      <c r="J542" s="1" t="str" cm="1">
        <f t="array" ref="J542">VLOOKUP(Table3[[#This Row],[checklist_sort]:[checklist_sort]],checklist[],MATCH(J$1,checklist_of_kenya!$1:$1,0),FALSE)</f>
        <v>Calandrella cinerea (race williamsi)</v>
      </c>
      <c r="K542" s="1" t="str" cm="1">
        <f t="array" ref="K542">VLOOKUP(Table3[[#This Row],[checklist_sort]:[checklist_sort]],checklist[],MATCH(K$1,checklist_of_kenya!$1:$1,0),FALSE)</f>
        <v>Least Concern</v>
      </c>
      <c r="L542" s="1" t="str" cm="1">
        <f t="array" ref="L542">VLOOKUP(Table3[[#This Row],[checklist_sort]:[checklist_sort]],checklist[],MATCH(L$1,checklist_of_kenya!$1:$1,0),FALSE)</f>
        <v>Increasing</v>
      </c>
      <c r="M542" s="1" cm="1">
        <f t="array" ref="M542">VLOOKUP(Table3[[#This Row],[checklist_sort]:[checklist_sort]],checklist[],MATCH(M$1,checklist_of_kenya!$1:$1,0),FALSE)</f>
        <v>488</v>
      </c>
      <c r="N542" s="1" t="str" cm="1">
        <f t="array" ref="N542">VLOOKUP(Table3[[#This Row],[checklist_sort]:[checklist_sort]],checklist[],MATCH(N$1,checklist_of_kenya!$1:$1,0),FALSE)</f>
        <v>avibase-FCDA4F09</v>
      </c>
      <c r="O542" s="1" cm="1">
        <f t="array" ref="O542">VLOOKUP(Table3[[#This Row],[checklist_sort]:[checklist_sort]],checklist[],MATCH(O$1,checklist_of_kenya!$1:$1,0),FALSE)</f>
        <v>204473</v>
      </c>
      <c r="P542" s="1" cm="1">
        <f t="array" ref="P542">VLOOKUP(Table3[[#This Row],[checklist_sort]:[checklist_sort]],checklist[],MATCH(P$1,checklist_of_kenya!$1:$1,0),FALSE)</f>
        <v>103766143</v>
      </c>
      <c r="Q542" s="1" cm="1">
        <f t="array" ref="Q542">VLOOKUP(Table3[[#This Row],[checklist_sort]:[checklist_sort]],checklist[],MATCH(Q$1,checklist_of_kenya!$1:$1,0),FALSE)</f>
        <v>77674</v>
      </c>
      <c r="R542" s="1" cm="1">
        <f t="array" ref="R542">VLOOKUP(Table3[[#This Row],[checklist_sort]:[checklist_sort]],checklist[],MATCH(R$1,checklist_of_kenya!$1:$1,0),FALSE)</f>
        <v>5230989</v>
      </c>
      <c r="S542" s="1" cm="1">
        <f t="array" ref="S542">VLOOKUP(Table3[[#This Row],[checklist_sort]:[checklist_sort]],checklist[],MATCH(S$1,checklist_of_kenya!$1:$1,0),FALSE)</f>
        <v>22239</v>
      </c>
      <c r="T542" s="1" t="str" cm="1">
        <f t="array" ref="T542">VLOOKUP(Table3[[#This Row],[checklist_sort]:[checklist_sort]],checklist[],MATCH(T$1,checklist_of_kenya!$1:$1,0),FALSE)</f>
        <v>reclar1</v>
      </c>
      <c r="U542" s="1" t="str" cm="1">
        <f t="array" ref="U542">VLOOKUP(Table3[[#This Row],[checklist_sort]:[checklist_sort]],checklist[],MATCH(U$1,checklist_of_kenya!$1:$1,0),FALSE)</f>
        <v>Calandrella cinerea</v>
      </c>
      <c r="V542" s="1" t="str" cm="1">
        <f t="array" ref="V542">VLOOKUP(Table3[[#This Row],[checklist_sort]:[checklist_sort]],checklist[],MATCH(V$1,checklist_of_kenya!$1:$1,0),FALSE)</f>
        <v>Red-capped Lark</v>
      </c>
      <c r="W542" s="1" cm="1">
        <f t="array" ref="W542">VLOOKUP(Table3[[#This Row],[checklist_sort]:[checklist_sort]],checklist[],MATCH(W$1,checklist_of_kenya!$1:$1,0),FALSE)</f>
        <v>103766143</v>
      </c>
      <c r="AB542" s="1">
        <v>23.7</v>
      </c>
      <c r="AC542" s="1" t="s">
        <v>2261</v>
      </c>
      <c r="AD542" s="1">
        <v>3</v>
      </c>
      <c r="AE542" s="1">
        <v>2</v>
      </c>
      <c r="AF542" s="1" t="s">
        <v>2248</v>
      </c>
      <c r="AG542" s="1" t="s">
        <v>2270</v>
      </c>
      <c r="AH542" s="1" t="s">
        <v>2249</v>
      </c>
      <c r="AI542" s="1">
        <v>-34.840000000000003</v>
      </c>
      <c r="AJ542" s="1">
        <v>10.15</v>
      </c>
      <c r="AK542" s="1">
        <v>-17.89</v>
      </c>
      <c r="AL542" s="1">
        <v>24.15</v>
      </c>
      <c r="AM542" s="1">
        <v>5733287.5700000003</v>
      </c>
    </row>
    <row r="543" spans="1:39" x14ac:dyDescent="0.2">
      <c r="A543" s="1">
        <v>541</v>
      </c>
      <c r="B543" s="1" t="s">
        <v>1924</v>
      </c>
      <c r="C543" s="1" t="s">
        <v>1923</v>
      </c>
      <c r="D543" s="1"/>
      <c r="E543" s="1"/>
      <c r="F543" s="1"/>
      <c r="G543" s="1">
        <v>848</v>
      </c>
      <c r="H543" s="1" t="str" cm="1">
        <f t="array" ref="H543">VLOOKUP(Table3[[#This Row],[checklist_sort]:[checklist_sort]],checklist[],MATCH(H$1,checklist_of_kenya!$1:$1,0),FALSE)</f>
        <v>Larks</v>
      </c>
      <c r="I543" s="1" t="str" cm="1">
        <f t="array" ref="I543">VLOOKUP(Table3[[#This Row],[checklist_sort]:[checklist_sort]],checklist[],MATCH(I$1,checklist_of_kenya!$1:$1,0),FALSE)</f>
        <v>Somali Short-toed Lark</v>
      </c>
      <c r="J543" s="1" t="str" cm="1">
        <f t="array" ref="J543">VLOOKUP(Table3[[#This Row],[checklist_sort]:[checklist_sort]],checklist[],MATCH(J$1,checklist_of_kenya!$1:$1,0),FALSE)</f>
        <v>Alaudala somalica (includes the race athensis)</v>
      </c>
      <c r="K543" s="1" t="str" cm="1">
        <f t="array" ref="K543">VLOOKUP(Table3[[#This Row],[checklist_sort]:[checklist_sort]],checklist[],MATCH(K$1,checklist_of_kenya!$1:$1,0),FALSE)</f>
        <v>Least Concern</v>
      </c>
      <c r="L543" s="1" t="str" cm="1">
        <f t="array" ref="L543">VLOOKUP(Table3[[#This Row],[checklist_sort]:[checklist_sort]],checklist[],MATCH(L$1,checklist_of_kenya!$1:$1,0),FALSE)</f>
        <v>Decreasing</v>
      </c>
      <c r="M543" s="1" cm="1">
        <f t="array" ref="M543">VLOOKUP(Table3[[#This Row],[checklist_sort]:[checklist_sort]],checklist[],MATCH(M$1,checklist_of_kenya!$1:$1,0),FALSE)</f>
        <v>3484</v>
      </c>
      <c r="N543" s="1" t="str" cm="1">
        <f t="array" ref="N543">VLOOKUP(Table3[[#This Row],[checklist_sort]:[checklist_sort]],checklist[],MATCH(N$1,checklist_of_kenya!$1:$1,0),FALSE)</f>
        <v>avibase-61CECCA7</v>
      </c>
      <c r="O543" s="1" cm="1">
        <f t="array" ref="O543">VLOOKUP(Table3[[#This Row],[checklist_sort]:[checklist_sort]],checklist[],MATCH(O$1,checklist_of_kenya!$1:$1,0),FALSE)</f>
        <v>546383</v>
      </c>
      <c r="P543" s="1" cm="1">
        <f t="array" ref="P543">VLOOKUP(Table3[[#This Row],[checklist_sort]:[checklist_sort]],checklist[],MATCH(P$1,checklist_of_kenya!$1:$1,0),FALSE)</f>
        <v>22717340</v>
      </c>
      <c r="Q543" s="1" cm="1">
        <f t="array" ref="Q543">VLOOKUP(Table3[[#This Row],[checklist_sort]:[checklist_sort]],checklist[],MATCH(Q$1,checklist_of_kenya!$1:$1,0),FALSE)</f>
        <v>0</v>
      </c>
      <c r="R543" s="1" cm="1">
        <f t="array" ref="R543">VLOOKUP(Table3[[#This Row],[checklist_sort]:[checklist_sort]],checklist[],MATCH(R$1,checklist_of_kenya!$1:$1,0),FALSE)</f>
        <v>2680976</v>
      </c>
      <c r="S543" s="1" cm="1">
        <f t="array" ref="S543">VLOOKUP(Table3[[#This Row],[checklist_sort]:[checklist_sort]],checklist[],MATCH(S$1,checklist_of_kenya!$1:$1,0),FALSE)</f>
        <v>22281</v>
      </c>
      <c r="T543" s="1" t="str" cm="1">
        <f t="array" ref="T543">VLOOKUP(Table3[[#This Row],[checklist_sort]:[checklist_sort]],checklist[],MATCH(T$1,checklist_of_kenya!$1:$1,0),FALSE)</f>
        <v>sstlar1</v>
      </c>
      <c r="U543" s="1" t="str" cm="1">
        <f t="array" ref="U543">VLOOKUP(Table3[[#This Row],[checklist_sort]:[checklist_sort]],checklist[],MATCH(U$1,checklist_of_kenya!$1:$1,0),FALSE)</f>
        <v>Alaudala somalica</v>
      </c>
      <c r="V543" s="1" t="str" cm="1">
        <f t="array" ref="V543">VLOOKUP(Table3[[#This Row],[checklist_sort]:[checklist_sort]],checklist[],MATCH(V$1,checklist_of_kenya!$1:$1,0),FALSE)</f>
        <v>Somali Short-toed Lark</v>
      </c>
      <c r="W543" s="1" cm="1">
        <f t="array" ref="W543">VLOOKUP(Table3[[#This Row],[checklist_sort]:[checklist_sort]],checklist[],MATCH(W$1,checklist_of_kenya!$1:$1,0),FALSE)</f>
        <v>22717340</v>
      </c>
      <c r="AB543" s="1">
        <v>24.1</v>
      </c>
      <c r="AC543" s="1" t="s">
        <v>2271</v>
      </c>
      <c r="AD543" s="1">
        <v>3</v>
      </c>
      <c r="AE543" s="1">
        <v>2</v>
      </c>
      <c r="AF543" s="1" t="s">
        <v>2248</v>
      </c>
      <c r="AG543" s="1" t="s">
        <v>2248</v>
      </c>
      <c r="AH543" s="1" t="s">
        <v>2249</v>
      </c>
      <c r="AI543" s="1">
        <v>-3.72</v>
      </c>
      <c r="AJ543" s="1">
        <v>10.28</v>
      </c>
      <c r="AK543" s="1">
        <v>4.1399999999999997</v>
      </c>
      <c r="AL543" s="1">
        <v>41.23</v>
      </c>
      <c r="AM543" s="1">
        <v>203115.48</v>
      </c>
    </row>
    <row r="544" spans="1:39" x14ac:dyDescent="0.2">
      <c r="A544" s="1">
        <v>542</v>
      </c>
      <c r="B544" s="1" t="s">
        <v>1951</v>
      </c>
      <c r="C544" s="1" t="s">
        <v>1952</v>
      </c>
      <c r="D544" s="1"/>
      <c r="E544" s="1"/>
      <c r="F544" s="1"/>
      <c r="G544" s="1">
        <v>852</v>
      </c>
      <c r="H544" s="1" t="str" cm="1">
        <f t="array" ref="H544">VLOOKUP(Table3[[#This Row],[checklist_sort]:[checklist_sort]],checklist[],MATCH(H$1,checklist_of_kenya!$1:$1,0),FALSE)</f>
        <v>Larks</v>
      </c>
      <c r="I544" s="1" t="str" cm="1">
        <f t="array" ref="I544">VLOOKUP(Table3[[#This Row],[checklist_sort]:[checklist_sort]],checklist[],MATCH(I$1,checklist_of_kenya!$1:$1,0),FALSE)</f>
        <v>Short-tailed Lark</v>
      </c>
      <c r="J544" s="1" t="str" cm="1">
        <f t="array" ref="J544">VLOOKUP(Table3[[#This Row],[checklist_sort]:[checklist_sort]],checklist[],MATCH(J$1,checklist_of_kenya!$1:$1,0),FALSE)</f>
        <v>Spizocorys fremantlii</v>
      </c>
      <c r="K544" s="1" t="str" cm="1">
        <f t="array" ref="K544">VLOOKUP(Table3[[#This Row],[checklist_sort]:[checklist_sort]],checklist[],MATCH(K$1,checklist_of_kenya!$1:$1,0),FALSE)</f>
        <v>Least Concern</v>
      </c>
      <c r="L544" s="1" t="str" cm="1">
        <f t="array" ref="L544">VLOOKUP(Table3[[#This Row],[checklist_sort]:[checklist_sort]],checklist[],MATCH(L$1,checklist_of_kenya!$1:$1,0),FALSE)</f>
        <v>Stable</v>
      </c>
      <c r="M544" s="1" cm="1">
        <f t="array" ref="M544">VLOOKUP(Table3[[#This Row],[checklist_sort]:[checklist_sort]],checklist[],MATCH(M$1,checklist_of_kenya!$1:$1,0),FALSE)</f>
        <v>3562</v>
      </c>
      <c r="N544" s="1" t="str" cm="1">
        <f t="array" ref="N544">VLOOKUP(Table3[[#This Row],[checklist_sort]:[checklist_sort]],checklist[],MATCH(N$1,checklist_of_kenya!$1:$1,0),FALSE)</f>
        <v>avibase-1AF3034A</v>
      </c>
      <c r="O544" s="1" cm="1">
        <f t="array" ref="O544">VLOOKUP(Table3[[#This Row],[checklist_sort]:[checklist_sort]],checklist[],MATCH(O$1,checklist_of_kenya!$1:$1,0),FALSE)</f>
        <v>558523</v>
      </c>
      <c r="P544" s="1" cm="1">
        <f t="array" ref="P544">VLOOKUP(Table3[[#This Row],[checklist_sort]:[checklist_sort]],checklist[],MATCH(P$1,checklist_of_kenya!$1:$1,0),FALSE)</f>
        <v>22717407</v>
      </c>
      <c r="Q544" s="1" cm="1">
        <f t="array" ref="Q544">VLOOKUP(Table3[[#This Row],[checklist_sort]:[checklist_sort]],checklist[],MATCH(Q$1,checklist_of_kenya!$1:$1,0),FALSE)</f>
        <v>77693</v>
      </c>
      <c r="R544" s="1" cm="1">
        <f t="array" ref="R544">VLOOKUP(Table3[[#This Row],[checklist_sort]:[checklist_sort]],checklist[],MATCH(R$1,checklist_of_kenya!$1:$1,0),FALSE)</f>
        <v>2680976</v>
      </c>
      <c r="S544" s="1" cm="1">
        <f t="array" ref="S544">VLOOKUP(Table3[[#This Row],[checklist_sort]:[checklist_sort]],checklist[],MATCH(S$1,checklist_of_kenya!$1:$1,0),FALSE)</f>
        <v>22313</v>
      </c>
      <c r="T544" s="1" t="str" cm="1">
        <f t="array" ref="T544">VLOOKUP(Table3[[#This Row],[checklist_sort]:[checklist_sort]],checklist[],MATCH(T$1,checklist_of_kenya!$1:$1,0),FALSE)</f>
        <v>shtlar1</v>
      </c>
      <c r="U544" s="1" t="str" cm="1">
        <f t="array" ref="U544">VLOOKUP(Table3[[#This Row],[checklist_sort]:[checklist_sort]],checklist[],MATCH(U$1,checklist_of_kenya!$1:$1,0),FALSE)</f>
        <v>Spizocorys fremantlii</v>
      </c>
      <c r="V544" s="1" t="str" cm="1">
        <f t="array" ref="V544">VLOOKUP(Table3[[#This Row],[checklist_sort]:[checklist_sort]],checklist[],MATCH(V$1,checklist_of_kenya!$1:$1,0),FALSE)</f>
        <v>Short-tailed Lark</v>
      </c>
      <c r="W544" s="1" cm="1">
        <f t="array" ref="W544">VLOOKUP(Table3[[#This Row],[checklist_sort]:[checklist_sort]],checklist[],MATCH(W$1,checklist_of_kenya!$1:$1,0),FALSE)</f>
        <v>22717407</v>
      </c>
      <c r="AB544" s="1">
        <v>23.4</v>
      </c>
      <c r="AC544" s="1" t="s">
        <v>2261</v>
      </c>
      <c r="AD544" s="1">
        <v>3</v>
      </c>
      <c r="AE544" s="1">
        <v>2</v>
      </c>
      <c r="AF544" s="1" t="s">
        <v>2247</v>
      </c>
      <c r="AG544" s="1" t="s">
        <v>2270</v>
      </c>
      <c r="AH544" s="1" t="s">
        <v>2249</v>
      </c>
      <c r="AI544" s="1">
        <v>-3.84</v>
      </c>
      <c r="AJ544" s="1">
        <v>11.26</v>
      </c>
      <c r="AK544" s="1">
        <v>5.25</v>
      </c>
      <c r="AL544" s="1">
        <v>44.39</v>
      </c>
      <c r="AM544" s="1">
        <v>566471.71</v>
      </c>
    </row>
    <row r="545" spans="1:39" x14ac:dyDescent="0.2">
      <c r="A545" s="1">
        <v>543</v>
      </c>
      <c r="B545" s="1" t="s">
        <v>1932</v>
      </c>
      <c r="C545" s="1" t="s">
        <v>1931</v>
      </c>
      <c r="D545" s="1"/>
      <c r="E545" s="1" t="s">
        <v>7364</v>
      </c>
      <c r="F545" s="1"/>
      <c r="G545" s="1">
        <v>853</v>
      </c>
      <c r="H545" s="1" t="str" cm="1">
        <f t="array" ref="H545">VLOOKUP(Table3[[#This Row],[checklist_sort]:[checklist_sort]],checklist[],MATCH(H$1,checklist_of_kenya!$1:$1,0),FALSE)</f>
        <v>Larks</v>
      </c>
      <c r="I545" s="1" t="str" cm="1">
        <f t="array" ref="I545">VLOOKUP(Table3[[#This Row],[checklist_sort]:[checklist_sort]],checklist[],MATCH(I$1,checklist_of_kenya!$1:$1,0),FALSE)</f>
        <v>Crested Lark</v>
      </c>
      <c r="J545" s="1" t="str" cm="1">
        <f t="array" ref="J545">VLOOKUP(Table3[[#This Row],[checklist_sort]:[checklist_sort]],checklist[],MATCH(J$1,checklist_of_kenya!$1:$1,0),FALSE)</f>
        <v>Galerida cristata</v>
      </c>
      <c r="K545" s="1" t="str" cm="1">
        <f t="array" ref="K545">VLOOKUP(Table3[[#This Row],[checklist_sort]:[checklist_sort]],checklist[],MATCH(K$1,checklist_of_kenya!$1:$1,0),FALSE)</f>
        <v>Least Concern</v>
      </c>
      <c r="L545" s="1" t="str" cm="1">
        <f t="array" ref="L545">VLOOKUP(Table3[[#This Row],[checklist_sort]:[checklist_sort]],checklist[],MATCH(L$1,checklist_of_kenya!$1:$1,0),FALSE)</f>
        <v>Decreasing</v>
      </c>
      <c r="M545" s="1" cm="1">
        <f t="array" ref="M545">VLOOKUP(Table3[[#This Row],[checklist_sort]:[checklist_sort]],checklist[],MATCH(M$1,checklist_of_kenya!$1:$1,0),FALSE)</f>
        <v>3506</v>
      </c>
      <c r="N545" s="1" t="str" cm="1">
        <f t="array" ref="N545">VLOOKUP(Table3[[#This Row],[checklist_sort]:[checklist_sort]],checklist[],MATCH(N$1,checklist_of_kenya!$1:$1,0),FALSE)</f>
        <v>avibase-21ADC3ED</v>
      </c>
      <c r="O545" s="1" cm="1">
        <f t="array" ref="O545">VLOOKUP(Table3[[#This Row],[checklist_sort]:[checklist_sort]],checklist[],MATCH(O$1,checklist_of_kenya!$1:$1,0),FALSE)</f>
        <v>7356</v>
      </c>
      <c r="P545" s="1" cm="1">
        <f t="array" ref="P545">VLOOKUP(Table3[[#This Row],[checklist_sort]:[checklist_sort]],checklist[],MATCH(P$1,checklist_of_kenya!$1:$1,0),FALSE)</f>
        <v>22717383</v>
      </c>
      <c r="Q545" s="1" cm="1">
        <f t="array" ref="Q545">VLOOKUP(Table3[[#This Row],[checklist_sort]:[checklist_sort]],checklist[],MATCH(Q$1,checklist_of_kenya!$1:$1,0),FALSE)</f>
        <v>41</v>
      </c>
      <c r="R545" s="1" cm="1">
        <f t="array" ref="R545">VLOOKUP(Table3[[#This Row],[checklist_sort]:[checklist_sort]],checklist[],MATCH(R$1,checklist_of_kenya!$1:$1,0),FALSE)</f>
        <v>2490669</v>
      </c>
      <c r="S545" s="1" cm="1">
        <f t="array" ref="S545">VLOOKUP(Table3[[#This Row],[checklist_sort]:[checklist_sort]],checklist[],MATCH(S$1,checklist_of_kenya!$1:$1,0),FALSE)</f>
        <v>22382</v>
      </c>
      <c r="T545" s="1" t="str" cm="1">
        <f t="array" ref="T545">VLOOKUP(Table3[[#This Row],[checklist_sort]:[checklist_sort]],checklist[],MATCH(T$1,checklist_of_kenya!$1:$1,0),FALSE)</f>
        <v>crelar1</v>
      </c>
      <c r="U545" s="1" t="str" cm="1">
        <f t="array" ref="U545">VLOOKUP(Table3[[#This Row],[checklist_sort]:[checklist_sort]],checklist[],MATCH(U$1,checklist_of_kenya!$1:$1,0),FALSE)</f>
        <v>Galerida cristata</v>
      </c>
      <c r="V545" s="1" t="str" cm="1">
        <f t="array" ref="V545">VLOOKUP(Table3[[#This Row],[checklist_sort]:[checklist_sort]],checklist[],MATCH(V$1,checklist_of_kenya!$1:$1,0),FALSE)</f>
        <v>Crested Lark</v>
      </c>
      <c r="W545" s="1" cm="1">
        <f t="array" ref="W545">VLOOKUP(Table3[[#This Row],[checklist_sort]:[checklist_sort]],checklist[],MATCH(W$1,checklist_of_kenya!$1:$1,0),FALSE)</f>
        <v>22717383</v>
      </c>
      <c r="AB545" s="1">
        <v>42.7</v>
      </c>
      <c r="AC545" s="1" t="s">
        <v>2261</v>
      </c>
      <c r="AD545" s="1">
        <v>3</v>
      </c>
      <c r="AE545" s="1">
        <v>1</v>
      </c>
      <c r="AF545" s="1" t="s">
        <v>2248</v>
      </c>
      <c r="AG545" s="1" t="s">
        <v>2248</v>
      </c>
      <c r="AH545" s="1" t="s">
        <v>2249</v>
      </c>
      <c r="AI545" s="1">
        <v>1.22</v>
      </c>
      <c r="AJ545" s="1">
        <v>59.95</v>
      </c>
      <c r="AK545" s="1">
        <v>34.479999999999997</v>
      </c>
      <c r="AL545" s="1">
        <v>50.27</v>
      </c>
      <c r="AM545" s="1">
        <v>24389170.690000001</v>
      </c>
    </row>
    <row r="546" spans="1:39" x14ac:dyDescent="0.2">
      <c r="A546" s="1">
        <v>544</v>
      </c>
      <c r="B546" s="1" t="s">
        <v>1934</v>
      </c>
      <c r="C546" s="1" t="s">
        <v>1933</v>
      </c>
      <c r="D546" s="1"/>
      <c r="E546" s="1"/>
      <c r="F546" s="1"/>
      <c r="G546" s="1">
        <v>854</v>
      </c>
      <c r="H546" s="1" t="str" cm="1">
        <f t="array" ref="H546">VLOOKUP(Table3[[#This Row],[checklist_sort]:[checklist_sort]],checklist[],MATCH(H$1,checklist_of_kenya!$1:$1,0),FALSE)</f>
        <v>Larks</v>
      </c>
      <c r="I546" s="1" t="str" cm="1">
        <f t="array" ref="I546">VLOOKUP(Table3[[#This Row],[checklist_sort]:[checklist_sort]],checklist[],MATCH(I$1,checklist_of_kenya!$1:$1,0),FALSE)</f>
        <v>Thekla Lark</v>
      </c>
      <c r="J546" s="1" t="str" cm="1">
        <f t="array" ref="J546">VLOOKUP(Table3[[#This Row],[checklist_sort]:[checklist_sort]],checklist[],MATCH(J$1,checklist_of_kenya!$1:$1,0),FALSE)</f>
        <v>Galerida theklae</v>
      </c>
      <c r="K546" s="1" t="str" cm="1">
        <f t="array" ref="K546">VLOOKUP(Table3[[#This Row],[checklist_sort]:[checklist_sort]],checklist[],MATCH(K$1,checklist_of_kenya!$1:$1,0),FALSE)</f>
        <v>Least Concern</v>
      </c>
      <c r="L546" s="1" t="str" cm="1">
        <f t="array" ref="L546">VLOOKUP(Table3[[#This Row],[checklist_sort]:[checklist_sort]],checklist[],MATCH(L$1,checklist_of_kenya!$1:$1,0),FALSE)</f>
        <v>Decreasing</v>
      </c>
      <c r="M546" s="1" cm="1">
        <f t="array" ref="M546">VLOOKUP(Table3[[#This Row],[checklist_sort]:[checklist_sort]],checklist[],MATCH(M$1,checklist_of_kenya!$1:$1,0),FALSE)</f>
        <v>3510</v>
      </c>
      <c r="N546" s="1" t="str" cm="1">
        <f t="array" ref="N546">VLOOKUP(Table3[[#This Row],[checklist_sort]:[checklist_sort]],checklist[],MATCH(N$1,checklist_of_kenya!$1:$1,0),FALSE)</f>
        <v>avibase-5351025C</v>
      </c>
      <c r="O546" s="1" cm="1">
        <f t="array" ref="O546">VLOOKUP(Table3[[#This Row],[checklist_sort]:[checklist_sort]],checklist[],MATCH(O$1,checklist_of_kenya!$1:$1,0),FALSE)</f>
        <v>7359</v>
      </c>
      <c r="P546" s="1" cm="1">
        <f t="array" ref="P546">VLOOKUP(Table3[[#This Row],[checklist_sort]:[checklist_sort]],checklist[],MATCH(P$1,checklist_of_kenya!$1:$1,0),FALSE)</f>
        <v>22717387</v>
      </c>
      <c r="Q546" s="1" cm="1">
        <f t="array" ref="Q546">VLOOKUP(Table3[[#This Row],[checklist_sort]:[checklist_sort]],checklist[],MATCH(Q$1,checklist_of_kenya!$1:$1,0),FALSE)</f>
        <v>0</v>
      </c>
      <c r="R546" s="1" cm="1">
        <f t="array" ref="R546">VLOOKUP(Table3[[#This Row],[checklist_sort]:[checklist_sort]],checklist[],MATCH(R$1,checklist_of_kenya!$1:$1,0),FALSE)</f>
        <v>2490667</v>
      </c>
      <c r="S546" s="1" cm="1">
        <f t="array" ref="S546">VLOOKUP(Table3[[#This Row],[checklist_sort]:[checklist_sort]],checklist[],MATCH(S$1,checklist_of_kenya!$1:$1,0),FALSE)</f>
        <v>22369</v>
      </c>
      <c r="T546" s="1" t="str" cm="1">
        <f t="array" ref="T546">VLOOKUP(Table3[[#This Row],[checklist_sort]:[checklist_sort]],checklist[],MATCH(T$1,checklist_of_kenya!$1:$1,0),FALSE)</f>
        <v>thelar1</v>
      </c>
      <c r="U546" s="1" t="str" cm="1">
        <f t="array" ref="U546">VLOOKUP(Table3[[#This Row],[checklist_sort]:[checklist_sort]],checklist[],MATCH(U$1,checklist_of_kenya!$1:$1,0),FALSE)</f>
        <v>Galerida theklae</v>
      </c>
      <c r="V546" s="1" t="str" cm="1">
        <f t="array" ref="V546">VLOOKUP(Table3[[#This Row],[checklist_sort]:[checklist_sort]],checklist[],MATCH(V$1,checklist_of_kenya!$1:$1,0),FALSE)</f>
        <v>Thekla's Lark</v>
      </c>
      <c r="W546" s="1" cm="1">
        <f t="array" ref="W546">VLOOKUP(Table3[[#This Row],[checklist_sort]:[checklist_sort]],checklist[],MATCH(W$1,checklist_of_kenya!$1:$1,0),FALSE)</f>
        <v>22717387</v>
      </c>
      <c r="AB546" s="1">
        <v>38.200000000000003</v>
      </c>
      <c r="AC546" s="1" t="s">
        <v>2246</v>
      </c>
      <c r="AD546" s="1">
        <v>2</v>
      </c>
      <c r="AE546" s="1">
        <v>1</v>
      </c>
      <c r="AF546" s="1" t="s">
        <v>2248</v>
      </c>
      <c r="AG546" s="1" t="s">
        <v>2248</v>
      </c>
      <c r="AH546" s="1" t="s">
        <v>2249</v>
      </c>
      <c r="AI546" s="1">
        <v>0.12</v>
      </c>
      <c r="AJ546" s="1">
        <v>43.05</v>
      </c>
      <c r="AK546" s="1">
        <v>26.42</v>
      </c>
      <c r="AL546" s="1">
        <v>12.78</v>
      </c>
      <c r="AM546" s="1">
        <v>2270448.11</v>
      </c>
    </row>
    <row r="547" spans="1:39" x14ac:dyDescent="0.2">
      <c r="A547" s="1">
        <v>545</v>
      </c>
      <c r="B547" s="1" t="s">
        <v>1928</v>
      </c>
      <c r="C547" s="1" t="s">
        <v>1927</v>
      </c>
      <c r="D547" s="1"/>
      <c r="E547" s="1"/>
      <c r="F547" s="1"/>
      <c r="G547" s="1">
        <v>836</v>
      </c>
      <c r="H547" s="1" t="str" cm="1">
        <f t="array" ref="H547">VLOOKUP(Table3[[#This Row],[checklist_sort]:[checklist_sort]],checklist[],MATCH(H$1,checklist_of_kenya!$1:$1,0),FALSE)</f>
        <v>Larks</v>
      </c>
      <c r="I547" s="1" t="str" cm="1">
        <f t="array" ref="I547">VLOOKUP(Table3[[#This Row],[checklist_sort]:[checklist_sort]],checklist[],MATCH(I$1,checklist_of_kenya!$1:$1,0),FALSE)</f>
        <v>Fischer’s Sparrow Lark</v>
      </c>
      <c r="J547" s="1" t="str" cm="1">
        <f t="array" ref="J547">VLOOKUP(Table3[[#This Row],[checklist_sort]:[checklist_sort]],checklist[],MATCH(J$1,checklist_of_kenya!$1:$1,0),FALSE)</f>
        <v>Eremopterix leucopareia</v>
      </c>
      <c r="K547" s="1" t="str" cm="1">
        <f t="array" ref="K547">VLOOKUP(Table3[[#This Row],[checklist_sort]:[checklist_sort]],checklist[],MATCH(K$1,checklist_of_kenya!$1:$1,0),FALSE)</f>
        <v>Least Concern</v>
      </c>
      <c r="L547" s="1" t="str" cm="1">
        <f t="array" ref="L547">VLOOKUP(Table3[[#This Row],[checklist_sort]:[checklist_sort]],checklist[],MATCH(L$1,checklist_of_kenya!$1:$1,0),FALSE)</f>
        <v>Unknown</v>
      </c>
      <c r="M547" s="1" cm="1">
        <f t="array" ref="M547">VLOOKUP(Table3[[#This Row],[checklist_sort]:[checklist_sort]],checklist[],MATCH(M$1,checklist_of_kenya!$1:$1,0),FALSE)</f>
        <v>3500</v>
      </c>
      <c r="N547" s="1" t="str" cm="1">
        <f t="array" ref="N547">VLOOKUP(Table3[[#This Row],[checklist_sort]:[checklist_sort]],checklist[],MATCH(N$1,checklist_of_kenya!$1:$1,0),FALSE)</f>
        <v>avibase-97D7865F</v>
      </c>
      <c r="O547" s="1" cm="1">
        <f t="array" ref="O547">VLOOKUP(Table3[[#This Row],[checklist_sort]:[checklist_sort]],checklist[],MATCH(O$1,checklist_of_kenya!$1:$1,0),FALSE)</f>
        <v>7372</v>
      </c>
      <c r="P547" s="1" cm="1">
        <f t="array" ref="P547">VLOOKUP(Table3[[#This Row],[checklist_sort]:[checklist_sort]],checklist[],MATCH(P$1,checklist_of_kenya!$1:$1,0),FALSE)</f>
        <v>22717207</v>
      </c>
      <c r="Q547" s="1" cm="1">
        <f t="array" ref="Q547">VLOOKUP(Table3[[#This Row],[checklist_sort]:[checklist_sort]],checklist[],MATCH(Q$1,checklist_of_kenya!$1:$1,0),FALSE)</f>
        <v>0</v>
      </c>
      <c r="R547" s="1" cm="1">
        <f t="array" ref="R547">VLOOKUP(Table3[[#This Row],[checklist_sort]:[checklist_sort]],checklist[],MATCH(R$1,checklist_of_kenya!$1:$1,0),FALSE)</f>
        <v>2490695</v>
      </c>
      <c r="S547" s="1" cm="1">
        <f t="array" ref="S547">VLOOKUP(Table3[[#This Row],[checklist_sort]:[checklist_sort]],checklist[],MATCH(S$1,checklist_of_kenya!$1:$1,0),FALSE)</f>
        <v>22032</v>
      </c>
      <c r="T547" s="1" t="str" cm="1">
        <f t="array" ref="T547">VLOOKUP(Table3[[#This Row],[checklist_sort]:[checklist_sort]],checklist[],MATCH(T$1,checklist_of_kenya!$1:$1,0),FALSE)</f>
        <v>fislar1</v>
      </c>
      <c r="U547" s="1" t="str" cm="1">
        <f t="array" ref="U547">VLOOKUP(Table3[[#This Row],[checklist_sort]:[checklist_sort]],checklist[],MATCH(U$1,checklist_of_kenya!$1:$1,0),FALSE)</f>
        <v>Eremopterix leucopareia</v>
      </c>
      <c r="V547" s="1" t="str" cm="1">
        <f t="array" ref="V547">VLOOKUP(Table3[[#This Row],[checklist_sort]:[checklist_sort]],checklist[],MATCH(V$1,checklist_of_kenya!$1:$1,0),FALSE)</f>
        <v>Fischer's Sparrow-Lark</v>
      </c>
      <c r="W547" s="1" cm="1">
        <f t="array" ref="W547">VLOOKUP(Table3[[#This Row],[checklist_sort]:[checklist_sort]],checklist[],MATCH(W$1,checklist_of_kenya!$1:$1,0),FALSE)</f>
        <v>22717207</v>
      </c>
      <c r="AB547" s="1">
        <v>14.5</v>
      </c>
      <c r="AC547" s="1" t="s">
        <v>2261</v>
      </c>
      <c r="AD547" s="1">
        <v>3</v>
      </c>
      <c r="AE547" s="1">
        <v>2</v>
      </c>
      <c r="AF547" s="1" t="s">
        <v>2247</v>
      </c>
      <c r="AG547" s="1" t="s">
        <v>2270</v>
      </c>
      <c r="AH547" s="1" t="s">
        <v>2249</v>
      </c>
      <c r="AI547" s="1">
        <v>-13.16</v>
      </c>
      <c r="AJ547" s="1">
        <v>3.11</v>
      </c>
      <c r="AK547" s="1">
        <v>-4.6100000000000003</v>
      </c>
      <c r="AL547" s="1">
        <v>35.25</v>
      </c>
      <c r="AM547" s="1">
        <v>859362.7</v>
      </c>
    </row>
    <row r="548" spans="1:39" x14ac:dyDescent="0.2">
      <c r="A548" s="1">
        <v>546</v>
      </c>
      <c r="B548" s="1" t="s">
        <v>1930</v>
      </c>
      <c r="C548" s="1" t="s">
        <v>1929</v>
      </c>
      <c r="D548" s="1"/>
      <c r="E548" s="1" t="s">
        <v>7362</v>
      </c>
      <c r="F548" s="1"/>
      <c r="G548" s="1">
        <v>835</v>
      </c>
      <c r="H548" s="1" t="str" cm="1">
        <f t="array" ref="H548">VLOOKUP(Table3[[#This Row],[checklist_sort]:[checklist_sort]],checklist[],MATCH(H$1,checklist_of_kenya!$1:$1,0),FALSE)</f>
        <v>Larks</v>
      </c>
      <c r="I548" s="1" t="str" cm="1">
        <f t="array" ref="I548">VLOOKUP(Table3[[#This Row],[checklist_sort]:[checklist_sort]],checklist[],MATCH(I$1,checklist_of_kenya!$1:$1,0),FALSE)</f>
        <v>Chestnut-headed Sparrow Lark</v>
      </c>
      <c r="J548" s="1" t="str" cm="1">
        <f t="array" ref="J548">VLOOKUP(Table3[[#This Row],[checklist_sort]:[checklist_sort]],checklist[],MATCH(J$1,checklist_of_kenya!$1:$1,0),FALSE)</f>
        <v>Eremopterix signatus</v>
      </c>
      <c r="K548" s="1" t="str" cm="1">
        <f t="array" ref="K548">VLOOKUP(Table3[[#This Row],[checklist_sort]:[checklist_sort]],checklist[],MATCH(K$1,checklist_of_kenya!$1:$1,0),FALSE)</f>
        <v>Least Concern</v>
      </c>
      <c r="L548" s="1" t="str" cm="1">
        <f t="array" ref="L548">VLOOKUP(Table3[[#This Row],[checklist_sort]:[checklist_sort]],checklist[],MATCH(L$1,checklist_of_kenya!$1:$1,0),FALSE)</f>
        <v>Increasing</v>
      </c>
      <c r="M548" s="1" cm="1">
        <f t="array" ref="M548">VLOOKUP(Table3[[#This Row],[checklist_sort]:[checklist_sort]],checklist[],MATCH(M$1,checklist_of_kenya!$1:$1,0),FALSE)</f>
        <v>3504</v>
      </c>
      <c r="N548" s="1" t="str" cm="1">
        <f t="array" ref="N548">VLOOKUP(Table3[[#This Row],[checklist_sort]:[checklist_sort]],checklist[],MATCH(N$1,checklist_of_kenya!$1:$1,0),FALSE)</f>
        <v>avibase-2F66131B</v>
      </c>
      <c r="O548" s="1" cm="1">
        <f t="array" ref="O548">VLOOKUP(Table3[[#This Row],[checklist_sort]:[checklist_sort]],checklist[],MATCH(O$1,checklist_of_kenya!$1:$1,0),FALSE)</f>
        <v>72840</v>
      </c>
      <c r="P548" s="1" cm="1">
        <f t="array" ref="P548">VLOOKUP(Table3[[#This Row],[checklist_sort]:[checklist_sort]],checklist[],MATCH(P$1,checklist_of_kenya!$1:$1,0),FALSE)</f>
        <v>22717212</v>
      </c>
      <c r="Q548" s="1" cm="1">
        <f t="array" ref="Q548">VLOOKUP(Table3[[#This Row],[checklist_sort]:[checklist_sort]],checklist[],MATCH(Q$1,checklist_of_kenya!$1:$1,0),FALSE)</f>
        <v>0</v>
      </c>
      <c r="R548" s="1" cm="1">
        <f t="array" ref="R548">VLOOKUP(Table3[[#This Row],[checklist_sort]:[checklist_sort]],checklist[],MATCH(R$1,checklist_of_kenya!$1:$1,0),FALSE)</f>
        <v>7340819</v>
      </c>
      <c r="S548" s="1" cm="1">
        <f t="array" ref="S548">VLOOKUP(Table3[[#This Row],[checklist_sort]:[checklist_sort]],checklist[],MATCH(S$1,checklist_of_kenya!$1:$1,0),FALSE)</f>
        <v>22024</v>
      </c>
      <c r="T548" s="1" t="str" cm="1">
        <f t="array" ref="T548">VLOOKUP(Table3[[#This Row],[checklist_sort]:[checklist_sort]],checklist[],MATCH(T$1,checklist_of_kenya!$1:$1,0),FALSE)</f>
        <v>chhspl1</v>
      </c>
      <c r="U548" s="1" t="str" cm="1">
        <f t="array" ref="U548">VLOOKUP(Table3[[#This Row],[checklist_sort]:[checklist_sort]],checklist[],MATCH(U$1,checklist_of_kenya!$1:$1,0),FALSE)</f>
        <v>Eremopterix signatus</v>
      </c>
      <c r="V548" s="1" t="str" cm="1">
        <f t="array" ref="V548">VLOOKUP(Table3[[#This Row],[checklist_sort]:[checklist_sort]],checklist[],MATCH(V$1,checklist_of_kenya!$1:$1,0),FALSE)</f>
        <v>Chestnut-headed Sparrow-Lark</v>
      </c>
      <c r="W548" s="1" cm="1">
        <f t="array" ref="W548">VLOOKUP(Table3[[#This Row],[checklist_sort]:[checklist_sort]],checklist[],MATCH(W$1,checklist_of_kenya!$1:$1,0),FALSE)</f>
        <v>22717212</v>
      </c>
      <c r="AB548" s="1">
        <v>15.7</v>
      </c>
      <c r="AC548" s="1" t="s">
        <v>2261</v>
      </c>
      <c r="AD548" s="1">
        <v>2</v>
      </c>
      <c r="AE548" s="1">
        <v>2</v>
      </c>
      <c r="AF548" s="1" t="s">
        <v>2247</v>
      </c>
      <c r="AG548" s="1" t="s">
        <v>2270</v>
      </c>
      <c r="AH548" s="1" t="s">
        <v>2249</v>
      </c>
      <c r="AI548" s="1">
        <v>-3.83</v>
      </c>
      <c r="AJ548" s="1">
        <v>10.83</v>
      </c>
      <c r="AK548" s="1">
        <v>3.94</v>
      </c>
      <c r="AL548" s="1">
        <v>41.48</v>
      </c>
      <c r="AM548" s="1">
        <v>970819.66</v>
      </c>
    </row>
    <row r="549" spans="1:39" x14ac:dyDescent="0.2">
      <c r="A549" s="1">
        <v>547</v>
      </c>
      <c r="B549" s="1" t="s">
        <v>696</v>
      </c>
      <c r="C549" s="1" t="s">
        <v>695</v>
      </c>
      <c r="D549" s="1"/>
      <c r="E549" s="1"/>
      <c r="F549" s="1"/>
      <c r="G549" s="1">
        <v>834</v>
      </c>
      <c r="H549" s="1" t="str" cm="1">
        <f t="array" ref="H549">VLOOKUP(Table3[[#This Row],[checklist_sort]:[checklist_sort]],checklist[],MATCH(H$1,checklist_of_kenya!$1:$1,0),FALSE)</f>
        <v>Larks</v>
      </c>
      <c r="I549" s="1" t="str" cm="1">
        <f t="array" ref="I549">VLOOKUP(Table3[[#This Row],[checklist_sort]:[checklist_sort]],checklist[],MATCH(I$1,checklist_of_kenya!$1:$1,0),FALSE)</f>
        <v>Chestnut-backed Sparrow Lark</v>
      </c>
      <c r="J549" s="1" t="str" cm="1">
        <f t="array" ref="J549">VLOOKUP(Table3[[#This Row],[checklist_sort]:[checklist_sort]],checklist[],MATCH(J$1,checklist_of_kenya!$1:$1,0),FALSE)</f>
        <v>Eremopterix leucotis</v>
      </c>
      <c r="K549" s="1" t="str" cm="1">
        <f t="array" ref="K549">VLOOKUP(Table3[[#This Row],[checklist_sort]:[checklist_sort]],checklist[],MATCH(K$1,checklist_of_kenya!$1:$1,0),FALSE)</f>
        <v>Least Concern</v>
      </c>
      <c r="L549" s="1" t="str" cm="1">
        <f t="array" ref="L549">VLOOKUP(Table3[[#This Row],[checklist_sort]:[checklist_sort]],checklist[],MATCH(L$1,checklist_of_kenya!$1:$1,0),FALSE)</f>
        <v>Stable</v>
      </c>
      <c r="M549" s="1" cm="1">
        <f t="array" ref="M549">VLOOKUP(Table3[[#This Row],[checklist_sort]:[checklist_sort]],checklist[],MATCH(M$1,checklist_of_kenya!$1:$1,0),FALSE)</f>
        <v>484</v>
      </c>
      <c r="N549" s="1" t="str" cm="1">
        <f t="array" ref="N549">VLOOKUP(Table3[[#This Row],[checklist_sort]:[checklist_sort]],checklist[],MATCH(N$1,checklist_of_kenya!$1:$1,0),FALSE)</f>
        <v>avibase-9164F314</v>
      </c>
      <c r="O549" s="1" cm="1">
        <f t="array" ref="O549">VLOOKUP(Table3[[#This Row],[checklist_sort]:[checklist_sort]],checklist[],MATCH(O$1,checklist_of_kenya!$1:$1,0),FALSE)</f>
        <v>7375</v>
      </c>
      <c r="P549" s="1" cm="1">
        <f t="array" ref="P549">VLOOKUP(Table3[[#This Row],[checklist_sort]:[checklist_sort]],checklist[],MATCH(P$1,checklist_of_kenya!$1:$1,0),FALSE)</f>
        <v>22717192</v>
      </c>
      <c r="Q549" s="1" cm="1">
        <f t="array" ref="Q549">VLOOKUP(Table3[[#This Row],[checklist_sort]:[checklist_sort]],checklist[],MATCH(Q$1,checklist_of_kenya!$1:$1,0),FALSE)</f>
        <v>77653</v>
      </c>
      <c r="R549" s="1" cm="1">
        <f t="array" ref="R549">VLOOKUP(Table3[[#This Row],[checklist_sort]:[checklist_sort]],checklist[],MATCH(R$1,checklist_of_kenya!$1:$1,0),FALSE)</f>
        <v>2490692</v>
      </c>
      <c r="S549" s="1" cm="1">
        <f t="array" ref="S549">VLOOKUP(Table3[[#This Row],[checklist_sort]:[checklist_sort]],checklist[],MATCH(S$1,checklist_of_kenya!$1:$1,0),FALSE)</f>
        <v>22012</v>
      </c>
      <c r="T549" s="1" t="str" cm="1">
        <f t="array" ref="T549">VLOOKUP(Table3[[#This Row],[checklist_sort]:[checklist_sort]],checklist[],MATCH(T$1,checklist_of_kenya!$1:$1,0),FALSE)</f>
        <v>cbslar1</v>
      </c>
      <c r="U549" s="1" t="str" cm="1">
        <f t="array" ref="U549">VLOOKUP(Table3[[#This Row],[checklist_sort]:[checklist_sort]],checklist[],MATCH(U$1,checklist_of_kenya!$1:$1,0),FALSE)</f>
        <v>Eremopterix leucotis</v>
      </c>
      <c r="V549" s="1" t="str" cm="1">
        <f t="array" ref="V549">VLOOKUP(Table3[[#This Row],[checklist_sort]:[checklist_sort]],checklist[],MATCH(V$1,checklist_of_kenya!$1:$1,0),FALSE)</f>
        <v>Chestnut-backed Sparrow-Lark</v>
      </c>
      <c r="W549" s="1" cm="1">
        <f t="array" ref="W549">VLOOKUP(Table3[[#This Row],[checklist_sort]:[checklist_sort]],checklist[],MATCH(W$1,checklist_of_kenya!$1:$1,0),FALSE)</f>
        <v>22717192</v>
      </c>
      <c r="AB549" s="1">
        <v>16.399999999999999</v>
      </c>
      <c r="AC549" s="1" t="s">
        <v>2261</v>
      </c>
      <c r="AD549" s="1">
        <v>3</v>
      </c>
      <c r="AE549" s="1">
        <v>2</v>
      </c>
      <c r="AF549" s="1" t="s">
        <v>2247</v>
      </c>
      <c r="AG549" s="1" t="s">
        <v>2270</v>
      </c>
      <c r="AH549" s="1" t="s">
        <v>2249</v>
      </c>
      <c r="AI549" s="1">
        <v>-31.68</v>
      </c>
      <c r="AJ549" s="1">
        <v>20.350000000000001</v>
      </c>
      <c r="AK549" s="1">
        <v>0.99</v>
      </c>
      <c r="AL549" s="1">
        <v>18.47</v>
      </c>
      <c r="AM549" s="1">
        <v>7621320.4699999997</v>
      </c>
    </row>
    <row r="550" spans="1:39" x14ac:dyDescent="0.2">
      <c r="A550" s="1">
        <v>548</v>
      </c>
      <c r="B550" s="1" t="s">
        <v>724</v>
      </c>
      <c r="C550" s="1" t="s">
        <v>723</v>
      </c>
      <c r="D550" s="1"/>
      <c r="E550" s="1"/>
      <c r="F550" s="1"/>
      <c r="G550" s="1">
        <v>960</v>
      </c>
      <c r="H550" s="1" t="str" cm="1">
        <f t="array" ref="H550">VLOOKUP(Table3[[#This Row],[checklist_sort]:[checklist_sort]],checklist[],MATCH(H$1,checklist_of_kenya!$1:$1,0),FALSE)</f>
        <v>Swallows and Martins</v>
      </c>
      <c r="I550" s="1" t="str" cm="1">
        <f t="array" ref="I550">VLOOKUP(Table3[[#This Row],[checklist_sort]:[checklist_sort]],checklist[],MATCH(I$1,checklist_of_kenya!$1:$1,0),FALSE)</f>
        <v>Banded Martin</v>
      </c>
      <c r="J550" s="1" t="str" cm="1">
        <f t="array" ref="J550">VLOOKUP(Table3[[#This Row],[checklist_sort]:[checklist_sort]],checklist[],MATCH(J$1,checklist_of_kenya!$1:$1,0),FALSE)</f>
        <v>Neophedina cincta</v>
      </c>
      <c r="K550" s="1" t="str" cm="1">
        <f t="array" ref="K550">VLOOKUP(Table3[[#This Row],[checklist_sort]:[checklist_sort]],checklist[],MATCH(K$1,checklist_of_kenya!$1:$1,0),FALSE)</f>
        <v>Least Concern</v>
      </c>
      <c r="L550" s="1" t="str" cm="1">
        <f t="array" ref="L550">VLOOKUP(Table3[[#This Row],[checklist_sort]:[checklist_sort]],checklist[],MATCH(L$1,checklist_of_kenya!$1:$1,0),FALSE)</f>
        <v>Increasing</v>
      </c>
      <c r="M550" s="1" cm="1">
        <f t="array" ref="M550">VLOOKUP(Table3[[#This Row],[checklist_sort]:[checklist_sort]],checklist[],MATCH(M$1,checklist_of_kenya!$1:$1,0),FALSE)</f>
        <v>510</v>
      </c>
      <c r="N550" s="1" t="str" cm="1">
        <f t="array" ref="N550">VLOOKUP(Table3[[#This Row],[checklist_sort]:[checklist_sort]],checklist[],MATCH(N$1,checklist_of_kenya!$1:$1,0),FALSE)</f>
        <v>avibase-1AED683B</v>
      </c>
      <c r="O550" s="1" cm="1">
        <f t="array" ref="O550">VLOOKUP(Table3[[#This Row],[checklist_sort]:[checklist_sort]],checklist[],MATCH(O$1,checklist_of_kenya!$1:$1,0),FALSE)</f>
        <v>11946</v>
      </c>
      <c r="P550" s="1" cm="1">
        <f t="array" ref="P550">VLOOKUP(Table3[[#This Row],[checklist_sort]:[checklist_sort]],checklist[],MATCH(P$1,checklist_of_kenya!$1:$1,0),FALSE)</f>
        <v>22712194</v>
      </c>
      <c r="Q550" s="1" cm="1">
        <f t="array" ref="Q550">VLOOKUP(Table3[[#This Row],[checklist_sort]:[checklist_sort]],checklist[],MATCH(Q$1,checklist_of_kenya!$1:$1,0),FALSE)</f>
        <v>76693</v>
      </c>
      <c r="R550" s="1" cm="1">
        <f t="array" ref="R550">VLOOKUP(Table3[[#This Row],[checklist_sort]:[checklist_sort]],checklist[],MATCH(R$1,checklist_of_kenya!$1:$1,0),FALSE)</f>
        <v>5230747</v>
      </c>
      <c r="S550" s="1" cm="1">
        <f t="array" ref="S550">VLOOKUP(Table3[[#This Row],[checklist_sort]:[checklist_sort]],checklist[],MATCH(S$1,checklist_of_kenya!$1:$1,0),FALSE)</f>
        <v>23615</v>
      </c>
      <c r="T550" s="1" t="str" cm="1">
        <f t="array" ref="T550">VLOOKUP(Table3[[#This Row],[checklist_sort]:[checklist_sort]],checklist[],MATCH(T$1,checklist_of_kenya!$1:$1,0),FALSE)</f>
        <v>banmar1</v>
      </c>
      <c r="U550" s="1" t="str" cm="1">
        <f t="array" ref="U550">VLOOKUP(Table3[[#This Row],[checklist_sort]:[checklist_sort]],checklist[],MATCH(U$1,checklist_of_kenya!$1:$1,0),FALSE)</f>
        <v>Neophedina cincta</v>
      </c>
      <c r="V550" s="1" t="str" cm="1">
        <f t="array" ref="V550">VLOOKUP(Table3[[#This Row],[checklist_sort]:[checklist_sort]],checklist[],MATCH(V$1,checklist_of_kenya!$1:$1,0),FALSE)</f>
        <v>Banded Martin</v>
      </c>
      <c r="W550" s="1" cm="1">
        <f t="array" ref="W550">VLOOKUP(Table3[[#This Row],[checklist_sort]:[checklist_sort]],checklist[],MATCH(W$1,checklist_of_kenya!$1:$1,0),FALSE)</f>
        <v>22712194</v>
      </c>
      <c r="AB550" s="1">
        <v>23.4</v>
      </c>
      <c r="AC550" s="1" t="s">
        <v>2261</v>
      </c>
      <c r="AD550" s="1">
        <v>3</v>
      </c>
      <c r="AE550" s="1">
        <v>2</v>
      </c>
      <c r="AF550" s="1" t="s">
        <v>2251</v>
      </c>
      <c r="AG550" s="1" t="s">
        <v>2257</v>
      </c>
      <c r="AH550" s="1" t="s">
        <v>2256</v>
      </c>
      <c r="AI550" s="1">
        <v>-34.840000000000003</v>
      </c>
      <c r="AJ550" s="1">
        <v>15.66</v>
      </c>
      <c r="AK550" s="1">
        <v>-13.37</v>
      </c>
      <c r="AL550" s="1">
        <v>24.84</v>
      </c>
      <c r="AM550" s="1">
        <v>5525100.6799999997</v>
      </c>
    </row>
    <row r="551" spans="1:39" x14ac:dyDescent="0.2">
      <c r="A551" s="1">
        <v>549</v>
      </c>
      <c r="B551" s="1" t="s">
        <v>722</v>
      </c>
      <c r="C551" s="1" t="s">
        <v>721</v>
      </c>
      <c r="D551" s="1"/>
      <c r="E551" s="1"/>
      <c r="F551" s="1"/>
      <c r="G551" s="1">
        <v>962</v>
      </c>
      <c r="H551" s="1" t="str" cm="1">
        <f t="array" ref="H551">VLOOKUP(Table3[[#This Row],[checklist_sort]:[checklist_sort]],checklist[],MATCH(H$1,checklist_of_kenya!$1:$1,0),FALSE)</f>
        <v>Swallows and Martins</v>
      </c>
      <c r="I551" s="1" t="str" cm="1">
        <f t="array" ref="I551">VLOOKUP(Table3[[#This Row],[checklist_sort]:[checklist_sort]],checklist[],MATCH(I$1,checklist_of_kenya!$1:$1,0),FALSE)</f>
        <v>Plain Martin</v>
      </c>
      <c r="J551" s="1" t="str" cm="1">
        <f t="array" ref="J551">VLOOKUP(Table3[[#This Row],[checklist_sort]:[checklist_sort]],checklist[],MATCH(J$1,checklist_of_kenya!$1:$1,0),FALSE)</f>
        <v>Riparia paludicola</v>
      </c>
      <c r="K551" s="1" t="str" cm="1">
        <f t="array" ref="K551">VLOOKUP(Table3[[#This Row],[checklist_sort]:[checklist_sort]],checklist[],MATCH(K$1,checklist_of_kenya!$1:$1,0),FALSE)</f>
        <v>Least Concern</v>
      </c>
      <c r="L551" s="1" t="str" cm="1">
        <f t="array" ref="L551">VLOOKUP(Table3[[#This Row],[checklist_sort]:[checklist_sort]],checklist[],MATCH(L$1,checklist_of_kenya!$1:$1,0),FALSE)</f>
        <v>Decreasing</v>
      </c>
      <c r="M551" s="1" cm="1">
        <f t="array" ref="M551">VLOOKUP(Table3[[#This Row],[checklist_sort]:[checklist_sort]],checklist[],MATCH(M$1,checklist_of_kenya!$1:$1,0),FALSE)</f>
        <v>509</v>
      </c>
      <c r="N551" s="1" t="str" cm="1">
        <f t="array" ref="N551">VLOOKUP(Table3[[#This Row],[checklist_sort]:[checklist_sort]],checklist[],MATCH(N$1,checklist_of_kenya!$1:$1,0),FALSE)</f>
        <v>avibase-D2854489</v>
      </c>
      <c r="O551" s="1" cm="1">
        <f t="array" ref="O551">VLOOKUP(Table3[[#This Row],[checklist_sort]:[checklist_sort]],checklist[],MATCH(O$1,checklist_of_kenya!$1:$1,0),FALSE)</f>
        <v>11945</v>
      </c>
      <c r="P551" s="1" cm="1">
        <f t="array" ref="P551">VLOOKUP(Table3[[#This Row],[checklist_sort]:[checklist_sort]],checklist[],MATCH(P$1,checklist_of_kenya!$1:$1,0),FALSE)</f>
        <v>103815402</v>
      </c>
      <c r="Q551" s="1" cm="1">
        <f t="array" ref="Q551">VLOOKUP(Table3[[#This Row],[checklist_sort]:[checklist_sort]],checklist[],MATCH(Q$1,checklist_of_kenya!$1:$1,0),FALSE)</f>
        <v>76691</v>
      </c>
      <c r="R551" s="1" cm="1">
        <f t="array" ref="R551">VLOOKUP(Table3[[#This Row],[checklist_sort]:[checklist_sort]],checklist[],MATCH(R$1,checklist_of_kenya!$1:$1,0),FALSE)</f>
        <v>5230750</v>
      </c>
      <c r="S551" s="1" cm="1">
        <f t="array" ref="S551">VLOOKUP(Table3[[#This Row],[checklist_sort]:[checklist_sort]],checklist[],MATCH(S$1,checklist_of_kenya!$1:$1,0),FALSE)</f>
        <v>23622</v>
      </c>
      <c r="T551" s="1" t="str" cm="1">
        <f t="array" ref="T551">VLOOKUP(Table3[[#This Row],[checklist_sort]:[checklist_sort]],checklist[],MATCH(T$1,checklist_of_kenya!$1:$1,0),FALSE)</f>
        <v>plamar1</v>
      </c>
      <c r="U551" s="1" t="str" cm="1">
        <f t="array" ref="U551">VLOOKUP(Table3[[#This Row],[checklist_sort]:[checklist_sort]],checklist[],MATCH(U$1,checklist_of_kenya!$1:$1,0),FALSE)</f>
        <v>Riparia paludicola</v>
      </c>
      <c r="V551" s="1" t="str" cm="1">
        <f t="array" ref="V551">VLOOKUP(Table3[[#This Row],[checklist_sort]:[checklist_sort]],checklist[],MATCH(V$1,checklist_of_kenya!$1:$1,0),FALSE)</f>
        <v>Plain Martin</v>
      </c>
      <c r="W551" s="1" cm="1">
        <f t="array" ref="W551">VLOOKUP(Table3[[#This Row],[checklist_sort]:[checklist_sort]],checklist[],MATCH(W$1,checklist_of_kenya!$1:$1,0),FALSE)</f>
        <v>103815402</v>
      </c>
      <c r="AB551" s="1">
        <v>13.5</v>
      </c>
      <c r="AC551" s="1" t="s">
        <v>2250</v>
      </c>
      <c r="AD551" s="1">
        <v>3</v>
      </c>
      <c r="AE551" s="1">
        <v>2</v>
      </c>
      <c r="AF551" s="1" t="s">
        <v>2251</v>
      </c>
      <c r="AG551" s="1" t="s">
        <v>2257</v>
      </c>
      <c r="AH551" s="1" t="s">
        <v>2256</v>
      </c>
      <c r="AI551" s="1">
        <v>-34.840000000000003</v>
      </c>
      <c r="AJ551" s="1">
        <v>35.14</v>
      </c>
      <c r="AK551" s="1">
        <v>-10.26</v>
      </c>
      <c r="AL551" s="1">
        <v>24.83</v>
      </c>
      <c r="AM551" s="1">
        <v>7018694.2699999996</v>
      </c>
    </row>
    <row r="552" spans="1:39" x14ac:dyDescent="0.2">
      <c r="A552" s="1">
        <v>550</v>
      </c>
      <c r="B552" s="1" t="s">
        <v>720</v>
      </c>
      <c r="C552" s="1" t="s">
        <v>719</v>
      </c>
      <c r="D552" s="1"/>
      <c r="E552" s="1"/>
      <c r="F552" s="1"/>
      <c r="G552" s="1">
        <v>963</v>
      </c>
      <c r="H552" s="1" t="str" cm="1">
        <f t="array" ref="H552">VLOOKUP(Table3[[#This Row],[checklist_sort]:[checklist_sort]],checklist[],MATCH(H$1,checklist_of_kenya!$1:$1,0),FALSE)</f>
        <v>Swallows and Martins</v>
      </c>
      <c r="I552" s="1" t="str" cm="1">
        <f t="array" ref="I552">VLOOKUP(Table3[[#This Row],[checklist_sort]:[checklist_sort]],checklist[],MATCH(I$1,checklist_of_kenya!$1:$1,0),FALSE)</f>
        <v>Sand Martin</v>
      </c>
      <c r="J552" s="1" t="str" cm="1">
        <f t="array" ref="J552">VLOOKUP(Table3[[#This Row],[checklist_sort]:[checklist_sort]],checklist[],MATCH(J$1,checklist_of_kenya!$1:$1,0),FALSE)</f>
        <v>Riparia riparia</v>
      </c>
      <c r="K552" s="1" t="str" cm="1">
        <f t="array" ref="K552">VLOOKUP(Table3[[#This Row],[checklist_sort]:[checklist_sort]],checklist[],MATCH(K$1,checklist_of_kenya!$1:$1,0),FALSE)</f>
        <v>Least Concern</v>
      </c>
      <c r="L552" s="1" t="str" cm="1">
        <f t="array" ref="L552">VLOOKUP(Table3[[#This Row],[checklist_sort]:[checklist_sort]],checklist[],MATCH(L$1,checklist_of_kenya!$1:$1,0),FALSE)</f>
        <v>Decreasing</v>
      </c>
      <c r="M552" s="1" cm="1">
        <f t="array" ref="M552">VLOOKUP(Table3[[#This Row],[checklist_sort]:[checklist_sort]],checklist[],MATCH(M$1,checklist_of_kenya!$1:$1,0),FALSE)</f>
        <v>508</v>
      </c>
      <c r="N552" s="1" t="str" cm="1">
        <f t="array" ref="N552">VLOOKUP(Table3[[#This Row],[checklist_sort]:[checklist_sort]],checklist[],MATCH(N$1,checklist_of_kenya!$1:$1,0),FALSE)</f>
        <v>avibase-94A1C447</v>
      </c>
      <c r="O552" s="1" cm="1">
        <f t="array" ref="O552">VLOOKUP(Table3[[#This Row],[checklist_sort]:[checklist_sort]],checklist[],MATCH(O$1,checklist_of_kenya!$1:$1,0),FALSE)</f>
        <v>11941</v>
      </c>
      <c r="P552" s="1" cm="1">
        <f t="array" ref="P552">VLOOKUP(Table3[[#This Row],[checklist_sort]:[checklist_sort]],checklist[],MATCH(P$1,checklist_of_kenya!$1:$1,0),FALSE)</f>
        <v>103815961</v>
      </c>
      <c r="Q552" s="1" cm="1">
        <f t="array" ref="Q552">VLOOKUP(Table3[[#This Row],[checklist_sort]:[checklist_sort]],checklist[],MATCH(Q$1,checklist_of_kenya!$1:$1,0),FALSE)</f>
        <v>155</v>
      </c>
      <c r="R552" s="1" cm="1">
        <f t="array" ref="R552">VLOOKUP(Table3[[#This Row],[checklist_sort]:[checklist_sort]],checklist[],MATCH(R$1,checklist_of_kenya!$1:$1,0),FALSE)</f>
        <v>2489160</v>
      </c>
      <c r="S552" s="1" cm="1">
        <f t="array" ref="S552">VLOOKUP(Table3[[#This Row],[checklist_sort]:[checklist_sort]],checklist[],MATCH(S$1,checklist_of_kenya!$1:$1,0),FALSE)</f>
        <v>23636</v>
      </c>
      <c r="T552" s="1" t="str" cm="1">
        <f t="array" ref="T552">VLOOKUP(Table3[[#This Row],[checklist_sort]:[checklist_sort]],checklist[],MATCH(T$1,checklist_of_kenya!$1:$1,0),FALSE)</f>
        <v>banswa</v>
      </c>
      <c r="U552" s="1" t="str" cm="1">
        <f t="array" ref="U552">VLOOKUP(Table3[[#This Row],[checklist_sort]:[checklist_sort]],checklist[],MATCH(U$1,checklist_of_kenya!$1:$1,0),FALSE)</f>
        <v>Riparia riparia</v>
      </c>
      <c r="V552" s="1" t="str" cm="1">
        <f t="array" ref="V552">VLOOKUP(Table3[[#This Row],[checklist_sort]:[checklist_sort]],checklist[],MATCH(V$1,checklist_of_kenya!$1:$1,0),FALSE)</f>
        <v>Bank Swallow</v>
      </c>
      <c r="W552" s="1" cm="1">
        <f t="array" ref="W552">VLOOKUP(Table3[[#This Row],[checklist_sort]:[checklist_sort]],checklist[],MATCH(W$1,checklist_of_kenya!$1:$1,0),FALSE)</f>
        <v>103815961</v>
      </c>
      <c r="Z552" t="b">
        <v>1</v>
      </c>
      <c r="AB552" s="1">
        <v>12.7</v>
      </c>
      <c r="AC552" s="1" t="s">
        <v>2272</v>
      </c>
      <c r="AD552" s="1">
        <v>3</v>
      </c>
      <c r="AE552" s="1">
        <v>3</v>
      </c>
      <c r="AF552" s="1" t="s">
        <v>2251</v>
      </c>
      <c r="AG552" s="1" t="s">
        <v>2257</v>
      </c>
      <c r="AH552" s="1" t="s">
        <v>2256</v>
      </c>
      <c r="AI552" s="1">
        <v>24.15</v>
      </c>
      <c r="AJ552" s="1">
        <v>72.45</v>
      </c>
      <c r="AK552" s="1">
        <v>54.72</v>
      </c>
      <c r="AL552" s="1">
        <v>29.5</v>
      </c>
      <c r="AM552" s="1">
        <v>36583654.609999999</v>
      </c>
    </row>
    <row r="553" spans="1:39" x14ac:dyDescent="0.2">
      <c r="A553" s="1">
        <v>551</v>
      </c>
      <c r="B553" s="1" t="s">
        <v>706</v>
      </c>
      <c r="C553" s="1" t="s">
        <v>705</v>
      </c>
      <c r="D553" s="1"/>
      <c r="E553" s="1"/>
      <c r="F553" s="1"/>
      <c r="G553" s="1">
        <v>958</v>
      </c>
      <c r="H553" s="1" t="str" cm="1">
        <f t="array" ref="H553">VLOOKUP(Table3[[#This Row],[checklist_sort]:[checklist_sort]],checklist[],MATCH(H$1,checklist_of_kenya!$1:$1,0),FALSE)</f>
        <v>Swallows and Martins</v>
      </c>
      <c r="I553" s="1" t="str" cm="1">
        <f t="array" ref="I553">VLOOKUP(Table3[[#This Row],[checklist_sort]:[checklist_sort]],checklist[],MATCH(I$1,checklist_of_kenya!$1:$1,0),FALSE)</f>
        <v>Blue Swallow</v>
      </c>
      <c r="J553" s="1" t="str" cm="1">
        <f t="array" ref="J553">VLOOKUP(Table3[[#This Row],[checklist_sort]:[checklist_sort]],checklist[],MATCH(J$1,checklist_of_kenya!$1:$1,0),FALSE)</f>
        <v>Hirundo atrocaerulea</v>
      </c>
      <c r="K553" s="1" t="str" cm="1">
        <f t="array" ref="K553">VLOOKUP(Table3[[#This Row],[checklist_sort]:[checklist_sort]],checklist[],MATCH(K$1,checklist_of_kenya!$1:$1,0),FALSE)</f>
        <v>Vulnerable</v>
      </c>
      <c r="L553" s="1" t="str" cm="1">
        <f t="array" ref="L553">VLOOKUP(Table3[[#This Row],[checklist_sort]:[checklist_sort]],checklist[],MATCH(L$1,checklist_of_kenya!$1:$1,0),FALSE)</f>
        <v>Decreasing</v>
      </c>
      <c r="M553" s="1" cm="1">
        <f t="array" ref="M553">VLOOKUP(Table3[[#This Row],[checklist_sort]:[checklist_sort]],checklist[],MATCH(M$1,checklist_of_kenya!$1:$1,0),FALSE)</f>
        <v>497</v>
      </c>
      <c r="N553" s="1" t="str" cm="1">
        <f t="array" ref="N553">VLOOKUP(Table3[[#This Row],[checklist_sort]:[checklist_sort]],checklist[],MATCH(N$1,checklist_of_kenya!$1:$1,0),FALSE)</f>
        <v>avibase-CB7FB32A</v>
      </c>
      <c r="O553" s="1" cm="1">
        <f t="array" ref="O553">VLOOKUP(Table3[[#This Row],[checklist_sort]:[checklist_sort]],checklist[],MATCH(O$1,checklist_of_kenya!$1:$1,0),FALSE)</f>
        <v>11897</v>
      </c>
      <c r="P553" s="1" cm="1">
        <f t="array" ref="P553">VLOOKUP(Table3[[#This Row],[checklist_sort]:[checklist_sort]],checklist[],MATCH(P$1,checklist_of_kenya!$1:$1,0),FALSE)</f>
        <v>22712318</v>
      </c>
      <c r="Q553" s="1" cm="1">
        <f t="array" ref="Q553">VLOOKUP(Table3[[#This Row],[checklist_sort]:[checklist_sort]],checklist[],MATCH(Q$1,checklist_of_kenya!$1:$1,0),FALSE)</f>
        <v>76711</v>
      </c>
      <c r="R553" s="1" cm="1">
        <f t="array" ref="R553">VLOOKUP(Table3[[#This Row],[checklist_sort]:[checklist_sort]],checklist[],MATCH(R$1,checklist_of_kenya!$1:$1,0),FALSE)</f>
        <v>5230780</v>
      </c>
      <c r="S553" s="1" cm="1">
        <f t="array" ref="S553">VLOOKUP(Table3[[#This Row],[checklist_sort]:[checklist_sort]],checklist[],MATCH(S$1,checklist_of_kenya!$1:$1,0),FALSE)</f>
        <v>23750</v>
      </c>
      <c r="T553" s="1" t="str" cm="1">
        <f t="array" ref="T553">VLOOKUP(Table3[[#This Row],[checklist_sort]:[checklist_sort]],checklist[],MATCH(T$1,checklist_of_kenya!$1:$1,0),FALSE)</f>
        <v>bluswa1</v>
      </c>
      <c r="U553" s="1" t="str" cm="1">
        <f t="array" ref="U553">VLOOKUP(Table3[[#This Row],[checklist_sort]:[checklist_sort]],checklist[],MATCH(U$1,checklist_of_kenya!$1:$1,0),FALSE)</f>
        <v>Hirundo atrocaerulea</v>
      </c>
      <c r="V553" s="1" t="str" cm="1">
        <f t="array" ref="V553">VLOOKUP(Table3[[#This Row],[checklist_sort]:[checklist_sort]],checklist[],MATCH(V$1,checklist_of_kenya!$1:$1,0),FALSE)</f>
        <v>Montane Blue Swallow</v>
      </c>
      <c r="W553" s="1" cm="1">
        <f t="array" ref="W553">VLOOKUP(Table3[[#This Row],[checklist_sort]:[checklist_sort]],checklist[],MATCH(W$1,checklist_of_kenya!$1:$1,0),FALSE)</f>
        <v>22712318</v>
      </c>
      <c r="X553" t="b">
        <v>1</v>
      </c>
      <c r="AB553" s="1">
        <v>13.8</v>
      </c>
      <c r="AC553" s="1" t="s">
        <v>2261</v>
      </c>
      <c r="AD553" s="1">
        <v>3</v>
      </c>
      <c r="AE553" s="1">
        <v>3</v>
      </c>
      <c r="AF553" s="1" t="s">
        <v>2251</v>
      </c>
      <c r="AG553" s="1" t="s">
        <v>2257</v>
      </c>
      <c r="AH553" s="1" t="s">
        <v>2256</v>
      </c>
      <c r="AI553" s="1">
        <v>-30.81</v>
      </c>
      <c r="AJ553" s="1">
        <v>-6.97</v>
      </c>
      <c r="AK553" s="1">
        <v>-17.87</v>
      </c>
      <c r="AL553" s="1">
        <v>32.58</v>
      </c>
      <c r="AM553" s="1">
        <v>140763.6</v>
      </c>
    </row>
    <row r="554" spans="1:39" x14ac:dyDescent="0.2">
      <c r="A554" s="1">
        <v>552</v>
      </c>
      <c r="B554" s="1" t="s">
        <v>704</v>
      </c>
      <c r="C554" s="1" t="s">
        <v>703</v>
      </c>
      <c r="D554" s="1"/>
      <c r="E554" s="1"/>
      <c r="F554" s="1"/>
      <c r="G554" s="1">
        <v>957</v>
      </c>
      <c r="H554" s="1" t="str" cm="1">
        <f t="array" ref="H554">VLOOKUP(Table3[[#This Row],[checklist_sort]:[checklist_sort]],checklist[],MATCH(H$1,checklist_of_kenya!$1:$1,0),FALSE)</f>
        <v>Swallows and Martins</v>
      </c>
      <c r="I554" s="1" t="str" cm="1">
        <f t="array" ref="I554">VLOOKUP(Table3[[#This Row],[checklist_sort]:[checklist_sort]],checklist[],MATCH(I$1,checklist_of_kenya!$1:$1,0),FALSE)</f>
        <v>Wire-tailed Swallow</v>
      </c>
      <c r="J554" s="1" t="str" cm="1">
        <f t="array" ref="J554">VLOOKUP(Table3[[#This Row],[checklist_sort]:[checklist_sort]],checklist[],MATCH(J$1,checklist_of_kenya!$1:$1,0),FALSE)</f>
        <v>Hirundo smithii</v>
      </c>
      <c r="K554" s="1" t="str" cm="1">
        <f t="array" ref="K554">VLOOKUP(Table3[[#This Row],[checklist_sort]:[checklist_sort]],checklist[],MATCH(K$1,checklist_of_kenya!$1:$1,0),FALSE)</f>
        <v>Least Concern</v>
      </c>
      <c r="L554" s="1" t="str" cm="1">
        <f t="array" ref="L554">VLOOKUP(Table3[[#This Row],[checklist_sort]:[checklist_sort]],checklist[],MATCH(L$1,checklist_of_kenya!$1:$1,0),FALSE)</f>
        <v>Increasing</v>
      </c>
      <c r="M554" s="1" cm="1">
        <f t="array" ref="M554">VLOOKUP(Table3[[#This Row],[checklist_sort]:[checklist_sort]],checklist[],MATCH(M$1,checklist_of_kenya!$1:$1,0),FALSE)</f>
        <v>496</v>
      </c>
      <c r="N554" s="1" t="str" cm="1">
        <f t="array" ref="N554">VLOOKUP(Table3[[#This Row],[checklist_sort]:[checklist_sort]],checklist[],MATCH(N$1,checklist_of_kenya!$1:$1,0),FALSE)</f>
        <v>avibase-B79D6B3D</v>
      </c>
      <c r="O554" s="1" cm="1">
        <f t="array" ref="O554">VLOOKUP(Table3[[#This Row],[checklist_sort]:[checklist_sort]],checklist[],MATCH(O$1,checklist_of_kenya!$1:$1,0),FALSE)</f>
        <v>11896</v>
      </c>
      <c r="P554" s="1" cm="1">
        <f t="array" ref="P554">VLOOKUP(Table3[[#This Row],[checklist_sort]:[checklist_sort]],checklist[],MATCH(P$1,checklist_of_kenya!$1:$1,0),FALSE)</f>
        <v>22712299</v>
      </c>
      <c r="Q554" s="1" cm="1">
        <f t="array" ref="Q554">VLOOKUP(Table3[[#This Row],[checklist_sort]:[checklist_sort]],checklist[],MATCH(Q$1,checklist_of_kenya!$1:$1,0),FALSE)</f>
        <v>76708</v>
      </c>
      <c r="R554" s="1" cm="1">
        <f t="array" ref="R554">VLOOKUP(Table3[[#This Row],[checklist_sort]:[checklist_sort]],checklist[],MATCH(R$1,checklist_of_kenya!$1:$1,0),FALSE)</f>
        <v>5230801</v>
      </c>
      <c r="S554" s="1" cm="1">
        <f t="array" ref="S554">VLOOKUP(Table3[[#This Row],[checklist_sort]:[checklist_sort]],checklist[],MATCH(S$1,checklist_of_kenya!$1:$1,0),FALSE)</f>
        <v>23793</v>
      </c>
      <c r="T554" s="1" t="str" cm="1">
        <f t="array" ref="T554">VLOOKUP(Table3[[#This Row],[checklist_sort]:[checklist_sort]],checklist[],MATCH(T$1,checklist_of_kenya!$1:$1,0),FALSE)</f>
        <v>witswa1</v>
      </c>
      <c r="U554" s="1" t="str" cm="1">
        <f t="array" ref="U554">VLOOKUP(Table3[[#This Row],[checklist_sort]:[checklist_sort]],checklist[],MATCH(U$1,checklist_of_kenya!$1:$1,0),FALSE)</f>
        <v>Hirundo smithii</v>
      </c>
      <c r="V554" s="1" t="str" cm="1">
        <f t="array" ref="V554">VLOOKUP(Table3[[#This Row],[checklist_sort]:[checklist_sort]],checklist[],MATCH(V$1,checklist_of_kenya!$1:$1,0),FALSE)</f>
        <v>Wire-tailed Swallow</v>
      </c>
      <c r="W554" s="1" cm="1">
        <f t="array" ref="W554">VLOOKUP(Table3[[#This Row],[checklist_sort]:[checklist_sort]],checklist[],MATCH(W$1,checklist_of_kenya!$1:$1,0),FALSE)</f>
        <v>22712299</v>
      </c>
      <c r="AB554" s="1">
        <v>12.4</v>
      </c>
      <c r="AC554" s="1" t="s">
        <v>2246</v>
      </c>
      <c r="AD554" s="1">
        <v>3</v>
      </c>
      <c r="AE554" s="1">
        <v>2</v>
      </c>
      <c r="AF554" s="1" t="s">
        <v>2251</v>
      </c>
      <c r="AG554" s="1" t="s">
        <v>2257</v>
      </c>
      <c r="AH554" s="1" t="s">
        <v>2256</v>
      </c>
      <c r="AI554" s="1">
        <v>-29.81</v>
      </c>
      <c r="AJ554" s="1">
        <v>38.770000000000003</v>
      </c>
      <c r="AK554" s="1">
        <v>6.49</v>
      </c>
      <c r="AL554" s="1">
        <v>41.98</v>
      </c>
      <c r="AM554" s="1">
        <v>15137552.43</v>
      </c>
    </row>
    <row r="555" spans="1:39" x14ac:dyDescent="0.2">
      <c r="A555" s="1">
        <v>553</v>
      </c>
      <c r="B555" s="1" t="s">
        <v>700</v>
      </c>
      <c r="C555" s="1" t="s">
        <v>699</v>
      </c>
      <c r="D555" s="1"/>
      <c r="E555" s="1"/>
      <c r="F555" s="1"/>
      <c r="G555" s="1">
        <v>954</v>
      </c>
      <c r="H555" s="1" t="str" cm="1">
        <f t="array" ref="H555">VLOOKUP(Table3[[#This Row],[checklist_sort]:[checklist_sort]],checklist[],MATCH(H$1,checklist_of_kenya!$1:$1,0),FALSE)</f>
        <v>Swallows and Martins</v>
      </c>
      <c r="I555" s="1" t="str" cm="1">
        <f t="array" ref="I555">VLOOKUP(Table3[[#This Row],[checklist_sort]:[checklist_sort]],checklist[],MATCH(I$1,checklist_of_kenya!$1:$1,0),FALSE)</f>
        <v>Barn Swallow</v>
      </c>
      <c r="J555" s="1" t="str" cm="1">
        <f t="array" ref="J555">VLOOKUP(Table3[[#This Row],[checklist_sort]:[checklist_sort]],checklist[],MATCH(J$1,checklist_of_kenya!$1:$1,0),FALSE)</f>
        <v>Hirundo rustica</v>
      </c>
      <c r="K555" s="1" t="str" cm="1">
        <f t="array" ref="K555">VLOOKUP(Table3[[#This Row],[checklist_sort]:[checklist_sort]],checklist[],MATCH(K$1,checklist_of_kenya!$1:$1,0),FALSE)</f>
        <v>Least Concern</v>
      </c>
      <c r="L555" s="1" t="str" cm="1">
        <f t="array" ref="L555">VLOOKUP(Table3[[#This Row],[checklist_sort]:[checklist_sort]],checklist[],MATCH(L$1,checklist_of_kenya!$1:$1,0),FALSE)</f>
        <v>Decreasing</v>
      </c>
      <c r="M555" s="1" cm="1">
        <f t="array" ref="M555">VLOOKUP(Table3[[#This Row],[checklist_sort]:[checklist_sort]],checklist[],MATCH(M$1,checklist_of_kenya!$1:$1,0),FALSE)</f>
        <v>493</v>
      </c>
      <c r="N555" s="1" t="str" cm="1">
        <f t="array" ref="N555">VLOOKUP(Table3[[#This Row],[checklist_sort]:[checklist_sort]],checklist[],MATCH(N$1,checklist_of_kenya!$1:$1,0),FALSE)</f>
        <v>avibase-58C502EA</v>
      </c>
      <c r="O555" s="1" cm="1">
        <f t="array" ref="O555">VLOOKUP(Table3[[#This Row],[checklist_sort]:[checklist_sort]],checklist[],MATCH(O$1,checklist_of_kenya!$1:$1,0),FALSE)</f>
        <v>11901</v>
      </c>
      <c r="P555" s="1" cm="1">
        <f t="array" ref="P555">VLOOKUP(Table3[[#This Row],[checklist_sort]:[checklist_sort]],checklist[],MATCH(P$1,checklist_of_kenya!$1:$1,0),FALSE)</f>
        <v>22712252</v>
      </c>
      <c r="Q555" s="1" cm="1">
        <f t="array" ref="Q555">VLOOKUP(Table3[[#This Row],[checklist_sort]:[checklist_sort]],checklist[],MATCH(Q$1,checklist_of_kenya!$1:$1,0),FALSE)</f>
        <v>65</v>
      </c>
      <c r="R555" s="1" cm="1">
        <f t="array" ref="R555">VLOOKUP(Table3[[#This Row],[checklist_sort]:[checklist_sort]],checklist[],MATCH(R$1,checklist_of_kenya!$1:$1,0),FALSE)</f>
        <v>5230791</v>
      </c>
      <c r="S555" s="1" cm="1">
        <f t="array" ref="S555">VLOOKUP(Table3[[#This Row],[checklist_sort]:[checklist_sort]],checklist[],MATCH(S$1,checklist_of_kenya!$1:$1,0),FALSE)</f>
        <v>23772</v>
      </c>
      <c r="T555" s="1" t="str" cm="1">
        <f t="array" ref="T555">VLOOKUP(Table3[[#This Row],[checklist_sort]:[checklist_sort]],checklist[],MATCH(T$1,checklist_of_kenya!$1:$1,0),FALSE)</f>
        <v>barswa</v>
      </c>
      <c r="U555" s="1" t="str" cm="1">
        <f t="array" ref="U555">VLOOKUP(Table3[[#This Row],[checklist_sort]:[checklist_sort]],checklist[],MATCH(U$1,checklist_of_kenya!$1:$1,0),FALSE)</f>
        <v>Hirundo rustica</v>
      </c>
      <c r="V555" s="1" t="str" cm="1">
        <f t="array" ref="V555">VLOOKUP(Table3[[#This Row],[checklist_sort]:[checklist_sort]],checklist[],MATCH(V$1,checklist_of_kenya!$1:$1,0),FALSE)</f>
        <v>Barn Swallow</v>
      </c>
      <c r="W555" s="1" cm="1">
        <f t="array" ref="W555">VLOOKUP(Table3[[#This Row],[checklist_sort]:[checklist_sort]],checklist[],MATCH(W$1,checklist_of_kenya!$1:$1,0),FALSE)</f>
        <v>22712252</v>
      </c>
      <c r="Z555" t="b">
        <v>1</v>
      </c>
      <c r="AB555" s="1">
        <v>17.899999999999999</v>
      </c>
      <c r="AC555" s="1" t="s">
        <v>2259</v>
      </c>
      <c r="AD555" s="1">
        <v>3</v>
      </c>
      <c r="AE555" s="1">
        <v>3</v>
      </c>
      <c r="AF555" s="1" t="s">
        <v>2251</v>
      </c>
      <c r="AG555" s="1" t="s">
        <v>2257</v>
      </c>
      <c r="AH555" s="1" t="s">
        <v>2256</v>
      </c>
      <c r="AI555" s="1">
        <v>-37.53</v>
      </c>
      <c r="AJ555" s="1">
        <v>71.13</v>
      </c>
      <c r="AK555" s="1">
        <v>47.56</v>
      </c>
      <c r="AL555" s="1">
        <v>34.57</v>
      </c>
      <c r="AM555" s="1">
        <v>51701054.060000002</v>
      </c>
    </row>
    <row r="556" spans="1:39" x14ac:dyDescent="0.2">
      <c r="A556" s="1">
        <v>554</v>
      </c>
      <c r="B556" s="1" t="s">
        <v>1792</v>
      </c>
      <c r="C556" s="1" t="s">
        <v>1791</v>
      </c>
      <c r="D556" s="1"/>
      <c r="E556" s="1" t="s">
        <v>7364</v>
      </c>
      <c r="F556" s="1"/>
      <c r="G556" s="1">
        <v>956</v>
      </c>
      <c r="H556" s="1" t="str" cm="1">
        <f t="array" ref="H556">VLOOKUP(Table3[[#This Row],[checklist_sort]:[checklist_sort]],checklist[],MATCH(H$1,checklist_of_kenya!$1:$1,0),FALSE)</f>
        <v>Swallows and Martins</v>
      </c>
      <c r="I556" s="1" t="str" cm="1">
        <f t="array" ref="I556">VLOOKUP(Table3[[#This Row],[checklist_sort]:[checklist_sort]],checklist[],MATCH(I$1,checklist_of_kenya!$1:$1,0),FALSE)</f>
        <v>Ethiopian Swallow</v>
      </c>
      <c r="J556" s="1" t="str" cm="1">
        <f t="array" ref="J556">VLOOKUP(Table3[[#This Row],[checklist_sort]:[checklist_sort]],checklist[],MATCH(J$1,checklist_of_kenya!$1:$1,0),FALSE)</f>
        <v>Hirundo aethiopica</v>
      </c>
      <c r="K556" s="1" t="str" cm="1">
        <f t="array" ref="K556">VLOOKUP(Table3[[#This Row],[checklist_sort]:[checklist_sort]],checklist[],MATCH(K$1,checklist_of_kenya!$1:$1,0),FALSE)</f>
        <v>Least Concern</v>
      </c>
      <c r="L556" s="1" t="str" cm="1">
        <f t="array" ref="L556">VLOOKUP(Table3[[#This Row],[checklist_sort]:[checklist_sort]],checklist[],MATCH(L$1,checklist_of_kenya!$1:$1,0),FALSE)</f>
        <v>Increasing</v>
      </c>
      <c r="M556" s="1" cm="1">
        <f t="array" ref="M556">VLOOKUP(Table3[[#This Row],[checklist_sort]:[checklist_sort]],checklist[],MATCH(M$1,checklist_of_kenya!$1:$1,0),FALSE)</f>
        <v>2886</v>
      </c>
      <c r="N556" s="1" t="str" cm="1">
        <f t="array" ref="N556">VLOOKUP(Table3[[#This Row],[checklist_sort]:[checklist_sort]],checklist[],MATCH(N$1,checklist_of_kenya!$1:$1,0),FALSE)</f>
        <v>avibase-42E93B64</v>
      </c>
      <c r="O556" s="1" cm="1">
        <f t="array" ref="O556">VLOOKUP(Table3[[#This Row],[checklist_sort]:[checklist_sort]],checklist[],MATCH(O$1,checklist_of_kenya!$1:$1,0),FALSE)</f>
        <v>11891</v>
      </c>
      <c r="P556" s="1" cm="1">
        <f t="array" ref="P556">VLOOKUP(Table3[[#This Row],[checklist_sort]:[checklist_sort]],checklist[],MATCH(P$1,checklist_of_kenya!$1:$1,0),FALSE)</f>
        <v>22712266</v>
      </c>
      <c r="Q556" s="1" cm="1">
        <f t="array" ref="Q556">VLOOKUP(Table3[[#This Row],[checklist_sort]:[checklist_sort]],checklist[],MATCH(Q$1,checklist_of_kenya!$1:$1,0),FALSE)</f>
        <v>76702</v>
      </c>
      <c r="R556" s="1" cm="1">
        <f t="array" ref="R556">VLOOKUP(Table3[[#This Row],[checklist_sort]:[checklist_sort]],checklist[],MATCH(R$1,checklist_of_kenya!$1:$1,0),FALSE)</f>
        <v>5230790</v>
      </c>
      <c r="S556" s="1" cm="1">
        <f t="array" ref="S556">VLOOKUP(Table3[[#This Row],[checklist_sort]:[checklist_sort]],checklist[],MATCH(S$1,checklist_of_kenya!$1:$1,0),FALSE)</f>
        <v>23787</v>
      </c>
      <c r="T556" s="1" t="str" cm="1">
        <f t="array" ref="T556">VLOOKUP(Table3[[#This Row],[checklist_sort]:[checklist_sort]],checklist[],MATCH(T$1,checklist_of_kenya!$1:$1,0),FALSE)</f>
        <v>ethswa1</v>
      </c>
      <c r="U556" s="1" t="str" cm="1">
        <f t="array" ref="U556">VLOOKUP(Table3[[#This Row],[checklist_sort]:[checklist_sort]],checklist[],MATCH(U$1,checklist_of_kenya!$1:$1,0),FALSE)</f>
        <v>Hirundo aethiopica</v>
      </c>
      <c r="V556" s="1" t="str" cm="1">
        <f t="array" ref="V556">VLOOKUP(Table3[[#This Row],[checklist_sort]:[checklist_sort]],checklist[],MATCH(V$1,checklist_of_kenya!$1:$1,0),FALSE)</f>
        <v>Ethiopian Swallow</v>
      </c>
      <c r="W556" s="1" cm="1">
        <f t="array" ref="W556">VLOOKUP(Table3[[#This Row],[checklist_sort]:[checklist_sort]],checklist[],MATCH(W$1,checklist_of_kenya!$1:$1,0),FALSE)</f>
        <v>22712266</v>
      </c>
      <c r="AB556" s="1">
        <v>13.3</v>
      </c>
      <c r="AC556" s="1" t="s">
        <v>2261</v>
      </c>
      <c r="AD556" s="1">
        <v>3</v>
      </c>
      <c r="AE556" s="1">
        <v>1</v>
      </c>
      <c r="AF556" s="1" t="s">
        <v>2251</v>
      </c>
      <c r="AG556" s="1" t="s">
        <v>2257</v>
      </c>
      <c r="AH556" s="1" t="s">
        <v>2256</v>
      </c>
      <c r="AI556" s="1">
        <v>-10.52</v>
      </c>
      <c r="AJ556" s="1">
        <v>18.68</v>
      </c>
      <c r="AK556" s="1">
        <v>9.5500000000000007</v>
      </c>
      <c r="AL556" s="1">
        <v>25.14</v>
      </c>
      <c r="AM556" s="1">
        <v>4764528.41</v>
      </c>
    </row>
    <row r="557" spans="1:39" x14ac:dyDescent="0.2">
      <c r="A557" s="1">
        <v>555</v>
      </c>
      <c r="B557" s="1" t="s">
        <v>702</v>
      </c>
      <c r="C557" s="1" t="s">
        <v>701</v>
      </c>
      <c r="D557" s="1"/>
      <c r="E557" s="1"/>
      <c r="F557" s="1"/>
      <c r="G557" s="1">
        <v>955</v>
      </c>
      <c r="H557" s="1" t="str" cm="1">
        <f t="array" ref="H557">VLOOKUP(Table3[[#This Row],[checklist_sort]:[checklist_sort]],checklist[],MATCH(H$1,checklist_of_kenya!$1:$1,0),FALSE)</f>
        <v>Swallows and Martins</v>
      </c>
      <c r="I557" s="1" t="str" cm="1">
        <f t="array" ref="I557">VLOOKUP(Table3[[#This Row],[checklist_sort]:[checklist_sort]],checklist[],MATCH(I$1,checklist_of_kenya!$1:$1,0),FALSE)</f>
        <v>Angola Swallow</v>
      </c>
      <c r="J557" s="1" t="str" cm="1">
        <f t="array" ref="J557">VLOOKUP(Table3[[#This Row],[checklist_sort]:[checklist_sort]],checklist[],MATCH(J$1,checklist_of_kenya!$1:$1,0),FALSE)</f>
        <v>Hirundo angolensis</v>
      </c>
      <c r="K557" s="1" t="str" cm="1">
        <f t="array" ref="K557">VLOOKUP(Table3[[#This Row],[checklist_sort]:[checklist_sort]],checklist[],MATCH(K$1,checklist_of_kenya!$1:$1,0),FALSE)</f>
        <v>Least Concern</v>
      </c>
      <c r="L557" s="1" t="str" cm="1">
        <f t="array" ref="L557">VLOOKUP(Table3[[#This Row],[checklist_sort]:[checklist_sort]],checklist[],MATCH(L$1,checklist_of_kenya!$1:$1,0),FALSE)</f>
        <v>Increasing</v>
      </c>
      <c r="M557" s="1" cm="1">
        <f t="array" ref="M557">VLOOKUP(Table3[[#This Row],[checklist_sort]:[checklist_sort]],checklist[],MATCH(M$1,checklist_of_kenya!$1:$1,0),FALSE)</f>
        <v>494</v>
      </c>
      <c r="N557" s="1" t="str" cm="1">
        <f t="array" ref="N557">VLOOKUP(Table3[[#This Row],[checklist_sort]:[checklist_sort]],checklist[],MATCH(N$1,checklist_of_kenya!$1:$1,0),FALSE)</f>
        <v>avibase-B418B155</v>
      </c>
      <c r="O557" s="1" cm="1">
        <f t="array" ref="O557">VLOOKUP(Table3[[#This Row],[checklist_sort]:[checklist_sort]],checklist[],MATCH(O$1,checklist_of_kenya!$1:$1,0),FALSE)</f>
        <v>11909</v>
      </c>
      <c r="P557" s="1" cm="1">
        <f t="array" ref="P557">VLOOKUP(Table3[[#This Row],[checklist_sort]:[checklist_sort]],checklist[],MATCH(P$1,checklist_of_kenya!$1:$1,0),FALSE)</f>
        <v>22712272</v>
      </c>
      <c r="Q557" s="1" cm="1">
        <f t="array" ref="Q557">VLOOKUP(Table3[[#This Row],[checklist_sort]:[checklist_sort]],checklist[],MATCH(Q$1,checklist_of_kenya!$1:$1,0),FALSE)</f>
        <v>76703</v>
      </c>
      <c r="R557" s="1" cm="1">
        <f t="array" ref="R557">VLOOKUP(Table3[[#This Row],[checklist_sort]:[checklist_sort]],checklist[],MATCH(R$1,checklist_of_kenya!$1:$1,0),FALSE)</f>
        <v>5230778</v>
      </c>
      <c r="S557" s="1" cm="1">
        <f t="array" ref="S557">VLOOKUP(Table3[[#This Row],[checklist_sort]:[checklist_sort]],checklist[],MATCH(S$1,checklist_of_kenya!$1:$1,0),FALSE)</f>
        <v>23790</v>
      </c>
      <c r="T557" s="1" t="str" cm="1">
        <f t="array" ref="T557">VLOOKUP(Table3[[#This Row],[checklist_sort]:[checklist_sort]],checklist[],MATCH(T$1,checklist_of_kenya!$1:$1,0),FALSE)</f>
        <v>angswa1</v>
      </c>
      <c r="U557" s="1" t="str" cm="1">
        <f t="array" ref="U557">VLOOKUP(Table3[[#This Row],[checklist_sort]:[checklist_sort]],checklist[],MATCH(U$1,checklist_of_kenya!$1:$1,0),FALSE)</f>
        <v>Hirundo angolensis</v>
      </c>
      <c r="V557" s="1" t="str" cm="1">
        <f t="array" ref="V557">VLOOKUP(Table3[[#This Row],[checklist_sort]:[checklist_sort]],checklist[],MATCH(V$1,checklist_of_kenya!$1:$1,0),FALSE)</f>
        <v>Angola Swallow</v>
      </c>
      <c r="W557" s="1" cm="1">
        <f t="array" ref="W557">VLOOKUP(Table3[[#This Row],[checklist_sort]:[checklist_sort]],checklist[],MATCH(W$1,checklist_of_kenya!$1:$1,0),FALSE)</f>
        <v>22712272</v>
      </c>
      <c r="AB557" s="1">
        <v>17.8</v>
      </c>
      <c r="AC557" s="1" t="s">
        <v>2261</v>
      </c>
      <c r="AD557" s="1">
        <v>3</v>
      </c>
      <c r="AE557" s="1">
        <v>1</v>
      </c>
      <c r="AF557" s="1" t="s">
        <v>2251</v>
      </c>
      <c r="AG557" s="1" t="s">
        <v>2257</v>
      </c>
      <c r="AH557" s="1" t="s">
        <v>2256</v>
      </c>
      <c r="AI557" s="1">
        <v>-15.58</v>
      </c>
      <c r="AJ557" s="1">
        <v>2.88</v>
      </c>
      <c r="AK557" s="1">
        <v>-5.44</v>
      </c>
      <c r="AL557" s="1">
        <v>27.22</v>
      </c>
      <c r="AM557" s="1">
        <v>1666808.13</v>
      </c>
    </row>
    <row r="558" spans="1:39" x14ac:dyDescent="0.2">
      <c r="A558" s="1">
        <v>556</v>
      </c>
      <c r="B558" s="1" t="s">
        <v>1196</v>
      </c>
      <c r="C558" s="1" t="s">
        <v>1195</v>
      </c>
      <c r="D558" s="1"/>
      <c r="E558" s="1"/>
      <c r="F558" s="1"/>
      <c r="G558" s="1">
        <v>953</v>
      </c>
      <c r="H558" s="1" t="str" cm="1">
        <f t="array" ref="H558">VLOOKUP(Table3[[#This Row],[checklist_sort]:[checklist_sort]],checklist[],MATCH(H$1,checklist_of_kenya!$1:$1,0),FALSE)</f>
        <v>Swallows and Martins</v>
      </c>
      <c r="I558" s="1" t="str" cm="1">
        <f t="array" ref="I558">VLOOKUP(Table3[[#This Row],[checklist_sort]:[checklist_sort]],checklist[],MATCH(I$1,checklist_of_kenya!$1:$1,0),FALSE)</f>
        <v>Red-rumped Swallow</v>
      </c>
      <c r="J558" s="1" t="str" cm="1">
        <f t="array" ref="J558">VLOOKUP(Table3[[#This Row],[checklist_sort]:[checklist_sort]],checklist[],MATCH(J$1,checklist_of_kenya!$1:$1,0),FALSE)</f>
        <v>Cecropis daurica</v>
      </c>
      <c r="K558" s="1" t="str" cm="1">
        <f t="array" ref="K558">VLOOKUP(Table3[[#This Row],[checklist_sort]:[checklist_sort]],checklist[],MATCH(K$1,checklist_of_kenya!$1:$1,0),FALSE)</f>
        <v>Least Concern</v>
      </c>
      <c r="L558" s="1" t="str" cm="1">
        <f t="array" ref="L558">VLOOKUP(Table3[[#This Row],[checklist_sort]:[checklist_sort]],checklist[],MATCH(L$1,checklist_of_kenya!$1:$1,0),FALSE)</f>
        <v>Stable</v>
      </c>
      <c r="M558" s="1" cm="1">
        <f t="array" ref="M558">VLOOKUP(Table3[[#This Row],[checklist_sort]:[checklist_sort]],checklist[],MATCH(M$1,checklist_of_kenya!$1:$1,0),FALSE)</f>
        <v>962</v>
      </c>
      <c r="N558" s="1" t="str" cm="1">
        <f t="array" ref="N558">VLOOKUP(Table3[[#This Row],[checklist_sort]:[checklist_sort]],checklist[],MATCH(N$1,checklist_of_kenya!$1:$1,0),FALSE)</f>
        <v>avibase-F72A871F</v>
      </c>
      <c r="O558" s="1" cm="1">
        <f t="array" ref="O558">VLOOKUP(Table3[[#This Row],[checklist_sort]:[checklist_sort]],checklist[],MATCH(O$1,checklist_of_kenya!$1:$1,0),FALSE)</f>
        <v>144792</v>
      </c>
      <c r="P558" s="1" cm="1">
        <f t="array" ref="P558">VLOOKUP(Table3[[#This Row],[checklist_sort]:[checklist_sort]],checklist[],MATCH(P$1,checklist_of_kenya!$1:$1,0),FALSE)</f>
        <v>103812643</v>
      </c>
      <c r="Q558" s="1" cm="1">
        <f t="array" ref="Q558">VLOOKUP(Table3[[#This Row],[checklist_sort]:[checklist_sort]],checklist[],MATCH(Q$1,checklist_of_kenya!$1:$1,0),FALSE)</f>
        <v>1007</v>
      </c>
      <c r="R558" s="1" cm="1">
        <f t="array" ref="R558">VLOOKUP(Table3[[#This Row],[checklist_sort]:[checklist_sort]],checklist[],MATCH(R$1,checklist_of_kenya!$1:$1,0),FALSE)</f>
        <v>6095119</v>
      </c>
      <c r="S558" s="1" cm="1">
        <f t="array" ref="S558">VLOOKUP(Table3[[#This Row],[checklist_sort]:[checklist_sort]],checklist[],MATCH(S$1,checklist_of_kenya!$1:$1,0),FALSE)</f>
        <v>23814</v>
      </c>
      <c r="T558" s="1" t="str" cm="1">
        <f t="array" ref="T558">VLOOKUP(Table3[[#This Row],[checklist_sort]:[checklist_sort]],checklist[],MATCH(T$1,checklist_of_kenya!$1:$1,0),FALSE)</f>
        <v>rerswa1</v>
      </c>
      <c r="U558" s="1" t="str" cm="1">
        <f t="array" ref="U558">VLOOKUP(Table3[[#This Row],[checklist_sort]:[checklist_sort]],checklist[],MATCH(U$1,checklist_of_kenya!$1:$1,0),FALSE)</f>
        <v>Cecropis daurica</v>
      </c>
      <c r="V558" s="1" t="str" cm="1">
        <f t="array" ref="V558">VLOOKUP(Table3[[#This Row],[checklist_sort]:[checklist_sort]],checklist[],MATCH(V$1,checklist_of_kenya!$1:$1,0),FALSE)</f>
        <v>Red-rumped Swallow</v>
      </c>
      <c r="W558" s="1" cm="1">
        <f t="array" ref="W558">VLOOKUP(Table3[[#This Row],[checklist_sort]:[checklist_sort]],checklist[],MATCH(W$1,checklist_of_kenya!$1:$1,0),FALSE)</f>
        <v>103812643</v>
      </c>
      <c r="AB558" s="1">
        <v>22.2</v>
      </c>
      <c r="AC558" s="1" t="s">
        <v>2261</v>
      </c>
      <c r="AD558" s="1">
        <v>3</v>
      </c>
      <c r="AE558" s="1">
        <v>3</v>
      </c>
      <c r="AF558" s="1" t="s">
        <v>2251</v>
      </c>
      <c r="AG558" s="1" t="s">
        <v>2257</v>
      </c>
      <c r="AH558" s="1" t="s">
        <v>2256</v>
      </c>
      <c r="AI558" s="1">
        <v>-14.74</v>
      </c>
      <c r="AJ558" s="1">
        <v>54.78</v>
      </c>
      <c r="AK558" s="1">
        <v>29.46</v>
      </c>
      <c r="AL558" s="1">
        <v>82.45</v>
      </c>
      <c r="AM558" s="1">
        <v>18735899.27</v>
      </c>
    </row>
    <row r="559" spans="1:39" x14ac:dyDescent="0.2">
      <c r="A559" s="1">
        <v>557</v>
      </c>
      <c r="B559" s="1" t="s">
        <v>710</v>
      </c>
      <c r="C559" s="1" t="s">
        <v>709</v>
      </c>
      <c r="D559" s="1"/>
      <c r="E559" s="1"/>
      <c r="F559" s="1"/>
      <c r="G559" s="1">
        <v>952</v>
      </c>
      <c r="H559" s="1" t="str" cm="1">
        <f t="array" ref="H559">VLOOKUP(Table3[[#This Row],[checklist_sort]:[checklist_sort]],checklist[],MATCH(H$1,checklist_of_kenya!$1:$1,0),FALSE)</f>
        <v>Swallows and Martins</v>
      </c>
      <c r="I559" s="1" t="str" cm="1">
        <f t="array" ref="I559">VLOOKUP(Table3[[#This Row],[checklist_sort]:[checklist_sort]],checklist[],MATCH(I$1,checklist_of_kenya!$1:$1,0),FALSE)</f>
        <v>Mosque Swallow</v>
      </c>
      <c r="J559" s="1" t="str" cm="1">
        <f t="array" ref="J559">VLOOKUP(Table3[[#This Row],[checklist_sort]:[checklist_sort]],checklist[],MATCH(J$1,checklist_of_kenya!$1:$1,0),FALSE)</f>
        <v>Cecropis senegalensis</v>
      </c>
      <c r="K559" s="1" t="str" cm="1">
        <f t="array" ref="K559">VLOOKUP(Table3[[#This Row],[checklist_sort]:[checklist_sort]],checklist[],MATCH(K$1,checklist_of_kenya!$1:$1,0),FALSE)</f>
        <v>Least Concern</v>
      </c>
      <c r="L559" s="1" t="str" cm="1">
        <f t="array" ref="L559">VLOOKUP(Table3[[#This Row],[checklist_sort]:[checklist_sort]],checklist[],MATCH(L$1,checklist_of_kenya!$1:$1,0),FALSE)</f>
        <v>Increasing</v>
      </c>
      <c r="M559" s="1" cm="1">
        <f t="array" ref="M559">VLOOKUP(Table3[[#This Row],[checklist_sort]:[checklist_sort]],checklist[],MATCH(M$1,checklist_of_kenya!$1:$1,0),FALSE)</f>
        <v>500</v>
      </c>
      <c r="N559" s="1" t="str" cm="1">
        <f t="array" ref="N559">VLOOKUP(Table3[[#This Row],[checklist_sort]:[checklist_sort]],checklist[],MATCH(N$1,checklist_of_kenya!$1:$1,0),FALSE)</f>
        <v>avibase-9185D29D</v>
      </c>
      <c r="O559" s="1" cm="1">
        <f t="array" ref="O559">VLOOKUP(Table3[[#This Row],[checklist_sort]:[checklist_sort]],checklist[],MATCH(O$1,checklist_of_kenya!$1:$1,0),FALSE)</f>
        <v>144797</v>
      </c>
      <c r="P559" s="1" cm="1">
        <f t="array" ref="P559">VLOOKUP(Table3[[#This Row],[checklist_sort]:[checklist_sort]],checklist[],MATCH(P$1,checklist_of_kenya!$1:$1,0),FALSE)</f>
        <v>22712365</v>
      </c>
      <c r="Q559" s="1" cm="1">
        <f t="array" ref="Q559">VLOOKUP(Table3[[#This Row],[checklist_sort]:[checklist_sort]],checklist[],MATCH(Q$1,checklist_of_kenya!$1:$1,0),FALSE)</f>
        <v>76718</v>
      </c>
      <c r="R559" s="1" cm="1">
        <f t="array" ref="R559">VLOOKUP(Table3[[#This Row],[checklist_sort]:[checklist_sort]],checklist[],MATCH(R$1,checklist_of_kenya!$1:$1,0),FALSE)</f>
        <v>7342250</v>
      </c>
      <c r="S559" s="1" cm="1">
        <f t="array" ref="S559">VLOOKUP(Table3[[#This Row],[checklist_sort]:[checklist_sort]],checklist[],MATCH(S$1,checklist_of_kenya!$1:$1,0),FALSE)</f>
        <v>23844</v>
      </c>
      <c r="T559" s="1" t="str" cm="1">
        <f t="array" ref="T559">VLOOKUP(Table3[[#This Row],[checklist_sort]:[checklist_sort]],checklist[],MATCH(T$1,checklist_of_kenya!$1:$1,0),FALSE)</f>
        <v>mosswa2</v>
      </c>
      <c r="U559" s="1" t="str" cm="1">
        <f t="array" ref="U559">VLOOKUP(Table3[[#This Row],[checklist_sort]:[checklist_sort]],checklist[],MATCH(U$1,checklist_of_kenya!$1:$1,0),FALSE)</f>
        <v>Cecropis senegalensis</v>
      </c>
      <c r="V559" s="1" t="str" cm="1">
        <f t="array" ref="V559">VLOOKUP(Table3[[#This Row],[checklist_sort]:[checklist_sort]],checklist[],MATCH(V$1,checklist_of_kenya!$1:$1,0),FALSE)</f>
        <v>Mosque Swallow</v>
      </c>
      <c r="W559" s="1" cm="1">
        <f t="array" ref="W559">VLOOKUP(Table3[[#This Row],[checklist_sort]:[checklist_sort]],checklist[],MATCH(W$1,checklist_of_kenya!$1:$1,0),FALSE)</f>
        <v>22712365</v>
      </c>
      <c r="AB559" s="1">
        <v>45.4</v>
      </c>
      <c r="AC559" s="1" t="s">
        <v>2261</v>
      </c>
      <c r="AD559" s="1">
        <v>3</v>
      </c>
      <c r="AE559" s="1">
        <v>1</v>
      </c>
      <c r="AF559" s="1" t="s">
        <v>2251</v>
      </c>
      <c r="AG559" s="1" t="s">
        <v>2257</v>
      </c>
      <c r="AH559" s="1" t="s">
        <v>2256</v>
      </c>
      <c r="AI559" s="1">
        <v>-25.3</v>
      </c>
      <c r="AJ559" s="1">
        <v>16.45</v>
      </c>
      <c r="AK559" s="1">
        <v>-0.25</v>
      </c>
      <c r="AL559" s="1">
        <v>20.94</v>
      </c>
      <c r="AM559" s="1">
        <v>12912848.810000001</v>
      </c>
    </row>
    <row r="560" spans="1:39" x14ac:dyDescent="0.2">
      <c r="A560" s="1">
        <v>558</v>
      </c>
      <c r="B560" s="1" t="s">
        <v>712</v>
      </c>
      <c r="C560" s="1" t="s">
        <v>711</v>
      </c>
      <c r="D560" s="1"/>
      <c r="E560" s="1"/>
      <c r="F560" s="1"/>
      <c r="G560" s="1">
        <v>951</v>
      </c>
      <c r="H560" s="1" t="str" cm="1">
        <f t="array" ref="H560">VLOOKUP(Table3[[#This Row],[checklist_sort]:[checklist_sort]],checklist[],MATCH(H$1,checklist_of_kenya!$1:$1,0),FALSE)</f>
        <v>Swallows and Martins</v>
      </c>
      <c r="I560" s="1" t="str" cm="1">
        <f t="array" ref="I560">VLOOKUP(Table3[[#This Row],[checklist_sort]:[checklist_sort]],checklist[],MATCH(I$1,checklist_of_kenya!$1:$1,0),FALSE)</f>
        <v>Rufous-chested Swallow</v>
      </c>
      <c r="J560" s="1" t="str" cm="1">
        <f t="array" ref="J560">VLOOKUP(Table3[[#This Row],[checklist_sort]:[checklist_sort]],checklist[],MATCH(J$1,checklist_of_kenya!$1:$1,0),FALSE)</f>
        <v>Cecropis semirufa</v>
      </c>
      <c r="K560" s="1" t="str" cm="1">
        <f t="array" ref="K560">VLOOKUP(Table3[[#This Row],[checklist_sort]:[checklist_sort]],checklist[],MATCH(K$1,checklist_of_kenya!$1:$1,0),FALSE)</f>
        <v>Least Concern</v>
      </c>
      <c r="L560" s="1" t="str" cm="1">
        <f t="array" ref="L560">VLOOKUP(Table3[[#This Row],[checklist_sort]:[checklist_sort]],checklist[],MATCH(L$1,checklist_of_kenya!$1:$1,0),FALSE)</f>
        <v>Increasing</v>
      </c>
      <c r="M560" s="1" cm="1">
        <f t="array" ref="M560">VLOOKUP(Table3[[#This Row],[checklist_sort]:[checklist_sort]],checklist[],MATCH(M$1,checklist_of_kenya!$1:$1,0),FALSE)</f>
        <v>501</v>
      </c>
      <c r="N560" s="1" t="str" cm="1">
        <f t="array" ref="N560">VLOOKUP(Table3[[#This Row],[checklist_sort]:[checklist_sort]],checklist[],MATCH(N$1,checklist_of_kenya!$1:$1,0),FALSE)</f>
        <v>avibase-958F4A5E</v>
      </c>
      <c r="O560" s="1" cm="1">
        <f t="array" ref="O560">VLOOKUP(Table3[[#This Row],[checklist_sort]:[checklist_sort]],checklist[],MATCH(O$1,checklist_of_kenya!$1:$1,0),FALSE)</f>
        <v>144796</v>
      </c>
      <c r="P560" s="1" cm="1">
        <f t="array" ref="P560">VLOOKUP(Table3[[#This Row],[checklist_sort]:[checklist_sort]],checklist[],MATCH(P$1,checklist_of_kenya!$1:$1,0),FALSE)</f>
        <v>22712358</v>
      </c>
      <c r="Q560" s="1" cm="1">
        <f t="array" ref="Q560">VLOOKUP(Table3[[#This Row],[checklist_sort]:[checklist_sort]],checklist[],MATCH(Q$1,checklist_of_kenya!$1:$1,0),FALSE)</f>
        <v>0</v>
      </c>
      <c r="R560" s="1" cm="1">
        <f t="array" ref="R560">VLOOKUP(Table3[[#This Row],[checklist_sort]:[checklist_sort]],checklist[],MATCH(R$1,checklist_of_kenya!$1:$1,0),FALSE)</f>
        <v>7342255</v>
      </c>
      <c r="S560" s="1" cm="1">
        <f t="array" ref="S560">VLOOKUP(Table3[[#This Row],[checklist_sort]:[checklist_sort]],checklist[],MATCH(S$1,checklist_of_kenya!$1:$1,0),FALSE)</f>
        <v>23841</v>
      </c>
      <c r="T560" s="1" t="str" cm="1">
        <f t="array" ref="T560">VLOOKUP(Table3[[#This Row],[checklist_sort]:[checklist_sort]],checklist[],MATCH(T$1,checklist_of_kenya!$1:$1,0),FALSE)</f>
        <v>rucswa2</v>
      </c>
      <c r="U560" s="1" t="str" cm="1">
        <f t="array" ref="U560">VLOOKUP(Table3[[#This Row],[checklist_sort]:[checklist_sort]],checklist[],MATCH(U$1,checklist_of_kenya!$1:$1,0),FALSE)</f>
        <v>Cecropis semirufa</v>
      </c>
      <c r="V560" s="1" t="str" cm="1">
        <f t="array" ref="V560">VLOOKUP(Table3[[#This Row],[checklist_sort]:[checklist_sort]],checklist[],MATCH(V$1,checklist_of_kenya!$1:$1,0),FALSE)</f>
        <v>Rufous-chested Swallow</v>
      </c>
      <c r="W560" s="1" cm="1">
        <f t="array" ref="W560">VLOOKUP(Table3[[#This Row],[checklist_sort]:[checklist_sort]],checklist[],MATCH(W$1,checklist_of_kenya!$1:$1,0),FALSE)</f>
        <v>22712358</v>
      </c>
      <c r="AB560" s="1">
        <v>30.1</v>
      </c>
      <c r="AC560" s="1" t="s">
        <v>2261</v>
      </c>
      <c r="AD560" s="1">
        <v>3</v>
      </c>
      <c r="AE560" s="1">
        <v>1</v>
      </c>
      <c r="AF560" s="1" t="s">
        <v>2251</v>
      </c>
      <c r="AG560" s="1" t="s">
        <v>2257</v>
      </c>
      <c r="AH560" s="1" t="s">
        <v>2256</v>
      </c>
      <c r="AI560" s="1">
        <v>-30.12</v>
      </c>
      <c r="AJ560" s="1">
        <v>15.11</v>
      </c>
      <c r="AK560" s="1">
        <v>-3.97</v>
      </c>
      <c r="AL560" s="1">
        <v>17.350000000000001</v>
      </c>
      <c r="AM560" s="1">
        <v>8911972.3599999994</v>
      </c>
    </row>
    <row r="561" spans="1:39" x14ac:dyDescent="0.2">
      <c r="A561" s="1">
        <v>559</v>
      </c>
      <c r="B561" s="1" t="s">
        <v>714</v>
      </c>
      <c r="C561" s="1" t="s">
        <v>713</v>
      </c>
      <c r="D561" s="1"/>
      <c r="E561" s="1"/>
      <c r="F561" s="1"/>
      <c r="G561" s="1">
        <v>950</v>
      </c>
      <c r="H561" s="1" t="str" cm="1">
        <f t="array" ref="H561">VLOOKUP(Table3[[#This Row],[checklist_sort]:[checklist_sort]],checklist[],MATCH(H$1,checklist_of_kenya!$1:$1,0),FALSE)</f>
        <v>Swallows and Martins</v>
      </c>
      <c r="I561" s="1" t="str" cm="1">
        <f t="array" ref="I561">VLOOKUP(Table3[[#This Row],[checklist_sort]:[checklist_sort]],checklist[],MATCH(I$1,checklist_of_kenya!$1:$1,0),FALSE)</f>
        <v>Lesser Striped Swallow</v>
      </c>
      <c r="J561" s="1" t="str" cm="1">
        <f t="array" ref="J561">VLOOKUP(Table3[[#This Row],[checklist_sort]:[checklist_sort]],checklist[],MATCH(J$1,checklist_of_kenya!$1:$1,0),FALSE)</f>
        <v>Cecropis abyssinica</v>
      </c>
      <c r="K561" s="1" t="str" cm="1">
        <f t="array" ref="K561">VLOOKUP(Table3[[#This Row],[checklist_sort]:[checklist_sort]],checklist[],MATCH(K$1,checklist_of_kenya!$1:$1,0),FALSE)</f>
        <v>Least Concern</v>
      </c>
      <c r="L561" s="1" t="str" cm="1">
        <f t="array" ref="L561">VLOOKUP(Table3[[#This Row],[checklist_sort]:[checklist_sort]],checklist[],MATCH(L$1,checklist_of_kenya!$1:$1,0),FALSE)</f>
        <v>Increasing</v>
      </c>
      <c r="M561" s="1" cm="1">
        <f t="array" ref="M561">VLOOKUP(Table3[[#This Row],[checklist_sort]:[checklist_sort]],checklist[],MATCH(M$1,checklist_of_kenya!$1:$1,0),FALSE)</f>
        <v>503</v>
      </c>
      <c r="N561" s="1" t="str" cm="1">
        <f t="array" ref="N561">VLOOKUP(Table3[[#This Row],[checklist_sort]:[checklist_sort]],checklist[],MATCH(N$1,checklist_of_kenya!$1:$1,0),FALSE)</f>
        <v>avibase-5ACC908D</v>
      </c>
      <c r="O561" s="1" cm="1">
        <f t="array" ref="O561">VLOOKUP(Table3[[#This Row],[checklist_sort]:[checklist_sort]],checklist[],MATCH(O$1,checklist_of_kenya!$1:$1,0),FALSE)</f>
        <v>144795</v>
      </c>
      <c r="P561" s="1" cm="1">
        <f t="array" ref="P561">VLOOKUP(Table3[[#This Row],[checklist_sort]:[checklist_sort]],checklist[],MATCH(P$1,checklist_of_kenya!$1:$1,0),FALSE)</f>
        <v>22712350</v>
      </c>
      <c r="Q561" s="1" cm="1">
        <f t="array" ref="Q561">VLOOKUP(Table3[[#This Row],[checklist_sort]:[checklist_sort]],checklist[],MATCH(Q$1,checklist_of_kenya!$1:$1,0),FALSE)</f>
        <v>76716</v>
      </c>
      <c r="R561" s="1" cm="1">
        <f t="array" ref="R561">VLOOKUP(Table3[[#This Row],[checklist_sort]:[checklist_sort]],checklist[],MATCH(R$1,checklist_of_kenya!$1:$1,0),FALSE)</f>
        <v>6095032</v>
      </c>
      <c r="S561" s="1" cm="1">
        <f t="array" ref="S561">VLOOKUP(Table3[[#This Row],[checklist_sort]:[checklist_sort]],checklist[],MATCH(S$1,checklist_of_kenya!$1:$1,0),FALSE)</f>
        <v>23833</v>
      </c>
      <c r="T561" s="1" t="str" cm="1">
        <f t="array" ref="T561">VLOOKUP(Table3[[#This Row],[checklist_sort]:[checklist_sort]],checklist[],MATCH(T$1,checklist_of_kenya!$1:$1,0),FALSE)</f>
        <v>lessts1</v>
      </c>
      <c r="U561" s="1" t="str" cm="1">
        <f t="array" ref="U561">VLOOKUP(Table3[[#This Row],[checklist_sort]:[checklist_sort]],checklist[],MATCH(U$1,checklist_of_kenya!$1:$1,0),FALSE)</f>
        <v>Cecropis abyssinica</v>
      </c>
      <c r="V561" s="1" t="str" cm="1">
        <f t="array" ref="V561">VLOOKUP(Table3[[#This Row],[checklist_sort]:[checklist_sort]],checklist[],MATCH(V$1,checklist_of_kenya!$1:$1,0),FALSE)</f>
        <v>Lesser Striped Swallow</v>
      </c>
      <c r="W561" s="1" cm="1">
        <f t="array" ref="W561">VLOOKUP(Table3[[#This Row],[checklist_sort]:[checklist_sort]],checklist[],MATCH(W$1,checklist_of_kenya!$1:$1,0),FALSE)</f>
        <v>22712350</v>
      </c>
      <c r="AB561" s="1">
        <v>13.5</v>
      </c>
      <c r="AC561" s="1" t="s">
        <v>2261</v>
      </c>
      <c r="AD561" s="1">
        <v>3</v>
      </c>
      <c r="AE561" s="1">
        <v>1</v>
      </c>
      <c r="AF561" s="1" t="s">
        <v>2251</v>
      </c>
      <c r="AG561" s="1" t="s">
        <v>2257</v>
      </c>
      <c r="AH561" s="1" t="s">
        <v>2256</v>
      </c>
      <c r="AI561" s="1">
        <v>-34.32</v>
      </c>
      <c r="AJ561" s="1">
        <v>16.48</v>
      </c>
      <c r="AK561" s="1">
        <v>-3.14</v>
      </c>
      <c r="AL561" s="1">
        <v>21.52</v>
      </c>
      <c r="AM561" s="1">
        <v>13676430.32</v>
      </c>
    </row>
    <row r="562" spans="1:39" x14ac:dyDescent="0.2">
      <c r="A562" s="1">
        <v>560</v>
      </c>
      <c r="B562" s="1" t="s">
        <v>716</v>
      </c>
      <c r="C562" s="1" t="s">
        <v>715</v>
      </c>
      <c r="D562" s="1"/>
      <c r="E562" s="1"/>
      <c r="F562" s="1"/>
      <c r="G562" s="1">
        <v>959</v>
      </c>
      <c r="H562" s="1" t="str" cm="1">
        <f t="array" ref="H562">VLOOKUP(Table3[[#This Row],[checklist_sort]:[checklist_sort]],checklist[],MATCH(H$1,checklist_of_kenya!$1:$1,0),FALSE)</f>
        <v>Swallows and Martins</v>
      </c>
      <c r="I562" s="1" t="str" cm="1">
        <f t="array" ref="I562">VLOOKUP(Table3[[#This Row],[checklist_sort]:[checklist_sort]],checklist[],MATCH(I$1,checklist_of_kenya!$1:$1,0),FALSE)</f>
        <v>Rock Martin</v>
      </c>
      <c r="J562" s="1" t="str" cm="1">
        <f t="array" ref="J562">VLOOKUP(Table3[[#This Row],[checklist_sort]:[checklist_sort]],checklist[],MATCH(J$1,checklist_of_kenya!$1:$1,0),FALSE)</f>
        <v>Ptyonoprogne fuligula</v>
      </c>
      <c r="K562" s="1" t="str" cm="1">
        <f t="array" ref="K562">VLOOKUP(Table3[[#This Row],[checklist_sort]:[checklist_sort]],checklist[],MATCH(K$1,checklist_of_kenya!$1:$1,0),FALSE)</f>
        <v>Least Concern</v>
      </c>
      <c r="L562" s="1" cm="1">
        <f t="array" ref="L562">VLOOKUP(Table3[[#This Row],[checklist_sort]:[checklist_sort]],checklist[],MATCH(L$1,checklist_of_kenya!$1:$1,0),FALSE)</f>
        <v>0</v>
      </c>
      <c r="M562" s="1" cm="1">
        <f t="array" ref="M562">VLOOKUP(Table3[[#This Row],[checklist_sort]:[checklist_sort]],checklist[],MATCH(M$1,checklist_of_kenya!$1:$1,0),FALSE)</f>
        <v>506</v>
      </c>
      <c r="N562" s="1" t="str" cm="1">
        <f t="array" ref="N562">VLOOKUP(Table3[[#This Row],[checklist_sort]:[checklist_sort]],checklist[],MATCH(N$1,checklist_of_kenya!$1:$1,0),FALSE)</f>
        <v>avibase-47DA0258</v>
      </c>
      <c r="O562" s="1" cm="1">
        <f t="array" ref="O562">VLOOKUP(Table3[[#This Row],[checklist_sort]:[checklist_sort]],checklist[],MATCH(O$1,checklist_of_kenya!$1:$1,0),FALSE)</f>
        <v>144789</v>
      </c>
      <c r="P562" s="1" cm="1">
        <f t="array" ref="P562">VLOOKUP(Table3[[#This Row],[checklist_sort]:[checklist_sort]],checklist[],MATCH(P$1,checklist_of_kenya!$1:$1,0),FALSE)</f>
        <v>104005679</v>
      </c>
      <c r="Q562" s="1" cm="1">
        <f t="array" ref="Q562">VLOOKUP(Table3[[#This Row],[checklist_sort]:[checklist_sort]],checklist[],MATCH(Q$1,checklist_of_kenya!$1:$1,0),FALSE)</f>
        <v>76699</v>
      </c>
      <c r="R562" s="1" cm="1">
        <f t="array" ref="R562">VLOOKUP(Table3[[#This Row],[checklist_sort]:[checklist_sort]],checklist[],MATCH(R$1,checklist_of_kenya!$1:$1,0),FALSE)</f>
        <v>7340285</v>
      </c>
      <c r="S562" s="1" cm="1">
        <f t="array" ref="S562">VLOOKUP(Table3[[#This Row],[checklist_sort]:[checklist_sort]],checklist[],MATCH(S$1,checklist_of_kenya!$1:$1,0),FALSE)</f>
        <v>23728</v>
      </c>
      <c r="T562" s="1" t="str" cm="1">
        <f t="array" ref="T562">VLOOKUP(Table3[[#This Row],[checklist_sort]:[checklist_sort]],checklist[],MATCH(T$1,checklist_of_kenya!$1:$1,0),FALSE)</f>
        <v>rocmar2</v>
      </c>
      <c r="U562" s="1" t="str" cm="1">
        <f t="array" ref="U562">VLOOKUP(Table3[[#This Row],[checklist_sort]:[checklist_sort]],checklist[],MATCH(U$1,checklist_of_kenya!$1:$1,0),FALSE)</f>
        <v>Ptyonoprogne fuligula</v>
      </c>
      <c r="V562" s="1" t="str" cm="1">
        <f t="array" ref="V562">VLOOKUP(Table3[[#This Row],[checklist_sort]:[checklist_sort]],checklist[],MATCH(V$1,checklist_of_kenya!$1:$1,0),FALSE)</f>
        <v>Rock Martin</v>
      </c>
      <c r="W562" s="1" cm="1">
        <f t="array" ref="W562">VLOOKUP(Table3[[#This Row],[checklist_sort]:[checklist_sort]],checklist[],MATCH(W$1,checklist_of_kenya!$1:$1,0),FALSE)</f>
        <v>104005679</v>
      </c>
      <c r="AB562" s="1">
        <v>21.1</v>
      </c>
      <c r="AC562" s="1" t="s">
        <v>2268</v>
      </c>
      <c r="AD562" s="1">
        <v>3</v>
      </c>
      <c r="AE562" s="1">
        <v>2</v>
      </c>
      <c r="AF562" s="1" t="s">
        <v>2251</v>
      </c>
      <c r="AG562" s="1" t="s">
        <v>2257</v>
      </c>
      <c r="AH562" s="1" t="s">
        <v>2256</v>
      </c>
      <c r="AI562" s="1">
        <v>-34.840000000000003</v>
      </c>
      <c r="AJ562" s="1">
        <v>-9.11</v>
      </c>
      <c r="AK562" s="1">
        <v>-25.05</v>
      </c>
      <c r="AL562" s="1">
        <v>23.33</v>
      </c>
      <c r="AM562" s="1">
        <v>2657867.37</v>
      </c>
    </row>
    <row r="563" spans="1:39" x14ac:dyDescent="0.2">
      <c r="A563" s="1">
        <v>561</v>
      </c>
      <c r="B563" s="1" t="s">
        <v>707</v>
      </c>
      <c r="C563" s="1" t="s">
        <v>708</v>
      </c>
      <c r="D563" s="1"/>
      <c r="E563" s="1"/>
      <c r="F563" s="1"/>
      <c r="G563" s="1">
        <v>945</v>
      </c>
      <c r="H563" s="1" t="str" cm="1">
        <f t="array" ref="H563">VLOOKUP(Table3[[#This Row],[checklist_sort]:[checklist_sort]],checklist[],MATCH(H$1,checklist_of_kenya!$1:$1,0),FALSE)</f>
        <v>Swallows and Martins</v>
      </c>
      <c r="I563" s="1" t="str" cm="1">
        <f t="array" ref="I563">VLOOKUP(Table3[[#This Row],[checklist_sort]:[checklist_sort]],checklist[],MATCH(I$1,checklist_of_kenya!$1:$1,0),FALSE)</f>
        <v>Grey-rumped Swallow</v>
      </c>
      <c r="J563" s="1" t="str" cm="1">
        <f t="array" ref="J563">VLOOKUP(Table3[[#This Row],[checklist_sort]:[checklist_sort]],checklist[],MATCH(J$1,checklist_of_kenya!$1:$1,0),FALSE)</f>
        <v>Pseudhirundo griseopyga</v>
      </c>
      <c r="K563" s="1" t="str" cm="1">
        <f t="array" ref="K563">VLOOKUP(Table3[[#This Row],[checklist_sort]:[checklist_sort]],checklist[],MATCH(K$1,checklist_of_kenya!$1:$1,0),FALSE)</f>
        <v>Least Concern</v>
      </c>
      <c r="L563" s="1" t="str" cm="1">
        <f t="array" ref="L563">VLOOKUP(Table3[[#This Row],[checklist_sort]:[checklist_sort]],checklist[],MATCH(L$1,checklist_of_kenya!$1:$1,0),FALSE)</f>
        <v>Stable</v>
      </c>
      <c r="M563" s="1" cm="1">
        <f t="array" ref="M563">VLOOKUP(Table3[[#This Row],[checklist_sort]:[checklist_sort]],checklist[],MATCH(M$1,checklist_of_kenya!$1:$1,0),FALSE)</f>
        <v>499</v>
      </c>
      <c r="N563" s="1" t="str" cm="1">
        <f t="array" ref="N563">VLOOKUP(Table3[[#This Row],[checklist_sort]:[checklist_sort]],checklist[],MATCH(N$1,checklist_of_kenya!$1:$1,0),FALSE)</f>
        <v>avibase-97E7A30B</v>
      </c>
      <c r="O563" s="1" cm="1">
        <f t="array" ref="O563">VLOOKUP(Table3[[#This Row],[checklist_sort]:[checklist_sort]],checklist[],MATCH(O$1,checklist_of_kenya!$1:$1,0),FALSE)</f>
        <v>73291</v>
      </c>
      <c r="P563" s="1" cm="1">
        <f t="array" ref="P563">VLOOKUP(Table3[[#This Row],[checklist_sort]:[checklist_sort]],checklist[],MATCH(P$1,checklist_of_kenya!$1:$1,0),FALSE)</f>
        <v>22712209</v>
      </c>
      <c r="Q563" s="1" cm="1">
        <f t="array" ref="Q563">VLOOKUP(Table3[[#This Row],[checklist_sort]:[checklist_sort]],checklist[],MATCH(Q$1,checklist_of_kenya!$1:$1,0),FALSE)</f>
        <v>0</v>
      </c>
      <c r="R563" s="1" cm="1">
        <f t="array" ref="R563">VLOOKUP(Table3[[#This Row],[checklist_sort]:[checklist_sort]],checklist[],MATCH(R$1,checklist_of_kenya!$1:$1,0),FALSE)</f>
        <v>7342186</v>
      </c>
      <c r="S563" s="1" cm="1">
        <f t="array" ref="S563">VLOOKUP(Table3[[#This Row],[checklist_sort]:[checklist_sort]],checklist[],MATCH(S$1,checklist_of_kenya!$1:$1,0),FALSE)</f>
        <v>23608</v>
      </c>
      <c r="T563" s="1" t="str" cm="1">
        <f t="array" ref="T563">VLOOKUP(Table3[[#This Row],[checklist_sort]:[checklist_sort]],checklist[],MATCH(T$1,checklist_of_kenya!$1:$1,0),FALSE)</f>
        <v>gyrswa1</v>
      </c>
      <c r="U563" s="1" t="str" cm="1">
        <f t="array" ref="U563">VLOOKUP(Table3[[#This Row],[checklist_sort]:[checklist_sort]],checklist[],MATCH(U$1,checklist_of_kenya!$1:$1,0),FALSE)</f>
        <v>Pseudhirundo griseopyga</v>
      </c>
      <c r="V563" s="1" t="str" cm="1">
        <f t="array" ref="V563">VLOOKUP(Table3[[#This Row],[checklist_sort]:[checklist_sort]],checklist[],MATCH(V$1,checklist_of_kenya!$1:$1,0),FALSE)</f>
        <v>Gray-rumped Swallow</v>
      </c>
      <c r="W563" s="1" cm="1">
        <f t="array" ref="W563">VLOOKUP(Table3[[#This Row],[checklist_sort]:[checklist_sort]],checklist[],MATCH(W$1,checklist_of_kenya!$1:$1,0),FALSE)</f>
        <v>22712209</v>
      </c>
      <c r="AB563" s="1">
        <v>10.199999999999999</v>
      </c>
      <c r="AC563" s="1" t="s">
        <v>2261</v>
      </c>
      <c r="AD563" s="1">
        <v>3</v>
      </c>
      <c r="AE563" s="1">
        <v>2</v>
      </c>
      <c r="AF563" s="1" t="s">
        <v>2251</v>
      </c>
      <c r="AG563" s="1" t="s">
        <v>2257</v>
      </c>
      <c r="AH563" s="1" t="s">
        <v>2256</v>
      </c>
      <c r="AI563" s="1">
        <v>-30.07</v>
      </c>
      <c r="AJ563" s="1">
        <v>15.31</v>
      </c>
      <c r="AK563" s="1">
        <v>-6.89</v>
      </c>
      <c r="AL563" s="1">
        <v>24.25</v>
      </c>
      <c r="AM563" s="1">
        <v>5583454.8700000001</v>
      </c>
    </row>
    <row r="564" spans="1:39" x14ac:dyDescent="0.2">
      <c r="A564" s="1">
        <v>562</v>
      </c>
      <c r="B564" s="1" t="s">
        <v>1152</v>
      </c>
      <c r="C564" s="1" t="s">
        <v>1151</v>
      </c>
      <c r="D564" s="1"/>
      <c r="E564" s="1"/>
      <c r="F564" s="1"/>
      <c r="G564" s="1">
        <v>961</v>
      </c>
      <c r="H564" s="1" t="str" cm="1">
        <f t="array" ref="H564">VLOOKUP(Table3[[#This Row],[checklist_sort]:[checklist_sort]],checklist[],MATCH(H$1,checklist_of_kenya!$1:$1,0),FALSE)</f>
        <v>Swallows and Martins</v>
      </c>
      <c r="I564" s="1" t="str" cm="1">
        <f t="array" ref="I564">VLOOKUP(Table3[[#This Row],[checklist_sort]:[checklist_sort]],checklist[],MATCH(I$1,checklist_of_kenya!$1:$1,0),FALSE)</f>
        <v>Mascarene Martin</v>
      </c>
      <c r="J564" s="1" t="str" cm="1">
        <f t="array" ref="J564">VLOOKUP(Table3[[#This Row],[checklist_sort]:[checklist_sort]],checklist[],MATCH(J$1,checklist_of_kenya!$1:$1,0),FALSE)</f>
        <v>Phedina borbonica</v>
      </c>
      <c r="K564" s="1" t="str" cm="1">
        <f t="array" ref="K564">VLOOKUP(Table3[[#This Row],[checklist_sort]:[checklist_sort]],checklist[],MATCH(K$1,checklist_of_kenya!$1:$1,0),FALSE)</f>
        <v>Least Concern</v>
      </c>
      <c r="L564" s="1" cm="1">
        <f t="array" ref="L564">VLOOKUP(Table3[[#This Row],[checklist_sort]:[checklist_sort]],checklist[],MATCH(L$1,checklist_of_kenya!$1:$1,0),FALSE)</f>
        <v>0</v>
      </c>
      <c r="M564" s="1" cm="1">
        <f t="array" ref="M564">VLOOKUP(Table3[[#This Row],[checklist_sort]:[checklist_sort]],checklist[],MATCH(M$1,checklist_of_kenya!$1:$1,0),FALSE)</f>
        <v>908</v>
      </c>
      <c r="N564" s="1" t="str" cm="1">
        <f t="array" ref="N564">VLOOKUP(Table3[[#This Row],[checklist_sort]:[checklist_sort]],checklist[],MATCH(N$1,checklist_of_kenya!$1:$1,0),FALSE)</f>
        <v>avibase-6C7BEEC6</v>
      </c>
      <c r="O564" s="1" cm="1">
        <f t="array" ref="O564">VLOOKUP(Table3[[#This Row],[checklist_sort]:[checklist_sort]],checklist[],MATCH(O$1,checklist_of_kenya!$1:$1,0),FALSE)</f>
        <v>11985</v>
      </c>
      <c r="P564" s="1" cm="1">
        <f t="array" ref="P564">VLOOKUP(Table3[[#This Row],[checklist_sort]:[checklist_sort]],checklist[],MATCH(P$1,checklist_of_kenya!$1:$1,0),FALSE)</f>
        <v>22712198</v>
      </c>
      <c r="Q564" s="1" cm="1">
        <f t="array" ref="Q564">VLOOKUP(Table3[[#This Row],[checklist_sort]:[checklist_sort]],checklist[],MATCH(Q$1,checklist_of_kenya!$1:$1,0),FALSE)</f>
        <v>76694</v>
      </c>
      <c r="R564" s="1" cm="1">
        <f t="array" ref="R564">VLOOKUP(Table3[[#This Row],[checklist_sort]:[checklist_sort]],checklist[],MATCH(R$1,checklist_of_kenya!$1:$1,0),FALSE)</f>
        <v>2489195</v>
      </c>
      <c r="S564" s="1" cm="1">
        <f t="array" ref="S564">VLOOKUP(Table3[[#This Row],[checklist_sort]:[checklist_sort]],checklist[],MATCH(S$1,checklist_of_kenya!$1:$1,0),FALSE)</f>
        <v>23612</v>
      </c>
      <c r="T564" s="1" t="str" cm="1">
        <f t="array" ref="T564">VLOOKUP(Table3[[#This Row],[checklist_sort]:[checklist_sort]],checklist[],MATCH(T$1,checklist_of_kenya!$1:$1,0),FALSE)</f>
        <v>masmar1</v>
      </c>
      <c r="U564" s="1" t="str" cm="1">
        <f t="array" ref="U564">VLOOKUP(Table3[[#This Row],[checklist_sort]:[checklist_sort]],checklist[],MATCH(U$1,checklist_of_kenya!$1:$1,0),FALSE)</f>
        <v>Phedina borbonica</v>
      </c>
      <c r="V564" s="1" t="str" cm="1">
        <f t="array" ref="V564">VLOOKUP(Table3[[#This Row],[checklist_sort]:[checklist_sort]],checklist[],MATCH(V$1,checklist_of_kenya!$1:$1,0),FALSE)</f>
        <v>Mascarene Martin</v>
      </c>
      <c r="W564" s="1" cm="1">
        <f t="array" ref="W564">VLOOKUP(Table3[[#This Row],[checklist_sort]:[checklist_sort]],checklist[],MATCH(W$1,checklist_of_kenya!$1:$1,0),FALSE)</f>
        <v>22712198</v>
      </c>
      <c r="AB564" s="1">
        <v>22.2</v>
      </c>
      <c r="AC564" s="1" t="s">
        <v>2263</v>
      </c>
      <c r="AD564" s="1">
        <v>3</v>
      </c>
      <c r="AE564" s="1">
        <v>2</v>
      </c>
      <c r="AF564" s="1" t="s">
        <v>2251</v>
      </c>
      <c r="AG564" s="1" t="s">
        <v>2257</v>
      </c>
      <c r="AH564" s="1" t="s">
        <v>2256</v>
      </c>
      <c r="AI564" s="1">
        <v>-25.61</v>
      </c>
      <c r="AJ564" s="1">
        <v>-11.95</v>
      </c>
      <c r="AK564" s="1">
        <v>-19.399999999999999</v>
      </c>
      <c r="AL564" s="1">
        <v>46.77</v>
      </c>
      <c r="AM564" s="1">
        <v>595253.94999999995</v>
      </c>
    </row>
    <row r="565" spans="1:39" x14ac:dyDescent="0.2">
      <c r="A565" s="1">
        <v>563</v>
      </c>
      <c r="B565" s="1" t="s">
        <v>718</v>
      </c>
      <c r="C565" s="1" t="s">
        <v>717</v>
      </c>
      <c r="D565" s="1"/>
      <c r="E565" s="1"/>
      <c r="F565" s="1"/>
      <c r="G565" s="1">
        <v>948</v>
      </c>
      <c r="H565" s="1" t="str" cm="1">
        <f t="array" ref="H565">VLOOKUP(Table3[[#This Row],[checklist_sort]:[checklist_sort]],checklist[],MATCH(H$1,checklist_of_kenya!$1:$1,0),FALSE)</f>
        <v>Swallows and Martins</v>
      </c>
      <c r="I565" s="1" t="str" cm="1">
        <f t="array" ref="I565">VLOOKUP(Table3[[#This Row],[checklist_sort]:[checklist_sort]],checklist[],MATCH(I$1,checklist_of_kenya!$1:$1,0),FALSE)</f>
        <v>Common House Martin</v>
      </c>
      <c r="J565" s="1" t="str" cm="1">
        <f t="array" ref="J565">VLOOKUP(Table3[[#This Row],[checklist_sort]:[checklist_sort]],checklist[],MATCH(J$1,checklist_of_kenya!$1:$1,0),FALSE)</f>
        <v>Delichon urbicum</v>
      </c>
      <c r="K565" s="1" t="str" cm="1">
        <f t="array" ref="K565">VLOOKUP(Table3[[#This Row],[checklist_sort]:[checklist_sort]],checklist[],MATCH(K$1,checklist_of_kenya!$1:$1,0),FALSE)</f>
        <v>Least Concern</v>
      </c>
      <c r="L565" s="1" t="str" cm="1">
        <f t="array" ref="L565">VLOOKUP(Table3[[#This Row],[checklist_sort]:[checklist_sort]],checklist[],MATCH(L$1,checklist_of_kenya!$1:$1,0),FALSE)</f>
        <v>Decreasing</v>
      </c>
      <c r="M565" s="1" cm="1">
        <f t="array" ref="M565">VLOOKUP(Table3[[#This Row],[checklist_sort]:[checklist_sort]],checklist[],MATCH(M$1,checklist_of_kenya!$1:$1,0),FALSE)</f>
        <v>507</v>
      </c>
      <c r="N565" s="1" t="str" cm="1">
        <f t="array" ref="N565">VLOOKUP(Table3[[#This Row],[checklist_sort]:[checklist_sort]],checklist[],MATCH(N$1,checklist_of_kenya!$1:$1,0),FALSE)</f>
        <v>avibase-30FEC6BE</v>
      </c>
      <c r="O565" s="1" cm="1">
        <f t="array" ref="O565">VLOOKUP(Table3[[#This Row],[checklist_sort]:[checklist_sort]],checklist[],MATCH(O$1,checklist_of_kenya!$1:$1,0),FALSE)</f>
        <v>64705</v>
      </c>
      <c r="P565" s="1" cm="1">
        <f t="array" ref="P565">VLOOKUP(Table3[[#This Row],[checklist_sort]:[checklist_sort]],checklist[],MATCH(P$1,checklist_of_kenya!$1:$1,0),FALSE)</f>
        <v>103811886</v>
      </c>
      <c r="Q565" s="1" cm="1">
        <f t="array" ref="Q565">VLOOKUP(Table3[[#This Row],[checklist_sort]:[checklist_sort]],checklist[],MATCH(Q$1,checklist_of_kenya!$1:$1,0),FALSE)</f>
        <v>123</v>
      </c>
      <c r="R565" s="1" cm="1">
        <f t="array" ref="R565">VLOOKUP(Table3[[#This Row],[checklist_sort]:[checklist_sort]],checklist[],MATCH(R$1,checklist_of_kenya!$1:$1,0),FALSE)</f>
        <v>2489214</v>
      </c>
      <c r="S565" s="1" cm="1">
        <f t="array" ref="S565">VLOOKUP(Table3[[#This Row],[checklist_sort]:[checklist_sort]],checklist[],MATCH(S$1,checklist_of_kenya!$1:$1,0),FALSE)</f>
        <v>23798</v>
      </c>
      <c r="T565" s="1" t="str" cm="1">
        <f t="array" ref="T565">VLOOKUP(Table3[[#This Row],[checklist_sort]:[checklist_sort]],checklist[],MATCH(T$1,checklist_of_kenya!$1:$1,0),FALSE)</f>
        <v>comhom1</v>
      </c>
      <c r="U565" s="1" t="str" cm="1">
        <f t="array" ref="U565">VLOOKUP(Table3[[#This Row],[checklist_sort]:[checklist_sort]],checklist[],MATCH(U$1,checklist_of_kenya!$1:$1,0),FALSE)</f>
        <v>Delichon urbicum</v>
      </c>
      <c r="V565" s="1" t="str" cm="1">
        <f t="array" ref="V565">VLOOKUP(Table3[[#This Row],[checklist_sort]:[checklist_sort]],checklist[],MATCH(V$1,checklist_of_kenya!$1:$1,0),FALSE)</f>
        <v>Western House-Martin</v>
      </c>
      <c r="W565" s="1" cm="1">
        <f t="array" ref="W565">VLOOKUP(Table3[[#This Row],[checklist_sort]:[checklist_sort]],checklist[],MATCH(W$1,checklist_of_kenya!$1:$1,0),FALSE)</f>
        <v>103811886</v>
      </c>
      <c r="Z565" t="b">
        <v>1</v>
      </c>
      <c r="AB565" s="1">
        <v>14.5</v>
      </c>
      <c r="AC565" s="1" t="s">
        <v>2259</v>
      </c>
      <c r="AD565" s="1">
        <v>3</v>
      </c>
      <c r="AE565" s="1">
        <v>3</v>
      </c>
      <c r="AF565" s="1" t="s">
        <v>2251</v>
      </c>
      <c r="AG565" s="1" t="s">
        <v>2257</v>
      </c>
      <c r="AH565" s="1" t="s">
        <v>2256</v>
      </c>
      <c r="AI565" s="1">
        <v>28.02</v>
      </c>
      <c r="AJ565" s="1">
        <v>70.31</v>
      </c>
      <c r="AK565" s="1">
        <v>51.81</v>
      </c>
      <c r="AL565" s="1">
        <v>42.81</v>
      </c>
      <c r="AM565" s="1">
        <v>16377219.720000001</v>
      </c>
    </row>
    <row r="566" spans="1:39" x14ac:dyDescent="0.2">
      <c r="A566" s="1">
        <v>564</v>
      </c>
      <c r="B566" s="1" t="s">
        <v>726</v>
      </c>
      <c r="C566" s="1" t="s">
        <v>725</v>
      </c>
      <c r="D566" s="1"/>
      <c r="E566" s="1"/>
      <c r="F566" s="1"/>
      <c r="G566" s="1">
        <v>947</v>
      </c>
      <c r="H566" s="1" t="str" cm="1">
        <f t="array" ref="H566">VLOOKUP(Table3[[#This Row],[checklist_sort]:[checklist_sort]],checklist[],MATCH(H$1,checklist_of_kenya!$1:$1,0),FALSE)</f>
        <v>Swallows and Martins</v>
      </c>
      <c r="I566" s="1" t="str" cm="1">
        <f t="array" ref="I566">VLOOKUP(Table3[[#This Row],[checklist_sort]:[checklist_sort]],checklist[],MATCH(I$1,checklist_of_kenya!$1:$1,0),FALSE)</f>
        <v>Black Saw-wing</v>
      </c>
      <c r="J566" s="1" t="str" cm="1">
        <f t="array" ref="J566">VLOOKUP(Table3[[#This Row],[checklist_sort]:[checklist_sort]],checklist[],MATCH(J$1,checklist_of_kenya!$1:$1,0),FALSE)</f>
        <v>Psalidoprocne pristoptera</v>
      </c>
      <c r="K566" s="1" t="str" cm="1">
        <f t="array" ref="K566">VLOOKUP(Table3[[#This Row],[checklist_sort]:[checklist_sort]],checklist[],MATCH(K$1,checklist_of_kenya!$1:$1,0),FALSE)</f>
        <v>Least Concern</v>
      </c>
      <c r="L566" s="1" t="str" cm="1">
        <f t="array" ref="L566">VLOOKUP(Table3[[#This Row],[checklist_sort]:[checklist_sort]],checklist[],MATCH(L$1,checklist_of_kenya!$1:$1,0),FALSE)</f>
        <v>Decreasing</v>
      </c>
      <c r="M566" s="1" cm="1">
        <f t="array" ref="M566">VLOOKUP(Table3[[#This Row],[checklist_sort]:[checklist_sort]],checklist[],MATCH(M$1,checklist_of_kenya!$1:$1,0),FALSE)</f>
        <v>511</v>
      </c>
      <c r="N566" s="1" t="str" cm="1">
        <f t="array" ref="N566">VLOOKUP(Table3[[#This Row],[checklist_sort]:[checklist_sort]],checklist[],MATCH(N$1,checklist_of_kenya!$1:$1,0),FALSE)</f>
        <v>avibase-4AC57370</v>
      </c>
      <c r="O566" s="1" cm="1">
        <f t="array" ref="O566">VLOOKUP(Table3[[#This Row],[checklist_sort]:[checklist_sort]],checklist[],MATCH(O$1,checklist_of_kenya!$1:$1,0),FALSE)</f>
        <v>11953</v>
      </c>
      <c r="P566" s="1" cm="1">
        <f t="array" ref="P566">VLOOKUP(Table3[[#This Row],[checklist_sort]:[checklist_sort]],checklist[],MATCH(P$1,checklist_of_kenya!$1:$1,0),FALSE)</f>
        <v>22712540</v>
      </c>
      <c r="Q566" s="1" cm="1">
        <f t="array" ref="Q566">VLOOKUP(Table3[[#This Row],[checklist_sort]:[checklist_sort]],checklist[],MATCH(Q$1,checklist_of_kenya!$1:$1,0),FALSE)</f>
        <v>76743</v>
      </c>
      <c r="R566" s="1" cm="1">
        <f t="array" ref="R566">VLOOKUP(Table3[[#This Row],[checklist_sort]:[checklist_sort]],checklist[],MATCH(R$1,checklist_of_kenya!$1:$1,0),FALSE)</f>
        <v>2489145</v>
      </c>
      <c r="S566" s="1" cm="1">
        <f t="array" ref="S566">VLOOKUP(Table3[[#This Row],[checklist_sort]:[checklist_sort]],checklist[],MATCH(S$1,checklist_of_kenya!$1:$1,0),FALSE)</f>
        <v>23593</v>
      </c>
      <c r="T566" s="1" t="str" cm="1">
        <f t="array" ref="T566">VLOOKUP(Table3[[#This Row],[checklist_sort]:[checklist_sort]],checklist[],MATCH(T$1,checklist_of_kenya!$1:$1,0),FALSE)</f>
        <v>blksaw1</v>
      </c>
      <c r="U566" s="1" t="str" cm="1">
        <f t="array" ref="U566">VLOOKUP(Table3[[#This Row],[checklist_sort]:[checklist_sort]],checklist[],MATCH(U$1,checklist_of_kenya!$1:$1,0),FALSE)</f>
        <v>Psalidoprocne pristoptera</v>
      </c>
      <c r="V566" s="1" t="str" cm="1">
        <f t="array" ref="V566">VLOOKUP(Table3[[#This Row],[checklist_sort]:[checklist_sort]],checklist[],MATCH(V$1,checklist_of_kenya!$1:$1,0),FALSE)</f>
        <v>Black Sawwing</v>
      </c>
      <c r="W566" s="1" cm="1">
        <f t="array" ref="W566">VLOOKUP(Table3[[#This Row],[checklist_sort]:[checklist_sort]],checklist[],MATCH(W$1,checklist_of_kenya!$1:$1,0),FALSE)</f>
        <v>22712540</v>
      </c>
      <c r="AB566" s="1">
        <v>10.3</v>
      </c>
      <c r="AC566" s="1" t="s">
        <v>2263</v>
      </c>
      <c r="AD566" s="1">
        <v>2</v>
      </c>
      <c r="AE566" s="1">
        <v>2</v>
      </c>
      <c r="AF566" s="1" t="s">
        <v>2251</v>
      </c>
      <c r="AG566" s="1" t="s">
        <v>2257</v>
      </c>
      <c r="AH566" s="1" t="s">
        <v>2256</v>
      </c>
      <c r="AI566" s="1">
        <v>-34.840000000000003</v>
      </c>
      <c r="AJ566" s="1">
        <v>16.739999999999998</v>
      </c>
      <c r="AK566" s="1">
        <v>-4.3099999999999996</v>
      </c>
      <c r="AL566" s="1">
        <v>26.84</v>
      </c>
      <c r="AM566" s="1">
        <v>8277210.7199999997</v>
      </c>
    </row>
    <row r="567" spans="1:39" x14ac:dyDescent="0.2">
      <c r="A567" s="1">
        <v>565</v>
      </c>
      <c r="B567" s="1" t="s">
        <v>1198</v>
      </c>
      <c r="C567" s="1" t="s">
        <v>1197</v>
      </c>
      <c r="D567" s="1"/>
      <c r="E567" s="1"/>
      <c r="F567" s="1"/>
      <c r="G567" s="1">
        <v>946</v>
      </c>
      <c r="H567" s="1" t="str" cm="1">
        <f t="array" ref="H567">VLOOKUP(Table3[[#This Row],[checklist_sort]:[checklist_sort]],checklist[],MATCH(H$1,checklist_of_kenya!$1:$1,0),FALSE)</f>
        <v>Swallows and Martins</v>
      </c>
      <c r="I567" s="1" t="str" cm="1">
        <f t="array" ref="I567">VLOOKUP(Table3[[#This Row],[checklist_sort]:[checklist_sort]],checklist[],MATCH(I$1,checklist_of_kenya!$1:$1,0),FALSE)</f>
        <v>White-headed Saw-wing</v>
      </c>
      <c r="J567" s="1" t="str" cm="1">
        <f t="array" ref="J567">VLOOKUP(Table3[[#This Row],[checklist_sort]:[checklist_sort]],checklist[],MATCH(J$1,checklist_of_kenya!$1:$1,0),FALSE)</f>
        <v>Psalidoprocne albiceps</v>
      </c>
      <c r="K567" s="1" t="str" cm="1">
        <f t="array" ref="K567">VLOOKUP(Table3[[#This Row],[checklist_sort]:[checklist_sort]],checklist[],MATCH(K$1,checklist_of_kenya!$1:$1,0),FALSE)</f>
        <v>Least Concern</v>
      </c>
      <c r="L567" s="1" t="str" cm="1">
        <f t="array" ref="L567">VLOOKUP(Table3[[#This Row],[checklist_sort]:[checklist_sort]],checklist[],MATCH(L$1,checklist_of_kenya!$1:$1,0),FALSE)</f>
        <v>Stable</v>
      </c>
      <c r="M567" s="1" cm="1">
        <f t="array" ref="M567">VLOOKUP(Table3[[#This Row],[checklist_sort]:[checklist_sort]],checklist[],MATCH(M$1,checklist_of_kenya!$1:$1,0),FALSE)</f>
        <v>964</v>
      </c>
      <c r="N567" s="1" t="str" cm="1">
        <f t="array" ref="N567">VLOOKUP(Table3[[#This Row],[checklist_sort]:[checklist_sort]],checklist[],MATCH(N$1,checklist_of_kenya!$1:$1,0),FALSE)</f>
        <v>avibase-88AAE3D3</v>
      </c>
      <c r="O567" s="1" cm="1">
        <f t="array" ref="O567">VLOOKUP(Table3[[#This Row],[checklist_sort]:[checklist_sort]],checklist[],MATCH(O$1,checklist_of_kenya!$1:$1,0),FALSE)</f>
        <v>11950</v>
      </c>
      <c r="P567" s="1" cm="1">
        <f t="array" ref="P567">VLOOKUP(Table3[[#This Row],[checklist_sort]:[checklist_sort]],checklist[],MATCH(P$1,checklist_of_kenya!$1:$1,0),FALSE)</f>
        <v>22712515</v>
      </c>
      <c r="Q567" s="1" cm="1">
        <f t="array" ref="Q567">VLOOKUP(Table3[[#This Row],[checklist_sort]:[checklist_sort]],checklist[],MATCH(Q$1,checklist_of_kenya!$1:$1,0),FALSE)</f>
        <v>76738</v>
      </c>
      <c r="R567" s="1" cm="1">
        <f t="array" ref="R567">VLOOKUP(Table3[[#This Row],[checklist_sort]:[checklist_sort]],checklist[],MATCH(R$1,checklist_of_kenya!$1:$1,0),FALSE)</f>
        <v>2489150</v>
      </c>
      <c r="S567" s="1" cm="1">
        <f t="array" ref="S567">VLOOKUP(Table3[[#This Row],[checklist_sort]:[checklist_sort]],checklist[],MATCH(S$1,checklist_of_kenya!$1:$1,0),FALSE)</f>
        <v>23590</v>
      </c>
      <c r="T567" s="1" t="str" cm="1">
        <f t="array" ref="T567">VLOOKUP(Table3[[#This Row],[checklist_sort]:[checklist_sort]],checklist[],MATCH(T$1,checklist_of_kenya!$1:$1,0),FALSE)</f>
        <v>whhsaw1</v>
      </c>
      <c r="U567" s="1" t="str" cm="1">
        <f t="array" ref="U567">VLOOKUP(Table3[[#This Row],[checklist_sort]:[checklist_sort]],checklist[],MATCH(U$1,checklist_of_kenya!$1:$1,0),FALSE)</f>
        <v>Psalidoprocne albiceps</v>
      </c>
      <c r="V567" s="1" t="str" cm="1">
        <f t="array" ref="V567">VLOOKUP(Table3[[#This Row],[checklist_sort]:[checklist_sort]],checklist[],MATCH(V$1,checklist_of_kenya!$1:$1,0),FALSE)</f>
        <v>White-headed Sawwing</v>
      </c>
      <c r="W567" s="1" cm="1">
        <f t="array" ref="W567">VLOOKUP(Table3[[#This Row],[checklist_sort]:[checklist_sort]],checklist[],MATCH(W$1,checklist_of_kenya!$1:$1,0),FALSE)</f>
        <v>22712515</v>
      </c>
      <c r="AB567" s="1">
        <v>11.1</v>
      </c>
      <c r="AC567" s="1" t="s">
        <v>2263</v>
      </c>
      <c r="AD567" s="1">
        <v>2</v>
      </c>
      <c r="AE567" s="1">
        <v>3</v>
      </c>
      <c r="AF567" s="1" t="s">
        <v>2251</v>
      </c>
      <c r="AG567" s="1" t="s">
        <v>2257</v>
      </c>
      <c r="AH567" s="1" t="s">
        <v>2256</v>
      </c>
      <c r="AI567" s="1">
        <v>-12.79</v>
      </c>
      <c r="AJ567" s="1">
        <v>4.57</v>
      </c>
      <c r="AK567" s="1">
        <v>-3.96</v>
      </c>
      <c r="AL567" s="1">
        <v>31.81</v>
      </c>
      <c r="AM567" s="1">
        <v>1147033.42</v>
      </c>
    </row>
    <row r="568" spans="1:39" x14ac:dyDescent="0.2">
      <c r="A568" s="1">
        <v>566</v>
      </c>
      <c r="B568" s="1" t="s">
        <v>734</v>
      </c>
      <c r="C568" s="1" t="s">
        <v>733</v>
      </c>
      <c r="D568" s="1"/>
      <c r="E568" s="1"/>
      <c r="F568" s="1"/>
      <c r="G568" s="1">
        <v>601.1</v>
      </c>
      <c r="H568" s="1" cm="1">
        <f t="array" ref="H568">VLOOKUP(Table3[[#This Row],[checklist_sort]:[checklist_sort]],checklist[],MATCH(H$1,checklist_of_kenya!$1:$1,0),FALSE)</f>
        <v>0</v>
      </c>
      <c r="I568" s="1" t="str" cm="1">
        <f t="array" ref="I568">VLOOKUP(Table3[[#This Row],[checklist_sort]:[checklist_sort]],checklist[],MATCH(I$1,checklist_of_kenya!$1:$1,0),FALSE)</f>
        <v>Fork-tailed/Glossy-backed/Velvet-mantled Drongo</v>
      </c>
      <c r="J568" s="1" t="str" cm="1">
        <f t="array" ref="J568">VLOOKUP(Table3[[#This Row],[checklist_sort]:[checklist_sort]],checklist[],MATCH(J$1,checklist_of_kenya!$1:$1,0),FALSE)</f>
        <v>Dicrurus adsimilis/divaricatus/modestus</v>
      </c>
      <c r="K568" s="1" cm="1">
        <f t="array" ref="K568">VLOOKUP(Table3[[#This Row],[checklist_sort]:[checklist_sort]],checklist[],MATCH(K$1,checklist_of_kenya!$1:$1,0),FALSE)</f>
        <v>0</v>
      </c>
      <c r="L568" s="1" cm="1">
        <f t="array" ref="L568">VLOOKUP(Table3[[#This Row],[checklist_sort]:[checklist_sort]],checklist[],MATCH(L$1,checklist_of_kenya!$1:$1,0),FALSE)</f>
        <v>0</v>
      </c>
      <c r="M568" s="1" cm="1">
        <f t="array" ref="M568">VLOOKUP(Table3[[#This Row],[checklist_sort]:[checklist_sort]],checklist[],MATCH(M$1,checklist_of_kenya!$1:$1,0),FALSE)</f>
        <v>0</v>
      </c>
      <c r="N568" s="1" cm="1">
        <f t="array" ref="N568">VLOOKUP(Table3[[#This Row],[checklist_sort]:[checklist_sort]],checklist[],MATCH(N$1,checklist_of_kenya!$1:$1,0),FALSE)</f>
        <v>0</v>
      </c>
      <c r="O568" s="1" cm="1">
        <f t="array" ref="O568">VLOOKUP(Table3[[#This Row],[checklist_sort]:[checklist_sort]],checklist[],MATCH(O$1,checklist_of_kenya!$1:$1,0),FALSE)</f>
        <v>0</v>
      </c>
      <c r="P568" s="1" cm="1">
        <f t="array" ref="P568">VLOOKUP(Table3[[#This Row],[checklist_sort]:[checklist_sort]],checklist[],MATCH(P$1,checklist_of_kenya!$1:$1,0),FALSE)</f>
        <v>0</v>
      </c>
      <c r="Q568" s="1" cm="1">
        <f t="array" ref="Q568">VLOOKUP(Table3[[#This Row],[checklist_sort]:[checklist_sort]],checklist[],MATCH(Q$1,checklist_of_kenya!$1:$1,0),FALSE)</f>
        <v>0</v>
      </c>
      <c r="R568" s="1" cm="1">
        <f t="array" ref="R568">VLOOKUP(Table3[[#This Row],[checklist_sort]:[checklist_sort]],checklist[],MATCH(R$1,checklist_of_kenya!$1:$1,0),FALSE)</f>
        <v>0</v>
      </c>
      <c r="S568" s="1" cm="1">
        <f t="array" ref="S568">VLOOKUP(Table3[[#This Row],[checklist_sort]:[checklist_sort]],checklist[],MATCH(S$1,checklist_of_kenya!$1:$1,0),FALSE)</f>
        <v>20032</v>
      </c>
      <c r="T568" s="1" cm="1">
        <f t="array" ref="T568">VLOOKUP(Table3[[#This Row],[checklist_sort]:[checklist_sort]],checklist[],MATCH(T$1,checklist_of_kenya!$1:$1,0),FALSE)</f>
        <v>0</v>
      </c>
      <c r="U568" s="1" t="str" cm="1">
        <f t="array" ref="U568">VLOOKUP(Table3[[#This Row],[checklist_sort]:[checklist_sort]],checklist[],MATCH(U$1,checklist_of_kenya!$1:$1,0),FALSE)</f>
        <v>Dicrurus adsimilis/modestus</v>
      </c>
      <c r="V568" s="1" t="str" cm="1">
        <f t="array" ref="V568">VLOOKUP(Table3[[#This Row],[checklist_sort]:[checklist_sort]],checklist[],MATCH(V$1,checklist_of_kenya!$1:$1,0),FALSE)</f>
        <v>Fork-tailed/Velvet-mantled Drongo</v>
      </c>
      <c r="W568" s="1" cm="1">
        <f t="array" ref="W568">VLOOKUP(Table3[[#This Row],[checklist_sort]:[checklist_sort]],checklist[],MATCH(W$1,checklist_of_kenya!$1:$1,0),FALSE)</f>
        <v>0</v>
      </c>
      <c r="AB568" s="1">
        <v>40.299999999999997</v>
      </c>
      <c r="AC568" s="1" t="s">
        <v>2262</v>
      </c>
      <c r="AD568" s="1">
        <v>3</v>
      </c>
      <c r="AE568" s="1">
        <v>1</v>
      </c>
      <c r="AF568" s="1" t="s">
        <v>2251</v>
      </c>
      <c r="AG568" s="1" t="s">
        <v>2257</v>
      </c>
      <c r="AH568" s="1" t="s">
        <v>2258</v>
      </c>
      <c r="AI568" s="1">
        <v>-34.840000000000003</v>
      </c>
      <c r="AJ568" s="1">
        <v>17.62</v>
      </c>
      <c r="AK568" s="1">
        <v>-4.34</v>
      </c>
      <c r="AL568" s="1">
        <v>23.75</v>
      </c>
      <c r="AM568" s="1">
        <v>14611485.32</v>
      </c>
    </row>
    <row r="569" spans="1:39" x14ac:dyDescent="0.2">
      <c r="A569" s="1">
        <v>567</v>
      </c>
      <c r="B569" s="1" t="s">
        <v>736</v>
      </c>
      <c r="C569" s="1" t="s">
        <v>735</v>
      </c>
      <c r="D569" s="1"/>
      <c r="E569" s="1"/>
      <c r="F569" s="1"/>
      <c r="G569">
        <v>600.1</v>
      </c>
      <c r="H569" s="1" cm="1">
        <f t="array" ref="H569">VLOOKUP(Table3[[#This Row],[checklist_sort]:[checklist_sort]],checklist[],MATCH(H$1,checklist_of_kenya!$1:$1,0),FALSE)</f>
        <v>0</v>
      </c>
      <c r="I569" s="1" t="str" cm="1">
        <f t="array" ref="I569">VLOOKUP(Table3[[#This Row],[checklist_sort]:[checklist_sort]],checklist[],MATCH(I$1,checklist_of_kenya!$1:$1,0),FALSE)</f>
        <v>Common/Sharpe’s Square-tailed Drongo</v>
      </c>
      <c r="J569" s="1" t="str" cm="1">
        <f t="array" ref="J569">VLOOKUP(Table3[[#This Row],[checklist_sort]:[checklist_sort]],checklist[],MATCH(J$1,checklist_of_kenya!$1:$1,0),FALSE)</f>
        <v>Dicrurus ludwigii/sharpei</v>
      </c>
      <c r="K569" s="1" cm="1">
        <f t="array" ref="K569">VLOOKUP(Table3[[#This Row],[checklist_sort]:[checklist_sort]],checklist[],MATCH(K$1,checklist_of_kenya!$1:$1,0),FALSE)</f>
        <v>0</v>
      </c>
      <c r="L569" s="1" cm="1">
        <f t="array" ref="L569">VLOOKUP(Table3[[#This Row],[checklist_sort]:[checklist_sort]],checklist[],MATCH(L$1,checklist_of_kenya!$1:$1,0),FALSE)</f>
        <v>0</v>
      </c>
      <c r="M569" s="1" cm="1">
        <f t="array" ref="M569">VLOOKUP(Table3[[#This Row],[checklist_sort]:[checklist_sort]],checklist[],MATCH(M$1,checklist_of_kenya!$1:$1,0),FALSE)</f>
        <v>0</v>
      </c>
      <c r="N569" s="1" cm="1">
        <f t="array" ref="N569">VLOOKUP(Table3[[#This Row],[checklist_sort]:[checklist_sort]],checklist[],MATCH(N$1,checklist_of_kenya!$1:$1,0),FALSE)</f>
        <v>0</v>
      </c>
      <c r="O569" s="1" cm="1">
        <f t="array" ref="O569">VLOOKUP(Table3[[#This Row],[checklist_sort]:[checklist_sort]],checklist[],MATCH(O$1,checklist_of_kenya!$1:$1,0),FALSE)</f>
        <v>0</v>
      </c>
      <c r="P569" s="1" cm="1">
        <f t="array" ref="P569">VLOOKUP(Table3[[#This Row],[checklist_sort]:[checklist_sort]],checklist[],MATCH(P$1,checklist_of_kenya!$1:$1,0),FALSE)</f>
        <v>0</v>
      </c>
      <c r="Q569" s="1" cm="1">
        <f t="array" ref="Q569">VLOOKUP(Table3[[#This Row],[checklist_sort]:[checklist_sort]],checklist[],MATCH(Q$1,checklist_of_kenya!$1:$1,0),FALSE)</f>
        <v>0</v>
      </c>
      <c r="R569" s="1" cm="1">
        <f t="array" ref="R569">VLOOKUP(Table3[[#This Row],[checklist_sort]:[checklist_sort]],checklist[],MATCH(R$1,checklist_of_kenya!$1:$1,0),FALSE)</f>
        <v>0</v>
      </c>
      <c r="S569" s="1" cm="1">
        <f t="array" ref="S569">VLOOKUP(Table3[[#This Row],[checklist_sort]:[checklist_sort]],checklist[],MATCH(S$1,checklist_of_kenya!$1:$1,0),FALSE)</f>
        <v>20022</v>
      </c>
      <c r="T569" s="1" cm="1">
        <f t="array" ref="T569">VLOOKUP(Table3[[#This Row],[checklist_sort]:[checklist_sort]],checklist[],MATCH(T$1,checklist_of_kenya!$1:$1,0),FALSE)</f>
        <v>0</v>
      </c>
      <c r="U569" s="1" t="str" cm="1">
        <f t="array" ref="U569">VLOOKUP(Table3[[#This Row],[checklist_sort]:[checklist_sort]],checklist[],MATCH(U$1,checklist_of_kenya!$1:$1,0),FALSE)</f>
        <v>Dicrurus ludwigii/sharpei</v>
      </c>
      <c r="V569" s="1" t="str" cm="1">
        <f t="array" ref="V569">VLOOKUP(Table3[[#This Row],[checklist_sort]:[checklist_sort]],checklist[],MATCH(V$1,checklist_of_kenya!$1:$1,0),FALSE)</f>
        <v>Square-tailed/Sharpe’s Drongo</v>
      </c>
      <c r="W569" s="1" cm="1">
        <f t="array" ref="W569">VLOOKUP(Table3[[#This Row],[checklist_sort]:[checklist_sort]],checklist[],MATCH(W$1,checklist_of_kenya!$1:$1,0),FALSE)</f>
        <v>0</v>
      </c>
      <c r="AB569" s="1">
        <v>29.4</v>
      </c>
      <c r="AC569" s="1" t="s">
        <v>2263</v>
      </c>
      <c r="AD569" s="1">
        <v>2</v>
      </c>
      <c r="AE569" s="1">
        <v>1</v>
      </c>
      <c r="AF569" s="1" t="s">
        <v>2251</v>
      </c>
      <c r="AG569" s="1" t="s">
        <v>2257</v>
      </c>
      <c r="AH569" s="1" t="s">
        <v>2258</v>
      </c>
      <c r="AI569" s="1">
        <v>-32.72</v>
      </c>
      <c r="AJ569" s="1">
        <v>14.55</v>
      </c>
      <c r="AK569" s="1">
        <v>-1.1299999999999999</v>
      </c>
      <c r="AL569" s="1">
        <v>16.62</v>
      </c>
      <c r="AM569" s="1">
        <v>4614861.96</v>
      </c>
    </row>
    <row r="570" spans="1:39" x14ac:dyDescent="0.2">
      <c r="A570" s="1">
        <v>568</v>
      </c>
      <c r="B570" s="1" t="s">
        <v>742</v>
      </c>
      <c r="C570" s="1" t="s">
        <v>741</v>
      </c>
      <c r="D570" s="1"/>
      <c r="E570" s="1"/>
      <c r="F570" s="1"/>
      <c r="G570" s="1">
        <v>555</v>
      </c>
      <c r="H570" s="1" t="str" cm="1">
        <f t="array" ref="H570">VLOOKUP(Table3[[#This Row],[checklist_sort]:[checklist_sort]],checklist[],MATCH(H$1,checklist_of_kenya!$1:$1,0),FALSE)</f>
        <v>Orioles</v>
      </c>
      <c r="I570" s="1" t="str" cm="1">
        <f t="array" ref="I570">VLOOKUP(Table3[[#This Row],[checklist_sort]:[checklist_sort]],checklist[],MATCH(I$1,checklist_of_kenya!$1:$1,0),FALSE)</f>
        <v>Black-headed Oriole</v>
      </c>
      <c r="J570" s="1" t="str" cm="1">
        <f t="array" ref="J570">VLOOKUP(Table3[[#This Row],[checklist_sort]:[checklist_sort]],checklist[],MATCH(J$1,checklist_of_kenya!$1:$1,0),FALSE)</f>
        <v>Oriolus larvatus</v>
      </c>
      <c r="K570" s="1" t="str" cm="1">
        <f t="array" ref="K570">VLOOKUP(Table3[[#This Row],[checklist_sort]:[checklist_sort]],checklist[],MATCH(K$1,checklist_of_kenya!$1:$1,0),FALSE)</f>
        <v>Least Concern</v>
      </c>
      <c r="L570" s="1" t="str" cm="1">
        <f t="array" ref="L570">VLOOKUP(Table3[[#This Row],[checklist_sort]:[checklist_sort]],checklist[],MATCH(L$1,checklist_of_kenya!$1:$1,0),FALSE)</f>
        <v>Increasing</v>
      </c>
      <c r="M570" s="1" cm="1">
        <f t="array" ref="M570">VLOOKUP(Table3[[#This Row],[checklist_sort]:[checklist_sort]],checklist[],MATCH(M$1,checklist_of_kenya!$1:$1,0),FALSE)</f>
        <v>521</v>
      </c>
      <c r="N570" s="1" t="str" cm="1">
        <f t="array" ref="N570">VLOOKUP(Table3[[#This Row],[checklist_sort]:[checklist_sort]],checklist[],MATCH(N$1,checklist_of_kenya!$1:$1,0),FALSE)</f>
        <v>avibase-BE62734A</v>
      </c>
      <c r="O570" s="1" cm="1">
        <f t="array" ref="O570">VLOOKUP(Table3[[#This Row],[checklist_sort]:[checklist_sort]],checklist[],MATCH(O$1,checklist_of_kenya!$1:$1,0),FALSE)</f>
        <v>7876</v>
      </c>
      <c r="P570" s="1" cm="1">
        <f t="array" ref="P570">VLOOKUP(Table3[[#This Row],[checklist_sort]:[checklist_sort]],checklist[],MATCH(P$1,checklist_of_kenya!$1:$1,0),FALSE)</f>
        <v>22706421</v>
      </c>
      <c r="Q570" s="1" cm="1">
        <f t="array" ref="Q570">VLOOKUP(Table3[[#This Row],[checklist_sort]:[checklist_sort]],checklist[],MATCH(Q$1,checklist_of_kenya!$1:$1,0),FALSE)</f>
        <v>75543</v>
      </c>
      <c r="R570" s="1" cm="1">
        <f t="array" ref="R570">VLOOKUP(Table3[[#This Row],[checklist_sort]:[checklist_sort]],checklist[],MATCH(R$1,checklist_of_kenya!$1:$1,0),FALSE)</f>
        <v>2488966</v>
      </c>
      <c r="S570" s="1" cm="1">
        <f t="array" ref="S570">VLOOKUP(Table3[[#This Row],[checklist_sort]:[checklist_sort]],checklist[],MATCH(S$1,checklist_of_kenya!$1:$1,0),FALSE)</f>
        <v>19299</v>
      </c>
      <c r="T570" s="1" t="str" cm="1">
        <f t="array" ref="T570">VLOOKUP(Table3[[#This Row],[checklist_sort]:[checklist_sort]],checklist[],MATCH(T$1,checklist_of_kenya!$1:$1,0),FALSE)</f>
        <v>abhori1</v>
      </c>
      <c r="U570" s="1" t="str" cm="1">
        <f t="array" ref="U570">VLOOKUP(Table3[[#This Row],[checklist_sort]:[checklist_sort]],checklist[],MATCH(U$1,checklist_of_kenya!$1:$1,0),FALSE)</f>
        <v>Oriolus larvatus</v>
      </c>
      <c r="V570" s="1" t="str" cm="1">
        <f t="array" ref="V570">VLOOKUP(Table3[[#This Row],[checklist_sort]:[checklist_sort]],checklist[],MATCH(V$1,checklist_of_kenya!$1:$1,0),FALSE)</f>
        <v>African Black-headed Oriole</v>
      </c>
      <c r="W570" s="1" cm="1">
        <f t="array" ref="W570">VLOOKUP(Table3[[#This Row],[checklist_sort]:[checklist_sort]],checklist[],MATCH(W$1,checklist_of_kenya!$1:$1,0),FALSE)</f>
        <v>22706421</v>
      </c>
      <c r="AB570" s="1">
        <v>66.099999999999994</v>
      </c>
      <c r="AC570" s="1" t="s">
        <v>2262</v>
      </c>
      <c r="AD570" s="1">
        <v>2</v>
      </c>
      <c r="AE570" s="1">
        <v>1</v>
      </c>
      <c r="AF570" s="1" t="s">
        <v>2248</v>
      </c>
      <c r="AG570" s="1" t="s">
        <v>2248</v>
      </c>
      <c r="AH570" s="1" t="s">
        <v>2258</v>
      </c>
      <c r="AI570" s="1">
        <v>-34.44</v>
      </c>
      <c r="AJ570" s="1">
        <v>10.27</v>
      </c>
      <c r="AK570" s="1">
        <v>-11.02</v>
      </c>
      <c r="AL570" s="1">
        <v>30.41</v>
      </c>
      <c r="AM570" s="1">
        <v>6081428.2199999997</v>
      </c>
    </row>
    <row r="571" spans="1:39" x14ac:dyDescent="0.2">
      <c r="A571" s="1">
        <v>569</v>
      </c>
      <c r="B571" s="1" t="s">
        <v>1666</v>
      </c>
      <c r="C571" s="1" t="s">
        <v>1665</v>
      </c>
      <c r="D571" s="1"/>
      <c r="E571" s="1"/>
      <c r="F571" s="1"/>
      <c r="G571" s="1">
        <v>553</v>
      </c>
      <c r="H571" s="1" t="str" cm="1">
        <f t="array" ref="H571">VLOOKUP(Table3[[#This Row],[checklist_sort]:[checklist_sort]],checklist[],MATCH(H$1,checklist_of_kenya!$1:$1,0),FALSE)</f>
        <v>Orioles</v>
      </c>
      <c r="I571" s="1" t="str" cm="1">
        <f t="array" ref="I571">VLOOKUP(Table3[[#This Row],[checklist_sort]:[checklist_sort]],checklist[],MATCH(I$1,checklist_of_kenya!$1:$1,0),FALSE)</f>
        <v>Western Black-headed Oriole</v>
      </c>
      <c r="J571" s="1" t="str" cm="1">
        <f t="array" ref="J571">VLOOKUP(Table3[[#This Row],[checklist_sort]:[checklist_sort]],checklist[],MATCH(J$1,checklist_of_kenya!$1:$1,0),FALSE)</f>
        <v>Oriolus brachyrynchus</v>
      </c>
      <c r="K571" s="1" t="str" cm="1">
        <f t="array" ref="K571">VLOOKUP(Table3[[#This Row],[checklist_sort]:[checklist_sort]],checklist[],MATCH(K$1,checklist_of_kenya!$1:$1,0),FALSE)</f>
        <v>Least Concern</v>
      </c>
      <c r="L571" s="1" t="str" cm="1">
        <f t="array" ref="L571">VLOOKUP(Table3[[#This Row],[checklist_sort]:[checklist_sort]],checklist[],MATCH(L$1,checklist_of_kenya!$1:$1,0),FALSE)</f>
        <v>Stable</v>
      </c>
      <c r="M571" s="1" cm="1">
        <f t="array" ref="M571">VLOOKUP(Table3[[#This Row],[checklist_sort]:[checklist_sort]],checklist[],MATCH(M$1,checklist_of_kenya!$1:$1,0),FALSE)</f>
        <v>2460</v>
      </c>
      <c r="N571" s="1" t="str" cm="1">
        <f t="array" ref="N571">VLOOKUP(Table3[[#This Row],[checklist_sort]:[checklist_sort]],checklist[],MATCH(N$1,checklist_of_kenya!$1:$1,0),FALSE)</f>
        <v>avibase-418C7CCB</v>
      </c>
      <c r="O571" s="1" cm="1">
        <f t="array" ref="O571">VLOOKUP(Table3[[#This Row],[checklist_sort]:[checklist_sort]],checklist[],MATCH(O$1,checklist_of_kenya!$1:$1,0),FALSE)</f>
        <v>7870</v>
      </c>
      <c r="P571" s="1" cm="1">
        <f t="array" ref="P571">VLOOKUP(Table3[[#This Row],[checklist_sort]:[checklist_sort]],checklist[],MATCH(P$1,checklist_of_kenya!$1:$1,0),FALSE)</f>
        <v>22706410</v>
      </c>
      <c r="Q571" s="1" cm="1">
        <f t="array" ref="Q571">VLOOKUP(Table3[[#This Row],[checklist_sort]:[checklist_sort]],checklist[],MATCH(Q$1,checklist_of_kenya!$1:$1,0),FALSE)</f>
        <v>0</v>
      </c>
      <c r="R571" s="1" cm="1">
        <f t="array" ref="R571">VLOOKUP(Table3[[#This Row],[checklist_sort]:[checklist_sort]],checklist[],MATCH(R$1,checklist_of_kenya!$1:$1,0),FALSE)</f>
        <v>6101018</v>
      </c>
      <c r="S571" s="1" cm="1">
        <f t="array" ref="S571">VLOOKUP(Table3[[#This Row],[checklist_sort]:[checklist_sort]],checklist[],MATCH(S$1,checklist_of_kenya!$1:$1,0),FALSE)</f>
        <v>19293</v>
      </c>
      <c r="T571" s="1" t="str" cm="1">
        <f t="array" ref="T571">VLOOKUP(Table3[[#This Row],[checklist_sort]:[checklist_sort]],checklist[],MATCH(T$1,checklist_of_kenya!$1:$1,0),FALSE)</f>
        <v>wbhori1</v>
      </c>
      <c r="U571" s="1" t="str" cm="1">
        <f t="array" ref="U571">VLOOKUP(Table3[[#This Row],[checklist_sort]:[checklist_sort]],checklist[],MATCH(U$1,checklist_of_kenya!$1:$1,0),FALSE)</f>
        <v>Oriolus brachyrynchus</v>
      </c>
      <c r="V571" s="1" t="str" cm="1">
        <f t="array" ref="V571">VLOOKUP(Table3[[#This Row],[checklist_sort]:[checklist_sort]],checklist[],MATCH(V$1,checklist_of_kenya!$1:$1,0),FALSE)</f>
        <v>Western Black-headed Oriole</v>
      </c>
      <c r="W571" s="1" cm="1">
        <f t="array" ref="W571">VLOOKUP(Table3[[#This Row],[checklist_sort]:[checklist_sort]],checklist[],MATCH(W$1,checklist_of_kenya!$1:$1,0),FALSE)</f>
        <v>22706410</v>
      </c>
      <c r="AB571" s="1">
        <v>49</v>
      </c>
      <c r="AC571" s="1" t="s">
        <v>2263</v>
      </c>
      <c r="AD571" s="1">
        <v>1</v>
      </c>
      <c r="AE571" s="1">
        <v>1</v>
      </c>
      <c r="AF571" s="1" t="s">
        <v>2248</v>
      </c>
      <c r="AG571" s="1" t="s">
        <v>2257</v>
      </c>
      <c r="AH571" s="1" t="s">
        <v>2258</v>
      </c>
      <c r="AI571" s="1">
        <v>-8.52</v>
      </c>
      <c r="AJ571" s="1">
        <v>11.88</v>
      </c>
      <c r="AK571" s="1">
        <v>2.2999999999999998</v>
      </c>
      <c r="AL571" s="1">
        <v>13.61</v>
      </c>
      <c r="AM571" s="1">
        <v>2640549.2000000002</v>
      </c>
    </row>
    <row r="572" spans="1:39" x14ac:dyDescent="0.2">
      <c r="A572" s="1">
        <v>570</v>
      </c>
      <c r="B572" s="1" t="s">
        <v>1668</v>
      </c>
      <c r="C572" s="1" t="s">
        <v>1667</v>
      </c>
      <c r="D572" s="1"/>
      <c r="E572" s="1" t="s">
        <v>7362</v>
      </c>
      <c r="F572" s="1"/>
      <c r="G572" s="1">
        <v>554</v>
      </c>
      <c r="H572" s="1" t="str" cm="1">
        <f t="array" ref="H572">VLOOKUP(Table3[[#This Row],[checklist_sort]:[checklist_sort]],checklist[],MATCH(H$1,checklist_of_kenya!$1:$1,0),FALSE)</f>
        <v>Orioles</v>
      </c>
      <c r="I572" s="1" t="str" cm="1">
        <f t="array" ref="I572">VLOOKUP(Table3[[#This Row],[checklist_sort]:[checklist_sort]],checklist[],MATCH(I$1,checklist_of_kenya!$1:$1,0),FALSE)</f>
        <v>Montane Oriole</v>
      </c>
      <c r="J572" s="1" t="str" cm="1">
        <f t="array" ref="J572">VLOOKUP(Table3[[#This Row],[checklist_sort]:[checklist_sort]],checklist[],MATCH(J$1,checklist_of_kenya!$1:$1,0),FALSE)</f>
        <v>Oriolus percivali</v>
      </c>
      <c r="K572" s="1" t="str" cm="1">
        <f t="array" ref="K572">VLOOKUP(Table3[[#This Row],[checklist_sort]:[checklist_sort]],checklist[],MATCH(K$1,checklist_of_kenya!$1:$1,0),FALSE)</f>
        <v>Least Concern</v>
      </c>
      <c r="L572" s="1" t="str" cm="1">
        <f t="array" ref="L572">VLOOKUP(Table3[[#This Row],[checklist_sort]:[checklist_sort]],checklist[],MATCH(L$1,checklist_of_kenya!$1:$1,0),FALSE)</f>
        <v>Stable</v>
      </c>
      <c r="M572" s="1" cm="1">
        <f t="array" ref="M572">VLOOKUP(Table3[[#This Row],[checklist_sort]:[checklist_sort]],checklist[],MATCH(M$1,checklist_of_kenya!$1:$1,0),FALSE)</f>
        <v>2466</v>
      </c>
      <c r="N572" s="1" t="str" cm="1">
        <f t="array" ref="N572">VLOOKUP(Table3[[#This Row],[checklist_sort]:[checklist_sort]],checklist[],MATCH(N$1,checklist_of_kenya!$1:$1,0),FALSE)</f>
        <v>avibase-95A2F6E7</v>
      </c>
      <c r="O572" s="1" cm="1">
        <f t="array" ref="O572">VLOOKUP(Table3[[#This Row],[checklist_sort]:[checklist_sort]],checklist[],MATCH(O$1,checklist_of_kenya!$1:$1,0),FALSE)</f>
        <v>7887</v>
      </c>
      <c r="P572" s="1" cm="1">
        <f t="array" ref="P572">VLOOKUP(Table3[[#This Row],[checklist_sort]:[checklist_sort]],checklist[],MATCH(P$1,checklist_of_kenya!$1:$1,0),FALSE)</f>
        <v>22706427</v>
      </c>
      <c r="Q572" s="1" cm="1">
        <f t="array" ref="Q572">VLOOKUP(Table3[[#This Row],[checklist_sort]:[checklist_sort]],checklist[],MATCH(Q$1,checklist_of_kenya!$1:$1,0),FALSE)</f>
        <v>75544</v>
      </c>
      <c r="R572" s="1" cm="1">
        <f t="array" ref="R572">VLOOKUP(Table3[[#This Row],[checklist_sort]:[checklist_sort]],checklist[],MATCH(R$1,checklist_of_kenya!$1:$1,0),FALSE)</f>
        <v>2488958</v>
      </c>
      <c r="S572" s="1" cm="1">
        <f t="array" ref="S572">VLOOKUP(Table3[[#This Row],[checklist_sort]:[checklist_sort]],checklist[],MATCH(S$1,checklist_of_kenya!$1:$1,0),FALSE)</f>
        <v>19306</v>
      </c>
      <c r="T572" s="1" t="str" cm="1">
        <f t="array" ref="T572">VLOOKUP(Table3[[#This Row],[checklist_sort]:[checklist_sort]],checklist[],MATCH(T$1,checklist_of_kenya!$1:$1,0),FALSE)</f>
        <v>bltori1</v>
      </c>
      <c r="U572" s="1" t="str" cm="1">
        <f t="array" ref="U572">VLOOKUP(Table3[[#This Row],[checklist_sort]:[checklist_sort]],checklist[],MATCH(U$1,checklist_of_kenya!$1:$1,0),FALSE)</f>
        <v>Oriolus percivali</v>
      </c>
      <c r="V572" s="1" t="str" cm="1">
        <f t="array" ref="V572">VLOOKUP(Table3[[#This Row],[checklist_sort]:[checklist_sort]],checklist[],MATCH(V$1,checklist_of_kenya!$1:$1,0),FALSE)</f>
        <v>Black-tailed Oriole</v>
      </c>
      <c r="W572" s="1" cm="1">
        <f t="array" ref="W572">VLOOKUP(Table3[[#This Row],[checklist_sort]:[checklist_sort]],checklist[],MATCH(W$1,checklist_of_kenya!$1:$1,0),FALSE)</f>
        <v>22706427</v>
      </c>
      <c r="AB572" s="1">
        <v>61</v>
      </c>
      <c r="AC572" s="1" t="s">
        <v>2263</v>
      </c>
      <c r="AD572" s="1">
        <v>1</v>
      </c>
      <c r="AE572" s="1">
        <v>1</v>
      </c>
      <c r="AF572" s="1" t="s">
        <v>2247</v>
      </c>
      <c r="AG572" s="1" t="s">
        <v>2266</v>
      </c>
      <c r="AH572" s="1" t="s">
        <v>2258</v>
      </c>
      <c r="AI572" s="1">
        <v>-6.51</v>
      </c>
      <c r="AJ572" s="1">
        <v>1.59</v>
      </c>
      <c r="AK572" s="1">
        <v>-1</v>
      </c>
      <c r="AL572" s="1">
        <v>32.68</v>
      </c>
      <c r="AM572" s="1">
        <v>164128.38</v>
      </c>
    </row>
    <row r="573" spans="1:39" x14ac:dyDescent="0.2">
      <c r="A573" s="1">
        <v>571</v>
      </c>
      <c r="B573" s="1" t="s">
        <v>1154</v>
      </c>
      <c r="C573" s="1" t="s">
        <v>1153</v>
      </c>
      <c r="D573" s="1"/>
      <c r="E573" s="1"/>
      <c r="F573" s="1"/>
      <c r="G573" s="1">
        <v>552</v>
      </c>
      <c r="H573" s="1" t="str" cm="1">
        <f t="array" ref="H573">VLOOKUP(Table3[[#This Row],[checklist_sort]:[checklist_sort]],checklist[],MATCH(H$1,checklist_of_kenya!$1:$1,0),FALSE)</f>
        <v>Orioles</v>
      </c>
      <c r="I573" s="1" t="str" cm="1">
        <f t="array" ref="I573">VLOOKUP(Table3[[#This Row],[checklist_sort]:[checklist_sort]],checklist[],MATCH(I$1,checklist_of_kenya!$1:$1,0),FALSE)</f>
        <v>Green-headed Oriole</v>
      </c>
      <c r="J573" s="1" t="str" cm="1">
        <f t="array" ref="J573">VLOOKUP(Table3[[#This Row],[checklist_sort]:[checklist_sort]],checklist[],MATCH(J$1,checklist_of_kenya!$1:$1,0),FALSE)</f>
        <v>Oriolus chlorocephalus</v>
      </c>
      <c r="K573" s="1" t="str" cm="1">
        <f t="array" ref="K573">VLOOKUP(Table3[[#This Row],[checklist_sort]:[checklist_sort]],checklist[],MATCH(K$1,checklist_of_kenya!$1:$1,0),FALSE)</f>
        <v>Least Concern</v>
      </c>
      <c r="L573" s="1" t="str" cm="1">
        <f t="array" ref="L573">VLOOKUP(Table3[[#This Row],[checklist_sort]:[checklist_sort]],checklist[],MATCH(L$1,checklist_of_kenya!$1:$1,0),FALSE)</f>
        <v>Decreasing</v>
      </c>
      <c r="M573" s="1" cm="1">
        <f t="array" ref="M573">VLOOKUP(Table3[[#This Row],[checklist_sort]:[checklist_sort]],checklist[],MATCH(M$1,checklist_of_kenya!$1:$1,0),FALSE)</f>
        <v>909</v>
      </c>
      <c r="N573" s="1" t="str" cm="1">
        <f t="array" ref="N573">VLOOKUP(Table3[[#This Row],[checklist_sort]:[checklist_sort]],checklist[],MATCH(N$1,checklist_of_kenya!$1:$1,0),FALSE)</f>
        <v>avibase-4321596C</v>
      </c>
      <c r="O573" s="1" cm="1">
        <f t="array" ref="O573">VLOOKUP(Table3[[#This Row],[checklist_sort]:[checklist_sort]],checklist[],MATCH(O$1,checklist_of_kenya!$1:$1,0),FALSE)</f>
        <v>7886</v>
      </c>
      <c r="P573" s="1" cm="1">
        <f t="array" ref="P573">VLOOKUP(Table3[[#This Row],[checklist_sort]:[checklist_sort]],checklist[],MATCH(P$1,checklist_of_kenya!$1:$1,0),FALSE)</f>
        <v>22706400</v>
      </c>
      <c r="Q573" s="1" cm="1">
        <f t="array" ref="Q573">VLOOKUP(Table3[[#This Row],[checklist_sort]:[checklist_sort]],checklist[],MATCH(Q$1,checklist_of_kenya!$1:$1,0),FALSE)</f>
        <v>75539</v>
      </c>
      <c r="R573" s="1" cm="1">
        <f t="array" ref="R573">VLOOKUP(Table3[[#This Row],[checklist_sort]:[checklist_sort]],checklist[],MATCH(R$1,checklist_of_kenya!$1:$1,0),FALSE)</f>
        <v>2488954</v>
      </c>
      <c r="S573" s="1" cm="1">
        <f t="array" ref="S573">VLOOKUP(Table3[[#This Row],[checklist_sort]:[checklist_sort]],checklist[],MATCH(S$1,checklist_of_kenya!$1:$1,0),FALSE)</f>
        <v>19287</v>
      </c>
      <c r="T573" s="1" t="str" cm="1">
        <f t="array" ref="T573">VLOOKUP(Table3[[#This Row],[checklist_sort]:[checklist_sort]],checklist[],MATCH(T$1,checklist_of_kenya!$1:$1,0),FALSE)</f>
        <v>grhori1</v>
      </c>
      <c r="U573" s="1" t="str" cm="1">
        <f t="array" ref="U573">VLOOKUP(Table3[[#This Row],[checklist_sort]:[checklist_sort]],checklist[],MATCH(U$1,checklist_of_kenya!$1:$1,0),FALSE)</f>
        <v>Oriolus chlorocephalus</v>
      </c>
      <c r="V573" s="1" t="str" cm="1">
        <f t="array" ref="V573">VLOOKUP(Table3[[#This Row],[checklist_sort]:[checklist_sort]],checklist[],MATCH(V$1,checklist_of_kenya!$1:$1,0),FALSE)</f>
        <v>Green-headed Oriole</v>
      </c>
      <c r="W573" s="1" cm="1">
        <f t="array" ref="W573">VLOOKUP(Table3[[#This Row],[checklist_sort]:[checklist_sort]],checklist[],MATCH(W$1,checklist_of_kenya!$1:$1,0),FALSE)</f>
        <v>22706400</v>
      </c>
      <c r="AB573" s="1">
        <v>49</v>
      </c>
      <c r="AC573" s="1" t="s">
        <v>2263</v>
      </c>
      <c r="AD573" s="1">
        <v>1</v>
      </c>
      <c r="AE573" s="1">
        <v>2</v>
      </c>
      <c r="AF573" s="1" t="s">
        <v>2247</v>
      </c>
      <c r="AG573" s="1" t="s">
        <v>2248</v>
      </c>
      <c r="AH573" s="1" t="s">
        <v>2258</v>
      </c>
      <c r="AI573" s="1">
        <v>-19.190000000000001</v>
      </c>
      <c r="AJ573" s="1">
        <v>-3.14</v>
      </c>
      <c r="AK573" s="1">
        <v>-7.9</v>
      </c>
      <c r="AL573" s="1">
        <v>37.479999999999997</v>
      </c>
      <c r="AM573" s="1">
        <v>61138.59</v>
      </c>
    </row>
    <row r="574" spans="1:39" x14ac:dyDescent="0.2">
      <c r="A574" s="1">
        <v>572</v>
      </c>
      <c r="B574" s="1" t="s">
        <v>740</v>
      </c>
      <c r="C574" s="1" t="s">
        <v>739</v>
      </c>
      <c r="D574" s="1"/>
      <c r="E574" s="1"/>
      <c r="F574" s="1"/>
      <c r="G574" s="1">
        <v>551</v>
      </c>
      <c r="H574" s="1" t="str" cm="1">
        <f t="array" ref="H574">VLOOKUP(Table3[[#This Row],[checklist_sort]:[checklist_sort]],checklist[],MATCH(H$1,checklist_of_kenya!$1:$1,0),FALSE)</f>
        <v>Orioles</v>
      </c>
      <c r="I574" s="1" t="str" cm="1">
        <f t="array" ref="I574">VLOOKUP(Table3[[#This Row],[checklist_sort]:[checklist_sort]],checklist[],MATCH(I$1,checklist_of_kenya!$1:$1,0),FALSE)</f>
        <v>African Golden Oriole</v>
      </c>
      <c r="J574" s="1" t="str" cm="1">
        <f t="array" ref="J574">VLOOKUP(Table3[[#This Row],[checklist_sort]:[checklist_sort]],checklist[],MATCH(J$1,checklist_of_kenya!$1:$1,0),FALSE)</f>
        <v>Oriolus auratus</v>
      </c>
      <c r="K574" s="1" t="str" cm="1">
        <f t="array" ref="K574">VLOOKUP(Table3[[#This Row],[checklist_sort]:[checklist_sort]],checklist[],MATCH(K$1,checklist_of_kenya!$1:$1,0),FALSE)</f>
        <v>Least Concern</v>
      </c>
      <c r="L574" s="1" t="str" cm="1">
        <f t="array" ref="L574">VLOOKUP(Table3[[#This Row],[checklist_sort]:[checklist_sort]],checklist[],MATCH(L$1,checklist_of_kenya!$1:$1,0),FALSE)</f>
        <v>Decreasing</v>
      </c>
      <c r="M574" s="1" cm="1">
        <f t="array" ref="M574">VLOOKUP(Table3[[#This Row],[checklist_sort]:[checklist_sort]],checklist[],MATCH(M$1,checklist_of_kenya!$1:$1,0),FALSE)</f>
        <v>520</v>
      </c>
      <c r="N574" s="1" t="str" cm="1">
        <f t="array" ref="N574">VLOOKUP(Table3[[#This Row],[checklist_sort]:[checklist_sort]],checklist[],MATCH(N$1,checklist_of_kenya!$1:$1,0),FALSE)</f>
        <v>avibase-D4866EAE</v>
      </c>
      <c r="O574" s="1" cm="1">
        <f t="array" ref="O574">VLOOKUP(Table3[[#This Row],[checklist_sort]:[checklist_sort]],checklist[],MATCH(O$1,checklist_of_kenya!$1:$1,0),FALSE)</f>
        <v>7868</v>
      </c>
      <c r="P574" s="1" cm="1">
        <f t="array" ref="P574">VLOOKUP(Table3[[#This Row],[checklist_sort]:[checklist_sort]],checklist[],MATCH(P$1,checklist_of_kenya!$1:$1,0),FALSE)</f>
        <v>22706389</v>
      </c>
      <c r="Q574" s="1" cm="1">
        <f t="array" ref="Q574">VLOOKUP(Table3[[#This Row],[checklist_sort]:[checklist_sort]],checklist[],MATCH(Q$1,checklist_of_kenya!$1:$1,0),FALSE)</f>
        <v>27150</v>
      </c>
      <c r="R574" s="1" cm="1">
        <f t="array" ref="R574">VLOOKUP(Table3[[#This Row],[checklist_sort]:[checklist_sort]],checklist[],MATCH(R$1,checklist_of_kenya!$1:$1,0),FALSE)</f>
        <v>2488960</v>
      </c>
      <c r="S574" s="1" cm="1">
        <f t="array" ref="S574">VLOOKUP(Table3[[#This Row],[checklist_sort]:[checklist_sort]],checklist[],MATCH(S$1,checklist_of_kenya!$1:$1,0),FALSE)</f>
        <v>19256</v>
      </c>
      <c r="T574" s="1" t="str" cm="1">
        <f t="array" ref="T574">VLOOKUP(Table3[[#This Row],[checklist_sort]:[checklist_sort]],checklist[],MATCH(T$1,checklist_of_kenya!$1:$1,0),FALSE)</f>
        <v>afgori2</v>
      </c>
      <c r="U574" s="1" t="str" cm="1">
        <f t="array" ref="U574">VLOOKUP(Table3[[#This Row],[checklist_sort]:[checklist_sort]],checklist[],MATCH(U$1,checklist_of_kenya!$1:$1,0),FALSE)</f>
        <v>Oriolus auratus</v>
      </c>
      <c r="V574" s="1" t="str" cm="1">
        <f t="array" ref="V574">VLOOKUP(Table3[[#This Row],[checklist_sort]:[checklist_sort]],checklist[],MATCH(V$1,checklist_of_kenya!$1:$1,0),FALSE)</f>
        <v>African Golden Oriole</v>
      </c>
      <c r="W574" s="1" cm="1">
        <f t="array" ref="W574">VLOOKUP(Table3[[#This Row],[checklist_sort]:[checklist_sort]],checklist[],MATCH(W$1,checklist_of_kenya!$1:$1,0),FALSE)</f>
        <v>22706389</v>
      </c>
      <c r="X574" t="b">
        <v>1</v>
      </c>
      <c r="AB574" s="1">
        <v>66.2</v>
      </c>
      <c r="AC574" s="1" t="s">
        <v>2262</v>
      </c>
      <c r="AD574" s="1">
        <v>2</v>
      </c>
      <c r="AE574" s="1">
        <v>1</v>
      </c>
      <c r="AF574" s="1" t="s">
        <v>2248</v>
      </c>
      <c r="AG574" s="1" t="s">
        <v>2248</v>
      </c>
      <c r="AH574" s="1" t="s">
        <v>2258</v>
      </c>
      <c r="AI574" s="1">
        <v>-22.9</v>
      </c>
      <c r="AJ574" s="1">
        <v>13.97</v>
      </c>
      <c r="AK574" s="1">
        <v>-4.7</v>
      </c>
      <c r="AL574" s="1">
        <v>20.62</v>
      </c>
      <c r="AM574" s="1">
        <v>4622656.4400000004</v>
      </c>
    </row>
    <row r="575" spans="1:39" x14ac:dyDescent="0.2">
      <c r="A575" s="1">
        <v>573</v>
      </c>
      <c r="B575" s="1" t="s">
        <v>738</v>
      </c>
      <c r="C575" s="1" t="s">
        <v>737</v>
      </c>
      <c r="D575" s="1"/>
      <c r="E575" s="1"/>
      <c r="F575" s="1"/>
      <c r="G575" s="1">
        <v>550</v>
      </c>
      <c r="H575" s="1" t="str" cm="1">
        <f t="array" ref="H575">VLOOKUP(Table3[[#This Row],[checklist_sort]:[checklist_sort]],checklist[],MATCH(H$1,checklist_of_kenya!$1:$1,0),FALSE)</f>
        <v>Orioles</v>
      </c>
      <c r="I575" s="1" t="str" cm="1">
        <f t="array" ref="I575">VLOOKUP(Table3[[#This Row],[checklist_sort]:[checklist_sort]],checklist[],MATCH(I$1,checklist_of_kenya!$1:$1,0),FALSE)</f>
        <v>Eurasian Golden Oriole</v>
      </c>
      <c r="J575" s="1" t="str" cm="1">
        <f t="array" ref="J575">VLOOKUP(Table3[[#This Row],[checklist_sort]:[checklist_sort]],checklist[],MATCH(J$1,checklist_of_kenya!$1:$1,0),FALSE)</f>
        <v>Oriolus oriolus</v>
      </c>
      <c r="K575" s="1" t="str" cm="1">
        <f t="array" ref="K575">VLOOKUP(Table3[[#This Row],[checklist_sort]:[checklist_sort]],checklist[],MATCH(K$1,checklist_of_kenya!$1:$1,0),FALSE)</f>
        <v>Least Concern</v>
      </c>
      <c r="L575" s="1" t="str" cm="1">
        <f t="array" ref="L575">VLOOKUP(Table3[[#This Row],[checklist_sort]:[checklist_sort]],checklist[],MATCH(L$1,checklist_of_kenya!$1:$1,0),FALSE)</f>
        <v>Stable</v>
      </c>
      <c r="M575" s="1" cm="1">
        <f t="array" ref="M575">VLOOKUP(Table3[[#This Row],[checklist_sort]:[checklist_sort]],checklist[],MATCH(M$1,checklist_of_kenya!$1:$1,0),FALSE)</f>
        <v>519</v>
      </c>
      <c r="N575" s="1" t="str" cm="1">
        <f t="array" ref="N575">VLOOKUP(Table3[[#This Row],[checklist_sort]:[checklist_sort]],checklist[],MATCH(N$1,checklist_of_kenya!$1:$1,0),FALSE)</f>
        <v>avibase-92A772BB</v>
      </c>
      <c r="O575" s="1" cm="1">
        <f t="array" ref="O575">VLOOKUP(Table3[[#This Row],[checklist_sort]:[checklist_sort]],checklist[],MATCH(O$1,checklist_of_kenya!$1:$1,0),FALSE)</f>
        <v>204556</v>
      </c>
      <c r="P575" s="1" cm="1">
        <f t="array" ref="P575">VLOOKUP(Table3[[#This Row],[checklist_sort]:[checklist_sort]],checklist[],MATCH(P$1,checklist_of_kenya!$1:$1,0),FALSE)</f>
        <v>103692938</v>
      </c>
      <c r="Q575" s="1" cm="1">
        <f t="array" ref="Q575">VLOOKUP(Table3[[#This Row],[checklist_sort]:[checklist_sort]],checklist[],MATCH(Q$1,checklist_of_kenya!$1:$1,0),FALSE)</f>
        <v>350</v>
      </c>
      <c r="R575" s="1" cm="1">
        <f t="array" ref="R575">VLOOKUP(Table3[[#This Row],[checklist_sort]:[checklist_sort]],checklist[],MATCH(R$1,checklist_of_kenya!$1:$1,0),FALSE)</f>
        <v>2488949</v>
      </c>
      <c r="S575" s="1" cm="1">
        <f t="array" ref="S575">VLOOKUP(Table3[[#This Row],[checklist_sort]:[checklist_sort]],checklist[],MATCH(S$1,checklist_of_kenya!$1:$1,0),FALSE)</f>
        <v>19253</v>
      </c>
      <c r="T575" s="1" t="str" cm="1">
        <f t="array" ref="T575">VLOOKUP(Table3[[#This Row],[checklist_sort]:[checklist_sort]],checklist[],MATCH(T$1,checklist_of_kenya!$1:$1,0),FALSE)</f>
        <v>eugori2</v>
      </c>
      <c r="U575" s="1" t="str" cm="1">
        <f t="array" ref="U575">VLOOKUP(Table3[[#This Row],[checklist_sort]:[checklist_sort]],checklist[],MATCH(U$1,checklist_of_kenya!$1:$1,0),FALSE)</f>
        <v>Oriolus oriolus</v>
      </c>
      <c r="V575" s="1" t="str" cm="1">
        <f t="array" ref="V575">VLOOKUP(Table3[[#This Row],[checklist_sort]:[checklist_sort]],checklist[],MATCH(V$1,checklist_of_kenya!$1:$1,0),FALSE)</f>
        <v>Eurasian Golden Oriole</v>
      </c>
      <c r="W575" s="1" cm="1">
        <f t="array" ref="W575">VLOOKUP(Table3[[#This Row],[checklist_sort]:[checklist_sort]],checklist[],MATCH(W$1,checklist_of_kenya!$1:$1,0),FALSE)</f>
        <v>103692938</v>
      </c>
      <c r="Z575" t="b">
        <v>1</v>
      </c>
      <c r="AB575" s="1">
        <v>79</v>
      </c>
      <c r="AC575" s="1" t="s">
        <v>2262</v>
      </c>
      <c r="AD575" s="1">
        <v>1</v>
      </c>
      <c r="AE575" s="1">
        <v>3</v>
      </c>
      <c r="AF575" s="1" t="s">
        <v>2248</v>
      </c>
      <c r="AG575" s="1" t="s">
        <v>2248</v>
      </c>
      <c r="AH575" s="1" t="s">
        <v>2258</v>
      </c>
      <c r="AI575" s="1">
        <v>23.63</v>
      </c>
      <c r="AJ575" s="1">
        <v>63.67</v>
      </c>
      <c r="AK575" s="1">
        <v>50.16</v>
      </c>
      <c r="AL575" s="1">
        <v>43.01</v>
      </c>
      <c r="AM575" s="1">
        <v>11164384.029999999</v>
      </c>
    </row>
    <row r="576" spans="1:39" x14ac:dyDescent="0.2">
      <c r="A576" s="1">
        <v>574</v>
      </c>
      <c r="B576" s="1" t="s">
        <v>1672</v>
      </c>
      <c r="C576" s="1" t="s">
        <v>1671</v>
      </c>
      <c r="D576" s="1"/>
      <c r="E576" s="1"/>
      <c r="F576" s="1"/>
      <c r="G576" s="1">
        <v>620</v>
      </c>
      <c r="H576" s="1" t="str" cm="1">
        <f t="array" ref="H576">VLOOKUP(Table3[[#This Row],[checklist_sort]:[checklist_sort]],checklist[],MATCH(H$1,checklist_of_kenya!$1:$1,0),FALSE)</f>
        <v>Crows and Allies</v>
      </c>
      <c r="I576" s="1" t="str" cm="1">
        <f t="array" ref="I576">VLOOKUP(Table3[[#This Row],[checklist_sort]:[checklist_sort]],checklist[],MATCH(I$1,checklist_of_kenya!$1:$1,0),FALSE)</f>
        <v>Piapiac</v>
      </c>
      <c r="J576" s="1" t="str" cm="1">
        <f t="array" ref="J576">VLOOKUP(Table3[[#This Row],[checklist_sort]:[checklist_sort]],checklist[],MATCH(J$1,checklist_of_kenya!$1:$1,0),FALSE)</f>
        <v>Ptilostomus afer</v>
      </c>
      <c r="K576" s="1" t="str" cm="1">
        <f t="array" ref="K576">VLOOKUP(Table3[[#This Row],[checklist_sort]:[checklist_sort]],checklist[],MATCH(K$1,checklist_of_kenya!$1:$1,0),FALSE)</f>
        <v>Least Concern</v>
      </c>
      <c r="L576" s="1" t="str" cm="1">
        <f t="array" ref="L576">VLOOKUP(Table3[[#This Row],[checklist_sort]:[checklist_sort]],checklist[],MATCH(L$1,checklist_of_kenya!$1:$1,0),FALSE)</f>
        <v>Stable</v>
      </c>
      <c r="M576" s="1" cm="1">
        <f t="array" ref="M576">VLOOKUP(Table3[[#This Row],[checklist_sort]:[checklist_sort]],checklist[],MATCH(M$1,checklist_of_kenya!$1:$1,0),FALSE)</f>
        <v>2484</v>
      </c>
      <c r="N576" s="1" t="str" cm="1">
        <f t="array" ref="N576">VLOOKUP(Table3[[#This Row],[checklist_sort]:[checklist_sort]],checklist[],MATCH(N$1,checklist_of_kenya!$1:$1,0),FALSE)</f>
        <v>avibase-4C35510F</v>
      </c>
      <c r="O576" s="1" cm="1">
        <f t="array" ref="O576">VLOOKUP(Table3[[#This Row],[checklist_sort]:[checklist_sort]],checklist[],MATCH(O$1,checklist_of_kenya!$1:$1,0),FALSE)</f>
        <v>8371</v>
      </c>
      <c r="P576" s="1" cm="1">
        <f t="array" ref="P576">VLOOKUP(Table3[[#This Row],[checklist_sort]:[checklist_sort]],checklist[],MATCH(P$1,checklist_of_kenya!$1:$1,0),FALSE)</f>
        <v>22705925</v>
      </c>
      <c r="Q576" s="1" cm="1">
        <f t="array" ref="Q576">VLOOKUP(Table3[[#This Row],[checklist_sort]:[checklist_sort]],checklist[],MATCH(Q$1,checklist_of_kenya!$1:$1,0),FALSE)</f>
        <v>75420</v>
      </c>
      <c r="R576" s="1" cm="1">
        <f t="array" ref="R576">VLOOKUP(Table3[[#This Row],[checklist_sort]:[checklist_sort]],checklist[],MATCH(R$1,checklist_of_kenya!$1:$1,0),FALSE)</f>
        <v>2482461</v>
      </c>
      <c r="S576" s="1" cm="1">
        <f t="array" ref="S576">VLOOKUP(Table3[[#This Row],[checklist_sort]:[checklist_sort]],checklist[],MATCH(S$1,checklist_of_kenya!$1:$1,0),FALSE)</f>
        <v>21122</v>
      </c>
      <c r="T576" s="1" t="str" cm="1">
        <f t="array" ref="T576">VLOOKUP(Table3[[#This Row],[checklist_sort]:[checklist_sort]],checklist[],MATCH(T$1,checklist_of_kenya!$1:$1,0),FALSE)</f>
        <v>piapia1</v>
      </c>
      <c r="U576" s="1" t="str" cm="1">
        <f t="array" ref="U576">VLOOKUP(Table3[[#This Row],[checklist_sort]:[checklist_sort]],checklist[],MATCH(U$1,checklist_of_kenya!$1:$1,0),FALSE)</f>
        <v>Ptilostomus afer</v>
      </c>
      <c r="V576" s="1" t="str" cm="1">
        <f t="array" ref="V576">VLOOKUP(Table3[[#This Row],[checklist_sort]:[checklist_sort]],checklist[],MATCH(V$1,checklist_of_kenya!$1:$1,0),FALSE)</f>
        <v>Piapiac</v>
      </c>
      <c r="W576" s="1" cm="1">
        <f t="array" ref="W576">VLOOKUP(Table3[[#This Row],[checklist_sort]:[checklist_sort]],checklist[],MATCH(W$1,checklist_of_kenya!$1:$1,0),FALSE)</f>
        <v>22705925</v>
      </c>
      <c r="AB576" s="1">
        <v>128</v>
      </c>
      <c r="AC576" s="1" t="s">
        <v>2261</v>
      </c>
      <c r="AD576" s="1">
        <v>3</v>
      </c>
      <c r="AE576" s="1">
        <v>2</v>
      </c>
      <c r="AF576" s="1" t="s">
        <v>2248</v>
      </c>
      <c r="AG576" s="1" t="s">
        <v>2248</v>
      </c>
      <c r="AH576" s="1" t="s">
        <v>2249</v>
      </c>
      <c r="AI576" s="1">
        <v>-1.1499999999999999</v>
      </c>
      <c r="AJ576" s="1">
        <v>16.79</v>
      </c>
      <c r="AK576" s="1">
        <v>10.06</v>
      </c>
      <c r="AL576" s="1">
        <v>7.85</v>
      </c>
      <c r="AM576" s="1">
        <v>3779257.09</v>
      </c>
    </row>
    <row r="577" spans="1:39" x14ac:dyDescent="0.2">
      <c r="A577" s="1">
        <v>575</v>
      </c>
      <c r="B577" s="1" t="s">
        <v>1220</v>
      </c>
      <c r="C577" s="1" t="s">
        <v>1219</v>
      </c>
      <c r="D577" s="1"/>
      <c r="E577" s="1"/>
      <c r="F577" s="1"/>
      <c r="G577" s="1">
        <v>621</v>
      </c>
      <c r="H577" s="1" t="str" cm="1">
        <f t="array" ref="H577">VLOOKUP(Table3[[#This Row],[checklist_sort]:[checklist_sort]],checklist[],MATCH(H$1,checklist_of_kenya!$1:$1,0),FALSE)</f>
        <v>Crows and Allies</v>
      </c>
      <c r="I577" s="1" t="str" cm="1">
        <f t="array" ref="I577">VLOOKUP(Table3[[#This Row],[checklist_sort]:[checklist_sort]],checklist[],MATCH(I$1,checklist_of_kenya!$1:$1,0),FALSE)</f>
        <v>House Crow</v>
      </c>
      <c r="J577" s="1" t="str" cm="1">
        <f t="array" ref="J577">VLOOKUP(Table3[[#This Row],[checklist_sort]:[checklist_sort]],checklist[],MATCH(J$1,checklist_of_kenya!$1:$1,0),FALSE)</f>
        <v>Corvus splendens</v>
      </c>
      <c r="K577" s="1" t="str" cm="1">
        <f t="array" ref="K577">VLOOKUP(Table3[[#This Row],[checklist_sort]:[checklist_sort]],checklist[],MATCH(K$1,checklist_of_kenya!$1:$1,0),FALSE)</f>
        <v>Least Concern</v>
      </c>
      <c r="L577" s="1" t="str" cm="1">
        <f t="array" ref="L577">VLOOKUP(Table3[[#This Row],[checklist_sort]:[checklist_sort]],checklist[],MATCH(L$1,checklist_of_kenya!$1:$1,0),FALSE)</f>
        <v>Stable</v>
      </c>
      <c r="M577" s="1" cm="1">
        <f t="array" ref="M577">VLOOKUP(Table3[[#This Row],[checklist_sort]:[checklist_sort]],checklist[],MATCH(M$1,checklist_of_kenya!$1:$1,0),FALSE)</f>
        <v>989</v>
      </c>
      <c r="N577" s="1" t="str" cm="1">
        <f t="array" ref="N577">VLOOKUP(Table3[[#This Row],[checklist_sort]:[checklist_sort]],checklist[],MATCH(N$1,checklist_of_kenya!$1:$1,0),FALSE)</f>
        <v>avibase-39868903</v>
      </c>
      <c r="O577" s="1" cm="1">
        <f t="array" ref="O577">VLOOKUP(Table3[[#This Row],[checklist_sort]:[checklist_sort]],checklist[],MATCH(O$1,checklist_of_kenya!$1:$1,0),FALSE)</f>
        <v>8031</v>
      </c>
      <c r="P577" s="1" cm="1">
        <f t="array" ref="P577">VLOOKUP(Table3[[#This Row],[checklist_sort]:[checklist_sort]],checklist[],MATCH(P$1,checklist_of_kenya!$1:$1,0),FALSE)</f>
        <v>22705938</v>
      </c>
      <c r="Q577" s="1" cm="1">
        <f t="array" ref="Q577">VLOOKUP(Table3[[#This Row],[checklist_sort]:[checklist_sort]],checklist[],MATCH(Q$1,checklist_of_kenya!$1:$1,0),FALSE)</f>
        <v>261</v>
      </c>
      <c r="R577" s="1" cm="1">
        <f t="array" ref="R577">VLOOKUP(Table3[[#This Row],[checklist_sort]:[checklist_sort]],checklist[],MATCH(R$1,checklist_of_kenya!$1:$1,0),FALSE)</f>
        <v>2482499</v>
      </c>
      <c r="S577" s="1" cm="1">
        <f t="array" ref="S577">VLOOKUP(Table3[[#This Row],[checklist_sort]:[checklist_sort]],checklist[],MATCH(S$1,checklist_of_kenya!$1:$1,0),FALSE)</f>
        <v>21130</v>
      </c>
      <c r="T577" s="1" t="str" cm="1">
        <f t="array" ref="T577">VLOOKUP(Table3[[#This Row],[checklist_sort]:[checklist_sort]],checklist[],MATCH(T$1,checklist_of_kenya!$1:$1,0),FALSE)</f>
        <v>houcro1</v>
      </c>
      <c r="U577" s="1" t="str" cm="1">
        <f t="array" ref="U577">VLOOKUP(Table3[[#This Row],[checklist_sort]:[checklist_sort]],checklist[],MATCH(U$1,checklist_of_kenya!$1:$1,0),FALSE)</f>
        <v>Corvus splendens</v>
      </c>
      <c r="V577" s="1" t="str" cm="1">
        <f t="array" ref="V577">VLOOKUP(Table3[[#This Row],[checklist_sort]:[checklist_sort]],checklist[],MATCH(V$1,checklist_of_kenya!$1:$1,0),FALSE)</f>
        <v>House Crow</v>
      </c>
      <c r="W577" s="1" cm="1">
        <f t="array" ref="W577">VLOOKUP(Table3[[#This Row],[checklist_sort]:[checklist_sort]],checklist[],MATCH(W$1,checklist_of_kenya!$1:$1,0),FALSE)</f>
        <v>22705938</v>
      </c>
      <c r="AB577" s="1">
        <v>292.60000000000002</v>
      </c>
      <c r="AC577" s="1" t="s">
        <v>2259</v>
      </c>
      <c r="AD577" s="1">
        <v>3</v>
      </c>
      <c r="AE577" s="1">
        <v>1</v>
      </c>
      <c r="AF577" s="1" t="s">
        <v>2248</v>
      </c>
      <c r="AG577" s="1" t="s">
        <v>2248</v>
      </c>
      <c r="AH577" s="1" t="s">
        <v>2249</v>
      </c>
      <c r="AI577" s="1">
        <v>5.92</v>
      </c>
      <c r="AJ577" s="1">
        <v>35.520000000000003</v>
      </c>
      <c r="AK577" s="1">
        <v>23.16</v>
      </c>
      <c r="AL577" s="1">
        <v>80.569999999999993</v>
      </c>
      <c r="AM577" s="1">
        <v>4469957.42</v>
      </c>
    </row>
    <row r="578" spans="1:39" x14ac:dyDescent="0.2">
      <c r="A578" s="1">
        <v>576</v>
      </c>
      <c r="B578" s="1" t="s">
        <v>1637</v>
      </c>
      <c r="C578" s="1" t="s">
        <v>1638</v>
      </c>
      <c r="D578" s="1"/>
      <c r="E578" s="1"/>
      <c r="F578" s="1"/>
      <c r="G578" s="1">
        <v>624</v>
      </c>
      <c r="H578" s="1" t="str" cm="1">
        <f t="array" ref="H578">VLOOKUP(Table3[[#This Row],[checklist_sort]:[checklist_sort]],checklist[],MATCH(H$1,checklist_of_kenya!$1:$1,0),FALSE)</f>
        <v>Crows and Allies</v>
      </c>
      <c r="I578" s="1" t="str" cm="1">
        <f t="array" ref="I578">VLOOKUP(Table3[[#This Row],[checklist_sort]:[checklist_sort]],checklist[],MATCH(I$1,checklist_of_kenya!$1:$1,0),FALSE)</f>
        <v>Dwarf Raven</v>
      </c>
      <c r="J578" s="1" t="str" cm="1">
        <f t="array" ref="J578">VLOOKUP(Table3[[#This Row],[checklist_sort]:[checklist_sort]],checklist[],MATCH(J$1,checklist_of_kenya!$1:$1,0),FALSE)</f>
        <v>Corvus edithae</v>
      </c>
      <c r="K578" s="1" t="str" cm="1">
        <f t="array" ref="K578">VLOOKUP(Table3[[#This Row],[checklist_sort]:[checklist_sort]],checklist[],MATCH(K$1,checklist_of_kenya!$1:$1,0),FALSE)</f>
        <v>Least Concern</v>
      </c>
      <c r="L578" s="1" t="str" cm="1">
        <f t="array" ref="L578">VLOOKUP(Table3[[#This Row],[checklist_sort]:[checklist_sort]],checklist[],MATCH(L$1,checklist_of_kenya!$1:$1,0),FALSE)</f>
        <v>Stable</v>
      </c>
      <c r="M578" s="1" cm="1">
        <f t="array" ref="M578">VLOOKUP(Table3[[#This Row],[checklist_sort]:[checklist_sort]],checklist[],MATCH(M$1,checklist_of_kenya!$1:$1,0),FALSE)</f>
        <v>2362</v>
      </c>
      <c r="N578" s="1" t="str" cm="1">
        <f t="array" ref="N578">VLOOKUP(Table3[[#This Row],[checklist_sort]:[checklist_sort]],checklist[],MATCH(N$1,checklist_of_kenya!$1:$1,0),FALSE)</f>
        <v>avibase-9DBAAB1D</v>
      </c>
      <c r="O578" s="1" cm="1">
        <f t="array" ref="O578">VLOOKUP(Table3[[#This Row],[checklist_sort]:[checklist_sort]],checklist[],MATCH(O$1,checklist_of_kenya!$1:$1,0),FALSE)</f>
        <v>72763</v>
      </c>
      <c r="P578" s="1" cm="1">
        <f t="array" ref="P578">VLOOKUP(Table3[[#This Row],[checklist_sort]:[checklist_sort]],checklist[],MATCH(P$1,checklist_of_kenya!$1:$1,0),FALSE)</f>
        <v>22732286</v>
      </c>
      <c r="Q578" s="1" cm="1">
        <f t="array" ref="Q578">VLOOKUP(Table3[[#This Row],[checklist_sort]:[checklist_sort]],checklist[],MATCH(Q$1,checklist_of_kenya!$1:$1,0),FALSE)</f>
        <v>194811</v>
      </c>
      <c r="R578" s="1" cm="1">
        <f t="array" ref="R578">VLOOKUP(Table3[[#This Row],[checklist_sort]:[checklist_sort]],checklist[],MATCH(R$1,checklist_of_kenya!$1:$1,0),FALSE)</f>
        <v>5788768</v>
      </c>
      <c r="S578" s="1" cm="1">
        <f t="array" ref="S578">VLOOKUP(Table3[[#This Row],[checklist_sort]:[checklist_sort]],checklist[],MATCH(S$1,checklist_of_kenya!$1:$1,0),FALSE)</f>
        <v>21229</v>
      </c>
      <c r="T578" s="1" t="str" cm="1">
        <f t="array" ref="T578">VLOOKUP(Table3[[#This Row],[checklist_sort]:[checklist_sort]],checklist[],MATCH(T$1,checklist_of_kenya!$1:$1,0),FALSE)</f>
        <v>somcro2</v>
      </c>
      <c r="U578" s="1" t="str" cm="1">
        <f t="array" ref="U578">VLOOKUP(Table3[[#This Row],[checklist_sort]:[checklist_sort]],checklist[],MATCH(U$1,checklist_of_kenya!$1:$1,0),FALSE)</f>
        <v>Corvus edithae</v>
      </c>
      <c r="V578" s="1" t="str" cm="1">
        <f t="array" ref="V578">VLOOKUP(Table3[[#This Row],[checklist_sort]:[checklist_sort]],checklist[],MATCH(V$1,checklist_of_kenya!$1:$1,0),FALSE)</f>
        <v>Somali Crow</v>
      </c>
      <c r="W578" s="1" cm="1">
        <f t="array" ref="W578">VLOOKUP(Table3[[#This Row],[checklist_sort]:[checklist_sort]],checklist[],MATCH(W$1,checklist_of_kenya!$1:$1,0),FALSE)</f>
        <v>22732286</v>
      </c>
      <c r="AB578" s="1">
        <v>524</v>
      </c>
      <c r="AC578" s="1" t="s">
        <v>2271</v>
      </c>
      <c r="AD578" s="1">
        <v>3</v>
      </c>
      <c r="AE578" s="1">
        <v>1</v>
      </c>
      <c r="AF578" s="1" t="s">
        <v>2251</v>
      </c>
      <c r="AG578" s="1" t="s">
        <v>2248</v>
      </c>
      <c r="AH578" s="1" t="s">
        <v>2249</v>
      </c>
      <c r="AI578" s="1">
        <v>1.33</v>
      </c>
      <c r="AJ578" s="1">
        <v>15.5</v>
      </c>
      <c r="AK578" s="1">
        <v>6.95</v>
      </c>
      <c r="AL578" s="1">
        <v>42.04</v>
      </c>
      <c r="AM578" s="1">
        <v>1179817.28</v>
      </c>
    </row>
    <row r="579" spans="1:39" x14ac:dyDescent="0.2">
      <c r="A579" s="1">
        <v>577</v>
      </c>
      <c r="B579" s="1" t="s">
        <v>744</v>
      </c>
      <c r="C579" s="1" t="s">
        <v>743</v>
      </c>
      <c r="D579" s="1"/>
      <c r="E579" s="1"/>
      <c r="F579" s="1"/>
      <c r="G579" s="1">
        <v>623</v>
      </c>
      <c r="H579" s="1" t="str" cm="1">
        <f t="array" ref="H579">VLOOKUP(Table3[[#This Row],[checklist_sort]:[checklist_sort]],checklist[],MATCH(H$1,checklist_of_kenya!$1:$1,0),FALSE)</f>
        <v>Crows and Allies</v>
      </c>
      <c r="I579" s="1" t="str" cm="1">
        <f t="array" ref="I579">VLOOKUP(Table3[[#This Row],[checklist_sort]:[checklist_sort]],checklist[],MATCH(I$1,checklist_of_kenya!$1:$1,0),FALSE)</f>
        <v>Pied Crow</v>
      </c>
      <c r="J579" s="1" t="str" cm="1">
        <f t="array" ref="J579">VLOOKUP(Table3[[#This Row],[checklist_sort]:[checklist_sort]],checklist[],MATCH(J$1,checklist_of_kenya!$1:$1,0),FALSE)</f>
        <v>Corvus albus</v>
      </c>
      <c r="K579" s="1" t="str" cm="1">
        <f t="array" ref="K579">VLOOKUP(Table3[[#This Row],[checklist_sort]:[checklist_sort]],checklist[],MATCH(K$1,checklist_of_kenya!$1:$1,0),FALSE)</f>
        <v>Least Concern</v>
      </c>
      <c r="L579" s="1" t="str" cm="1">
        <f t="array" ref="L579">VLOOKUP(Table3[[#This Row],[checklist_sort]:[checklist_sort]],checklist[],MATCH(L$1,checklist_of_kenya!$1:$1,0),FALSE)</f>
        <v>Stable</v>
      </c>
      <c r="M579" s="1" cm="1">
        <f t="array" ref="M579">VLOOKUP(Table3[[#This Row],[checklist_sort]:[checklist_sort]],checklist[],MATCH(M$1,checklist_of_kenya!$1:$1,0),FALSE)</f>
        <v>522</v>
      </c>
      <c r="N579" s="1" t="str" cm="1">
        <f t="array" ref="N579">VLOOKUP(Table3[[#This Row],[checklist_sort]:[checklist_sort]],checklist[],MATCH(N$1,checklist_of_kenya!$1:$1,0),FALSE)</f>
        <v>avibase-34D538E1</v>
      </c>
      <c r="O579" s="1" cm="1">
        <f t="array" ref="O579">VLOOKUP(Table3[[#This Row],[checklist_sort]:[checklist_sort]],checklist[],MATCH(O$1,checklist_of_kenya!$1:$1,0),FALSE)</f>
        <v>8038</v>
      </c>
      <c r="P579" s="1" cm="1">
        <f t="array" ref="P579">VLOOKUP(Table3[[#This Row],[checklist_sort]:[checklist_sort]],checklist[],MATCH(P$1,checklist_of_kenya!$1:$1,0),FALSE)</f>
        <v>22735894</v>
      </c>
      <c r="Q579" s="1" cm="1">
        <f t="array" ref="Q579">VLOOKUP(Table3[[#This Row],[checklist_sort]:[checklist_sort]],checklist[],MATCH(Q$1,checklist_of_kenya!$1:$1,0),FALSE)</f>
        <v>20821</v>
      </c>
      <c r="R579" s="1" cm="1">
        <f t="array" ref="R579">VLOOKUP(Table3[[#This Row],[checklist_sort]:[checklist_sort]],checklist[],MATCH(R$1,checklist_of_kenya!$1:$1,0),FALSE)</f>
        <v>2482519</v>
      </c>
      <c r="S579" s="1" cm="1">
        <f t="array" ref="S579">VLOOKUP(Table3[[#This Row],[checklist_sort]:[checklist_sort]],checklist[],MATCH(S$1,checklist_of_kenya!$1:$1,0),FALSE)</f>
        <v>21227</v>
      </c>
      <c r="T579" s="1" t="str" cm="1">
        <f t="array" ref="T579">VLOOKUP(Table3[[#This Row],[checklist_sort]:[checklist_sort]],checklist[],MATCH(T$1,checklist_of_kenya!$1:$1,0),FALSE)</f>
        <v>piecro1</v>
      </c>
      <c r="U579" s="1" t="str" cm="1">
        <f t="array" ref="U579">VLOOKUP(Table3[[#This Row],[checklist_sort]:[checklist_sort]],checklist[],MATCH(U$1,checklist_of_kenya!$1:$1,0),FALSE)</f>
        <v>Corvus albus</v>
      </c>
      <c r="V579" s="1" t="str" cm="1">
        <f t="array" ref="V579">VLOOKUP(Table3[[#This Row],[checklist_sort]:[checklist_sort]],checklist[],MATCH(V$1,checklist_of_kenya!$1:$1,0),FALSE)</f>
        <v>Pied Crow</v>
      </c>
      <c r="W579" s="1" cm="1">
        <f t="array" ref="W579">VLOOKUP(Table3[[#This Row],[checklist_sort]:[checklist_sort]],checklist[],MATCH(W$1,checklist_of_kenya!$1:$1,0),FALSE)</f>
        <v>22735894</v>
      </c>
      <c r="AB579" s="1">
        <v>524</v>
      </c>
      <c r="AC579" s="1" t="s">
        <v>2246</v>
      </c>
      <c r="AD579" s="1">
        <v>3</v>
      </c>
      <c r="AE579" s="1">
        <v>2</v>
      </c>
      <c r="AF579" s="1" t="s">
        <v>2251</v>
      </c>
      <c r="AG579" s="1" t="s">
        <v>2248</v>
      </c>
      <c r="AH579" s="1" t="s">
        <v>2249</v>
      </c>
      <c r="AI579" s="1">
        <v>-34.840000000000003</v>
      </c>
      <c r="AJ579" s="1">
        <v>24.93</v>
      </c>
      <c r="AK579" s="1">
        <v>-2.98</v>
      </c>
      <c r="AL579" s="1">
        <v>21.16</v>
      </c>
      <c r="AM579" s="1">
        <v>19544750.219999999</v>
      </c>
    </row>
    <row r="580" spans="1:39" x14ac:dyDescent="0.2">
      <c r="A580" s="1">
        <v>578</v>
      </c>
      <c r="B580" s="1" t="s">
        <v>748</v>
      </c>
      <c r="C580" s="1" t="s">
        <v>747</v>
      </c>
      <c r="D580" s="1"/>
      <c r="E580" s="1"/>
      <c r="F580" s="1"/>
      <c r="G580" s="1">
        <v>626</v>
      </c>
      <c r="H580" s="1" t="str" cm="1">
        <f t="array" ref="H580">VLOOKUP(Table3[[#This Row],[checklist_sort]:[checklist_sort]],checklist[],MATCH(H$1,checklist_of_kenya!$1:$1,0),FALSE)</f>
        <v>Crows and Allies</v>
      </c>
      <c r="I580" s="1" t="str" cm="1">
        <f t="array" ref="I580">VLOOKUP(Table3[[#This Row],[checklist_sort]:[checklist_sort]],checklist[],MATCH(I$1,checklist_of_kenya!$1:$1,0),FALSE)</f>
        <v>White-necked Raven</v>
      </c>
      <c r="J580" s="1" t="str" cm="1">
        <f t="array" ref="J580">VLOOKUP(Table3[[#This Row],[checklist_sort]:[checklist_sort]],checklist[],MATCH(J$1,checklist_of_kenya!$1:$1,0),FALSE)</f>
        <v>Corvus albicollis</v>
      </c>
      <c r="K580" s="1" t="str" cm="1">
        <f t="array" ref="K580">VLOOKUP(Table3[[#This Row],[checklist_sort]:[checklist_sort]],checklist[],MATCH(K$1,checklist_of_kenya!$1:$1,0),FALSE)</f>
        <v>Least Concern</v>
      </c>
      <c r="L580" s="1" t="str" cm="1">
        <f t="array" ref="L580">VLOOKUP(Table3[[#This Row],[checklist_sort]:[checklist_sort]],checklist[],MATCH(L$1,checklist_of_kenya!$1:$1,0),FALSE)</f>
        <v>Decreasing</v>
      </c>
      <c r="M580" s="1" cm="1">
        <f t="array" ref="M580">VLOOKUP(Table3[[#This Row],[checklist_sort]:[checklist_sort]],checklist[],MATCH(M$1,checklist_of_kenya!$1:$1,0),FALSE)</f>
        <v>524</v>
      </c>
      <c r="N580" s="1" t="str" cm="1">
        <f t="array" ref="N580">VLOOKUP(Table3[[#This Row],[checklist_sort]:[checklist_sort]],checklist[],MATCH(N$1,checklist_of_kenya!$1:$1,0),FALSE)</f>
        <v>avibase-EA326EA2</v>
      </c>
      <c r="O580" s="1" cm="1">
        <f t="array" ref="O580">VLOOKUP(Table3[[#This Row],[checklist_sort]:[checklist_sort]],checklist[],MATCH(O$1,checklist_of_kenya!$1:$1,0),FALSE)</f>
        <v>8004</v>
      </c>
      <c r="P580" s="1" cm="1">
        <f t="array" ref="P580">VLOOKUP(Table3[[#This Row],[checklist_sort]:[checklist_sort]],checklist[],MATCH(P$1,checklist_of_kenya!$1:$1,0),FALSE)</f>
        <v>22706077</v>
      </c>
      <c r="Q580" s="1" cm="1">
        <f t="array" ref="Q580">VLOOKUP(Table3[[#This Row],[checklist_sort]:[checklist_sort]],checklist[],MATCH(Q$1,checklist_of_kenya!$1:$1,0),FALSE)</f>
        <v>9279</v>
      </c>
      <c r="R580" s="1" cm="1">
        <f t="array" ref="R580">VLOOKUP(Table3[[#This Row],[checklist_sort]:[checklist_sort]],checklist[],MATCH(R$1,checklist_of_kenya!$1:$1,0),FALSE)</f>
        <v>2482478</v>
      </c>
      <c r="S580" s="1" cm="1">
        <f t="array" ref="S580">VLOOKUP(Table3[[#This Row],[checklist_sort]:[checklist_sort]],checklist[],MATCH(S$1,checklist_of_kenya!$1:$1,0),FALSE)</f>
        <v>21233</v>
      </c>
      <c r="T580" s="1" t="str" cm="1">
        <f t="array" ref="T580">VLOOKUP(Table3[[#This Row],[checklist_sort]:[checklist_sort]],checklist[],MATCH(T$1,checklist_of_kenya!$1:$1,0),FALSE)</f>
        <v>whnrav1</v>
      </c>
      <c r="U580" s="1" t="str" cm="1">
        <f t="array" ref="U580">VLOOKUP(Table3[[#This Row],[checklist_sort]:[checklist_sort]],checklist[],MATCH(U$1,checklist_of_kenya!$1:$1,0),FALSE)</f>
        <v>Corvus albicollis</v>
      </c>
      <c r="V580" s="1" t="str" cm="1">
        <f t="array" ref="V580">VLOOKUP(Table3[[#This Row],[checklist_sort]:[checklist_sort]],checklist[],MATCH(V$1,checklist_of_kenya!$1:$1,0),FALSE)</f>
        <v>White-necked Raven</v>
      </c>
      <c r="W580" s="1" cm="1">
        <f t="array" ref="W580">VLOOKUP(Table3[[#This Row],[checklist_sort]:[checklist_sort]],checklist[],MATCH(W$1,checklist_of_kenya!$1:$1,0),FALSE)</f>
        <v>22706077</v>
      </c>
      <c r="AB580" s="1">
        <v>894</v>
      </c>
      <c r="AC580" s="1" t="s">
        <v>2268</v>
      </c>
      <c r="AD580" s="1">
        <v>3</v>
      </c>
      <c r="AE580" s="1">
        <v>2</v>
      </c>
      <c r="AF580" s="1" t="s">
        <v>2248</v>
      </c>
      <c r="AG580" s="1" t="s">
        <v>2248</v>
      </c>
      <c r="AH580" s="1" t="s">
        <v>2249</v>
      </c>
      <c r="AI580" s="1">
        <v>-34.840000000000003</v>
      </c>
      <c r="AJ580" s="1">
        <v>2.4</v>
      </c>
      <c r="AK580" s="1">
        <v>-17.3</v>
      </c>
      <c r="AL580" s="1">
        <v>30.73</v>
      </c>
      <c r="AM580" s="1">
        <v>1615598.28</v>
      </c>
    </row>
    <row r="581" spans="1:39" x14ac:dyDescent="0.2">
      <c r="A581" s="1">
        <v>579</v>
      </c>
      <c r="B581" s="1" t="s">
        <v>1640</v>
      </c>
      <c r="C581" s="1" t="s">
        <v>1639</v>
      </c>
      <c r="D581" s="1"/>
      <c r="E581" s="1"/>
      <c r="F581" s="1"/>
      <c r="G581" s="1">
        <v>625</v>
      </c>
      <c r="H581" s="1" t="str" cm="1">
        <f t="array" ref="H581">VLOOKUP(Table3[[#This Row],[checklist_sort]:[checklist_sort]],checklist[],MATCH(H$1,checklist_of_kenya!$1:$1,0),FALSE)</f>
        <v>Crows and Allies</v>
      </c>
      <c r="I581" s="1" t="str" cm="1">
        <f t="array" ref="I581">VLOOKUP(Table3[[#This Row],[checklist_sort]:[checklist_sort]],checklist[],MATCH(I$1,checklist_of_kenya!$1:$1,0),FALSE)</f>
        <v>Fan-tailed Raven</v>
      </c>
      <c r="J581" s="1" t="str" cm="1">
        <f t="array" ref="J581">VLOOKUP(Table3[[#This Row],[checklist_sort]:[checklist_sort]],checklist[],MATCH(J$1,checklist_of_kenya!$1:$1,0),FALSE)</f>
        <v>Corvus rhipidurus</v>
      </c>
      <c r="K581" s="1" t="str" cm="1">
        <f t="array" ref="K581">VLOOKUP(Table3[[#This Row],[checklist_sort]:[checklist_sort]],checklist[],MATCH(K$1,checklist_of_kenya!$1:$1,0),FALSE)</f>
        <v>Least Concern</v>
      </c>
      <c r="L581" s="1" t="str" cm="1">
        <f t="array" ref="L581">VLOOKUP(Table3[[#This Row],[checklist_sort]:[checklist_sort]],checklist[],MATCH(L$1,checklist_of_kenya!$1:$1,0),FALSE)</f>
        <v>Decreasing</v>
      </c>
      <c r="M581" s="1" cm="1">
        <f t="array" ref="M581">VLOOKUP(Table3[[#This Row],[checklist_sort]:[checklist_sort]],checklist[],MATCH(M$1,checklist_of_kenya!$1:$1,0),FALSE)</f>
        <v>2368</v>
      </c>
      <c r="N581" s="1" t="str" cm="1">
        <f t="array" ref="N581">VLOOKUP(Table3[[#This Row],[checklist_sort]:[checklist_sort]],checklist[],MATCH(N$1,checklist_of_kenya!$1:$1,0),FALSE)</f>
        <v>avibase-32C216E2</v>
      </c>
      <c r="O581" s="1" cm="1">
        <f t="array" ref="O581">VLOOKUP(Table3[[#This Row],[checklist_sort]:[checklist_sort]],checklist[],MATCH(O$1,checklist_of_kenya!$1:$1,0),FALSE)</f>
        <v>8046</v>
      </c>
      <c r="P581" s="1" cm="1">
        <f t="array" ref="P581">VLOOKUP(Table3[[#This Row],[checklist_sort]:[checklist_sort]],checklist[],MATCH(P$1,checklist_of_kenya!$1:$1,0),FALSE)</f>
        <v>22706073</v>
      </c>
      <c r="Q581" s="1" cm="1">
        <f t="array" ref="Q581">VLOOKUP(Table3[[#This Row],[checklist_sort]:[checklist_sort]],checklist[],MATCH(Q$1,checklist_of_kenya!$1:$1,0),FALSE)</f>
        <v>0</v>
      </c>
      <c r="R581" s="1" cm="1">
        <f t="array" ref="R581">VLOOKUP(Table3[[#This Row],[checklist_sort]:[checklist_sort]],checklist[],MATCH(R$1,checklist_of_kenya!$1:$1,0),FALSE)</f>
        <v>2482497</v>
      </c>
      <c r="S581" s="1" cm="1">
        <f t="array" ref="S581">VLOOKUP(Table3[[#This Row],[checklist_sort]:[checklist_sort]],checklist[],MATCH(S$1,checklist_of_kenya!$1:$1,0),FALSE)</f>
        <v>21232</v>
      </c>
      <c r="T581" s="1" t="str" cm="1">
        <f t="array" ref="T581">VLOOKUP(Table3[[#This Row],[checklist_sort]:[checklist_sort]],checklist[],MATCH(T$1,checklist_of_kenya!$1:$1,0),FALSE)</f>
        <v>fatrav1</v>
      </c>
      <c r="U581" s="1" t="str" cm="1">
        <f t="array" ref="U581">VLOOKUP(Table3[[#This Row],[checklist_sort]:[checklist_sort]],checklist[],MATCH(U$1,checklist_of_kenya!$1:$1,0),FALSE)</f>
        <v>Corvus rhipidurus</v>
      </c>
      <c r="V581" s="1" t="str" cm="1">
        <f t="array" ref="V581">VLOOKUP(Table3[[#This Row],[checklist_sort]:[checklist_sort]],checklist[],MATCH(V$1,checklist_of_kenya!$1:$1,0),FALSE)</f>
        <v>Fan-tailed Raven</v>
      </c>
      <c r="W581" s="1" cm="1">
        <f t="array" ref="W581">VLOOKUP(Table3[[#This Row],[checklist_sort]:[checklist_sort]],checklist[],MATCH(W$1,checklist_of_kenya!$1:$1,0),FALSE)</f>
        <v>22706073</v>
      </c>
      <c r="AB581" s="1">
        <v>611</v>
      </c>
      <c r="AC581" s="1" t="s">
        <v>2261</v>
      </c>
      <c r="AD581" s="1">
        <v>3</v>
      </c>
      <c r="AE581" s="1">
        <v>1</v>
      </c>
      <c r="AF581" s="1" t="s">
        <v>2248</v>
      </c>
      <c r="AG581" s="1" t="s">
        <v>2248</v>
      </c>
      <c r="AH581" s="1" t="s">
        <v>2249</v>
      </c>
      <c r="AI581" s="1">
        <v>-1.05</v>
      </c>
      <c r="AJ581" s="1">
        <v>32.340000000000003</v>
      </c>
      <c r="AK581" s="1">
        <v>13.86</v>
      </c>
      <c r="AL581" s="1">
        <v>37.619999999999997</v>
      </c>
      <c r="AM581" s="1">
        <v>2756382.95</v>
      </c>
    </row>
    <row r="582" spans="1:39" x14ac:dyDescent="0.2">
      <c r="A582" s="1">
        <v>580</v>
      </c>
      <c r="B582" s="1" t="s">
        <v>746</v>
      </c>
      <c r="C582" s="1" t="s">
        <v>745</v>
      </c>
      <c r="D582" s="1"/>
      <c r="E582" s="1"/>
      <c r="F582" s="1"/>
      <c r="G582" s="1">
        <v>622</v>
      </c>
      <c r="H582" s="1" t="str" cm="1">
        <f t="array" ref="H582">VLOOKUP(Table3[[#This Row],[checklist_sort]:[checklist_sort]],checklist[],MATCH(H$1,checklist_of_kenya!$1:$1,0),FALSE)</f>
        <v>Crows and Allies</v>
      </c>
      <c r="I582" s="1" t="str" cm="1">
        <f t="array" ref="I582">VLOOKUP(Table3[[#This Row],[checklist_sort]:[checklist_sort]],checklist[],MATCH(I$1,checklist_of_kenya!$1:$1,0),FALSE)</f>
        <v>Cape Rook</v>
      </c>
      <c r="J582" s="1" t="str" cm="1">
        <f t="array" ref="J582">VLOOKUP(Table3[[#This Row],[checklist_sort]:[checklist_sort]],checklist[],MATCH(J$1,checklist_of_kenya!$1:$1,0),FALSE)</f>
        <v>Corvus capensis</v>
      </c>
      <c r="K582" s="1" t="str" cm="1">
        <f t="array" ref="K582">VLOOKUP(Table3[[#This Row],[checklist_sort]:[checklist_sort]],checklist[],MATCH(K$1,checklist_of_kenya!$1:$1,0),FALSE)</f>
        <v>Least Concern</v>
      </c>
      <c r="L582" s="1" t="str" cm="1">
        <f t="array" ref="L582">VLOOKUP(Table3[[#This Row],[checklist_sort]:[checklist_sort]],checklist[],MATCH(L$1,checklist_of_kenya!$1:$1,0),FALSE)</f>
        <v>Increasing</v>
      </c>
      <c r="M582" s="1" cm="1">
        <f t="array" ref="M582">VLOOKUP(Table3[[#This Row],[checklist_sort]:[checklist_sort]],checklist[],MATCH(M$1,checklist_of_kenya!$1:$1,0),FALSE)</f>
        <v>523</v>
      </c>
      <c r="N582" s="1" t="str" cm="1">
        <f t="array" ref="N582">VLOOKUP(Table3[[#This Row],[checklist_sort]:[checklist_sort]],checklist[],MATCH(N$1,checklist_of_kenya!$1:$1,0),FALSE)</f>
        <v>avibase-562E17AB</v>
      </c>
      <c r="O582" s="1" cm="1">
        <f t="array" ref="O582">VLOOKUP(Table3[[#This Row],[checklist_sort]:[checklist_sort]],checklist[],MATCH(O$1,checklist_of_kenya!$1:$1,0),FALSE)</f>
        <v>8006</v>
      </c>
      <c r="P582" s="1" cm="1">
        <f t="array" ref="P582">VLOOKUP(Table3[[#This Row],[checklist_sort]:[checklist_sort]],checklist[],MATCH(P$1,checklist_of_kenya!$1:$1,0),FALSE)</f>
        <v>22705978</v>
      </c>
      <c r="Q582" s="1" cm="1">
        <f t="array" ref="Q582">VLOOKUP(Table3[[#This Row],[checklist_sort]:[checklist_sort]],checklist[],MATCH(Q$1,checklist_of_kenya!$1:$1,0),FALSE)</f>
        <v>75432</v>
      </c>
      <c r="R582" s="1" cm="1">
        <f t="array" ref="R582">VLOOKUP(Table3[[#This Row],[checklist_sort]:[checklist_sort]],checklist[],MATCH(R$1,checklist_of_kenya!$1:$1,0),FALSE)</f>
        <v>2482521</v>
      </c>
      <c r="S582" s="1" cm="1">
        <f t="array" ref="S582">VLOOKUP(Table3[[#This Row],[checklist_sort]:[checklist_sort]],checklist[],MATCH(S$1,checklist_of_kenya!$1:$1,0),FALSE)</f>
        <v>21162</v>
      </c>
      <c r="T582" s="1" t="str" cm="1">
        <f t="array" ref="T582">VLOOKUP(Table3[[#This Row],[checklist_sort]:[checklist_sort]],checklist[],MATCH(T$1,checklist_of_kenya!$1:$1,0),FALSE)</f>
        <v>capcro2</v>
      </c>
      <c r="U582" s="1" t="str" cm="1">
        <f t="array" ref="U582">VLOOKUP(Table3[[#This Row],[checklist_sort]:[checklist_sort]],checklist[],MATCH(U$1,checklist_of_kenya!$1:$1,0),FALSE)</f>
        <v>Corvus capensis</v>
      </c>
      <c r="V582" s="1" t="str" cm="1">
        <f t="array" ref="V582">VLOOKUP(Table3[[#This Row],[checklist_sort]:[checklist_sort]],checklist[],MATCH(V$1,checklist_of_kenya!$1:$1,0),FALSE)</f>
        <v>Cape Crow</v>
      </c>
      <c r="W582" s="1" cm="1">
        <f t="array" ref="W582">VLOOKUP(Table3[[#This Row],[checklist_sort]:[checklist_sort]],checklist[],MATCH(W$1,checklist_of_kenya!$1:$1,0),FALSE)</f>
        <v>22705978</v>
      </c>
      <c r="AB582" s="1">
        <v>553</v>
      </c>
      <c r="AC582" s="1" t="s">
        <v>2261</v>
      </c>
      <c r="AD582" s="1">
        <v>3</v>
      </c>
      <c r="AE582" s="1">
        <v>2</v>
      </c>
      <c r="AF582" s="1" t="s">
        <v>2248</v>
      </c>
      <c r="AG582" s="1" t="s">
        <v>2248</v>
      </c>
      <c r="AH582" s="1" t="s">
        <v>2249</v>
      </c>
      <c r="AI582" s="1">
        <v>-34.840000000000003</v>
      </c>
      <c r="AJ582" s="1">
        <v>16.79</v>
      </c>
      <c r="AK582" s="1">
        <v>-16.5</v>
      </c>
      <c r="AL582" s="1">
        <v>25.35</v>
      </c>
      <c r="AM582" s="1">
        <v>4036026.48</v>
      </c>
    </row>
    <row r="583" spans="1:39" x14ac:dyDescent="0.2">
      <c r="A583" s="1">
        <v>581</v>
      </c>
      <c r="B583" s="1" t="s">
        <v>1790</v>
      </c>
      <c r="C583" s="1" t="s">
        <v>1789</v>
      </c>
      <c r="D583" s="1"/>
      <c r="E583" s="1"/>
      <c r="F583" s="1"/>
      <c r="G583" s="1">
        <v>829</v>
      </c>
      <c r="H583" s="1" t="str" cm="1">
        <f t="array" ref="H583">VLOOKUP(Table3[[#This Row],[checklist_sort]:[checklist_sort]],checklist[],MATCH(H$1,checklist_of_kenya!$1:$1,0),FALSE)</f>
        <v>Tits</v>
      </c>
      <c r="I583" s="1" t="str" cm="1">
        <f t="array" ref="I583">VLOOKUP(Table3[[#This Row],[checklist_sort]:[checklist_sort]],checklist[],MATCH(I$1,checklist_of_kenya!$1:$1,0),FALSE)</f>
        <v>Northern Grey Tit</v>
      </c>
      <c r="J583" s="1" t="str" cm="1">
        <f t="array" ref="J583">VLOOKUP(Table3[[#This Row],[checklist_sort]:[checklist_sort]],checklist[],MATCH(J$1,checklist_of_kenya!$1:$1,0),FALSE)</f>
        <v>Parus thruppi</v>
      </c>
      <c r="K583" s="1" t="str" cm="1">
        <f t="array" ref="K583">VLOOKUP(Table3[[#This Row],[checklist_sort]:[checklist_sort]],checklist[],MATCH(K$1,checklist_of_kenya!$1:$1,0),FALSE)</f>
        <v>Least Concern</v>
      </c>
      <c r="L583" s="1" t="str" cm="1">
        <f t="array" ref="L583">VLOOKUP(Table3[[#This Row],[checklist_sort]:[checklist_sort]],checklist[],MATCH(L$1,checklist_of_kenya!$1:$1,0),FALSE)</f>
        <v>Stable</v>
      </c>
      <c r="M583" s="1" cm="1">
        <f t="array" ref="M583">VLOOKUP(Table3[[#This Row],[checklist_sort]:[checklist_sort]],checklist[],MATCH(M$1,checklist_of_kenya!$1:$1,0),FALSE)</f>
        <v>2876</v>
      </c>
      <c r="N583" s="1" t="str" cm="1">
        <f t="array" ref="N583">VLOOKUP(Table3[[#This Row],[checklist_sort]:[checklist_sort]],checklist[],MATCH(N$1,checklist_of_kenya!$1:$1,0),FALSE)</f>
        <v>avibase-610FFD8E</v>
      </c>
      <c r="O583" s="1" cm="1">
        <f t="array" ref="O583">VLOOKUP(Table3[[#This Row],[checklist_sort]:[checklist_sort]],checklist[],MATCH(O$1,checklist_of_kenya!$1:$1,0),FALSE)</f>
        <v>144842</v>
      </c>
      <c r="P583" s="1" cm="1">
        <f t="array" ref="P583">VLOOKUP(Table3[[#This Row],[checklist_sort]:[checklist_sort]],checklist[],MATCH(P$1,checklist_of_kenya!$1:$1,0),FALSE)</f>
        <v>22711881</v>
      </c>
      <c r="Q583" s="1" cm="1">
        <f t="array" ref="Q583">VLOOKUP(Table3[[#This Row],[checklist_sort]:[checklist_sort]],checklist[],MATCH(Q$1,checklist_of_kenya!$1:$1,0),FALSE)</f>
        <v>194817</v>
      </c>
      <c r="R583" s="1" cm="1">
        <f t="array" ref="R583">VLOOKUP(Table3[[#This Row],[checklist_sort]:[checklist_sort]],checklist[],MATCH(R$1,checklist_of_kenya!$1:$1,0),FALSE)</f>
        <v>7341959</v>
      </c>
      <c r="S583" s="1" cm="1">
        <f t="array" ref="S583">VLOOKUP(Table3[[#This Row],[checklist_sort]:[checklist_sort]],checklist[],MATCH(S$1,checklist_of_kenya!$1:$1,0),FALSE)</f>
        <v>21863</v>
      </c>
      <c r="T583" s="1" t="str" cm="1">
        <f t="array" ref="T583">VLOOKUP(Table3[[#This Row],[checklist_sort]:[checklist_sort]],checklist[],MATCH(T$1,checklist_of_kenya!$1:$1,0),FALSE)</f>
        <v>somtit4</v>
      </c>
      <c r="U583" s="1" t="str" cm="1">
        <f t="array" ref="U583">VLOOKUP(Table3[[#This Row],[checklist_sort]:[checklist_sort]],checklist[],MATCH(U$1,checklist_of_kenya!$1:$1,0),FALSE)</f>
        <v>Melaniparus thruppi</v>
      </c>
      <c r="V583" s="1" t="str" cm="1">
        <f t="array" ref="V583">VLOOKUP(Table3[[#This Row],[checklist_sort]:[checklist_sort]],checklist[],MATCH(V$1,checklist_of_kenya!$1:$1,0),FALSE)</f>
        <v>Somali Tit</v>
      </c>
      <c r="W583" s="1" cm="1">
        <f t="array" ref="W583">VLOOKUP(Table3[[#This Row],[checklist_sort]:[checklist_sort]],checklist[],MATCH(W$1,checklist_of_kenya!$1:$1,0),FALSE)</f>
        <v>22711881</v>
      </c>
      <c r="AB583" s="1">
        <v>12</v>
      </c>
      <c r="AC583" s="1" t="s">
        <v>2262</v>
      </c>
      <c r="AD583" s="1">
        <v>2</v>
      </c>
      <c r="AE583" s="1">
        <v>1</v>
      </c>
      <c r="AF583" s="1" t="s">
        <v>2251</v>
      </c>
      <c r="AG583" s="1" t="s">
        <v>2257</v>
      </c>
      <c r="AH583" s="1" t="s">
        <v>2258</v>
      </c>
      <c r="AI583" s="1">
        <v>-5.9</v>
      </c>
      <c r="AJ583" s="1">
        <v>11.19</v>
      </c>
      <c r="AK583" s="1">
        <v>2.5099999999999998</v>
      </c>
      <c r="AL583" s="1">
        <v>39.520000000000003</v>
      </c>
      <c r="AM583" s="1">
        <v>869174.26</v>
      </c>
    </row>
    <row r="584" spans="1:39" x14ac:dyDescent="0.2">
      <c r="A584" s="1">
        <v>582</v>
      </c>
      <c r="B584" s="1" t="s">
        <v>1782</v>
      </c>
      <c r="C584" s="1" t="s">
        <v>1781</v>
      </c>
      <c r="D584" s="1"/>
      <c r="E584" s="1"/>
      <c r="F584" s="1"/>
      <c r="G584" s="1">
        <v>826</v>
      </c>
      <c r="H584" s="1" t="str" cm="1">
        <f t="array" ref="H584">VLOOKUP(Table3[[#This Row],[checklist_sort]:[checklist_sort]],checklist[],MATCH(H$1,checklist_of_kenya!$1:$1,0),FALSE)</f>
        <v>Tits</v>
      </c>
      <c r="I584" s="1" t="str" cm="1">
        <f t="array" ref="I584">VLOOKUP(Table3[[#This Row],[checklist_sort]:[checklist_sort]],checklist[],MATCH(I$1,checklist_of_kenya!$1:$1,0),FALSE)</f>
        <v>Pale-eyed (White-shouldered) Black Tit</v>
      </c>
      <c r="J584" s="1" t="str" cm="1">
        <f t="array" ref="J584">VLOOKUP(Table3[[#This Row],[checklist_sort]:[checklist_sort]],checklist[],MATCH(J$1,checklist_of_kenya!$1:$1,0),FALSE)</f>
        <v>Melaniparus guineensis</v>
      </c>
      <c r="K584" s="1" t="str" cm="1">
        <f t="array" ref="K584">VLOOKUP(Table3[[#This Row],[checklist_sort]:[checklist_sort]],checklist[],MATCH(K$1,checklist_of_kenya!$1:$1,0),FALSE)</f>
        <v>Least Concern</v>
      </c>
      <c r="L584" s="1" t="str" cm="1">
        <f t="array" ref="L584">VLOOKUP(Table3[[#This Row],[checklist_sort]:[checklist_sort]],checklist[],MATCH(L$1,checklist_of_kenya!$1:$1,0),FALSE)</f>
        <v>Stable</v>
      </c>
      <c r="M584" s="1" cm="1">
        <f t="array" ref="M584">VLOOKUP(Table3[[#This Row],[checklist_sort]:[checklist_sort]],checklist[],MATCH(M$1,checklist_of_kenya!$1:$1,0),FALSE)</f>
        <v>2856</v>
      </c>
      <c r="N584" s="1" t="str" cm="1">
        <f t="array" ref="N584">VLOOKUP(Table3[[#This Row],[checklist_sort]:[checklist_sort]],checklist[],MATCH(N$1,checklist_of_kenya!$1:$1,0),FALSE)</f>
        <v>avibase-5C70AA7D</v>
      </c>
      <c r="O584" s="1" cm="1">
        <f t="array" ref="O584">VLOOKUP(Table3[[#This Row],[checklist_sort]:[checklist_sort]],checklist[],MATCH(O$1,checklist_of_kenya!$1:$1,0),FALSE)</f>
        <v>144833</v>
      </c>
      <c r="P584" s="1" cm="1">
        <f t="array" ref="P584">VLOOKUP(Table3[[#This Row],[checklist_sort]:[checklist_sort]],checklist[],MATCH(P$1,checklist_of_kenya!$1:$1,0),FALSE)</f>
        <v>22711820</v>
      </c>
      <c r="Q584" s="1" cm="1">
        <f t="array" ref="Q584">VLOOKUP(Table3[[#This Row],[checklist_sort]:[checklist_sort]],checklist[],MATCH(Q$1,checklist_of_kenya!$1:$1,0),FALSE)</f>
        <v>76626</v>
      </c>
      <c r="R584" s="1" cm="1">
        <f t="array" ref="R584">VLOOKUP(Table3[[#This Row],[checklist_sort]:[checklist_sort]],checklist[],MATCH(R$1,checklist_of_kenya!$1:$1,0),FALSE)</f>
        <v>6093675</v>
      </c>
      <c r="S584" s="1" cm="1">
        <f t="array" ref="S584">VLOOKUP(Table3[[#This Row],[checklist_sort]:[checklist_sort]],checklist[],MATCH(S$1,checklist_of_kenya!$1:$1,0),FALSE)</f>
        <v>21840</v>
      </c>
      <c r="T584" s="1" t="str" cm="1">
        <f t="array" ref="T584">VLOOKUP(Table3[[#This Row],[checklist_sort]:[checklist_sort]],checklist[],MATCH(T$1,checklist_of_kenya!$1:$1,0),FALSE)</f>
        <v>whsblt1</v>
      </c>
      <c r="U584" s="1" t="str" cm="1">
        <f t="array" ref="U584">VLOOKUP(Table3[[#This Row],[checklist_sort]:[checklist_sort]],checklist[],MATCH(U$1,checklist_of_kenya!$1:$1,0),FALSE)</f>
        <v>Melaniparus guineensis</v>
      </c>
      <c r="V584" s="1" t="str" cm="1">
        <f t="array" ref="V584">VLOOKUP(Table3[[#This Row],[checklist_sort]:[checklist_sort]],checklist[],MATCH(V$1,checklist_of_kenya!$1:$1,0),FALSE)</f>
        <v>White-shouldered Black-Tit</v>
      </c>
      <c r="W584" s="1" cm="1">
        <f t="array" ref="W584">VLOOKUP(Table3[[#This Row],[checklist_sort]:[checklist_sort]],checklist[],MATCH(W$1,checklist_of_kenya!$1:$1,0),FALSE)</f>
        <v>22711820</v>
      </c>
      <c r="AB584" s="1">
        <v>16.100000000000001</v>
      </c>
      <c r="AC584" s="1" t="s">
        <v>2262</v>
      </c>
      <c r="AD584" s="1">
        <v>3</v>
      </c>
      <c r="AE584" s="1">
        <v>1</v>
      </c>
      <c r="AF584" s="1" t="s">
        <v>2251</v>
      </c>
      <c r="AG584" s="1" t="s">
        <v>2257</v>
      </c>
      <c r="AH584" s="1" t="s">
        <v>2258</v>
      </c>
      <c r="AI584" s="1">
        <v>-17.649999999999999</v>
      </c>
      <c r="AJ584" s="1">
        <v>17.34</v>
      </c>
      <c r="AK584" s="1">
        <v>-7.53</v>
      </c>
      <c r="AL584" s="1">
        <v>25.34</v>
      </c>
      <c r="AM584" s="1">
        <v>2587731.88</v>
      </c>
    </row>
    <row r="585" spans="1:39" x14ac:dyDescent="0.2">
      <c r="A585" s="1">
        <v>583</v>
      </c>
      <c r="B585" s="1" t="s">
        <v>1784</v>
      </c>
      <c r="C585" s="1" t="s">
        <v>1783</v>
      </c>
      <c r="D585" s="1"/>
      <c r="E585" s="1"/>
      <c r="F585" s="1"/>
      <c r="G585" s="1">
        <v>827</v>
      </c>
      <c r="H585" s="1" t="str" cm="1">
        <f t="array" ref="H585">VLOOKUP(Table3[[#This Row],[checklist_sort]:[checklist_sort]],checklist[],MATCH(H$1,checklist_of_kenya!$1:$1,0),FALSE)</f>
        <v>Tits</v>
      </c>
      <c r="I585" s="1" t="str" cm="1">
        <f t="array" ref="I585">VLOOKUP(Table3[[#This Row],[checklist_sort]:[checklist_sort]],checklist[],MATCH(I$1,checklist_of_kenya!$1:$1,0),FALSE)</f>
        <v>White-bellied Tit</v>
      </c>
      <c r="J585" s="1" t="str" cm="1">
        <f t="array" ref="J585">VLOOKUP(Table3[[#This Row],[checklist_sort]:[checklist_sort]],checklist[],MATCH(J$1,checklist_of_kenya!$1:$1,0),FALSE)</f>
        <v>Parus albiventris</v>
      </c>
      <c r="K585" s="1" t="str" cm="1">
        <f t="array" ref="K585">VLOOKUP(Table3[[#This Row],[checklist_sort]:[checklist_sort]],checklist[],MATCH(K$1,checklist_of_kenya!$1:$1,0),FALSE)</f>
        <v>Least Concern</v>
      </c>
      <c r="L585" s="1" t="str" cm="1">
        <f t="array" ref="L585">VLOOKUP(Table3[[#This Row],[checklist_sort]:[checklist_sort]],checklist[],MATCH(L$1,checklist_of_kenya!$1:$1,0),FALSE)</f>
        <v>Decreasing</v>
      </c>
      <c r="M585" s="1" cm="1">
        <f t="array" ref="M585">VLOOKUP(Table3[[#This Row],[checklist_sort]:[checklist_sort]],checklist[],MATCH(M$1,checklist_of_kenya!$1:$1,0),FALSE)</f>
        <v>2860</v>
      </c>
      <c r="N585" s="1" t="str" cm="1">
        <f t="array" ref="N585">VLOOKUP(Table3[[#This Row],[checklist_sort]:[checklist_sort]],checklist[],MATCH(N$1,checklist_of_kenya!$1:$1,0),FALSE)</f>
        <v>avibase-C8880D28</v>
      </c>
      <c r="O585" s="1" cm="1">
        <f t="array" ref="O585">VLOOKUP(Table3[[#This Row],[checklist_sort]:[checklist_sort]],checklist[],MATCH(O$1,checklist_of_kenya!$1:$1,0),FALSE)</f>
        <v>144836</v>
      </c>
      <c r="P585" s="1" cm="1">
        <f t="array" ref="P585">VLOOKUP(Table3[[#This Row],[checklist_sort]:[checklist_sort]],checklist[],MATCH(P$1,checklist_of_kenya!$1:$1,0),FALSE)</f>
        <v>22711839</v>
      </c>
      <c r="Q585" s="1" cm="1">
        <f t="array" ref="Q585">VLOOKUP(Table3[[#This Row],[checklist_sort]:[checklist_sort]],checklist[],MATCH(Q$1,checklist_of_kenya!$1:$1,0),FALSE)</f>
        <v>76629</v>
      </c>
      <c r="R585" s="1" cm="1">
        <f t="array" ref="R585">VLOOKUP(Table3[[#This Row],[checklist_sort]:[checklist_sort]],checklist[],MATCH(R$1,checklist_of_kenya!$1:$1,0),FALSE)</f>
        <v>6093642</v>
      </c>
      <c r="S585" s="1" cm="1">
        <f t="array" ref="S585">VLOOKUP(Table3[[#This Row],[checklist_sort]:[checklist_sort]],checklist[],MATCH(S$1,checklist_of_kenya!$1:$1,0),FALSE)</f>
        <v>21849</v>
      </c>
      <c r="T585" s="1" t="str" cm="1">
        <f t="array" ref="T585">VLOOKUP(Table3[[#This Row],[checklist_sort]:[checklist_sort]],checklist[],MATCH(T$1,checklist_of_kenya!$1:$1,0),FALSE)</f>
        <v>whbtit5</v>
      </c>
      <c r="U585" s="1" t="str" cm="1">
        <f t="array" ref="U585">VLOOKUP(Table3[[#This Row],[checklist_sort]:[checklist_sort]],checklist[],MATCH(U$1,checklist_of_kenya!$1:$1,0),FALSE)</f>
        <v>Melaniparus albiventris</v>
      </c>
      <c r="V585" s="1" t="str" cm="1">
        <f t="array" ref="V585">VLOOKUP(Table3[[#This Row],[checklist_sort]:[checklist_sort]],checklist[],MATCH(V$1,checklist_of_kenya!$1:$1,0),FALSE)</f>
        <v>White-bellied Tit</v>
      </c>
      <c r="W585" s="1" cm="1">
        <f t="array" ref="W585">VLOOKUP(Table3[[#This Row],[checklist_sort]:[checklist_sort]],checklist[],MATCH(W$1,checklist_of_kenya!$1:$1,0),FALSE)</f>
        <v>22711839</v>
      </c>
      <c r="AB585" s="1">
        <v>21.2</v>
      </c>
      <c r="AC585" s="1" t="s">
        <v>2262</v>
      </c>
      <c r="AD585" s="1">
        <v>2</v>
      </c>
      <c r="AE585" s="1">
        <v>1</v>
      </c>
      <c r="AF585" s="1" t="s">
        <v>2251</v>
      </c>
      <c r="AG585" s="1" t="s">
        <v>2257</v>
      </c>
      <c r="AH585" s="1" t="s">
        <v>2258</v>
      </c>
      <c r="AI585" s="1">
        <v>-8.98</v>
      </c>
      <c r="AJ585" s="1">
        <v>7.97</v>
      </c>
      <c r="AK585" s="1">
        <v>-2.0499999999999998</v>
      </c>
      <c r="AL585" s="1">
        <v>33.590000000000003</v>
      </c>
      <c r="AM585" s="1">
        <v>322293.63</v>
      </c>
    </row>
    <row r="586" spans="1:39" x14ac:dyDescent="0.2">
      <c r="A586" s="1">
        <v>584</v>
      </c>
      <c r="B586" s="1" t="s">
        <v>1786</v>
      </c>
      <c r="C586" s="1" t="s">
        <v>1785</v>
      </c>
      <c r="D586" s="1"/>
      <c r="E586" s="1"/>
      <c r="F586" s="1"/>
      <c r="G586" s="1">
        <v>828</v>
      </c>
      <c r="H586" s="1" t="str" cm="1">
        <f t="array" ref="H586">VLOOKUP(Table3[[#This Row],[checklist_sort]:[checklist_sort]],checklist[],MATCH(H$1,checklist_of_kenya!$1:$1,0),FALSE)</f>
        <v>Tits</v>
      </c>
      <c r="I586" s="1" t="str" cm="1">
        <f t="array" ref="I586">VLOOKUP(Table3[[#This Row],[checklist_sort]:[checklist_sort]],checklist[],MATCH(I$1,checklist_of_kenya!$1:$1,0),FALSE)</f>
        <v>Red-throated Tit</v>
      </c>
      <c r="J586" s="1" t="str" cm="1">
        <f t="array" ref="J586">VLOOKUP(Table3[[#This Row],[checklist_sort]:[checklist_sort]],checklist[],MATCH(J$1,checklist_of_kenya!$1:$1,0),FALSE)</f>
        <v>Parus fringillinus</v>
      </c>
      <c r="K586" s="1" t="str" cm="1">
        <f t="array" ref="K586">VLOOKUP(Table3[[#This Row],[checklist_sort]:[checklist_sort]],checklist[],MATCH(K$1,checklist_of_kenya!$1:$1,0),FALSE)</f>
        <v>Least Concern</v>
      </c>
      <c r="L586" s="1" t="str" cm="1">
        <f t="array" ref="L586">VLOOKUP(Table3[[#This Row],[checklist_sort]:[checklist_sort]],checklist[],MATCH(L$1,checklist_of_kenya!$1:$1,0),FALSE)</f>
        <v>Stable</v>
      </c>
      <c r="M586" s="1" cm="1">
        <f t="array" ref="M586">VLOOKUP(Table3[[#This Row],[checklist_sort]:[checklist_sort]],checklist[],MATCH(M$1,checklist_of_kenya!$1:$1,0),FALSE)</f>
        <v>2868</v>
      </c>
      <c r="N586" s="1" t="str" cm="1">
        <f t="array" ref="N586">VLOOKUP(Table3[[#This Row],[checklist_sort]:[checklist_sort]],checklist[],MATCH(N$1,checklist_of_kenya!$1:$1,0),FALSE)</f>
        <v>avibase-92FDBAF0</v>
      </c>
      <c r="O586" s="1" cm="1">
        <f t="array" ref="O586">VLOOKUP(Table3[[#This Row],[checklist_sort]:[checklist_sort]],checklist[],MATCH(O$1,checklist_of_kenya!$1:$1,0),FALSE)</f>
        <v>144840</v>
      </c>
      <c r="P586" s="1" cm="1">
        <f t="array" ref="P586">VLOOKUP(Table3[[#This Row],[checklist_sort]:[checklist_sort]],checklist[],MATCH(P$1,checklist_of_kenya!$1:$1,0),FALSE)</f>
        <v>22711869</v>
      </c>
      <c r="Q586" s="1" cm="1">
        <f t="array" ref="Q586">VLOOKUP(Table3[[#This Row],[checklist_sort]:[checklist_sort]],checklist[],MATCH(Q$1,checklist_of_kenya!$1:$1,0),FALSE)</f>
        <v>76634</v>
      </c>
      <c r="R586" s="1" cm="1">
        <f t="array" ref="R586">VLOOKUP(Table3[[#This Row],[checklist_sort]:[checklist_sort]],checklist[],MATCH(R$1,checklist_of_kenya!$1:$1,0),FALSE)</f>
        <v>6093597</v>
      </c>
      <c r="S586" s="1" cm="1">
        <f t="array" ref="S586">VLOOKUP(Table3[[#This Row],[checklist_sort]:[checklist_sort]],checklist[],MATCH(S$1,checklist_of_kenya!$1:$1,0),FALSE)</f>
        <v>21866</v>
      </c>
      <c r="T586" s="1" t="str" cm="1">
        <f t="array" ref="T586">VLOOKUP(Table3[[#This Row],[checklist_sort]:[checklist_sort]],checklist[],MATCH(T$1,checklist_of_kenya!$1:$1,0),FALSE)</f>
        <v>rettit2</v>
      </c>
      <c r="U586" s="1" t="str" cm="1">
        <f t="array" ref="U586">VLOOKUP(Table3[[#This Row],[checklist_sort]:[checklist_sort]],checklist[],MATCH(U$1,checklist_of_kenya!$1:$1,0),FALSE)</f>
        <v>Melaniparus fringillinus</v>
      </c>
      <c r="V586" s="1" t="str" cm="1">
        <f t="array" ref="V586">VLOOKUP(Table3[[#This Row],[checklist_sort]:[checklist_sort]],checklist[],MATCH(V$1,checklist_of_kenya!$1:$1,0),FALSE)</f>
        <v>Red-throated Tit</v>
      </c>
      <c r="W586" s="1" cm="1">
        <f t="array" ref="W586">VLOOKUP(Table3[[#This Row],[checklist_sort]:[checklist_sort]],checklist[],MATCH(W$1,checklist_of_kenya!$1:$1,0),FALSE)</f>
        <v>22711869</v>
      </c>
      <c r="AB586" s="1">
        <v>13.8</v>
      </c>
      <c r="AC586" s="1" t="s">
        <v>2262</v>
      </c>
      <c r="AD586" s="1">
        <v>2</v>
      </c>
      <c r="AE586" s="1">
        <v>1</v>
      </c>
      <c r="AF586" s="1" t="s">
        <v>2248</v>
      </c>
      <c r="AG586" s="1" t="s">
        <v>2257</v>
      </c>
      <c r="AH586" s="1" t="s">
        <v>2258</v>
      </c>
      <c r="AI586" s="1">
        <v>-7.58</v>
      </c>
      <c r="AJ586" s="1">
        <v>-0.39</v>
      </c>
      <c r="AK586" s="1">
        <v>-4.13</v>
      </c>
      <c r="AL586" s="1">
        <v>35.57</v>
      </c>
      <c r="AM586" s="1">
        <v>390583.14</v>
      </c>
    </row>
    <row r="587" spans="1:39" x14ac:dyDescent="0.2">
      <c r="A587" s="1">
        <v>585</v>
      </c>
      <c r="B587" s="1" t="s">
        <v>1788</v>
      </c>
      <c r="C587" s="1" t="s">
        <v>1787</v>
      </c>
      <c r="D587" s="1"/>
      <c r="E587" s="1"/>
      <c r="F587" s="1"/>
      <c r="G587" s="1">
        <v>825</v>
      </c>
      <c r="H587" s="1" t="str" cm="1">
        <f t="array" ref="H587">VLOOKUP(Table3[[#This Row],[checklist_sort]:[checklist_sort]],checklist[],MATCH(H$1,checklist_of_kenya!$1:$1,0),FALSE)</f>
        <v>Tits</v>
      </c>
      <c r="I587" s="1" t="str" cm="1">
        <f t="array" ref="I587">VLOOKUP(Table3[[#This Row],[checklist_sort]:[checklist_sort]],checklist[],MATCH(I$1,checklist_of_kenya!$1:$1,0),FALSE)</f>
        <v>Dusky Tit</v>
      </c>
      <c r="J587" s="1" t="str" cm="1">
        <f t="array" ref="J587">VLOOKUP(Table3[[#This Row],[checklist_sort]:[checklist_sort]],checklist[],MATCH(J$1,checklist_of_kenya!$1:$1,0),FALSE)</f>
        <v>Parus funereus</v>
      </c>
      <c r="K587" s="1" t="str" cm="1">
        <f t="array" ref="K587">VLOOKUP(Table3[[#This Row],[checklist_sort]:[checklist_sort]],checklist[],MATCH(K$1,checklist_of_kenya!$1:$1,0),FALSE)</f>
        <v>Least Concern</v>
      </c>
      <c r="L587" s="1" t="str" cm="1">
        <f t="array" ref="L587">VLOOKUP(Table3[[#This Row],[checklist_sort]:[checklist_sort]],checklist[],MATCH(L$1,checklist_of_kenya!$1:$1,0),FALSE)</f>
        <v>Decreasing</v>
      </c>
      <c r="M587" s="1" cm="1">
        <f t="array" ref="M587">VLOOKUP(Table3[[#This Row],[checklist_sort]:[checklist_sort]],checklist[],MATCH(M$1,checklist_of_kenya!$1:$1,0),FALSE)</f>
        <v>2870</v>
      </c>
      <c r="N587" s="1" t="str" cm="1">
        <f t="array" ref="N587">VLOOKUP(Table3[[#This Row],[checklist_sort]:[checklist_sort]],checklist[],MATCH(N$1,checklist_of_kenya!$1:$1,0),FALSE)</f>
        <v>avibase-5C54F8C9</v>
      </c>
      <c r="O587" s="1" cm="1">
        <f t="array" ref="O587">VLOOKUP(Table3[[#This Row],[checklist_sort]:[checklist_sort]],checklist[],MATCH(O$1,checklist_of_kenya!$1:$1,0),FALSE)</f>
        <v>144839</v>
      </c>
      <c r="P587" s="1" cm="1">
        <f t="array" ref="P587">VLOOKUP(Table3[[#This Row],[checklist_sort]:[checklist_sort]],checklist[],MATCH(P$1,checklist_of_kenya!$1:$1,0),FALSE)</f>
        <v>22711852</v>
      </c>
      <c r="Q587" s="1" cm="1">
        <f t="array" ref="Q587">VLOOKUP(Table3[[#This Row],[checklist_sort]:[checklist_sort]],checklist[],MATCH(Q$1,checklist_of_kenya!$1:$1,0),FALSE)</f>
        <v>76631</v>
      </c>
      <c r="R587" s="1" cm="1">
        <f t="array" ref="R587">VLOOKUP(Table3[[#This Row],[checklist_sort]:[checklist_sort]],checklist[],MATCH(R$1,checklist_of_kenya!$1:$1,0),FALSE)</f>
        <v>7341975</v>
      </c>
      <c r="S587" s="1" cm="1">
        <f t="array" ref="S587">VLOOKUP(Table3[[#This Row],[checklist_sort]:[checklist_sort]],checklist[],MATCH(S$1,checklist_of_kenya!$1:$1,0),FALSE)</f>
        <v>21855</v>
      </c>
      <c r="T587" s="1" t="str" cm="1">
        <f t="array" ref="T587">VLOOKUP(Table3[[#This Row],[checklist_sort]:[checklist_sort]],checklist[],MATCH(T$1,checklist_of_kenya!$1:$1,0),FALSE)</f>
        <v>dustit2</v>
      </c>
      <c r="U587" s="1" t="str" cm="1">
        <f t="array" ref="U587">VLOOKUP(Table3[[#This Row],[checklist_sort]:[checklist_sort]],checklist[],MATCH(U$1,checklist_of_kenya!$1:$1,0),FALSE)</f>
        <v>Melaniparus funereus</v>
      </c>
      <c r="V587" s="1" t="str" cm="1">
        <f t="array" ref="V587">VLOOKUP(Table3[[#This Row],[checklist_sort]:[checklist_sort]],checklist[],MATCH(V$1,checklist_of_kenya!$1:$1,0),FALSE)</f>
        <v>Dusky Tit</v>
      </c>
      <c r="W587" s="1" cm="1">
        <f t="array" ref="W587">VLOOKUP(Table3[[#This Row],[checklist_sort]:[checklist_sort]],checklist[],MATCH(W$1,checklist_of_kenya!$1:$1,0),FALSE)</f>
        <v>22711852</v>
      </c>
      <c r="AB587" s="1">
        <v>25.4</v>
      </c>
      <c r="AC587" s="1" t="s">
        <v>2263</v>
      </c>
      <c r="AD587" s="1">
        <v>1</v>
      </c>
      <c r="AE587" s="1">
        <v>1</v>
      </c>
      <c r="AF587" s="1" t="s">
        <v>2248</v>
      </c>
      <c r="AG587" s="1" t="s">
        <v>2257</v>
      </c>
      <c r="AH587" s="1" t="s">
        <v>2258</v>
      </c>
      <c r="AI587" s="1">
        <v>-11.28</v>
      </c>
      <c r="AJ587" s="1">
        <v>9.52</v>
      </c>
      <c r="AK587" s="1">
        <v>0.56000000000000005</v>
      </c>
      <c r="AL587" s="1">
        <v>19.47</v>
      </c>
      <c r="AM587" s="1">
        <v>2252792.06</v>
      </c>
    </row>
    <row r="588" spans="1:39" x14ac:dyDescent="0.2">
      <c r="A588" s="1">
        <v>586</v>
      </c>
      <c r="B588" s="1" t="s">
        <v>749</v>
      </c>
      <c r="C588" s="1" t="s">
        <v>750</v>
      </c>
      <c r="D588" s="1"/>
      <c r="E588" s="1"/>
      <c r="F588" s="1"/>
      <c r="G588" s="1">
        <v>831</v>
      </c>
      <c r="H588" s="1" t="str" cm="1">
        <f t="array" ref="H588">VLOOKUP(Table3[[#This Row],[checklist_sort]:[checklist_sort]],checklist[],MATCH(H$1,checklist_of_kenya!$1:$1,0),FALSE)</f>
        <v>Penduline Tits</v>
      </c>
      <c r="I588" s="1" t="str" cm="1">
        <f t="array" ref="I588">VLOOKUP(Table3[[#This Row],[checklist_sort]:[checklist_sort]],checklist[],MATCH(I$1,checklist_of_kenya!$1:$1,0),FALSE)</f>
        <v>Penduline Tit</v>
      </c>
      <c r="J588" s="1" t="str" cm="1">
        <f t="array" ref="J588">VLOOKUP(Table3[[#This Row],[checklist_sort]:[checklist_sort]],checklist[],MATCH(J$1,checklist_of_kenya!$1:$1,0),FALSE)</f>
        <v>Anthoscopus caroli</v>
      </c>
      <c r="K588" s="1" t="str" cm="1">
        <f t="array" ref="K588">VLOOKUP(Table3[[#This Row],[checklist_sort]:[checklist_sort]],checklist[],MATCH(K$1,checklist_of_kenya!$1:$1,0),FALSE)</f>
        <v>Least Concern</v>
      </c>
      <c r="L588" s="1" t="str" cm="1">
        <f t="array" ref="L588">VLOOKUP(Table3[[#This Row],[checklist_sort]:[checklist_sort]],checklist[],MATCH(L$1,checklist_of_kenya!$1:$1,0),FALSE)</f>
        <v>Decreasing</v>
      </c>
      <c r="M588" s="1" cm="1">
        <f t="array" ref="M588">VLOOKUP(Table3[[#This Row],[checklist_sort]:[checklist_sort]],checklist[],MATCH(M$1,checklist_of_kenya!$1:$1,0),FALSE)</f>
        <v>530</v>
      </c>
      <c r="N588" s="1" t="str" cm="1">
        <f t="array" ref="N588">VLOOKUP(Table3[[#This Row],[checklist_sort]:[checklist_sort]],checklist[],MATCH(N$1,checklist_of_kenya!$1:$1,0),FALSE)</f>
        <v>avibase-F44BD4BE</v>
      </c>
      <c r="O588" s="1" cm="1">
        <f t="array" ref="O588">VLOOKUP(Table3[[#This Row],[checklist_sort]:[checklist_sort]],checklist[],MATCH(O$1,checklist_of_kenya!$1:$1,0),FALSE)</f>
        <v>13670</v>
      </c>
      <c r="P588" s="1" cm="1">
        <f t="array" ref="P588">VLOOKUP(Table3[[#This Row],[checklist_sort]:[checklist_sort]],checklist[],MATCH(P$1,checklist_of_kenya!$1:$1,0),FALSE)</f>
        <v>22731087</v>
      </c>
      <c r="Q588" s="1" cm="1">
        <f t="array" ref="Q588">VLOOKUP(Table3[[#This Row],[checklist_sort]:[checklist_sort]],checklist[],MATCH(Q$1,checklist_of_kenya!$1:$1,0),FALSE)</f>
        <v>76602</v>
      </c>
      <c r="R588" s="1" cm="1">
        <f t="array" ref="R588">VLOOKUP(Table3[[#This Row],[checklist_sort]:[checklist_sort]],checklist[],MATCH(R$1,checklist_of_kenya!$1:$1,0),FALSE)</f>
        <v>2487391</v>
      </c>
      <c r="S588" s="1" cm="1">
        <f t="array" ref="S588">VLOOKUP(Table3[[#This Row],[checklist_sort]:[checklist_sort]],checklist[],MATCH(S$1,checklist_of_kenya!$1:$1,0),FALSE)</f>
        <v>21910</v>
      </c>
      <c r="T588" s="1" t="str" cm="1">
        <f t="array" ref="T588">VLOOKUP(Table3[[#This Row],[checklist_sort]:[checklist_sort]],checklist[],MATCH(T$1,checklist_of_kenya!$1:$1,0),FALSE)</f>
        <v>afptit1</v>
      </c>
      <c r="U588" s="1" t="str" cm="1">
        <f t="array" ref="U588">VLOOKUP(Table3[[#This Row],[checklist_sort]:[checklist_sort]],checklist[],MATCH(U$1,checklist_of_kenya!$1:$1,0),FALSE)</f>
        <v>Anthoscopus caroli</v>
      </c>
      <c r="V588" s="1" t="str" cm="1">
        <f t="array" ref="V588">VLOOKUP(Table3[[#This Row],[checklist_sort]:[checklist_sort]],checklist[],MATCH(V$1,checklist_of_kenya!$1:$1,0),FALSE)</f>
        <v>African Penduline-Tit</v>
      </c>
      <c r="W588" s="1" cm="1">
        <f t="array" ref="W588">VLOOKUP(Table3[[#This Row],[checklist_sort]:[checklist_sort]],checklist[],MATCH(W$1,checklist_of_kenya!$1:$1,0),FALSE)</f>
        <v>22731087</v>
      </c>
      <c r="AB588" s="1">
        <v>6.9</v>
      </c>
      <c r="AC588" s="1" t="s">
        <v>2262</v>
      </c>
      <c r="AD588" s="1">
        <v>2</v>
      </c>
      <c r="AE588" s="1">
        <v>1</v>
      </c>
      <c r="AF588" s="1" t="s">
        <v>2248</v>
      </c>
      <c r="AG588" s="1" t="s">
        <v>2257</v>
      </c>
      <c r="AH588" s="1" t="s">
        <v>2258</v>
      </c>
      <c r="AI588" s="1">
        <v>-29.42</v>
      </c>
      <c r="AJ588" s="1">
        <v>2.79</v>
      </c>
      <c r="AK588" s="1">
        <v>-11.97</v>
      </c>
      <c r="AL588" s="1">
        <v>29.86</v>
      </c>
      <c r="AM588" s="1">
        <v>4646761.76</v>
      </c>
    </row>
    <row r="589" spans="1:39" x14ac:dyDescent="0.2">
      <c r="A589" s="1">
        <v>587</v>
      </c>
      <c r="B589" s="1" t="s">
        <v>1779</v>
      </c>
      <c r="C589" s="1" t="s">
        <v>1780</v>
      </c>
      <c r="D589" s="1"/>
      <c r="E589" s="1"/>
      <c r="F589" s="1"/>
      <c r="G589" s="1">
        <v>830</v>
      </c>
      <c r="H589" s="1" t="str" cm="1">
        <f t="array" ref="H589">VLOOKUP(Table3[[#This Row],[checklist_sort]:[checklist_sort]],checklist[],MATCH(H$1,checklist_of_kenya!$1:$1,0),FALSE)</f>
        <v>Penduline Tits</v>
      </c>
      <c r="I589" s="1" t="str" cm="1">
        <f t="array" ref="I589">VLOOKUP(Table3[[#This Row],[checklist_sort]:[checklist_sort]],checklist[],MATCH(I$1,checklist_of_kenya!$1:$1,0),FALSE)</f>
        <v>Mouse-coloured Penduline-Tit</v>
      </c>
      <c r="J589" s="1" t="str" cm="1">
        <f t="array" ref="J589">VLOOKUP(Table3[[#This Row],[checklist_sort]:[checklist_sort]],checklist[],MATCH(J$1,checklist_of_kenya!$1:$1,0),FALSE)</f>
        <v>Anthoscopus musculus</v>
      </c>
      <c r="K589" s="1" t="str" cm="1">
        <f t="array" ref="K589">VLOOKUP(Table3[[#This Row],[checklist_sort]:[checklist_sort]],checklist[],MATCH(K$1,checklist_of_kenya!$1:$1,0),FALSE)</f>
        <v>Least Concern</v>
      </c>
      <c r="L589" s="1" t="str" cm="1">
        <f t="array" ref="L589">VLOOKUP(Table3[[#This Row],[checklist_sort]:[checklist_sort]],checklist[],MATCH(L$1,checklist_of_kenya!$1:$1,0),FALSE)</f>
        <v>Stable</v>
      </c>
      <c r="M589" s="1" cm="1">
        <f t="array" ref="M589">VLOOKUP(Table3[[#This Row],[checklist_sort]:[checklist_sort]],checklist[],MATCH(M$1,checklist_of_kenya!$1:$1,0),FALSE)</f>
        <v>2850</v>
      </c>
      <c r="N589" s="1" t="str" cm="1">
        <f t="array" ref="N589">VLOOKUP(Table3[[#This Row],[checklist_sort]:[checklist_sort]],checklist[],MATCH(N$1,checklist_of_kenya!$1:$1,0),FALSE)</f>
        <v>avibase-6F967270</v>
      </c>
      <c r="O589" s="1" cm="1">
        <f t="array" ref="O589">VLOOKUP(Table3[[#This Row],[checklist_sort]:[checklist_sort]],checklist[],MATCH(O$1,checklist_of_kenya!$1:$1,0),FALSE)</f>
        <v>13672</v>
      </c>
      <c r="P589" s="1" cm="1">
        <f t="array" ref="P589">VLOOKUP(Table3[[#This Row],[checklist_sort]:[checklist_sort]],checklist[],MATCH(P$1,checklist_of_kenya!$1:$1,0),FALSE)</f>
        <v>22711653</v>
      </c>
      <c r="Q589" s="1" cm="1">
        <f t="array" ref="Q589">VLOOKUP(Table3[[#This Row],[checklist_sort]:[checklist_sort]],checklist[],MATCH(Q$1,checklist_of_kenya!$1:$1,0),FALSE)</f>
        <v>0</v>
      </c>
      <c r="R589" s="1" cm="1">
        <f t="array" ref="R589">VLOOKUP(Table3[[#This Row],[checklist_sort]:[checklist_sort]],checklist[],MATCH(R$1,checklist_of_kenya!$1:$1,0),FALSE)</f>
        <v>2487388</v>
      </c>
      <c r="S589" s="1" cm="1">
        <f t="array" ref="S589">VLOOKUP(Table3[[#This Row],[checklist_sort]:[checklist_sort]],checklist[],MATCH(S$1,checklist_of_kenya!$1:$1,0),FALSE)</f>
        <v>21901</v>
      </c>
      <c r="T589" s="1" t="str" cm="1">
        <f t="array" ref="T589">VLOOKUP(Table3[[#This Row],[checklist_sort]:[checklist_sort]],checklist[],MATCH(T$1,checklist_of_kenya!$1:$1,0),FALSE)</f>
        <v>mcptit1</v>
      </c>
      <c r="U589" s="1" t="str" cm="1">
        <f t="array" ref="U589">VLOOKUP(Table3[[#This Row],[checklist_sort]:[checklist_sort]],checklist[],MATCH(U$1,checklist_of_kenya!$1:$1,0),FALSE)</f>
        <v>Anthoscopus musculus</v>
      </c>
      <c r="V589" s="1" t="str" cm="1">
        <f t="array" ref="V589">VLOOKUP(Table3[[#This Row],[checklist_sort]:[checklist_sort]],checklist[],MATCH(V$1,checklist_of_kenya!$1:$1,0),FALSE)</f>
        <v>Mouse-colored Penduline-Tit</v>
      </c>
      <c r="W589" s="1" cm="1">
        <f t="array" ref="W589">VLOOKUP(Table3[[#This Row],[checklist_sort]:[checklist_sort]],checklist[],MATCH(W$1,checklist_of_kenya!$1:$1,0),FALSE)</f>
        <v>22711653</v>
      </c>
      <c r="AB589" s="1">
        <v>5.2</v>
      </c>
      <c r="AC589" s="1" t="s">
        <v>2246</v>
      </c>
      <c r="AD589" s="1">
        <v>3</v>
      </c>
      <c r="AE589" s="1">
        <v>1</v>
      </c>
      <c r="AF589" s="1" t="s">
        <v>2251</v>
      </c>
      <c r="AG589" s="1" t="s">
        <v>2257</v>
      </c>
      <c r="AH589" s="1" t="s">
        <v>2258</v>
      </c>
      <c r="AI589" s="1">
        <v>-4.07</v>
      </c>
      <c r="AJ589" s="1">
        <v>11.71</v>
      </c>
      <c r="AK589" s="1">
        <v>4.22</v>
      </c>
      <c r="AL589" s="1">
        <v>39.950000000000003</v>
      </c>
      <c r="AM589" s="1">
        <v>1141427.54</v>
      </c>
    </row>
    <row r="590" spans="1:39" x14ac:dyDescent="0.2">
      <c r="A590" s="1">
        <v>588</v>
      </c>
      <c r="B590" s="1" t="s">
        <v>752</v>
      </c>
      <c r="C590" s="1" t="s">
        <v>751</v>
      </c>
      <c r="D590" s="1"/>
      <c r="E590" s="1"/>
      <c r="F590" s="1"/>
      <c r="G590" s="1">
        <v>1023</v>
      </c>
      <c r="H590" s="1" t="str" cm="1">
        <f t="array" ref="H590">VLOOKUP(Table3[[#This Row],[checklist_sort]:[checklist_sort]],checklist[],MATCH(H$1,checklist_of_kenya!$1:$1,0),FALSE)</f>
        <v>Treecreepers</v>
      </c>
      <c r="I590" s="1" t="str" cm="1">
        <f t="array" ref="I590">VLOOKUP(Table3[[#This Row],[checklist_sort]:[checklist_sort]],checklist[],MATCH(I$1,checklist_of_kenya!$1:$1,0),FALSE)</f>
        <v>Spotted Creeper</v>
      </c>
      <c r="J590" s="1" t="str" cm="1">
        <f t="array" ref="J590">VLOOKUP(Table3[[#This Row],[checklist_sort]:[checklist_sort]],checklist[],MATCH(J$1,checklist_of_kenya!$1:$1,0),FALSE)</f>
        <v>Salpornis salvadori</v>
      </c>
      <c r="K590" s="1" t="str" cm="1">
        <f t="array" ref="K590">VLOOKUP(Table3[[#This Row],[checklist_sort]:[checklist_sort]],checklist[],MATCH(K$1,checklist_of_kenya!$1:$1,0),FALSE)</f>
        <v>Least Concern</v>
      </c>
      <c r="L590" s="1" t="str" cm="1">
        <f t="array" ref="L590">VLOOKUP(Table3[[#This Row],[checklist_sort]:[checklist_sort]],checklist[],MATCH(L$1,checklist_of_kenya!$1:$1,0),FALSE)</f>
        <v>Decreasing</v>
      </c>
      <c r="M590" s="1" cm="1">
        <f t="array" ref="M590">VLOOKUP(Table3[[#This Row],[checklist_sort]:[checklist_sort]],checklist[],MATCH(M$1,checklist_of_kenya!$1:$1,0),FALSE)</f>
        <v>532</v>
      </c>
      <c r="N590" s="1" t="str" cm="1">
        <f t="array" ref="N590">VLOOKUP(Table3[[#This Row],[checklist_sort]:[checklist_sort]],checklist[],MATCH(N$1,checklist_of_kenya!$1:$1,0),FALSE)</f>
        <v>avibase-A51A5F84</v>
      </c>
      <c r="O590" s="1" cm="1">
        <f t="array" ref="O590">VLOOKUP(Table3[[#This Row],[checklist_sort]:[checklist_sort]],checklist[],MATCH(O$1,checklist_of_kenya!$1:$1,0),FALSE)</f>
        <v>339694</v>
      </c>
      <c r="P590" s="1" cm="1">
        <f t="array" ref="P590">VLOOKUP(Table3[[#This Row],[checklist_sort]:[checklist_sort]],checklist[],MATCH(P$1,checklist_of_kenya!$1:$1,0),FALSE)</f>
        <v>103882123</v>
      </c>
      <c r="Q590" s="1" cm="1">
        <f t="array" ref="Q590">VLOOKUP(Table3[[#This Row],[checklist_sort]:[checklist_sort]],checklist[],MATCH(Q$1,checklist_of_kenya!$1:$1,0),FALSE)</f>
        <v>0</v>
      </c>
      <c r="R590" s="1" cm="1">
        <f t="array" ref="R590">VLOOKUP(Table3[[#This Row],[checklist_sort]:[checklist_sort]],checklist[],MATCH(R$1,checklist_of_kenya!$1:$1,0),FALSE)</f>
        <v>7501740</v>
      </c>
      <c r="S590" s="1" cm="1">
        <f t="array" ref="S590">VLOOKUP(Table3[[#This Row],[checklist_sort]:[checklist_sort]],checklist[],MATCH(S$1,checklist_of_kenya!$1:$1,0),FALSE)</f>
        <v>26602</v>
      </c>
      <c r="T590" s="1" t="str" cm="1">
        <f t="array" ref="T590">VLOOKUP(Table3[[#This Row],[checklist_sort]:[checklist_sort]],checklist[],MATCH(T$1,checklist_of_kenya!$1:$1,0),FALSE)</f>
        <v>spocre2</v>
      </c>
      <c r="U590" s="1" t="str" cm="1">
        <f t="array" ref="U590">VLOOKUP(Table3[[#This Row],[checklist_sort]:[checklist_sort]],checklist[],MATCH(U$1,checklist_of_kenya!$1:$1,0),FALSE)</f>
        <v>Salpornis salvadori</v>
      </c>
      <c r="V590" s="1" t="str" cm="1">
        <f t="array" ref="V590">VLOOKUP(Table3[[#This Row],[checklist_sort]:[checklist_sort]],checklist[],MATCH(V$1,checklist_of_kenya!$1:$1,0),FALSE)</f>
        <v>African Spotted Creeper</v>
      </c>
      <c r="W590" s="1" cm="1">
        <f t="array" ref="W590">VLOOKUP(Table3[[#This Row],[checklist_sort]:[checklist_sort]],checklist[],MATCH(W$1,checklist_of_kenya!$1:$1,0),FALSE)</f>
        <v>103882123</v>
      </c>
      <c r="AB590" s="1">
        <v>14.8</v>
      </c>
      <c r="AC590" s="1" t="s">
        <v>2262</v>
      </c>
      <c r="AD590" s="1">
        <v>1</v>
      </c>
      <c r="AE590" s="1">
        <v>1</v>
      </c>
      <c r="AF590" s="1" t="s">
        <v>2251</v>
      </c>
      <c r="AG590" s="1" t="s">
        <v>2257</v>
      </c>
      <c r="AH590" s="1" t="s">
        <v>2258</v>
      </c>
      <c r="AI590" s="1">
        <v>-20.7</v>
      </c>
      <c r="AJ590" s="1">
        <v>12.87</v>
      </c>
      <c r="AK590" s="1">
        <v>-1.93</v>
      </c>
      <c r="AL590" s="1">
        <v>22.55</v>
      </c>
      <c r="AM590" s="1">
        <v>2540622.0299999998</v>
      </c>
    </row>
    <row r="591" spans="1:39" x14ac:dyDescent="0.2">
      <c r="A591" s="1">
        <v>589</v>
      </c>
      <c r="B591" s="1" t="s">
        <v>1335</v>
      </c>
      <c r="C591" s="1" t="s">
        <v>1336</v>
      </c>
      <c r="D591" s="1"/>
      <c r="E591" s="1"/>
      <c r="F591" s="1"/>
      <c r="G591" s="1">
        <v>1013</v>
      </c>
      <c r="H591" s="1" t="str" cm="1">
        <f t="array" ref="H591">VLOOKUP(Table3[[#This Row],[checklist_sort]:[checklist_sort]],checklist[],MATCH(H$1,checklist_of_kenya!$1:$1,0),FALSE)</f>
        <v>Illadopses (Ground-babblers)</v>
      </c>
      <c r="I591" s="1" t="str" cm="1">
        <f t="array" ref="I591">VLOOKUP(Table3[[#This Row],[checklist_sort]:[checklist_sort]],checklist[],MATCH(I$1,checklist_of_kenya!$1:$1,0),FALSE)</f>
        <v>Brown Illadopsis</v>
      </c>
      <c r="J591" s="1" t="str" cm="1">
        <f t="array" ref="J591">VLOOKUP(Table3[[#This Row],[checklist_sort]:[checklist_sort]],checklist[],MATCH(J$1,checklist_of_kenya!$1:$1,0),FALSE)</f>
        <v>Illadopsis fulvescens</v>
      </c>
      <c r="K591" s="1" t="str" cm="1">
        <f t="array" ref="K591">VLOOKUP(Table3[[#This Row],[checklist_sort]:[checklist_sort]],checklist[],MATCH(K$1,checklist_of_kenya!$1:$1,0),FALSE)</f>
        <v>Least Concern</v>
      </c>
      <c r="L591" s="1" t="str" cm="1">
        <f t="array" ref="L591">VLOOKUP(Table3[[#This Row],[checklist_sort]:[checklist_sort]],checklist[],MATCH(L$1,checklist_of_kenya!$1:$1,0),FALSE)</f>
        <v>Stable</v>
      </c>
      <c r="M591" s="1" cm="1">
        <f t="array" ref="M591">VLOOKUP(Table3[[#This Row],[checklist_sort]:[checklist_sort]],checklist[],MATCH(M$1,checklist_of_kenya!$1:$1,0),FALSE)</f>
        <v>1181</v>
      </c>
      <c r="N591" s="1" t="str" cm="1">
        <f t="array" ref="N591">VLOOKUP(Table3[[#This Row],[checklist_sort]:[checklist_sort]],checklist[],MATCH(N$1,checklist_of_kenya!$1:$1,0),FALSE)</f>
        <v>avibase-3805ACAD</v>
      </c>
      <c r="O591" s="1" cm="1">
        <f t="array" ref="O591">VLOOKUP(Table3[[#This Row],[checklist_sort]:[checklist_sort]],checklist[],MATCH(O$1,checklist_of_kenya!$1:$1,0),FALSE)</f>
        <v>15083</v>
      </c>
      <c r="P591" s="1" cm="1">
        <f t="array" ref="P591">VLOOKUP(Table3[[#This Row],[checklist_sort]:[checklist_sort]],checklist[],MATCH(P$1,checklist_of_kenya!$1:$1,0),FALSE)</f>
        <v>22715914</v>
      </c>
      <c r="Q591" s="1" cm="1">
        <f t="array" ref="Q591">VLOOKUP(Table3[[#This Row],[checklist_sort]:[checklist_sort]],checklist[],MATCH(Q$1,checklist_of_kenya!$1:$1,0),FALSE)</f>
        <v>77401</v>
      </c>
      <c r="R591" s="1" cm="1">
        <f t="array" ref="R591">VLOOKUP(Table3[[#This Row],[checklist_sort]:[checklist_sort]],checklist[],MATCH(R$1,checklist_of_kenya!$1:$1,0),FALSE)</f>
        <v>2492904</v>
      </c>
      <c r="S591" s="1" cm="1">
        <f t="array" ref="S591">VLOOKUP(Table3[[#This Row],[checklist_sort]:[checklist_sort]],checklist[],MATCH(S$1,checklist_of_kenya!$1:$1,0),FALSE)</f>
        <v>25837</v>
      </c>
      <c r="T591" s="1" t="str" cm="1">
        <f t="array" ref="T591">VLOOKUP(Table3[[#This Row],[checklist_sort]:[checklist_sort]],checklist[],MATCH(T$1,checklist_of_kenya!$1:$1,0),FALSE)</f>
        <v>broill1</v>
      </c>
      <c r="U591" s="1" t="str" cm="1">
        <f t="array" ref="U591">VLOOKUP(Table3[[#This Row],[checklist_sort]:[checklist_sort]],checklist[],MATCH(U$1,checklist_of_kenya!$1:$1,0),FALSE)</f>
        <v>Illadopsis fulvescens</v>
      </c>
      <c r="V591" s="1" t="str" cm="1">
        <f t="array" ref="V591">VLOOKUP(Table3[[#This Row],[checklist_sort]:[checklist_sort]],checklist[],MATCH(V$1,checklist_of_kenya!$1:$1,0),FALSE)</f>
        <v>Brown Illadopsis</v>
      </c>
      <c r="W591" s="1" cm="1">
        <f t="array" ref="W591">VLOOKUP(Table3[[#This Row],[checklist_sort]:[checklist_sort]],checklist[],MATCH(W$1,checklist_of_kenya!$1:$1,0),FALSE)</f>
        <v>22715914</v>
      </c>
      <c r="AB591" s="1">
        <v>27.9</v>
      </c>
      <c r="AC591" s="1" t="s">
        <v>2263</v>
      </c>
      <c r="AD591" s="1">
        <v>1</v>
      </c>
      <c r="AE591" s="1">
        <v>1</v>
      </c>
      <c r="AF591" s="1" t="s">
        <v>2251</v>
      </c>
      <c r="AG591" s="1" t="s">
        <v>2257</v>
      </c>
      <c r="AH591" s="1" t="s">
        <v>2258</v>
      </c>
      <c r="AI591" s="1">
        <v>-11.67</v>
      </c>
      <c r="AJ591" s="1">
        <v>13.14</v>
      </c>
      <c r="AK591" s="1">
        <v>0.99</v>
      </c>
      <c r="AL591" s="1">
        <v>16.09</v>
      </c>
      <c r="AM591" s="1">
        <v>2855381.87</v>
      </c>
    </row>
    <row r="592" spans="1:39" x14ac:dyDescent="0.2">
      <c r="A592" s="1">
        <v>590</v>
      </c>
      <c r="B592" s="1" t="s">
        <v>1885</v>
      </c>
      <c r="C592" s="1" t="s">
        <v>1886</v>
      </c>
      <c r="D592" s="1"/>
      <c r="E592" s="1"/>
      <c r="F592" s="1"/>
      <c r="G592" s="1">
        <v>1011</v>
      </c>
      <c r="H592" s="1" t="str" cm="1">
        <f t="array" ref="H592">VLOOKUP(Table3[[#This Row],[checklist_sort]:[checklist_sort]],checklist[],MATCH(H$1,checklist_of_kenya!$1:$1,0),FALSE)</f>
        <v>Illadopses (Ground-babblers)</v>
      </c>
      <c r="I592" s="1" t="str" cm="1">
        <f t="array" ref="I592">VLOOKUP(Table3[[#This Row],[checklist_sort]:[checklist_sort]],checklist[],MATCH(I$1,checklist_of_kenya!$1:$1,0),FALSE)</f>
        <v>Pale-breasted Illadopsis</v>
      </c>
      <c r="J592" s="1" t="str" cm="1">
        <f t="array" ref="J592">VLOOKUP(Table3[[#This Row],[checklist_sort]:[checklist_sort]],checklist[],MATCH(J$1,checklist_of_kenya!$1:$1,0),FALSE)</f>
        <v>Illadopsis rufipennis</v>
      </c>
      <c r="K592" s="1" t="str" cm="1">
        <f t="array" ref="K592">VLOOKUP(Table3[[#This Row],[checklist_sort]:[checklist_sort]],checklist[],MATCH(K$1,checklist_of_kenya!$1:$1,0),FALSE)</f>
        <v>Least Concern</v>
      </c>
      <c r="L592" s="1" t="str" cm="1">
        <f t="array" ref="L592">VLOOKUP(Table3[[#This Row],[checklist_sort]:[checklist_sort]],checklist[],MATCH(L$1,checklist_of_kenya!$1:$1,0),FALSE)</f>
        <v>Stable</v>
      </c>
      <c r="M592" s="1" cm="1">
        <f t="array" ref="M592">VLOOKUP(Table3[[#This Row],[checklist_sort]:[checklist_sort]],checklist[],MATCH(M$1,checklist_of_kenya!$1:$1,0),FALSE)</f>
        <v>3296</v>
      </c>
      <c r="N592" s="1" t="str" cm="1">
        <f t="array" ref="N592">VLOOKUP(Table3[[#This Row],[checklist_sort]:[checklist_sort]],checklist[],MATCH(N$1,checklist_of_kenya!$1:$1,0),FALSE)</f>
        <v>avibase-64078193</v>
      </c>
      <c r="O592" s="1" cm="1">
        <f t="array" ref="O592">VLOOKUP(Table3[[#This Row],[checklist_sort]:[checklist_sort]],checklist[],MATCH(O$1,checklist_of_kenya!$1:$1,0),FALSE)</f>
        <v>15088</v>
      </c>
      <c r="P592" s="1" cm="1">
        <f t="array" ref="P592">VLOOKUP(Table3[[#This Row],[checklist_sort]:[checklist_sort]],checklist[],MATCH(P$1,checklist_of_kenya!$1:$1,0),FALSE)</f>
        <v>103869025</v>
      </c>
      <c r="Q592" s="1" cm="1">
        <f t="array" ref="Q592">VLOOKUP(Table3[[#This Row],[checklist_sort]:[checklist_sort]],checklist[],MATCH(Q$1,checklist_of_kenya!$1:$1,0),FALSE)</f>
        <v>77400</v>
      </c>
      <c r="R592" s="1" cm="1">
        <f t="array" ref="R592">VLOOKUP(Table3[[#This Row],[checklist_sort]:[checklist_sort]],checklist[],MATCH(R$1,checklist_of_kenya!$1:$1,0),FALSE)</f>
        <v>2492909</v>
      </c>
      <c r="S592" s="1" cm="1">
        <f t="array" ref="S592">VLOOKUP(Table3[[#This Row],[checklist_sort]:[checklist_sort]],checklist[],MATCH(S$1,checklist_of_kenya!$1:$1,0),FALSE)</f>
        <v>25846</v>
      </c>
      <c r="T592" s="1" t="str" cm="1">
        <f t="array" ref="T592">VLOOKUP(Table3[[#This Row],[checklist_sort]:[checklist_sort]],checklist[],MATCH(T$1,checklist_of_kenya!$1:$1,0),FALSE)</f>
        <v>pabill1</v>
      </c>
      <c r="U592" s="1" t="str" cm="1">
        <f t="array" ref="U592">VLOOKUP(Table3[[#This Row],[checklist_sort]:[checklist_sort]],checklist[],MATCH(U$1,checklist_of_kenya!$1:$1,0),FALSE)</f>
        <v>Illadopsis rufipennis</v>
      </c>
      <c r="V592" s="1" t="str" cm="1">
        <f t="array" ref="V592">VLOOKUP(Table3[[#This Row],[checklist_sort]:[checklist_sort]],checklist[],MATCH(V$1,checklist_of_kenya!$1:$1,0),FALSE)</f>
        <v>Pale-breasted Illadopsis</v>
      </c>
      <c r="W592" s="1" cm="1">
        <f t="array" ref="W592">VLOOKUP(Table3[[#This Row],[checklist_sort]:[checklist_sort]],checklist[],MATCH(W$1,checklist_of_kenya!$1:$1,0),FALSE)</f>
        <v>103869025</v>
      </c>
      <c r="AB592" s="1">
        <v>22.2</v>
      </c>
      <c r="AC592" s="1" t="s">
        <v>2263</v>
      </c>
      <c r="AD592" s="1">
        <v>1</v>
      </c>
      <c r="AE592" s="1">
        <v>1</v>
      </c>
      <c r="AF592" s="1" t="s">
        <v>2251</v>
      </c>
      <c r="AG592" s="1" t="s">
        <v>2257</v>
      </c>
      <c r="AH592" s="1" t="s">
        <v>2255</v>
      </c>
      <c r="AI592" s="1">
        <v>-8.27</v>
      </c>
      <c r="AJ592" s="1">
        <v>9.35</v>
      </c>
      <c r="AK592" s="1">
        <v>2.27</v>
      </c>
      <c r="AL592" s="1">
        <v>14</v>
      </c>
      <c r="AM592" s="1">
        <v>2029123.6</v>
      </c>
    </row>
    <row r="593" spans="1:39" x14ac:dyDescent="0.2">
      <c r="A593" s="1">
        <v>591</v>
      </c>
      <c r="B593" s="1" t="s">
        <v>1883</v>
      </c>
      <c r="C593" s="1" t="s">
        <v>1884</v>
      </c>
      <c r="D593" s="1"/>
      <c r="E593" s="1"/>
      <c r="F593" s="1"/>
      <c r="G593" s="1">
        <v>1014</v>
      </c>
      <c r="H593" s="1" t="str" cm="1">
        <f t="array" ref="H593">VLOOKUP(Table3[[#This Row],[checklist_sort]:[checklist_sort]],checklist[],MATCH(H$1,checklist_of_kenya!$1:$1,0),FALSE)</f>
        <v>Illadopses (Ground-babblers)</v>
      </c>
      <c r="I593" s="1" t="str" cm="1">
        <f t="array" ref="I593">VLOOKUP(Table3[[#This Row],[checklist_sort]:[checklist_sort]],checklist[],MATCH(I$1,checklist_of_kenya!$1:$1,0),FALSE)</f>
        <v>Mountain Illadopsis</v>
      </c>
      <c r="J593" s="1" t="str" cm="1">
        <f t="array" ref="J593">VLOOKUP(Table3[[#This Row],[checklist_sort]:[checklist_sort]],checklist[],MATCH(J$1,checklist_of_kenya!$1:$1,0),FALSE)</f>
        <v>Illadopsis pyrrhoptera</v>
      </c>
      <c r="K593" s="1" t="str" cm="1">
        <f t="array" ref="K593">VLOOKUP(Table3[[#This Row],[checklist_sort]:[checklist_sort]],checklist[],MATCH(K$1,checklist_of_kenya!$1:$1,0),FALSE)</f>
        <v>Least Concern</v>
      </c>
      <c r="L593" s="1" t="str" cm="1">
        <f t="array" ref="L593">VLOOKUP(Table3[[#This Row],[checklist_sort]:[checklist_sort]],checklist[],MATCH(L$1,checklist_of_kenya!$1:$1,0),FALSE)</f>
        <v>Stable</v>
      </c>
      <c r="M593" s="1" cm="1">
        <f t="array" ref="M593">VLOOKUP(Table3[[#This Row],[checklist_sort]:[checklist_sort]],checklist[],MATCH(M$1,checklist_of_kenya!$1:$1,0),FALSE)</f>
        <v>3292</v>
      </c>
      <c r="N593" s="1" t="str" cm="1">
        <f t="array" ref="N593">VLOOKUP(Table3[[#This Row],[checklist_sort]:[checklist_sort]],checklist[],MATCH(N$1,checklist_of_kenya!$1:$1,0),FALSE)</f>
        <v>avibase-596BDE51</v>
      </c>
      <c r="O593" s="1" cm="1">
        <f t="array" ref="O593">VLOOKUP(Table3[[#This Row],[checklist_sort]:[checklist_sort]],checklist[],MATCH(O$1,checklist_of_kenya!$1:$1,0),FALSE)</f>
        <v>15085</v>
      </c>
      <c r="P593" s="1" cm="1">
        <f t="array" ref="P593">VLOOKUP(Table3[[#This Row],[checklist_sort]:[checklist_sort]],checklist[],MATCH(P$1,checklist_of_kenya!$1:$1,0),FALSE)</f>
        <v>22715918</v>
      </c>
      <c r="Q593" s="1" cm="1">
        <f t="array" ref="Q593">VLOOKUP(Table3[[#This Row],[checklist_sort]:[checklist_sort]],checklist[],MATCH(Q$1,checklist_of_kenya!$1:$1,0),FALSE)</f>
        <v>77402</v>
      </c>
      <c r="R593" s="1" cm="1">
        <f t="array" ref="R593">VLOOKUP(Table3[[#This Row],[checklist_sort]:[checklist_sort]],checklist[],MATCH(R$1,checklist_of_kenya!$1:$1,0),FALSE)</f>
        <v>2492906</v>
      </c>
      <c r="S593" s="1" cm="1">
        <f t="array" ref="S593">VLOOKUP(Table3[[#This Row],[checklist_sort]:[checklist_sort]],checklist[],MATCH(S$1,checklist_of_kenya!$1:$1,0),FALSE)</f>
        <v>25850</v>
      </c>
      <c r="T593" s="1" t="str" cm="1">
        <f t="array" ref="T593">VLOOKUP(Table3[[#This Row],[checklist_sort]:[checklist_sort]],checklist[],MATCH(T$1,checklist_of_kenya!$1:$1,0),FALSE)</f>
        <v>mouill1</v>
      </c>
      <c r="U593" s="1" t="str" cm="1">
        <f t="array" ref="U593">VLOOKUP(Table3[[#This Row],[checklist_sort]:[checklist_sort]],checklist[],MATCH(U$1,checklist_of_kenya!$1:$1,0),FALSE)</f>
        <v>Illadopsis pyrrhoptera</v>
      </c>
      <c r="V593" s="1" t="str" cm="1">
        <f t="array" ref="V593">VLOOKUP(Table3[[#This Row],[checklist_sort]:[checklist_sort]],checklist[],MATCH(V$1,checklist_of_kenya!$1:$1,0),FALSE)</f>
        <v>Mountain Illadopsis</v>
      </c>
      <c r="W593" s="1" cm="1">
        <f t="array" ref="W593">VLOOKUP(Table3[[#This Row],[checklist_sort]:[checklist_sort]],checklist[],MATCH(W$1,checklist_of_kenya!$1:$1,0),FALSE)</f>
        <v>22715918</v>
      </c>
      <c r="AB593" s="1">
        <v>24.8</v>
      </c>
      <c r="AC593" s="1" t="s">
        <v>2263</v>
      </c>
      <c r="AD593" s="1">
        <v>1</v>
      </c>
      <c r="AE593" s="1">
        <v>1</v>
      </c>
      <c r="AF593" s="1" t="s">
        <v>2251</v>
      </c>
      <c r="AG593" s="1" t="s">
        <v>2257</v>
      </c>
      <c r="AH593" s="1" t="s">
        <v>2255</v>
      </c>
      <c r="AI593" s="1">
        <v>-11.35</v>
      </c>
      <c r="AJ593" s="1">
        <v>2.48</v>
      </c>
      <c r="AK593" s="1">
        <v>-1.8</v>
      </c>
      <c r="AL593" s="1">
        <v>30.38</v>
      </c>
      <c r="AM593" s="1">
        <v>145566.29999999999</v>
      </c>
    </row>
    <row r="594" spans="1:39" x14ac:dyDescent="0.2">
      <c r="A594" s="1">
        <v>592</v>
      </c>
      <c r="B594" s="1" t="s">
        <v>1347</v>
      </c>
      <c r="C594" s="1" t="s">
        <v>1348</v>
      </c>
      <c r="D594" s="1"/>
      <c r="E594" s="1"/>
      <c r="F594" s="1"/>
      <c r="G594" s="1">
        <v>1010</v>
      </c>
      <c r="H594" s="1" t="str" cm="1">
        <f t="array" ref="H594">VLOOKUP(Table3[[#This Row],[checklist_sort]:[checklist_sort]],checklist[],MATCH(H$1,checklist_of_kenya!$1:$1,0),FALSE)</f>
        <v>Illadopses (Ground-babblers)</v>
      </c>
      <c r="I594" s="1" t="str" cm="1">
        <f t="array" ref="I594">VLOOKUP(Table3[[#This Row],[checklist_sort]:[checklist_sort]],checklist[],MATCH(I$1,checklist_of_kenya!$1:$1,0),FALSE)</f>
        <v>Scaly-breasted Illadopsis</v>
      </c>
      <c r="J594" s="1" t="str" cm="1">
        <f t="array" ref="J594">VLOOKUP(Table3[[#This Row],[checklist_sort]:[checklist_sort]],checklist[],MATCH(J$1,checklist_of_kenya!$1:$1,0),FALSE)</f>
        <v>Illadopsis albipectus</v>
      </c>
      <c r="K594" s="1" t="str" cm="1">
        <f t="array" ref="K594">VLOOKUP(Table3[[#This Row],[checklist_sort]:[checklist_sort]],checklist[],MATCH(K$1,checklist_of_kenya!$1:$1,0),FALSE)</f>
        <v>Least Concern</v>
      </c>
      <c r="L594" s="1" t="str" cm="1">
        <f t="array" ref="L594">VLOOKUP(Table3[[#This Row],[checklist_sort]:[checklist_sort]],checklist[],MATCH(L$1,checklist_of_kenya!$1:$1,0),FALSE)</f>
        <v>Stable</v>
      </c>
      <c r="M594" s="1" cm="1">
        <f t="array" ref="M594">VLOOKUP(Table3[[#This Row],[checklist_sort]:[checklist_sort]],checklist[],MATCH(M$1,checklist_of_kenya!$1:$1,0),FALSE)</f>
        <v>1193</v>
      </c>
      <c r="N594" s="1" t="str" cm="1">
        <f t="array" ref="N594">VLOOKUP(Table3[[#This Row],[checklist_sort]:[checklist_sort]],checklist[],MATCH(N$1,checklist_of_kenya!$1:$1,0),FALSE)</f>
        <v>avibase-2D157C82</v>
      </c>
      <c r="O594" s="1" cm="1">
        <f t="array" ref="O594">VLOOKUP(Table3[[#This Row],[checklist_sort]:[checklist_sort]],checklist[],MATCH(O$1,checklist_of_kenya!$1:$1,0),FALSE)</f>
        <v>15082</v>
      </c>
      <c r="P594" s="1" cm="1">
        <f t="array" ref="P594">VLOOKUP(Table3[[#This Row],[checklist_sort]:[checklist_sort]],checklist[],MATCH(P$1,checklist_of_kenya!$1:$1,0),FALSE)</f>
        <v>22715895</v>
      </c>
      <c r="Q594" s="1" cm="1">
        <f t="array" ref="Q594">VLOOKUP(Table3[[#This Row],[checklist_sort]:[checklist_sort]],checklist[],MATCH(Q$1,checklist_of_kenya!$1:$1,0),FALSE)</f>
        <v>77397</v>
      </c>
      <c r="R594" s="1" cm="1">
        <f t="array" ref="R594">VLOOKUP(Table3[[#This Row],[checklist_sort]:[checklist_sort]],checklist[],MATCH(R$1,checklist_of_kenya!$1:$1,0),FALSE)</f>
        <v>2492905</v>
      </c>
      <c r="S594" s="1" cm="1">
        <f t="array" ref="S594">VLOOKUP(Table3[[#This Row],[checklist_sort]:[checklist_sort]],checklist[],MATCH(S$1,checklist_of_kenya!$1:$1,0),FALSE)</f>
        <v>25861</v>
      </c>
      <c r="T594" s="1" t="str" cm="1">
        <f t="array" ref="T594">VLOOKUP(Table3[[#This Row],[checklist_sort]:[checklist_sort]],checklist[],MATCH(T$1,checklist_of_kenya!$1:$1,0),FALSE)</f>
        <v>scbill1</v>
      </c>
      <c r="U594" s="1" t="str" cm="1">
        <f t="array" ref="U594">VLOOKUP(Table3[[#This Row],[checklist_sort]:[checklist_sort]],checklist[],MATCH(U$1,checklist_of_kenya!$1:$1,0),FALSE)</f>
        <v>Illadopsis albipectus</v>
      </c>
      <c r="V594" s="1" t="str" cm="1">
        <f t="array" ref="V594">VLOOKUP(Table3[[#This Row],[checklist_sort]:[checklist_sort]],checklist[],MATCH(V$1,checklist_of_kenya!$1:$1,0),FALSE)</f>
        <v>Scaly-breasted Illadopsis</v>
      </c>
      <c r="W594" s="1" cm="1">
        <f t="array" ref="W594">VLOOKUP(Table3[[#This Row],[checklist_sort]:[checklist_sort]],checklist[],MATCH(W$1,checklist_of_kenya!$1:$1,0),FALSE)</f>
        <v>22715895</v>
      </c>
      <c r="AB594" s="1">
        <v>30.6</v>
      </c>
      <c r="AC594" s="1" t="s">
        <v>2263</v>
      </c>
      <c r="AD594" s="1">
        <v>1</v>
      </c>
      <c r="AE594" s="1">
        <v>1</v>
      </c>
      <c r="AF594" s="1" t="s">
        <v>2251</v>
      </c>
      <c r="AG594" s="1" t="s">
        <v>2257</v>
      </c>
      <c r="AH594" s="1" t="s">
        <v>2249</v>
      </c>
      <c r="AI594" s="1">
        <v>-9.1300000000000008</v>
      </c>
      <c r="AJ594" s="1">
        <v>5.47</v>
      </c>
      <c r="AK594" s="1">
        <v>-0.24</v>
      </c>
      <c r="AL594" s="1">
        <v>24.1</v>
      </c>
      <c r="AM594" s="1">
        <v>1215586.75</v>
      </c>
    </row>
    <row r="595" spans="1:39" x14ac:dyDescent="0.2">
      <c r="A595" s="1">
        <v>593</v>
      </c>
      <c r="B595" s="1" t="s">
        <v>1312</v>
      </c>
      <c r="C595" s="1" t="s">
        <v>1311</v>
      </c>
      <c r="D595" s="1"/>
      <c r="E595" s="1"/>
      <c r="F595" s="1"/>
      <c r="G595" s="1">
        <v>630</v>
      </c>
      <c r="H595" s="1" t="str" cm="1">
        <f t="array" ref="H595">VLOOKUP(Table3[[#This Row],[checklist_sort]:[checklist_sort]],checklist[],MATCH(H$1,checklist_of_kenya!$1:$1,0),FALSE)</f>
        <v xml:space="preserve">Spot-throat and Allies </v>
      </c>
      <c r="I595" s="1" t="str" cm="1">
        <f t="array" ref="I595">VLOOKUP(Table3[[#This Row],[checklist_sort]:[checklist_sort]],checklist[],MATCH(I$1,checklist_of_kenya!$1:$1,0),FALSE)</f>
        <v>Grey-chested Kakamega (Thrush-babbler)</v>
      </c>
      <c r="J595" s="1" t="str" cm="1">
        <f t="array" ref="J595">VLOOKUP(Table3[[#This Row],[checklist_sort]:[checklist_sort]],checklist[],MATCH(J$1,checklist_of_kenya!$1:$1,0),FALSE)</f>
        <v>Kakamega poliothorax</v>
      </c>
      <c r="K595" s="1" t="str" cm="1">
        <f t="array" ref="K595">VLOOKUP(Table3[[#This Row],[checklist_sort]:[checklist_sort]],checklist[],MATCH(K$1,checklist_of_kenya!$1:$1,0),FALSE)</f>
        <v>Least Concern</v>
      </c>
      <c r="L595" s="1" t="str" cm="1">
        <f t="array" ref="L595">VLOOKUP(Table3[[#This Row],[checklist_sort]:[checklist_sort]],checklist[],MATCH(L$1,checklist_of_kenya!$1:$1,0),FALSE)</f>
        <v>Decreasing</v>
      </c>
      <c r="M595" s="1" cm="1">
        <f t="array" ref="M595">VLOOKUP(Table3[[#This Row],[checklist_sort]:[checklist_sort]],checklist[],MATCH(M$1,checklist_of_kenya!$1:$1,0),FALSE)</f>
        <v>1133</v>
      </c>
      <c r="N595" s="1" t="str" cm="1">
        <f t="array" ref="N595">VLOOKUP(Table3[[#This Row],[checklist_sort]:[checklist_sort]],checklist[],MATCH(N$1,checklist_of_kenya!$1:$1,0),FALSE)</f>
        <v>avibase-FC1BE879</v>
      </c>
      <c r="O595" s="1" cm="1">
        <f t="array" ref="O595">VLOOKUP(Table3[[#This Row],[checklist_sort]:[checklist_sort]],checklist[],MATCH(O$1,checklist_of_kenya!$1:$1,0),FALSE)</f>
        <v>15672</v>
      </c>
      <c r="P595" s="1" cm="1">
        <f t="array" ref="P595">VLOOKUP(Table3[[#This Row],[checklist_sort]:[checklist_sort]],checklist[],MATCH(P$1,checklist_of_kenya!$1:$1,0),FALSE)</f>
        <v>22715933</v>
      </c>
      <c r="Q595" s="1" cm="1">
        <f t="array" ref="Q595">VLOOKUP(Table3[[#This Row],[checklist_sort]:[checklist_sort]],checklist[],MATCH(Q$1,checklist_of_kenya!$1:$1,0),FALSE)</f>
        <v>77405</v>
      </c>
      <c r="R595" s="1" cm="1">
        <f t="array" ref="R595">VLOOKUP(Table3[[#This Row],[checklist_sort]:[checklist_sort]],checklist[],MATCH(R$1,checklist_of_kenya!$1:$1,0),FALSE)</f>
        <v>2492990</v>
      </c>
      <c r="S595" s="1" cm="1">
        <f t="array" ref="S595">VLOOKUP(Table3[[#This Row],[checklist_sort]:[checklist_sort]],checklist[],MATCH(S$1,checklist_of_kenya!$1:$1,0),FALSE)</f>
        <v>29430</v>
      </c>
      <c r="T595" s="1" t="str" cm="1">
        <f t="array" ref="T595">VLOOKUP(Table3[[#This Row],[checklist_sort]:[checklist_sort]],checklist[],MATCH(T$1,checklist_of_kenya!$1:$1,0),FALSE)</f>
        <v>gycill1</v>
      </c>
      <c r="U595" s="1" t="str" cm="1">
        <f t="array" ref="U595">VLOOKUP(Table3[[#This Row],[checklist_sort]:[checklist_sort]],checklist[],MATCH(U$1,checklist_of_kenya!$1:$1,0),FALSE)</f>
        <v>Kakamega poliothorax</v>
      </c>
      <c r="V595" s="1" t="str" cm="1">
        <f t="array" ref="V595">VLOOKUP(Table3[[#This Row],[checklist_sort]:[checklist_sort]],checklist[],MATCH(V$1,checklist_of_kenya!$1:$1,0),FALSE)</f>
        <v>Gray-chested Babbler</v>
      </c>
      <c r="W595" s="1" cm="1">
        <f t="array" ref="W595">VLOOKUP(Table3[[#This Row],[checklist_sort]:[checklist_sort]],checklist[],MATCH(W$1,checklist_of_kenya!$1:$1,0),FALSE)</f>
        <v>22715933</v>
      </c>
      <c r="AB595" s="1">
        <v>36.4</v>
      </c>
      <c r="AC595" s="1" t="s">
        <v>2263</v>
      </c>
      <c r="AD595" s="1">
        <v>1</v>
      </c>
      <c r="AE595" s="1">
        <v>1</v>
      </c>
      <c r="AF595" s="1" t="s">
        <v>2251</v>
      </c>
      <c r="AG595" s="1" t="s">
        <v>2257</v>
      </c>
      <c r="AH595" s="1" t="s">
        <v>2249</v>
      </c>
      <c r="AI595" s="1">
        <v>-5.64</v>
      </c>
      <c r="AJ595" s="1">
        <v>8.35</v>
      </c>
      <c r="AK595" s="1">
        <v>1.41</v>
      </c>
      <c r="AL595" s="1">
        <v>22.35</v>
      </c>
      <c r="AM595" s="1">
        <v>140625.85</v>
      </c>
    </row>
    <row r="596" spans="1:39" x14ac:dyDescent="0.2">
      <c r="A596" s="1">
        <v>594</v>
      </c>
      <c r="B596" s="1" t="s">
        <v>685</v>
      </c>
      <c r="C596" s="1" t="s">
        <v>686</v>
      </c>
      <c r="D596" s="1"/>
      <c r="E596" s="1"/>
      <c r="F596" s="1"/>
      <c r="G596" s="1">
        <v>996</v>
      </c>
      <c r="H596" s="1" t="str" cm="1">
        <f t="array" ref="H596">VLOOKUP(Table3[[#This Row],[checklist_sort]:[checklist_sort]],checklist[],MATCH(H$1,checklist_of_kenya!$1:$1,0),FALSE)</f>
        <v>Sylviid Warblers and Hill Babblers</v>
      </c>
      <c r="I596" s="1" t="str" cm="1">
        <f t="array" ref="I596">VLOOKUP(Table3[[#This Row],[checklist_sort]:[checklist_sort]],checklist[],MATCH(I$1,checklist_of_kenya!$1:$1,0),FALSE)</f>
        <v>African Hill Babbler</v>
      </c>
      <c r="J596" s="1" t="str" cm="1">
        <f t="array" ref="J596">VLOOKUP(Table3[[#This Row],[checklist_sort]:[checklist_sort]],checklist[],MATCH(J$1,checklist_of_kenya!$1:$1,0),FALSE)</f>
        <v>Sylvia abyssinica</v>
      </c>
      <c r="K596" s="1" t="str" cm="1">
        <f t="array" ref="K596">VLOOKUP(Table3[[#This Row],[checklist_sort]:[checklist_sort]],checklist[],MATCH(K$1,checklist_of_kenya!$1:$1,0),FALSE)</f>
        <v>Least Concern</v>
      </c>
      <c r="L596" s="1" t="str" cm="1">
        <f t="array" ref="L596">VLOOKUP(Table3[[#This Row],[checklist_sort]:[checklist_sort]],checklist[],MATCH(L$1,checklist_of_kenya!$1:$1,0),FALSE)</f>
        <v>Decreasing</v>
      </c>
      <c r="M596" s="1" cm="1">
        <f t="array" ref="M596">VLOOKUP(Table3[[#This Row],[checklist_sort]:[checklist_sort]],checklist[],MATCH(M$1,checklist_of_kenya!$1:$1,0),FALSE)</f>
        <v>467</v>
      </c>
      <c r="N596" s="1" t="str" cm="1">
        <f t="array" ref="N596">VLOOKUP(Table3[[#This Row],[checklist_sort]:[checklist_sort]],checklist[],MATCH(N$1,checklist_of_kenya!$1:$1,0),FALSE)</f>
        <v>avibase-7C3026CC</v>
      </c>
      <c r="O596" s="1" cm="1">
        <f t="array" ref="O596">VLOOKUP(Table3[[#This Row],[checklist_sort]:[checklist_sort]],checklist[],MATCH(O$1,checklist_of_kenya!$1:$1,0),FALSE)</f>
        <v>339745</v>
      </c>
      <c r="P596" s="1" cm="1">
        <f t="array" ref="P596">VLOOKUP(Table3[[#This Row],[checklist_sort]:[checklist_sort]],checklist[],MATCH(P$1,checklist_of_kenya!$1:$1,0),FALSE)</f>
        <v>103872581</v>
      </c>
      <c r="Q596" s="1" cm="1">
        <f t="array" ref="Q596">VLOOKUP(Table3[[#This Row],[checklist_sort]:[checklist_sort]],checklist[],MATCH(Q$1,checklist_of_kenya!$1:$1,0),FALSE)</f>
        <v>0</v>
      </c>
      <c r="R596" s="1" cm="1">
        <f t="array" ref="R596">VLOOKUP(Table3[[#This Row],[checklist_sort]:[checklist_sort]],checklist[],MATCH(R$1,checklist_of_kenya!$1:$1,0),FALSE)</f>
        <v>2680976</v>
      </c>
      <c r="S596" s="1" cm="1">
        <f t="array" ref="S596">VLOOKUP(Table3[[#This Row],[checklist_sort]:[checklist_sort]],checklist[],MATCH(S$1,checklist_of_kenya!$1:$1,0),FALSE)</f>
        <v>24855</v>
      </c>
      <c r="T596" s="1" t="str" cm="1">
        <f t="array" ref="T596">VLOOKUP(Table3[[#This Row],[checklist_sort]:[checklist_sort]],checklist[],MATCH(T$1,checklist_of_kenya!$1:$1,0),FALSE)</f>
        <v>afhbab1</v>
      </c>
      <c r="U596" s="1" t="str" cm="1">
        <f t="array" ref="U596">VLOOKUP(Table3[[#This Row],[checklist_sort]:[checklist_sort]],checklist[],MATCH(U$1,checklist_of_kenya!$1:$1,0),FALSE)</f>
        <v>Sylvia abyssinica</v>
      </c>
      <c r="V596" s="1" t="str" cm="1">
        <f t="array" ref="V596">VLOOKUP(Table3[[#This Row],[checklist_sort]:[checklist_sort]],checklist[],MATCH(V$1,checklist_of_kenya!$1:$1,0),FALSE)</f>
        <v>African Hill Babbler</v>
      </c>
      <c r="W596" s="1" cm="1">
        <f t="array" ref="W596">VLOOKUP(Table3[[#This Row],[checklist_sort]:[checklist_sort]],checklist[],MATCH(W$1,checklist_of_kenya!$1:$1,0),FALSE)</f>
        <v>103872581</v>
      </c>
      <c r="AB596" s="1">
        <v>18.8</v>
      </c>
      <c r="AC596" s="1" t="s">
        <v>2263</v>
      </c>
      <c r="AD596" s="1">
        <v>1</v>
      </c>
      <c r="AE596" s="1">
        <v>1</v>
      </c>
      <c r="AF596" s="1" t="s">
        <v>2251</v>
      </c>
      <c r="AG596" s="1" t="s">
        <v>2257</v>
      </c>
      <c r="AH596" s="1" t="s">
        <v>2258</v>
      </c>
      <c r="AI596" s="1">
        <v>-14.99</v>
      </c>
      <c r="AJ596" s="1">
        <v>13.52</v>
      </c>
      <c r="AK596" s="1">
        <v>-0.78</v>
      </c>
      <c r="AL596" s="1">
        <v>34.619999999999997</v>
      </c>
      <c r="AM596" s="1">
        <v>387143.47</v>
      </c>
    </row>
    <row r="597" spans="1:39" x14ac:dyDescent="0.2">
      <c r="A597" s="1">
        <v>595</v>
      </c>
      <c r="B597" s="1" t="s">
        <v>1918</v>
      </c>
      <c r="C597" s="1" t="s">
        <v>1917</v>
      </c>
      <c r="D597" s="1"/>
      <c r="E597" s="1" t="s">
        <v>7366</v>
      </c>
      <c r="F597" s="1"/>
      <c r="G597" s="1">
        <v>1016</v>
      </c>
      <c r="H597" s="1" t="str" cm="1">
        <f t="array" ref="H597">VLOOKUP(Table3[[#This Row],[checklist_sort]:[checklist_sort]],checklist[],MATCH(H$1,checklist_of_kenya!$1:$1,0),FALSE)</f>
        <v xml:space="preserve">Laughingthrushes and Allies </v>
      </c>
      <c r="I597" s="1" t="str" cm="1">
        <f t="array" ref="I597">VLOOKUP(Table3[[#This Row],[checklist_sort]:[checklist_sort]],checklist[],MATCH(I$1,checklist_of_kenya!$1:$1,0),FALSE)</f>
        <v>Rufous Chatterer</v>
      </c>
      <c r="J597" s="1" t="str" cm="1">
        <f t="array" ref="J597">VLOOKUP(Table3[[#This Row],[checklist_sort]:[checklist_sort]],checklist[],MATCH(J$1,checklist_of_kenya!$1:$1,0),FALSE)</f>
        <v>Argya rubiginosa</v>
      </c>
      <c r="K597" s="1" t="str" cm="1">
        <f t="array" ref="K597">VLOOKUP(Table3[[#This Row],[checklist_sort]:[checklist_sort]],checklist[],MATCH(K$1,checklist_of_kenya!$1:$1,0),FALSE)</f>
        <v>Least Concern</v>
      </c>
      <c r="L597" s="1" t="str" cm="1">
        <f t="array" ref="L597">VLOOKUP(Table3[[#This Row],[checklist_sort]:[checklist_sort]],checklist[],MATCH(L$1,checklist_of_kenya!$1:$1,0),FALSE)</f>
        <v>Stable</v>
      </c>
      <c r="M597" s="1" cm="1">
        <f t="array" ref="M597">VLOOKUP(Table3[[#This Row],[checklist_sort]:[checklist_sort]],checklist[],MATCH(M$1,checklist_of_kenya!$1:$1,0),FALSE)</f>
        <v>3456</v>
      </c>
      <c r="N597" s="1" t="str" cm="1">
        <f t="array" ref="N597">VLOOKUP(Table3[[#This Row],[checklist_sort]:[checklist_sort]],checklist[],MATCH(N$1,checklist_of_kenya!$1:$1,0),FALSE)</f>
        <v>avibase-861DA135</v>
      </c>
      <c r="O597" s="1" cm="1">
        <f t="array" ref="O597">VLOOKUP(Table3[[#This Row],[checklist_sort]:[checklist_sort]],checklist[],MATCH(O$1,checklist_of_kenya!$1:$1,0),FALSE)</f>
        <v>73536</v>
      </c>
      <c r="P597" s="1" cm="1">
        <f t="array" ref="P597">VLOOKUP(Table3[[#This Row],[checklist_sort]:[checklist_sort]],checklist[],MATCH(P$1,checklist_of_kenya!$1:$1,0),FALSE)</f>
        <v>22716383</v>
      </c>
      <c r="Q597" s="1" cm="1">
        <f t="array" ref="Q597">VLOOKUP(Table3[[#This Row],[checklist_sort]:[checklist_sort]],checklist[],MATCH(Q$1,checklist_of_kenya!$1:$1,0),FALSE)</f>
        <v>0</v>
      </c>
      <c r="R597" s="1" cm="1">
        <f t="array" ref="R597">VLOOKUP(Table3[[#This Row],[checklist_sort]:[checklist_sort]],checklist[],MATCH(R$1,checklist_of_kenya!$1:$1,0),FALSE)</f>
        <v>7340552</v>
      </c>
      <c r="S597" s="1" cm="1">
        <f t="array" ref="S597">VLOOKUP(Table3[[#This Row],[checklist_sort]:[checklist_sort]],checklist[],MATCH(S$1,checklist_of_kenya!$1:$1,0),FALSE)</f>
        <v>26171</v>
      </c>
      <c r="T597" s="1" t="str" cm="1">
        <f t="array" ref="T597">VLOOKUP(Table3[[#This Row],[checklist_sort]:[checklist_sort]],checklist[],MATCH(T$1,checklist_of_kenya!$1:$1,0),FALSE)</f>
        <v>rufcha2</v>
      </c>
      <c r="U597" s="1" t="str" cm="1">
        <f t="array" ref="U597">VLOOKUP(Table3[[#This Row],[checklist_sort]:[checklist_sort]],checklist[],MATCH(U$1,checklist_of_kenya!$1:$1,0),FALSE)</f>
        <v>Argya rubiginosa</v>
      </c>
      <c r="V597" s="1" t="str" cm="1">
        <f t="array" ref="V597">VLOOKUP(Table3[[#This Row],[checklist_sort]:[checklist_sort]],checklist[],MATCH(V$1,checklist_of_kenya!$1:$1,0),FALSE)</f>
        <v>Rufous Chatterer</v>
      </c>
      <c r="W597" s="1" cm="1">
        <f t="array" ref="W597">VLOOKUP(Table3[[#This Row],[checklist_sort]:[checklist_sort]],checklist[],MATCH(W$1,checklist_of_kenya!$1:$1,0),FALSE)</f>
        <v>22716383</v>
      </c>
      <c r="AB597" s="1">
        <v>40.6</v>
      </c>
      <c r="AC597" s="1" t="s">
        <v>2246</v>
      </c>
      <c r="AD597" s="1">
        <v>2</v>
      </c>
      <c r="AE597" s="1">
        <v>1</v>
      </c>
      <c r="AF597" s="1" t="s">
        <v>2251</v>
      </c>
      <c r="AG597" s="1" t="s">
        <v>2257</v>
      </c>
      <c r="AH597" s="1" t="s">
        <v>2249</v>
      </c>
      <c r="AI597" s="1">
        <v>-8.33</v>
      </c>
      <c r="AJ597" s="1">
        <v>14.31</v>
      </c>
      <c r="AK597" s="1">
        <v>2.4900000000000002</v>
      </c>
      <c r="AL597" s="1">
        <v>37.93</v>
      </c>
      <c r="AM597" s="1">
        <v>1410146.95</v>
      </c>
    </row>
    <row r="598" spans="1:39" x14ac:dyDescent="0.2">
      <c r="A598" s="1">
        <v>596</v>
      </c>
      <c r="B598" s="1" t="s">
        <v>1910</v>
      </c>
      <c r="C598" s="1" t="s">
        <v>1909</v>
      </c>
      <c r="D598" s="1"/>
      <c r="E598" s="1"/>
      <c r="F598" s="1"/>
      <c r="G598" s="1">
        <v>1015</v>
      </c>
      <c r="H598" s="1" t="str" cm="1">
        <f t="array" ref="H598">VLOOKUP(Table3[[#This Row],[checklist_sort]:[checklist_sort]],checklist[],MATCH(H$1,checklist_of_kenya!$1:$1,0),FALSE)</f>
        <v xml:space="preserve">Laughingthrushes and Allies </v>
      </c>
      <c r="I598" s="1" t="str" cm="1">
        <f t="array" ref="I598">VLOOKUP(Table3[[#This Row],[checklist_sort]:[checklist_sort]],checklist[],MATCH(I$1,checklist_of_kenya!$1:$1,0),FALSE)</f>
        <v>Scaly Chatterer</v>
      </c>
      <c r="J598" s="1" t="str" cm="1">
        <f t="array" ref="J598">VLOOKUP(Table3[[#This Row],[checklist_sort]:[checklist_sort]],checklist[],MATCH(J$1,checklist_of_kenya!$1:$1,0),FALSE)</f>
        <v>Argya aylmeri</v>
      </c>
      <c r="K598" s="1" t="str" cm="1">
        <f t="array" ref="K598">VLOOKUP(Table3[[#This Row],[checklist_sort]:[checklist_sort]],checklist[],MATCH(K$1,checklist_of_kenya!$1:$1,0),FALSE)</f>
        <v>Least Concern</v>
      </c>
      <c r="L598" s="1" t="str" cm="1">
        <f t="array" ref="L598">VLOOKUP(Table3[[#This Row],[checklist_sort]:[checklist_sort]],checklist[],MATCH(L$1,checklist_of_kenya!$1:$1,0),FALSE)</f>
        <v>Stable</v>
      </c>
      <c r="M598" s="1" cm="1">
        <f t="array" ref="M598">VLOOKUP(Table3[[#This Row],[checklist_sort]:[checklist_sort]],checklist[],MATCH(M$1,checklist_of_kenya!$1:$1,0),FALSE)</f>
        <v>3440</v>
      </c>
      <c r="N598" s="1" t="str" cm="1">
        <f t="array" ref="N598">VLOOKUP(Table3[[#This Row],[checklist_sort]:[checklist_sort]],checklist[],MATCH(N$1,checklist_of_kenya!$1:$1,0),FALSE)</f>
        <v>avibase-987C8F6E</v>
      </c>
      <c r="O598" s="1" cm="1">
        <f t="array" ref="O598">VLOOKUP(Table3[[#This Row],[checklist_sort]:[checklist_sort]],checklist[],MATCH(O$1,checklist_of_kenya!$1:$1,0),FALSE)</f>
        <v>15077</v>
      </c>
      <c r="P598" s="1" cm="1">
        <f t="array" ref="P598">VLOOKUP(Table3[[#This Row],[checklist_sort]:[checklist_sort]],checklist[],MATCH(P$1,checklist_of_kenya!$1:$1,0),FALSE)</f>
        <v>22716379</v>
      </c>
      <c r="Q598" s="1" cm="1">
        <f t="array" ref="Q598">VLOOKUP(Table3[[#This Row],[checklist_sort]:[checklist_sort]],checklist[],MATCH(Q$1,checklist_of_kenya!$1:$1,0),FALSE)</f>
        <v>0</v>
      </c>
      <c r="R598" s="1" cm="1">
        <f t="array" ref="R598">VLOOKUP(Table3[[#This Row],[checklist_sort]:[checklist_sort]],checklist[],MATCH(R$1,checklist_of_kenya!$1:$1,0),FALSE)</f>
        <v>2493306</v>
      </c>
      <c r="S598" s="1" cm="1">
        <f t="array" ref="S598">VLOOKUP(Table3[[#This Row],[checklist_sort]:[checklist_sort]],checklist[],MATCH(S$1,checklist_of_kenya!$1:$1,0),FALSE)</f>
        <v>26176</v>
      </c>
      <c r="T598" s="1" t="str" cm="1">
        <f t="array" ref="T598">VLOOKUP(Table3[[#This Row],[checklist_sort]:[checklist_sort]],checklist[],MATCH(T$1,checklist_of_kenya!$1:$1,0),FALSE)</f>
        <v>scacha1</v>
      </c>
      <c r="U598" s="1" t="str" cm="1">
        <f t="array" ref="U598">VLOOKUP(Table3[[#This Row],[checklist_sort]:[checklist_sort]],checklist[],MATCH(U$1,checklist_of_kenya!$1:$1,0),FALSE)</f>
        <v>Argya aylmeri</v>
      </c>
      <c r="V598" s="1" t="str" cm="1">
        <f t="array" ref="V598">VLOOKUP(Table3[[#This Row],[checklist_sort]:[checklist_sort]],checklist[],MATCH(V$1,checklist_of_kenya!$1:$1,0),FALSE)</f>
        <v>Scaly Chatterer</v>
      </c>
      <c r="W598" s="1" cm="1">
        <f t="array" ref="W598">VLOOKUP(Table3[[#This Row],[checklist_sort]:[checklist_sort]],checklist[],MATCH(W$1,checklist_of_kenya!$1:$1,0),FALSE)</f>
        <v>22716379</v>
      </c>
      <c r="AB598" s="1">
        <v>35.299999999999997</v>
      </c>
      <c r="AC598" s="1" t="s">
        <v>2246</v>
      </c>
      <c r="AD598" s="1">
        <v>2</v>
      </c>
      <c r="AE598" s="1">
        <v>1</v>
      </c>
      <c r="AF598" s="1" t="s">
        <v>2248</v>
      </c>
      <c r="AG598" s="1" t="s">
        <v>2257</v>
      </c>
      <c r="AH598" s="1" t="s">
        <v>2255</v>
      </c>
      <c r="AI598" s="1">
        <v>-9.85</v>
      </c>
      <c r="AJ598" s="1">
        <v>9.94</v>
      </c>
      <c r="AK598" s="1">
        <v>1.03</v>
      </c>
      <c r="AL598" s="1">
        <v>40.72</v>
      </c>
      <c r="AM598" s="1">
        <v>1055408.06</v>
      </c>
    </row>
    <row r="599" spans="1:39" x14ac:dyDescent="0.2">
      <c r="A599" s="1">
        <v>597</v>
      </c>
      <c r="B599" s="1" t="s">
        <v>1919</v>
      </c>
      <c r="C599" s="1" t="s">
        <v>1920</v>
      </c>
      <c r="D599" s="1"/>
      <c r="E599" s="1"/>
      <c r="F599" s="1"/>
      <c r="G599" s="1">
        <v>1017</v>
      </c>
      <c r="H599" s="1" t="str" cm="1">
        <f t="array" ref="H599">VLOOKUP(Table3[[#This Row],[checklist_sort]:[checklist_sort]],checklist[],MATCH(H$1,checklist_of_kenya!$1:$1,0),FALSE)</f>
        <v xml:space="preserve">Laughingthrushes and Allies </v>
      </c>
      <c r="I599" s="1" t="str" cm="1">
        <f t="array" ref="I599">VLOOKUP(Table3[[#This Row],[checklist_sort]:[checklist_sort]],checklist[],MATCH(I$1,checklist_of_kenya!$1:$1,0),FALSE)</f>
        <v>Black-lored Babbler</v>
      </c>
      <c r="J599" s="1" t="str" cm="1">
        <f t="array" ref="J599">VLOOKUP(Table3[[#This Row],[checklist_sort]:[checklist_sort]],checklist[],MATCH(J$1,checklist_of_kenya!$1:$1,0),FALSE)</f>
        <v>Turdoides sharpei</v>
      </c>
      <c r="K599" s="1" t="str" cm="1">
        <f t="array" ref="K599">VLOOKUP(Table3[[#This Row],[checklist_sort]:[checklist_sort]],checklist[],MATCH(K$1,checklist_of_kenya!$1:$1,0),FALSE)</f>
        <v>Least Concern</v>
      </c>
      <c r="L599" s="1" t="str" cm="1">
        <f t="array" ref="L599">VLOOKUP(Table3[[#This Row],[checklist_sort]:[checklist_sort]],checklist[],MATCH(L$1,checklist_of_kenya!$1:$1,0),FALSE)</f>
        <v>Decreasing</v>
      </c>
      <c r="M599" s="1" cm="1">
        <f t="array" ref="M599">VLOOKUP(Table3[[#This Row],[checklist_sort]:[checklist_sort]],checklist[],MATCH(M$1,checklist_of_kenya!$1:$1,0),FALSE)</f>
        <v>3458</v>
      </c>
      <c r="N599" s="1" t="str" cm="1">
        <f t="array" ref="N599">VLOOKUP(Table3[[#This Row],[checklist_sort]:[checklist_sort]],checklist[],MATCH(N$1,checklist_of_kenya!$1:$1,0),FALSE)</f>
        <v>avibase-7350FE4C</v>
      </c>
      <c r="O599" s="1" cm="1">
        <f t="array" ref="O599">VLOOKUP(Table3[[#This Row],[checklist_sort]:[checklist_sort]],checklist[],MATCH(O$1,checklist_of_kenya!$1:$1,0),FALSE)</f>
        <v>15063</v>
      </c>
      <c r="P599" s="1" cm="1">
        <f t="array" ref="P599">VLOOKUP(Table3[[#This Row],[checklist_sort]:[checklist_sort]],checklist[],MATCH(P$1,checklist_of_kenya!$1:$1,0),FALSE)</f>
        <v>22716462</v>
      </c>
      <c r="Q599" s="1" cm="1">
        <f t="array" ref="Q599">VLOOKUP(Table3[[#This Row],[checklist_sort]:[checklist_sort]],checklist[],MATCH(Q$1,checklist_of_kenya!$1:$1,0),FALSE)</f>
        <v>0</v>
      </c>
      <c r="R599" s="1" cm="1">
        <f t="array" ref="R599">VLOOKUP(Table3[[#This Row],[checklist_sort]:[checklist_sort]],checklist[],MATCH(R$1,checklist_of_kenya!$1:$1,0),FALSE)</f>
        <v>2493307</v>
      </c>
      <c r="S599" s="1" cm="1">
        <f t="array" ref="S599">VLOOKUP(Table3[[#This Row],[checklist_sort]:[checklist_sort]],checklist[],MATCH(S$1,checklist_of_kenya!$1:$1,0),FALSE)</f>
        <v>26245</v>
      </c>
      <c r="T599" s="1" t="str" cm="1">
        <f t="array" ref="T599">VLOOKUP(Table3[[#This Row],[checklist_sort]:[checklist_sort]],checklist[],MATCH(T$1,checklist_of_kenya!$1:$1,0),FALSE)</f>
        <v>bklbab1</v>
      </c>
      <c r="U599" s="1" t="str" cm="1">
        <f t="array" ref="U599">VLOOKUP(Table3[[#This Row],[checklist_sort]:[checklist_sort]],checklist[],MATCH(U$1,checklist_of_kenya!$1:$1,0),FALSE)</f>
        <v>Turdoides sharpei</v>
      </c>
      <c r="V599" s="1" t="str" cm="1">
        <f t="array" ref="V599">VLOOKUP(Table3[[#This Row],[checklist_sort]:[checklist_sort]],checklist[],MATCH(V$1,checklist_of_kenya!$1:$1,0),FALSE)</f>
        <v>Black-lored Babbler</v>
      </c>
      <c r="W599" s="1" cm="1">
        <f t="array" ref="W599">VLOOKUP(Table3[[#This Row],[checklist_sort]:[checklist_sort]],checklist[],MATCH(W$1,checklist_of_kenya!$1:$1,0),FALSE)</f>
        <v>22716462</v>
      </c>
      <c r="AB599" s="1">
        <v>79.3</v>
      </c>
      <c r="AC599" s="1" t="s">
        <v>2262</v>
      </c>
      <c r="AD599" s="1">
        <v>2</v>
      </c>
      <c r="AE599" s="1">
        <v>1</v>
      </c>
      <c r="AF599" s="1" t="s">
        <v>2251</v>
      </c>
      <c r="AG599" s="1" t="s">
        <v>2257</v>
      </c>
      <c r="AH599" s="1" t="s">
        <v>2258</v>
      </c>
      <c r="AI599" s="1">
        <v>-8.6300000000000008</v>
      </c>
      <c r="AJ599" s="1">
        <v>2.19</v>
      </c>
      <c r="AK599" s="1">
        <v>-2.08</v>
      </c>
      <c r="AL599" s="1">
        <v>32.6</v>
      </c>
      <c r="AM599" s="1">
        <v>532508.01</v>
      </c>
    </row>
    <row r="600" spans="1:39" x14ac:dyDescent="0.2">
      <c r="A600" s="1">
        <v>598</v>
      </c>
      <c r="B600" s="1" t="s">
        <v>1914</v>
      </c>
      <c r="C600" s="1" t="s">
        <v>1913</v>
      </c>
      <c r="D600" s="1"/>
      <c r="E600" s="1"/>
      <c r="F600" s="1"/>
      <c r="G600" s="1">
        <v>1022</v>
      </c>
      <c r="H600" s="1" t="str" cm="1">
        <f t="array" ref="H600">VLOOKUP(Table3[[#This Row],[checklist_sort]:[checklist_sort]],checklist[],MATCH(H$1,checklist_of_kenya!$1:$1,0),FALSE)</f>
        <v xml:space="preserve">Laughingthrushes and Allies </v>
      </c>
      <c r="I600" s="1" t="str" cm="1">
        <f t="array" ref="I600">VLOOKUP(Table3[[#This Row],[checklist_sort]:[checklist_sort]],checklist[],MATCH(I$1,checklist_of_kenya!$1:$1,0),FALSE)</f>
        <v xml:space="preserve">Northern Pied Babbler </v>
      </c>
      <c r="J600" s="1" t="str" cm="1">
        <f t="array" ref="J600">VLOOKUP(Table3[[#This Row],[checklist_sort]:[checklist_sort]],checklist[],MATCH(J$1,checklist_of_kenya!$1:$1,0),FALSE)</f>
        <v>Turdoides hypoleuca</v>
      </c>
      <c r="K600" s="1" t="str" cm="1">
        <f t="array" ref="K600">VLOOKUP(Table3[[#This Row],[checklist_sort]:[checklist_sort]],checklist[],MATCH(K$1,checklist_of_kenya!$1:$1,0),FALSE)</f>
        <v>Least Concern</v>
      </c>
      <c r="L600" s="1" t="str" cm="1">
        <f t="array" ref="L600">VLOOKUP(Table3[[#This Row],[checklist_sort]:[checklist_sort]],checklist[],MATCH(L$1,checklist_of_kenya!$1:$1,0),FALSE)</f>
        <v>Stable</v>
      </c>
      <c r="M600" s="1" cm="1">
        <f t="array" ref="M600">VLOOKUP(Table3[[#This Row],[checklist_sort]:[checklist_sort]],checklist[],MATCH(M$1,checklist_of_kenya!$1:$1,0),FALSE)</f>
        <v>3446</v>
      </c>
      <c r="N600" s="1" t="str" cm="1">
        <f t="array" ref="N600">VLOOKUP(Table3[[#This Row],[checklist_sort]:[checklist_sort]],checklist[],MATCH(N$1,checklist_of_kenya!$1:$1,0),FALSE)</f>
        <v>avibase-B0F2FB67</v>
      </c>
      <c r="O600" s="1" cm="1">
        <f t="array" ref="O600">VLOOKUP(Table3[[#This Row],[checklist_sort]:[checklist_sort]],checklist[],MATCH(O$1,checklist_of_kenya!$1:$1,0),FALSE)</f>
        <v>73533</v>
      </c>
      <c r="P600" s="1" cm="1">
        <f t="array" ref="P600">VLOOKUP(Table3[[#This Row],[checklist_sort]:[checklist_sort]],checklist[],MATCH(P$1,checklist_of_kenya!$1:$1,0),FALSE)</f>
        <v>22716469</v>
      </c>
      <c r="Q600" s="1" cm="1">
        <f t="array" ref="Q600">VLOOKUP(Table3[[#This Row],[checklist_sort]:[checklist_sort]],checklist[],MATCH(Q$1,checklist_of_kenya!$1:$1,0),FALSE)</f>
        <v>77509</v>
      </c>
      <c r="R600" s="1" cm="1">
        <f t="array" ref="R600">VLOOKUP(Table3[[#This Row],[checklist_sort]:[checklist_sort]],checklist[],MATCH(R$1,checklist_of_kenya!$1:$1,0),FALSE)</f>
        <v>7340492</v>
      </c>
      <c r="S600" s="1" cm="1">
        <f t="array" ref="S600">VLOOKUP(Table3[[#This Row],[checklist_sort]:[checklist_sort]],checklist[],MATCH(S$1,checklist_of_kenya!$1:$1,0),FALSE)</f>
        <v>26251</v>
      </c>
      <c r="T600" s="1" t="str" cm="1">
        <f t="array" ref="T600">VLOOKUP(Table3[[#This Row],[checklist_sort]:[checklist_sort]],checklist[],MATCH(T$1,checklist_of_kenya!$1:$1,0),FALSE)</f>
        <v>norpib1</v>
      </c>
      <c r="U600" s="1" t="str" cm="1">
        <f t="array" ref="U600">VLOOKUP(Table3[[#This Row],[checklist_sort]:[checklist_sort]],checklist[],MATCH(U$1,checklist_of_kenya!$1:$1,0),FALSE)</f>
        <v>Turdoides hypoleuca</v>
      </c>
      <c r="V600" s="1" t="str" cm="1">
        <f t="array" ref="V600">VLOOKUP(Table3[[#This Row],[checklist_sort]:[checklist_sort]],checklist[],MATCH(V$1,checklist_of_kenya!$1:$1,0),FALSE)</f>
        <v>Northern Pied-Babbler</v>
      </c>
      <c r="W600" s="1" cm="1">
        <f t="array" ref="W600">VLOOKUP(Table3[[#This Row],[checklist_sort]:[checklist_sort]],checklist[],MATCH(W$1,checklist_of_kenya!$1:$1,0),FALSE)</f>
        <v>22716469</v>
      </c>
      <c r="AB600" s="1">
        <v>74</v>
      </c>
      <c r="AC600" s="1" t="s">
        <v>2246</v>
      </c>
      <c r="AD600" s="1">
        <v>2</v>
      </c>
      <c r="AE600" s="1">
        <v>1</v>
      </c>
      <c r="AF600" s="1" t="s">
        <v>2248</v>
      </c>
      <c r="AG600" s="1" t="s">
        <v>2248</v>
      </c>
      <c r="AH600" s="1" t="s">
        <v>2255</v>
      </c>
      <c r="AI600" s="1">
        <v>-7.79</v>
      </c>
      <c r="AJ600" s="1">
        <v>1.04</v>
      </c>
      <c r="AK600" s="1">
        <v>-2.83</v>
      </c>
      <c r="AL600" s="1">
        <v>37.29</v>
      </c>
      <c r="AM600" s="1">
        <v>89042.46</v>
      </c>
    </row>
    <row r="601" spans="1:39" x14ac:dyDescent="0.2">
      <c r="A601" s="1">
        <v>599</v>
      </c>
      <c r="B601" s="1" t="s">
        <v>1922</v>
      </c>
      <c r="C601" s="1" t="s">
        <v>1921</v>
      </c>
      <c r="D601" s="1"/>
      <c r="E601" s="1"/>
      <c r="F601" s="1"/>
      <c r="G601" s="1">
        <v>1020</v>
      </c>
      <c r="H601" s="1" t="str" cm="1">
        <f t="array" ref="H601">VLOOKUP(Table3[[#This Row],[checklist_sort]:[checklist_sort]],checklist[],MATCH(H$1,checklist_of_kenya!$1:$1,0),FALSE)</f>
        <v xml:space="preserve">Laughingthrushes and Allies </v>
      </c>
      <c r="I601" s="1" t="str" cm="1">
        <f t="array" ref="I601">VLOOKUP(Table3[[#This Row],[checklist_sort]:[checklist_sort]],checklist[],MATCH(I$1,checklist_of_kenya!$1:$1,0),FALSE)</f>
        <v>Scaly Babbler</v>
      </c>
      <c r="J601" s="1" t="str" cm="1">
        <f t="array" ref="J601">VLOOKUP(Table3[[#This Row],[checklist_sort]:[checklist_sort]],checklist[],MATCH(J$1,checklist_of_kenya!$1:$1,0),FALSE)</f>
        <v>Turdoides squamulata</v>
      </c>
      <c r="K601" s="1" t="str" cm="1">
        <f t="array" ref="K601">VLOOKUP(Table3[[#This Row],[checklist_sort]:[checklist_sort]],checklist[],MATCH(K$1,checklist_of_kenya!$1:$1,0),FALSE)</f>
        <v>Least Concern</v>
      </c>
      <c r="L601" s="1" t="str" cm="1">
        <f t="array" ref="L601">VLOOKUP(Table3[[#This Row],[checklist_sort]:[checklist_sort]],checklist[],MATCH(L$1,checklist_of_kenya!$1:$1,0),FALSE)</f>
        <v>Decreasing</v>
      </c>
      <c r="M601" s="1" cm="1">
        <f t="array" ref="M601">VLOOKUP(Table3[[#This Row],[checklist_sort]:[checklist_sort]],checklist[],MATCH(M$1,checklist_of_kenya!$1:$1,0),FALSE)</f>
        <v>3462</v>
      </c>
      <c r="N601" s="1" t="str" cm="1">
        <f t="array" ref="N601">VLOOKUP(Table3[[#This Row],[checklist_sort]:[checklist_sort]],checklist[],MATCH(N$1,checklist_of_kenya!$1:$1,0),FALSE)</f>
        <v>avibase-0E9C6F45</v>
      </c>
      <c r="O601" s="1" cm="1">
        <f t="array" ref="O601">VLOOKUP(Table3[[#This Row],[checklist_sort]:[checklist_sort]],checklist[],MATCH(O$1,checklist_of_kenya!$1:$1,0),FALSE)</f>
        <v>73537</v>
      </c>
      <c r="P601" s="1" cm="1">
        <f t="array" ref="P601">VLOOKUP(Table3[[#This Row],[checklist_sort]:[checklist_sort]],checklist[],MATCH(P$1,checklist_of_kenya!$1:$1,0),FALSE)</f>
        <v>22716434</v>
      </c>
      <c r="Q601" s="1" cm="1">
        <f t="array" ref="Q601">VLOOKUP(Table3[[#This Row],[checklist_sort]:[checklist_sort]],checklist[],MATCH(Q$1,checklist_of_kenya!$1:$1,0),FALSE)</f>
        <v>77504</v>
      </c>
      <c r="R601" s="1" cm="1">
        <f t="array" ref="R601">VLOOKUP(Table3[[#This Row],[checklist_sort]:[checklist_sort]],checklist[],MATCH(R$1,checklist_of_kenya!$1:$1,0),FALSE)</f>
        <v>7340508</v>
      </c>
      <c r="S601" s="1" cm="1">
        <f t="array" ref="S601">VLOOKUP(Table3[[#This Row],[checklist_sort]:[checklist_sort]],checklist[],MATCH(S$1,checklist_of_kenya!$1:$1,0),FALSE)</f>
        <v>26224</v>
      </c>
      <c r="T601" s="1" t="str" cm="1">
        <f t="array" ref="T601">VLOOKUP(Table3[[#This Row],[checklist_sort]:[checklist_sort]],checklist[],MATCH(T$1,checklist_of_kenya!$1:$1,0),FALSE)</f>
        <v>scabab2</v>
      </c>
      <c r="U601" s="1" t="str" cm="1">
        <f t="array" ref="U601">VLOOKUP(Table3[[#This Row],[checklist_sort]:[checklist_sort]],checklist[],MATCH(U$1,checklist_of_kenya!$1:$1,0),FALSE)</f>
        <v>Turdoides squamulata</v>
      </c>
      <c r="V601" s="1" t="str" cm="1">
        <f t="array" ref="V601">VLOOKUP(Table3[[#This Row],[checklist_sort]:[checklist_sort]],checklist[],MATCH(V$1,checklist_of_kenya!$1:$1,0),FALSE)</f>
        <v>Scaly Babbler</v>
      </c>
      <c r="W601" s="1" cm="1">
        <f t="array" ref="W601">VLOOKUP(Table3[[#This Row],[checklist_sort]:[checklist_sort]],checklist[],MATCH(W$1,checklist_of_kenya!$1:$1,0),FALSE)</f>
        <v>22716434</v>
      </c>
      <c r="AB601" s="1">
        <v>69.400000000000006</v>
      </c>
      <c r="AC601" s="1" t="s">
        <v>2246</v>
      </c>
      <c r="AD601" s="1">
        <v>2</v>
      </c>
      <c r="AE601" s="1">
        <v>1</v>
      </c>
      <c r="AF601" s="1" t="s">
        <v>2248</v>
      </c>
      <c r="AG601" s="1" t="s">
        <v>2248</v>
      </c>
      <c r="AH601" s="1" t="s">
        <v>2258</v>
      </c>
      <c r="AI601" s="1">
        <v>-4.6399999999999997</v>
      </c>
      <c r="AJ601" s="1">
        <v>6.76</v>
      </c>
      <c r="AK601" s="1">
        <v>1.3</v>
      </c>
      <c r="AL601" s="1">
        <v>42.13</v>
      </c>
      <c r="AM601" s="1">
        <v>64347.57</v>
      </c>
    </row>
    <row r="602" spans="1:39" x14ac:dyDescent="0.2">
      <c r="A602" s="1">
        <v>600</v>
      </c>
      <c r="B602" s="1" t="s">
        <v>1912</v>
      </c>
      <c r="C602" s="1" t="s">
        <v>1911</v>
      </c>
      <c r="D602" s="1"/>
      <c r="E602" s="1"/>
      <c r="F602" s="1"/>
      <c r="G602" s="1">
        <v>1021</v>
      </c>
      <c r="H602" s="1" t="str" cm="1">
        <f t="array" ref="H602">VLOOKUP(Table3[[#This Row],[checklist_sort]:[checklist_sort]],checklist[],MATCH(H$1,checklist_of_kenya!$1:$1,0),FALSE)</f>
        <v xml:space="preserve">Laughingthrushes and Allies </v>
      </c>
      <c r="I602" s="1" t="str" cm="1">
        <f t="array" ref="I602">VLOOKUP(Table3[[#This Row],[checklist_sort]:[checklist_sort]],checklist[],MATCH(I$1,checklist_of_kenya!$1:$1,0),FALSE)</f>
        <v>Hinde’s Babbler</v>
      </c>
      <c r="J602" s="1" t="str" cm="1">
        <f t="array" ref="J602">VLOOKUP(Table3[[#This Row],[checklist_sort]:[checklist_sort]],checklist[],MATCH(J$1,checklist_of_kenya!$1:$1,0),FALSE)</f>
        <v>Turdoides hindei</v>
      </c>
      <c r="K602" s="1" t="str" cm="1">
        <f t="array" ref="K602">VLOOKUP(Table3[[#This Row],[checklist_sort]:[checklist_sort]],checklist[],MATCH(K$1,checklist_of_kenya!$1:$1,0),FALSE)</f>
        <v>Vulnerable</v>
      </c>
      <c r="L602" s="1" t="str" cm="1">
        <f t="array" ref="L602">VLOOKUP(Table3[[#This Row],[checklist_sort]:[checklist_sort]],checklist[],MATCH(L$1,checklist_of_kenya!$1:$1,0),FALSE)</f>
        <v>Decreasing</v>
      </c>
      <c r="M602" s="1" cm="1">
        <f t="array" ref="M602">VLOOKUP(Table3[[#This Row],[checklist_sort]:[checklist_sort]],checklist[],MATCH(M$1,checklist_of_kenya!$1:$1,0),FALSE)</f>
        <v>3444</v>
      </c>
      <c r="N602" s="1" t="str" cm="1">
        <f t="array" ref="N602">VLOOKUP(Table3[[#This Row],[checklist_sort]:[checklist_sort]],checklist[],MATCH(N$1,checklist_of_kenya!$1:$1,0),FALSE)</f>
        <v>avibase-224B2B08</v>
      </c>
      <c r="O602" s="1" cm="1">
        <f t="array" ref="O602">VLOOKUP(Table3[[#This Row],[checklist_sort]:[checklist_sort]],checklist[],MATCH(O$1,checklist_of_kenya!$1:$1,0),FALSE)</f>
        <v>15078</v>
      </c>
      <c r="P602" s="1" cm="1">
        <f t="array" ref="P602">VLOOKUP(Table3[[#This Row],[checklist_sort]:[checklist_sort]],checklist[],MATCH(P$1,checklist_of_kenya!$1:$1,0),FALSE)</f>
        <v>22716480</v>
      </c>
      <c r="Q602" s="1" cm="1">
        <f t="array" ref="Q602">VLOOKUP(Table3[[#This Row],[checklist_sort]:[checklist_sort]],checklist[],MATCH(Q$1,checklist_of_kenya!$1:$1,0),FALSE)</f>
        <v>0</v>
      </c>
      <c r="R602" s="1" cm="1">
        <f t="array" ref="R602">VLOOKUP(Table3[[#This Row],[checklist_sort]:[checklist_sort]],checklist[],MATCH(R$1,checklist_of_kenya!$1:$1,0),FALSE)</f>
        <v>2493301</v>
      </c>
      <c r="S602" s="1" cm="1">
        <f t="array" ref="S602">VLOOKUP(Table3[[#This Row],[checklist_sort]:[checklist_sort]],checklist[],MATCH(S$1,checklist_of_kenya!$1:$1,0),FALSE)</f>
        <v>26223</v>
      </c>
      <c r="T602" s="1" t="str" cm="1">
        <f t="array" ref="T602">VLOOKUP(Table3[[#This Row],[checklist_sort]:[checklist_sort]],checklist[],MATCH(T$1,checklist_of_kenya!$1:$1,0),FALSE)</f>
        <v>hipbab1</v>
      </c>
      <c r="U602" s="1" t="str" cm="1">
        <f t="array" ref="U602">VLOOKUP(Table3[[#This Row],[checklist_sort]:[checklist_sort]],checklist[],MATCH(U$1,checklist_of_kenya!$1:$1,0),FALSE)</f>
        <v>Turdoides hindei</v>
      </c>
      <c r="V602" s="1" t="str" cm="1">
        <f t="array" ref="V602">VLOOKUP(Table3[[#This Row],[checklist_sort]:[checklist_sort]],checklist[],MATCH(V$1,checklist_of_kenya!$1:$1,0),FALSE)</f>
        <v>Hinde's Pied-Babbler</v>
      </c>
      <c r="W602" s="1" cm="1">
        <f t="array" ref="W602">VLOOKUP(Table3[[#This Row],[checklist_sort]:[checklist_sort]],checklist[],MATCH(W$1,checklist_of_kenya!$1:$1,0),FALSE)</f>
        <v>22716480</v>
      </c>
      <c r="Y602" t="b">
        <v>1</v>
      </c>
      <c r="AB602" s="1">
        <v>67.599999999999994</v>
      </c>
      <c r="AC602" s="1" t="s">
        <v>2246</v>
      </c>
      <c r="AD602" s="1">
        <v>2</v>
      </c>
      <c r="AE602" s="1">
        <v>1</v>
      </c>
      <c r="AF602" s="1" t="s">
        <v>2248</v>
      </c>
      <c r="AG602" s="1" t="s">
        <v>2248</v>
      </c>
      <c r="AH602" s="1" t="s">
        <v>2255</v>
      </c>
      <c r="AI602" s="1">
        <v>-1.54</v>
      </c>
      <c r="AJ602" s="1">
        <v>0.38</v>
      </c>
      <c r="AK602" s="1">
        <v>-0.71</v>
      </c>
      <c r="AL602" s="1">
        <v>37.53</v>
      </c>
      <c r="AM602" s="1">
        <v>13807.07</v>
      </c>
    </row>
    <row r="603" spans="1:39" x14ac:dyDescent="0.2">
      <c r="A603" s="1">
        <v>601</v>
      </c>
      <c r="B603" s="1" t="s">
        <v>754</v>
      </c>
      <c r="C603" s="1" t="s">
        <v>753</v>
      </c>
      <c r="D603" s="1"/>
      <c r="E603" s="1"/>
      <c r="F603" s="1"/>
      <c r="G603" s="1">
        <v>1019</v>
      </c>
      <c r="H603" s="1" t="str" cm="1">
        <f t="array" ref="H603">VLOOKUP(Table3[[#This Row],[checklist_sort]:[checklist_sort]],checklist[],MATCH(H$1,checklist_of_kenya!$1:$1,0),FALSE)</f>
        <v xml:space="preserve">Laughingthrushes and Allies </v>
      </c>
      <c r="I603" s="1" t="str" cm="1">
        <f t="array" ref="I603">VLOOKUP(Table3[[#This Row],[checklist_sort]:[checklist_sort]],checklist[],MATCH(I$1,checklist_of_kenya!$1:$1,0),FALSE)</f>
        <v>Arrow-marked Babbler</v>
      </c>
      <c r="J603" s="1" t="str" cm="1">
        <f t="array" ref="J603">VLOOKUP(Table3[[#This Row],[checklist_sort]:[checklist_sort]],checklist[],MATCH(J$1,checklist_of_kenya!$1:$1,0),FALSE)</f>
        <v>Turdoides jardineii</v>
      </c>
      <c r="K603" s="1" t="str" cm="1">
        <f t="array" ref="K603">VLOOKUP(Table3[[#This Row],[checklist_sort]:[checklist_sort]],checklist[],MATCH(K$1,checklist_of_kenya!$1:$1,0),FALSE)</f>
        <v>Least Concern</v>
      </c>
      <c r="L603" s="1" t="str" cm="1">
        <f t="array" ref="L603">VLOOKUP(Table3[[#This Row],[checklist_sort]:[checklist_sort]],checklist[],MATCH(L$1,checklist_of_kenya!$1:$1,0),FALSE)</f>
        <v>Stable</v>
      </c>
      <c r="M603" s="1" cm="1">
        <f t="array" ref="M603">VLOOKUP(Table3[[#This Row],[checklist_sort]:[checklist_sort]],checklist[],MATCH(M$1,checklist_of_kenya!$1:$1,0),FALSE)</f>
        <v>533</v>
      </c>
      <c r="N603" s="1" t="str" cm="1">
        <f t="array" ref="N603">VLOOKUP(Table3[[#This Row],[checklist_sort]:[checklist_sort]],checklist[],MATCH(N$1,checklist_of_kenya!$1:$1,0),FALSE)</f>
        <v>avibase-E6576A8D</v>
      </c>
      <c r="O603" s="1" cm="1">
        <f t="array" ref="O603">VLOOKUP(Table3[[#This Row],[checklist_sort]:[checklist_sort]],checklist[],MATCH(O$1,checklist_of_kenya!$1:$1,0),FALSE)</f>
        <v>15052</v>
      </c>
      <c r="P603" s="1" cm="1">
        <f t="array" ref="P603">VLOOKUP(Table3[[#This Row],[checklist_sort]:[checklist_sort]],checklist[],MATCH(P$1,checklist_of_kenya!$1:$1,0),FALSE)</f>
        <v>22716501</v>
      </c>
      <c r="Q603" s="1" cm="1">
        <f t="array" ref="Q603">VLOOKUP(Table3[[#This Row],[checklist_sort]:[checklist_sort]],checklist[],MATCH(Q$1,checklist_of_kenya!$1:$1,0),FALSE)</f>
        <v>77513</v>
      </c>
      <c r="R603" s="1" cm="1">
        <f t="array" ref="R603">VLOOKUP(Table3[[#This Row],[checklist_sort]:[checklist_sort]],checklist[],MATCH(R$1,checklist_of_kenya!$1:$1,0),FALSE)</f>
        <v>2493313</v>
      </c>
      <c r="S603" s="1" cm="1">
        <f t="array" ref="S603">VLOOKUP(Table3[[#This Row],[checklist_sort]:[checklist_sort]],checklist[],MATCH(S$1,checklist_of_kenya!$1:$1,0),FALSE)</f>
        <v>26228</v>
      </c>
      <c r="T603" s="1" t="str" cm="1">
        <f t="array" ref="T603">VLOOKUP(Table3[[#This Row],[checklist_sort]:[checklist_sort]],checklist[],MATCH(T$1,checklist_of_kenya!$1:$1,0),FALSE)</f>
        <v>armbab1</v>
      </c>
      <c r="U603" s="1" t="str" cm="1">
        <f t="array" ref="U603">VLOOKUP(Table3[[#This Row],[checklist_sort]:[checklist_sort]],checklist[],MATCH(U$1,checklist_of_kenya!$1:$1,0),FALSE)</f>
        <v>Turdoides jardineii</v>
      </c>
      <c r="V603" s="1" t="str" cm="1">
        <f t="array" ref="V603">VLOOKUP(Table3[[#This Row],[checklist_sort]:[checklist_sort]],checklist[],MATCH(V$1,checklist_of_kenya!$1:$1,0),FALSE)</f>
        <v>Arrow-marked Babbler</v>
      </c>
      <c r="W603" s="1" cm="1">
        <f t="array" ref="W603">VLOOKUP(Table3[[#This Row],[checklist_sort]:[checklist_sort]],checklist[],MATCH(W$1,checklist_of_kenya!$1:$1,0),FALSE)</f>
        <v>22716501</v>
      </c>
      <c r="AB603" s="1">
        <v>78.2</v>
      </c>
      <c r="AC603" s="1" t="s">
        <v>2246</v>
      </c>
      <c r="AD603" s="1">
        <v>2</v>
      </c>
      <c r="AE603" s="1">
        <v>1</v>
      </c>
      <c r="AF603" s="1" t="s">
        <v>2251</v>
      </c>
      <c r="AG603" s="1" t="s">
        <v>2257</v>
      </c>
      <c r="AH603" s="1" t="s">
        <v>2255</v>
      </c>
      <c r="AI603" s="1">
        <v>-29.57</v>
      </c>
      <c r="AJ603" s="1">
        <v>2.41</v>
      </c>
      <c r="AK603" s="1">
        <v>-12.49</v>
      </c>
      <c r="AL603" s="1">
        <v>27.65</v>
      </c>
      <c r="AM603" s="1">
        <v>5822352.5</v>
      </c>
    </row>
    <row r="604" spans="1:39" x14ac:dyDescent="0.2">
      <c r="A604" s="1">
        <v>602</v>
      </c>
      <c r="B604" s="1" t="s">
        <v>1916</v>
      </c>
      <c r="C604" s="1" t="s">
        <v>1915</v>
      </c>
      <c r="D604" s="1"/>
      <c r="E604" s="1"/>
      <c r="F604" s="1"/>
      <c r="G604" s="1">
        <v>1018</v>
      </c>
      <c r="H604" s="1" t="str" cm="1">
        <f t="array" ref="H604">VLOOKUP(Table3[[#This Row],[checklist_sort]:[checklist_sort]],checklist[],MATCH(H$1,checklist_of_kenya!$1:$1,0),FALSE)</f>
        <v xml:space="preserve">Laughingthrushes and Allies </v>
      </c>
      <c r="I604" s="1" t="str" cm="1">
        <f t="array" ref="I604">VLOOKUP(Table3[[#This Row],[checklist_sort]:[checklist_sort]],checklist[],MATCH(I$1,checklist_of_kenya!$1:$1,0),FALSE)</f>
        <v>Brown Babbler</v>
      </c>
      <c r="J604" s="1" t="str" cm="1">
        <f t="array" ref="J604">VLOOKUP(Table3[[#This Row],[checklist_sort]:[checklist_sort]],checklist[],MATCH(J$1,checklist_of_kenya!$1:$1,0),FALSE)</f>
        <v>Turdoides plebejus</v>
      </c>
      <c r="K604" s="1" t="str" cm="1">
        <f t="array" ref="K604">VLOOKUP(Table3[[#This Row],[checklist_sort]:[checklist_sort]],checklist[],MATCH(K$1,checklist_of_kenya!$1:$1,0),FALSE)</f>
        <v>Least Concern</v>
      </c>
      <c r="L604" s="1" t="str" cm="1">
        <f t="array" ref="L604">VLOOKUP(Table3[[#This Row],[checklist_sort]:[checklist_sort]],checklist[],MATCH(L$1,checklist_of_kenya!$1:$1,0),FALSE)</f>
        <v>Stable</v>
      </c>
      <c r="M604" s="1" cm="1">
        <f t="array" ref="M604">VLOOKUP(Table3[[#This Row],[checklist_sort]:[checklist_sort]],checklist[],MATCH(M$1,checklist_of_kenya!$1:$1,0),FALSE)</f>
        <v>3452</v>
      </c>
      <c r="N604" s="1" t="str" cm="1">
        <f t="array" ref="N604">VLOOKUP(Table3[[#This Row],[checklist_sort]:[checklist_sort]],checklist[],MATCH(N$1,checklist_of_kenya!$1:$1,0),FALSE)</f>
        <v>avibase-6EBDD2D5</v>
      </c>
      <c r="O604" s="1" cm="1">
        <f t="array" ref="O604">VLOOKUP(Table3[[#This Row],[checklist_sort]:[checklist_sort]],checklist[],MATCH(O$1,checklist_of_kenya!$1:$1,0),FALSE)</f>
        <v>15057</v>
      </c>
      <c r="P604" s="1" cm="1">
        <f t="array" ref="P604">VLOOKUP(Table3[[#This Row],[checklist_sort]:[checklist_sort]],checklist[],MATCH(P$1,checklist_of_kenya!$1:$1,0),FALSE)</f>
        <v>22716487</v>
      </c>
      <c r="Q604" s="1" cm="1">
        <f t="array" ref="Q604">VLOOKUP(Table3[[#This Row],[checklist_sort]:[checklist_sort]],checklist[],MATCH(Q$1,checklist_of_kenya!$1:$1,0),FALSE)</f>
        <v>77511</v>
      </c>
      <c r="R604" s="1" cm="1">
        <f t="array" ref="R604">VLOOKUP(Table3[[#This Row],[checklist_sort]:[checklist_sort]],checklist[],MATCH(R$1,checklist_of_kenya!$1:$1,0),FALSE)</f>
        <v>2493315</v>
      </c>
      <c r="S604" s="1" cm="1">
        <f t="array" ref="S604">VLOOKUP(Table3[[#This Row],[checklist_sort]:[checklist_sort]],checklist[],MATCH(S$1,checklist_of_kenya!$1:$1,0),FALSE)</f>
        <v>26213</v>
      </c>
      <c r="T604" s="1" t="str" cm="1">
        <f t="array" ref="T604">VLOOKUP(Table3[[#This Row],[checklist_sort]:[checklist_sort]],checklist[],MATCH(T$1,checklist_of_kenya!$1:$1,0),FALSE)</f>
        <v>brobab1</v>
      </c>
      <c r="U604" s="1" t="str" cm="1">
        <f t="array" ref="U604">VLOOKUP(Table3[[#This Row],[checklist_sort]:[checklist_sort]],checklist[],MATCH(U$1,checklist_of_kenya!$1:$1,0),FALSE)</f>
        <v>Turdoides plebejus</v>
      </c>
      <c r="V604" s="1" t="str" cm="1">
        <f t="array" ref="V604">VLOOKUP(Table3[[#This Row],[checklist_sort]:[checklist_sort]],checklist[],MATCH(V$1,checklist_of_kenya!$1:$1,0),FALSE)</f>
        <v>Brown Babbler</v>
      </c>
      <c r="W604" s="1" cm="1">
        <f t="array" ref="W604">VLOOKUP(Table3[[#This Row],[checklist_sort]:[checklist_sort]],checklist[],MATCH(W$1,checklist_of_kenya!$1:$1,0),FALSE)</f>
        <v>22716487</v>
      </c>
      <c r="AB604" s="1">
        <v>62.5</v>
      </c>
      <c r="AC604" s="1" t="s">
        <v>2262</v>
      </c>
      <c r="AD604" s="1">
        <v>2</v>
      </c>
      <c r="AE604" s="1">
        <v>1</v>
      </c>
      <c r="AF604" s="1" t="s">
        <v>2248</v>
      </c>
      <c r="AG604" s="1" t="s">
        <v>2257</v>
      </c>
      <c r="AH604" s="1" t="s">
        <v>2249</v>
      </c>
      <c r="AI604" s="1">
        <v>-1.1399999999999999</v>
      </c>
      <c r="AJ604" s="1">
        <v>20.84</v>
      </c>
      <c r="AK604" s="1">
        <v>9.34</v>
      </c>
      <c r="AL604" s="1">
        <v>11.89</v>
      </c>
      <c r="AM604" s="1">
        <v>5173060.8099999996</v>
      </c>
    </row>
    <row r="605" spans="1:39" x14ac:dyDescent="0.2">
      <c r="A605" s="1">
        <v>603</v>
      </c>
      <c r="B605" s="1" t="s">
        <v>1634</v>
      </c>
      <c r="C605" s="1" t="s">
        <v>1633</v>
      </c>
      <c r="D605" s="1"/>
      <c r="E605" s="1"/>
      <c r="F605" s="1"/>
      <c r="G605" s="1">
        <v>547</v>
      </c>
      <c r="H605" s="1" t="str" cm="1">
        <f t="array" ref="H605">VLOOKUP(Table3[[#This Row],[checklist_sort]:[checklist_sort]],checklist[],MATCH(H$1,checklist_of_kenya!$1:$1,0),FALSE)</f>
        <v>Cuckooshrikes</v>
      </c>
      <c r="I605" s="1" t="str" cm="1">
        <f t="array" ref="I605">VLOOKUP(Table3[[#This Row],[checklist_sort]:[checklist_sort]],checklist[],MATCH(I$1,checklist_of_kenya!$1:$1,0),FALSE)</f>
        <v>Red-shouldered Cuckooshrike</v>
      </c>
      <c r="J605" s="1" t="str" cm="1">
        <f t="array" ref="J605">VLOOKUP(Table3[[#This Row],[checklist_sort]:[checklist_sort]],checklist[],MATCH(J$1,checklist_of_kenya!$1:$1,0),FALSE)</f>
        <v>Campephaga phoenicea</v>
      </c>
      <c r="K605" s="1" t="str" cm="1">
        <f t="array" ref="K605">VLOOKUP(Table3[[#This Row],[checklist_sort]:[checklist_sort]],checklist[],MATCH(K$1,checklist_of_kenya!$1:$1,0),FALSE)</f>
        <v>Least Concern</v>
      </c>
      <c r="L605" s="1" t="str" cm="1">
        <f t="array" ref="L605">VLOOKUP(Table3[[#This Row],[checklist_sort]:[checklist_sort]],checklist[],MATCH(L$1,checklist_of_kenya!$1:$1,0),FALSE)</f>
        <v>Stable</v>
      </c>
      <c r="M605" s="1" cm="1">
        <f t="array" ref="M605">VLOOKUP(Table3[[#This Row],[checklist_sort]:[checklist_sort]],checklist[],MATCH(M$1,checklist_of_kenya!$1:$1,0),FALSE)</f>
        <v>2342</v>
      </c>
      <c r="N605" s="1" t="str" cm="1">
        <f t="array" ref="N605">VLOOKUP(Table3[[#This Row],[checklist_sort]:[checklist_sort]],checklist[],MATCH(N$1,checklist_of_kenya!$1:$1,0),FALSE)</f>
        <v>avibase-439F76D1</v>
      </c>
      <c r="O605" s="1" cm="1">
        <f t="array" ref="O605">VLOOKUP(Table3[[#This Row],[checklist_sort]:[checklist_sort]],checklist[],MATCH(O$1,checklist_of_kenya!$1:$1,0),FALSE)</f>
        <v>8312</v>
      </c>
      <c r="P605" s="1" cm="1">
        <f t="array" ref="P605">VLOOKUP(Table3[[#This Row],[checklist_sort]:[checklist_sort]],checklist[],MATCH(P$1,checklist_of_kenya!$1:$1,0),FALSE)</f>
        <v>22706700</v>
      </c>
      <c r="Q605" s="1" cm="1">
        <f t="array" ref="Q605">VLOOKUP(Table3[[#This Row],[checklist_sort]:[checklist_sort]],checklist[],MATCH(Q$1,checklist_of_kenya!$1:$1,0),FALSE)</f>
        <v>0</v>
      </c>
      <c r="R605" s="1" cm="1">
        <f t="array" ref="R605">VLOOKUP(Table3[[#This Row],[checklist_sort]:[checklist_sort]],checklist[],MATCH(R$1,checklist_of_kenya!$1:$1,0),FALSE)</f>
        <v>2486741</v>
      </c>
      <c r="S605" s="1" cm="1">
        <f t="array" ref="S605">VLOOKUP(Table3[[#This Row],[checklist_sort]:[checklist_sort]],checklist[],MATCH(S$1,checklist_of_kenya!$1:$1,0),FALSE)</f>
        <v>18426</v>
      </c>
      <c r="T605" s="1" t="str" cm="1">
        <f t="array" ref="T605">VLOOKUP(Table3[[#This Row],[checklist_sort]:[checklist_sort]],checklist[],MATCH(T$1,checklist_of_kenya!$1:$1,0),FALSE)</f>
        <v>rescus1</v>
      </c>
      <c r="U605" s="1" t="str" cm="1">
        <f t="array" ref="U605">VLOOKUP(Table3[[#This Row],[checklist_sort]:[checklist_sort]],checklist[],MATCH(U$1,checklist_of_kenya!$1:$1,0),FALSE)</f>
        <v>Campephaga phoenicea</v>
      </c>
      <c r="V605" s="1" t="str" cm="1">
        <f t="array" ref="V605">VLOOKUP(Table3[[#This Row],[checklist_sort]:[checklist_sort]],checklist[],MATCH(V$1,checklist_of_kenya!$1:$1,0),FALSE)</f>
        <v>Red-shouldered Cuckooshrike</v>
      </c>
      <c r="W605" s="1" cm="1">
        <f t="array" ref="W605">VLOOKUP(Table3[[#This Row],[checklist_sort]:[checklist_sort]],checklist[],MATCH(W$1,checklist_of_kenya!$1:$1,0),FALSE)</f>
        <v>22706700</v>
      </c>
      <c r="AB605" s="1">
        <v>27.1</v>
      </c>
      <c r="AC605" s="1" t="s">
        <v>2262</v>
      </c>
      <c r="AD605" s="1">
        <v>2</v>
      </c>
      <c r="AE605" s="1">
        <v>1</v>
      </c>
      <c r="AF605" s="1" t="s">
        <v>2251</v>
      </c>
      <c r="AG605" s="1" t="s">
        <v>2257</v>
      </c>
      <c r="AH605" s="1" t="s">
        <v>2258</v>
      </c>
      <c r="AI605" s="1">
        <v>-0.42</v>
      </c>
      <c r="AJ605" s="1">
        <v>16.09</v>
      </c>
      <c r="AK605" s="1">
        <v>8.31</v>
      </c>
      <c r="AL605" s="1">
        <v>15.57</v>
      </c>
      <c r="AM605" s="1">
        <v>4733993.8</v>
      </c>
    </row>
    <row r="606" spans="1:39" x14ac:dyDescent="0.2">
      <c r="A606" s="1">
        <v>604</v>
      </c>
      <c r="B606" s="1" t="s">
        <v>728</v>
      </c>
      <c r="C606" s="1" t="s">
        <v>727</v>
      </c>
      <c r="D606" s="1"/>
      <c r="E606" s="1"/>
      <c r="F606" s="1"/>
      <c r="G606" s="1">
        <v>546</v>
      </c>
      <c r="H606" s="1" t="str" cm="1">
        <f t="array" ref="H606">VLOOKUP(Table3[[#This Row],[checklist_sort]:[checklist_sort]],checklist[],MATCH(H$1,checklist_of_kenya!$1:$1,0),FALSE)</f>
        <v>Cuckooshrikes</v>
      </c>
      <c r="I606" s="1" t="str" cm="1">
        <f t="array" ref="I606">VLOOKUP(Table3[[#This Row],[checklist_sort]:[checklist_sort]],checklist[],MATCH(I$1,checklist_of_kenya!$1:$1,0),FALSE)</f>
        <v>Black Cuckooshrike</v>
      </c>
      <c r="J606" s="1" t="str" cm="1">
        <f t="array" ref="J606">VLOOKUP(Table3[[#This Row],[checklist_sort]:[checklist_sort]],checklist[],MATCH(J$1,checklist_of_kenya!$1:$1,0),FALSE)</f>
        <v>Campephaga flava</v>
      </c>
      <c r="K606" s="1" t="str" cm="1">
        <f t="array" ref="K606">VLOOKUP(Table3[[#This Row],[checklist_sort]:[checklist_sort]],checklist[],MATCH(K$1,checklist_of_kenya!$1:$1,0),FALSE)</f>
        <v>Least Concern</v>
      </c>
      <c r="L606" s="1" t="str" cm="1">
        <f t="array" ref="L606">VLOOKUP(Table3[[#This Row],[checklist_sort]:[checklist_sort]],checklist[],MATCH(L$1,checklist_of_kenya!$1:$1,0),FALSE)</f>
        <v>Stable</v>
      </c>
      <c r="M606" s="1" cm="1">
        <f t="array" ref="M606">VLOOKUP(Table3[[#This Row],[checklist_sort]:[checklist_sort]],checklist[],MATCH(M$1,checklist_of_kenya!$1:$1,0),FALSE)</f>
        <v>513</v>
      </c>
      <c r="N606" s="1" t="str" cm="1">
        <f t="array" ref="N606">VLOOKUP(Table3[[#This Row],[checklist_sort]:[checklist_sort]],checklist[],MATCH(N$1,checklist_of_kenya!$1:$1,0),FALSE)</f>
        <v>avibase-F9031A09</v>
      </c>
      <c r="O606" s="1" cm="1">
        <f t="array" ref="O606">VLOOKUP(Table3[[#This Row],[checklist_sort]:[checklist_sort]],checklist[],MATCH(O$1,checklist_of_kenya!$1:$1,0),FALSE)</f>
        <v>8313</v>
      </c>
      <c r="P606" s="1" cm="1">
        <f t="array" ref="P606">VLOOKUP(Table3[[#This Row],[checklist_sort]:[checklist_sort]],checklist[],MATCH(P$1,checklist_of_kenya!$1:$1,0),FALSE)</f>
        <v>22706695</v>
      </c>
      <c r="Q606" s="1" cm="1">
        <f t="array" ref="Q606">VLOOKUP(Table3[[#This Row],[checklist_sort]:[checklist_sort]],checklist[],MATCH(Q$1,checklist_of_kenya!$1:$1,0),FALSE)</f>
        <v>75615</v>
      </c>
      <c r="R606" s="1" cm="1">
        <f t="array" ref="R606">VLOOKUP(Table3[[#This Row],[checklist_sort]:[checklist_sort]],checklist[],MATCH(R$1,checklist_of_kenya!$1:$1,0),FALSE)</f>
        <v>2486745</v>
      </c>
      <c r="S606" s="1" cm="1">
        <f t="array" ref="S606">VLOOKUP(Table3[[#This Row],[checklist_sort]:[checklist_sort]],checklist[],MATCH(S$1,checklist_of_kenya!$1:$1,0),FALSE)</f>
        <v>18424</v>
      </c>
      <c r="T606" s="1" t="str" cm="1">
        <f t="array" ref="T606">VLOOKUP(Table3[[#This Row],[checklist_sort]:[checklist_sort]],checklist[],MATCH(T$1,checklist_of_kenya!$1:$1,0),FALSE)</f>
        <v>blkcus1</v>
      </c>
      <c r="U606" s="1" t="str" cm="1">
        <f t="array" ref="U606">VLOOKUP(Table3[[#This Row],[checklist_sort]:[checklist_sort]],checklist[],MATCH(U$1,checklist_of_kenya!$1:$1,0),FALSE)</f>
        <v>Campephaga flava</v>
      </c>
      <c r="V606" s="1" t="str" cm="1">
        <f t="array" ref="V606">VLOOKUP(Table3[[#This Row],[checklist_sort]:[checklist_sort]],checklist[],MATCH(V$1,checklist_of_kenya!$1:$1,0),FALSE)</f>
        <v>Black Cuckooshrike</v>
      </c>
      <c r="W606" s="1" cm="1">
        <f t="array" ref="W606">VLOOKUP(Table3[[#This Row],[checklist_sort]:[checklist_sort]],checklist[],MATCH(W$1,checklist_of_kenya!$1:$1,0),FALSE)</f>
        <v>22706695</v>
      </c>
      <c r="AB606" s="1">
        <v>32.299999999999997</v>
      </c>
      <c r="AC606" s="1" t="s">
        <v>2246</v>
      </c>
      <c r="AD606" s="1">
        <v>2</v>
      </c>
      <c r="AE606" s="1">
        <v>1</v>
      </c>
      <c r="AF606" s="1" t="s">
        <v>2251</v>
      </c>
      <c r="AG606" s="1" t="s">
        <v>2257</v>
      </c>
      <c r="AH606" s="1" t="s">
        <v>2258</v>
      </c>
      <c r="AI606" s="1">
        <v>-34.840000000000003</v>
      </c>
      <c r="AJ606" s="1">
        <v>8.5500000000000007</v>
      </c>
      <c r="AK606" s="1">
        <v>-11.41</v>
      </c>
      <c r="AL606" s="1">
        <v>28.19</v>
      </c>
      <c r="AM606" s="1">
        <v>5014249.34</v>
      </c>
    </row>
    <row r="607" spans="1:39" x14ac:dyDescent="0.2">
      <c r="A607" s="1">
        <v>605</v>
      </c>
      <c r="B607" s="1" t="s">
        <v>1632</v>
      </c>
      <c r="C607" s="1" t="s">
        <v>1631</v>
      </c>
      <c r="D607" s="1"/>
      <c r="E607" s="1"/>
      <c r="F607" s="1"/>
      <c r="G607" s="1">
        <v>548</v>
      </c>
      <c r="H607" s="1" t="str" cm="1">
        <f t="array" ref="H607">VLOOKUP(Table3[[#This Row],[checklist_sort]:[checklist_sort]],checklist[],MATCH(H$1,checklist_of_kenya!$1:$1,0),FALSE)</f>
        <v>Cuckooshrikes</v>
      </c>
      <c r="I607" s="1" t="str" cm="1">
        <f t="array" ref="I607">VLOOKUP(Table3[[#This Row],[checklist_sort]:[checklist_sort]],checklist[],MATCH(I$1,checklist_of_kenya!$1:$1,0),FALSE)</f>
        <v>Petit's Cuckooshrike</v>
      </c>
      <c r="J607" s="1" t="str" cm="1">
        <f t="array" ref="J607">VLOOKUP(Table3[[#This Row],[checklist_sort]:[checklist_sort]],checklist[],MATCH(J$1,checklist_of_kenya!$1:$1,0),FALSE)</f>
        <v>Campephaga petiti</v>
      </c>
      <c r="K607" s="1" t="str" cm="1">
        <f t="array" ref="K607">VLOOKUP(Table3[[#This Row],[checklist_sort]:[checklist_sort]],checklist[],MATCH(K$1,checklist_of_kenya!$1:$1,0),FALSE)</f>
        <v>Least Concern</v>
      </c>
      <c r="L607" s="1" t="str" cm="1">
        <f t="array" ref="L607">VLOOKUP(Table3[[#This Row],[checklist_sort]:[checklist_sort]],checklist[],MATCH(L$1,checklist_of_kenya!$1:$1,0),FALSE)</f>
        <v>Decreasing</v>
      </c>
      <c r="M607" s="1" cm="1">
        <f t="array" ref="M607">VLOOKUP(Table3[[#This Row],[checklist_sort]:[checklist_sort]],checklist[],MATCH(M$1,checklist_of_kenya!$1:$1,0),FALSE)</f>
        <v>2340</v>
      </c>
      <c r="N607" s="1" t="str" cm="1">
        <f t="array" ref="N607">VLOOKUP(Table3[[#This Row],[checklist_sort]:[checklist_sort]],checklist[],MATCH(N$1,checklist_of_kenya!$1:$1,0),FALSE)</f>
        <v>avibase-95A02709</v>
      </c>
      <c r="O607" s="1" cm="1">
        <f t="array" ref="O607">VLOOKUP(Table3[[#This Row],[checklist_sort]:[checklist_sort]],checklist[],MATCH(O$1,checklist_of_kenya!$1:$1,0),FALSE)</f>
        <v>8316</v>
      </c>
      <c r="P607" s="1" cm="1">
        <f t="array" ref="P607">VLOOKUP(Table3[[#This Row],[checklist_sort]:[checklist_sort]],checklist[],MATCH(P$1,checklist_of_kenya!$1:$1,0),FALSE)</f>
        <v>22706690</v>
      </c>
      <c r="Q607" s="1" cm="1">
        <f t="array" ref="Q607">VLOOKUP(Table3[[#This Row],[checklist_sort]:[checklist_sort]],checklist[],MATCH(Q$1,checklist_of_kenya!$1:$1,0),FALSE)</f>
        <v>0</v>
      </c>
      <c r="R607" s="1" cm="1">
        <f t="array" ref="R607">VLOOKUP(Table3[[#This Row],[checklist_sort]:[checklist_sort]],checklist[],MATCH(R$1,checklist_of_kenya!$1:$1,0),FALSE)</f>
        <v>2486744</v>
      </c>
      <c r="S607" s="1" cm="1">
        <f t="array" ref="S607">VLOOKUP(Table3[[#This Row],[checklist_sort]:[checklist_sort]],checklist[],MATCH(S$1,checklist_of_kenya!$1:$1,0),FALSE)</f>
        <v>18425</v>
      </c>
      <c r="T607" s="1" t="str" cm="1">
        <f t="array" ref="T607">VLOOKUP(Table3[[#This Row],[checklist_sort]:[checklist_sort]],checklist[],MATCH(T$1,checklist_of_kenya!$1:$1,0),FALSE)</f>
        <v>petcus1</v>
      </c>
      <c r="U607" s="1" t="str" cm="1">
        <f t="array" ref="U607">VLOOKUP(Table3[[#This Row],[checklist_sort]:[checklist_sort]],checklist[],MATCH(U$1,checklist_of_kenya!$1:$1,0),FALSE)</f>
        <v>Campephaga petiti</v>
      </c>
      <c r="V607" s="1" t="str" cm="1">
        <f t="array" ref="V607">VLOOKUP(Table3[[#This Row],[checklist_sort]:[checklist_sort]],checklist[],MATCH(V$1,checklist_of_kenya!$1:$1,0),FALSE)</f>
        <v>Petit's Cuckooshrike</v>
      </c>
      <c r="W607" s="1" cm="1">
        <f t="array" ref="W607">VLOOKUP(Table3[[#This Row],[checklist_sort]:[checklist_sort]],checklist[],MATCH(W$1,checklist_of_kenya!$1:$1,0),FALSE)</f>
        <v>22706690</v>
      </c>
      <c r="AB607" s="1">
        <v>31.3</v>
      </c>
      <c r="AC607" s="1" t="s">
        <v>2263</v>
      </c>
      <c r="AD607" s="1">
        <v>1</v>
      </c>
      <c r="AE607" s="1">
        <v>1</v>
      </c>
      <c r="AF607" s="1" t="s">
        <v>2251</v>
      </c>
      <c r="AG607" s="1" t="s">
        <v>2257</v>
      </c>
      <c r="AH607" s="1" t="s">
        <v>2258</v>
      </c>
      <c r="AI607" s="1">
        <v>-8.9</v>
      </c>
      <c r="AJ607" s="1">
        <v>8.15</v>
      </c>
      <c r="AK607" s="1">
        <v>-0.86</v>
      </c>
      <c r="AL607" s="1">
        <v>15.23</v>
      </c>
      <c r="AM607" s="1">
        <v>508880.65</v>
      </c>
    </row>
    <row r="608" spans="1:39" x14ac:dyDescent="0.2">
      <c r="A608" s="1">
        <v>606</v>
      </c>
      <c r="B608" s="1" t="s">
        <v>1636</v>
      </c>
      <c r="C608" s="1" t="s">
        <v>1635</v>
      </c>
      <c r="D608" s="1"/>
      <c r="E608" s="1"/>
      <c r="F608" s="1"/>
      <c r="G608" s="1">
        <v>549</v>
      </c>
      <c r="H608" s="1" t="str" cm="1">
        <f t="array" ref="H608">VLOOKUP(Table3[[#This Row],[checklist_sort]:[checklist_sort]],checklist[],MATCH(H$1,checklist_of_kenya!$1:$1,0),FALSE)</f>
        <v>Cuckooshrikes</v>
      </c>
      <c r="I608" s="1" t="str" cm="1">
        <f t="array" ref="I608">VLOOKUP(Table3[[#This Row],[checklist_sort]:[checklist_sort]],checklist[],MATCH(I$1,checklist_of_kenya!$1:$1,0),FALSE)</f>
        <v>Purple-throated Cuckooshrike</v>
      </c>
      <c r="J608" s="1" t="str" cm="1">
        <f t="array" ref="J608">VLOOKUP(Table3[[#This Row],[checklist_sort]:[checklist_sort]],checklist[],MATCH(J$1,checklist_of_kenya!$1:$1,0),FALSE)</f>
        <v>Campephaga quiscalina</v>
      </c>
      <c r="K608" s="1" t="str" cm="1">
        <f t="array" ref="K608">VLOOKUP(Table3[[#This Row],[checklist_sort]:[checklist_sort]],checklist[],MATCH(K$1,checklist_of_kenya!$1:$1,0),FALSE)</f>
        <v>Least Concern</v>
      </c>
      <c r="L608" s="1" t="str" cm="1">
        <f t="array" ref="L608">VLOOKUP(Table3[[#This Row],[checklist_sort]:[checklist_sort]],checklist[],MATCH(L$1,checklist_of_kenya!$1:$1,0),FALSE)</f>
        <v>Decreasing</v>
      </c>
      <c r="M608" s="1" cm="1">
        <f t="array" ref="M608">VLOOKUP(Table3[[#This Row],[checklist_sort]:[checklist_sort]],checklist[],MATCH(M$1,checklist_of_kenya!$1:$1,0),FALSE)</f>
        <v>2344</v>
      </c>
      <c r="N608" s="1" t="str" cm="1">
        <f t="array" ref="N608">VLOOKUP(Table3[[#This Row],[checklist_sort]:[checklist_sort]],checklist[],MATCH(N$1,checklist_of_kenya!$1:$1,0),FALSE)</f>
        <v>avibase-37D0D696</v>
      </c>
      <c r="O608" s="1" cm="1">
        <f t="array" ref="O608">VLOOKUP(Table3[[#This Row],[checklist_sort]:[checklist_sort]],checklist[],MATCH(O$1,checklist_of_kenya!$1:$1,0),FALSE)</f>
        <v>8315</v>
      </c>
      <c r="P608" s="1" cm="1">
        <f t="array" ref="P608">VLOOKUP(Table3[[#This Row],[checklist_sort]:[checklist_sort]],checklist[],MATCH(P$1,checklist_of_kenya!$1:$1,0),FALSE)</f>
        <v>22706705</v>
      </c>
      <c r="Q608" s="1" cm="1">
        <f t="array" ref="Q608">VLOOKUP(Table3[[#This Row],[checklist_sort]:[checklist_sort]],checklist[],MATCH(Q$1,checklist_of_kenya!$1:$1,0),FALSE)</f>
        <v>0</v>
      </c>
      <c r="R608" s="1" cm="1">
        <f t="array" ref="R608">VLOOKUP(Table3[[#This Row],[checklist_sort]:[checklist_sort]],checklist[],MATCH(R$1,checklist_of_kenya!$1:$1,0),FALSE)</f>
        <v>2486743</v>
      </c>
      <c r="S608" s="1" cm="1">
        <f t="array" ref="S608">VLOOKUP(Table3[[#This Row],[checklist_sort]:[checklist_sort]],checklist[],MATCH(S$1,checklist_of_kenya!$1:$1,0),FALSE)</f>
        <v>18427</v>
      </c>
      <c r="T608" s="1" t="str" cm="1">
        <f t="array" ref="T608">VLOOKUP(Table3[[#This Row],[checklist_sort]:[checklist_sort]],checklist[],MATCH(T$1,checklist_of_kenya!$1:$1,0),FALSE)</f>
        <v>putcus1</v>
      </c>
      <c r="U608" s="1" t="str" cm="1">
        <f t="array" ref="U608">VLOOKUP(Table3[[#This Row],[checklist_sort]:[checklist_sort]],checklist[],MATCH(U$1,checklist_of_kenya!$1:$1,0),FALSE)</f>
        <v>Campephaga quiscalina</v>
      </c>
      <c r="V608" s="1" t="str" cm="1">
        <f t="array" ref="V608">VLOOKUP(Table3[[#This Row],[checklist_sort]:[checklist_sort]],checklist[],MATCH(V$1,checklist_of_kenya!$1:$1,0),FALSE)</f>
        <v>Purple-throated Cuckooshrike</v>
      </c>
      <c r="W608" s="1" cm="1">
        <f t="array" ref="W608">VLOOKUP(Table3[[#This Row],[checklist_sort]:[checklist_sort]],checklist[],MATCH(W$1,checklist_of_kenya!$1:$1,0),FALSE)</f>
        <v>22706705</v>
      </c>
      <c r="AB608" s="1">
        <v>34.5</v>
      </c>
      <c r="AC608" s="1" t="s">
        <v>2263</v>
      </c>
      <c r="AD608" s="1">
        <v>1</v>
      </c>
      <c r="AE608" s="1">
        <v>1</v>
      </c>
      <c r="AF608" s="1" t="s">
        <v>2251</v>
      </c>
      <c r="AG608" s="1" t="s">
        <v>2257</v>
      </c>
      <c r="AH608" s="1" t="s">
        <v>2258</v>
      </c>
      <c r="AI608" s="1">
        <v>-14.28</v>
      </c>
      <c r="AJ608" s="1">
        <v>10.28</v>
      </c>
      <c r="AK608" s="1">
        <v>-1.94</v>
      </c>
      <c r="AL608" s="1">
        <v>19.940000000000001</v>
      </c>
      <c r="AM608" s="1">
        <v>1373914.13</v>
      </c>
    </row>
    <row r="609" spans="1:39" x14ac:dyDescent="0.2">
      <c r="A609" s="1">
        <v>607</v>
      </c>
      <c r="B609" s="1" t="s">
        <v>732</v>
      </c>
      <c r="C609" s="1" t="s">
        <v>731</v>
      </c>
      <c r="D609" s="1"/>
      <c r="E609" s="1"/>
      <c r="F609" s="1"/>
      <c r="G609" s="1">
        <v>544</v>
      </c>
      <c r="H609" s="1" t="str" cm="1">
        <f t="array" ref="H609">VLOOKUP(Table3[[#This Row],[checklist_sort]:[checklist_sort]],checklist[],MATCH(H$1,checklist_of_kenya!$1:$1,0),FALSE)</f>
        <v>Cuckooshrikes</v>
      </c>
      <c r="I609" s="1" t="str" cm="1">
        <f t="array" ref="I609">VLOOKUP(Table3[[#This Row],[checklist_sort]:[checklist_sort]],checklist[],MATCH(I$1,checklist_of_kenya!$1:$1,0),FALSE)</f>
        <v>Grey Cuckooshrike</v>
      </c>
      <c r="J609" s="1" t="str" cm="1">
        <f t="array" ref="J609">VLOOKUP(Table3[[#This Row],[checklist_sort]:[checklist_sort]],checklist[],MATCH(J$1,checklist_of_kenya!$1:$1,0),FALSE)</f>
        <v>Ceblepyris caesia</v>
      </c>
      <c r="K609" s="1" t="str" cm="1">
        <f t="array" ref="K609">VLOOKUP(Table3[[#This Row],[checklist_sort]:[checklist_sort]],checklist[],MATCH(K$1,checklist_of_kenya!$1:$1,0),FALSE)</f>
        <v>Least Concern</v>
      </c>
      <c r="L609" s="1" t="str" cm="1">
        <f t="array" ref="L609">VLOOKUP(Table3[[#This Row],[checklist_sort]:[checklist_sort]],checklist[],MATCH(L$1,checklist_of_kenya!$1:$1,0),FALSE)</f>
        <v>Stable</v>
      </c>
      <c r="M609" s="1" cm="1">
        <f t="array" ref="M609">VLOOKUP(Table3[[#This Row],[checklist_sort]:[checklist_sort]],checklist[],MATCH(M$1,checklist_of_kenya!$1:$1,0),FALSE)</f>
        <v>516</v>
      </c>
      <c r="N609" s="1" t="str" cm="1">
        <f t="array" ref="N609">VLOOKUP(Table3[[#This Row],[checklist_sort]:[checklist_sort]],checklist[],MATCH(N$1,checklist_of_kenya!$1:$1,0),FALSE)</f>
        <v>avibase-C7B05F46</v>
      </c>
      <c r="O609" s="1" cm="1">
        <f t="array" ref="O609">VLOOKUP(Table3[[#This Row],[checklist_sort]:[checklist_sort]],checklist[],MATCH(O$1,checklist_of_kenya!$1:$1,0),FALSE)</f>
        <v>7958</v>
      </c>
      <c r="P609" s="1" cm="1">
        <f t="array" ref="P609">VLOOKUP(Table3[[#This Row],[checklist_sort]:[checklist_sort]],checklist[],MATCH(P$1,checklist_of_kenya!$1:$1,0),FALSE)</f>
        <v>22706543</v>
      </c>
      <c r="Q609" s="1" cm="1">
        <f t="array" ref="Q609">VLOOKUP(Table3[[#This Row],[checklist_sort]:[checklist_sort]],checklist[],MATCH(Q$1,checklist_of_kenya!$1:$1,0),FALSE)</f>
        <v>0</v>
      </c>
      <c r="R609" s="1" cm="1">
        <f t="array" ref="R609">VLOOKUP(Table3[[#This Row],[checklist_sort]:[checklist_sort]],checklist[],MATCH(R$1,checklist_of_kenya!$1:$1,0),FALSE)</f>
        <v>2486771</v>
      </c>
      <c r="S609" s="1" cm="1">
        <f t="array" ref="S609">VLOOKUP(Table3[[#This Row],[checklist_sort]:[checklist_sort]],checklist[],MATCH(S$1,checklist_of_kenya!$1:$1,0),FALSE)</f>
        <v>18311</v>
      </c>
      <c r="T609" s="1" t="str" cm="1">
        <f t="array" ref="T609">VLOOKUP(Table3[[#This Row],[checklist_sort]:[checklist_sort]],checklist[],MATCH(T$1,checklist_of_kenya!$1:$1,0),FALSE)</f>
        <v>grycus1</v>
      </c>
      <c r="U609" s="1" t="str" cm="1">
        <f t="array" ref="U609">VLOOKUP(Table3[[#This Row],[checklist_sort]:[checklist_sort]],checklist[],MATCH(U$1,checklist_of_kenya!$1:$1,0),FALSE)</f>
        <v>Coracina caesia</v>
      </c>
      <c r="V609" s="1" t="str" cm="1">
        <f t="array" ref="V609">VLOOKUP(Table3[[#This Row],[checklist_sort]:[checklist_sort]],checklist[],MATCH(V$1,checklist_of_kenya!$1:$1,0),FALSE)</f>
        <v>Gray Cuckooshrike</v>
      </c>
      <c r="W609" s="1" cm="1">
        <f t="array" ref="W609">VLOOKUP(Table3[[#This Row],[checklist_sort]:[checklist_sort]],checklist[],MATCH(W$1,checklist_of_kenya!$1:$1,0),FALSE)</f>
        <v>22706543</v>
      </c>
      <c r="AB609" s="1">
        <v>47.3</v>
      </c>
      <c r="AC609" s="1" t="s">
        <v>2263</v>
      </c>
      <c r="AD609" s="1">
        <v>1</v>
      </c>
      <c r="AE609" s="1">
        <v>1</v>
      </c>
      <c r="AF609" s="1" t="s">
        <v>2251</v>
      </c>
      <c r="AG609" s="1" t="s">
        <v>2257</v>
      </c>
      <c r="AH609" s="1" t="s">
        <v>2258</v>
      </c>
      <c r="AI609" s="1">
        <v>-34.840000000000003</v>
      </c>
      <c r="AJ609" s="1">
        <v>10.029999999999999</v>
      </c>
      <c r="AK609" s="1">
        <v>-7.94</v>
      </c>
      <c r="AL609" s="1">
        <v>32.270000000000003</v>
      </c>
      <c r="AM609" s="1">
        <v>905645.62</v>
      </c>
    </row>
    <row r="610" spans="1:39" x14ac:dyDescent="0.2">
      <c r="A610" s="1">
        <v>608</v>
      </c>
      <c r="B610" s="1" t="s">
        <v>730</v>
      </c>
      <c r="C610" s="1" t="s">
        <v>729</v>
      </c>
      <c r="D610" s="1"/>
      <c r="E610" s="1"/>
      <c r="F610" s="1"/>
      <c r="G610" s="1">
        <v>545</v>
      </c>
      <c r="H610" s="1" t="str" cm="1">
        <f t="array" ref="H610">VLOOKUP(Table3[[#This Row],[checklist_sort]:[checklist_sort]],checklist[],MATCH(H$1,checklist_of_kenya!$1:$1,0),FALSE)</f>
        <v>Cuckooshrikes</v>
      </c>
      <c r="I610" s="1" t="str" cm="1">
        <f t="array" ref="I610">VLOOKUP(Table3[[#This Row],[checklist_sort]:[checklist_sort]],checklist[],MATCH(I$1,checklist_of_kenya!$1:$1,0),FALSE)</f>
        <v>White-breasted Cuckooshrike</v>
      </c>
      <c r="J610" s="1" t="str" cm="1">
        <f t="array" ref="J610">VLOOKUP(Table3[[#This Row],[checklist_sort]:[checklist_sort]],checklist[],MATCH(J$1,checklist_of_kenya!$1:$1,0),FALSE)</f>
        <v>Ceblepyris pectoralis</v>
      </c>
      <c r="K610" s="1" t="str" cm="1">
        <f t="array" ref="K610">VLOOKUP(Table3[[#This Row],[checklist_sort]:[checklist_sort]],checklist[],MATCH(K$1,checklist_of_kenya!$1:$1,0),FALSE)</f>
        <v>Least Concern</v>
      </c>
      <c r="L610" s="1" t="str" cm="1">
        <f t="array" ref="L610">VLOOKUP(Table3[[#This Row],[checklist_sort]:[checklist_sort]],checklist[],MATCH(L$1,checklist_of_kenya!$1:$1,0),FALSE)</f>
        <v>Decreasing</v>
      </c>
      <c r="M610" s="1" cm="1">
        <f t="array" ref="M610">VLOOKUP(Table3[[#This Row],[checklist_sort]:[checklist_sort]],checklist[],MATCH(M$1,checklist_of_kenya!$1:$1,0),FALSE)</f>
        <v>515</v>
      </c>
      <c r="N610" s="1" t="str" cm="1">
        <f t="array" ref="N610">VLOOKUP(Table3[[#This Row],[checklist_sort]:[checklist_sort]],checklist[],MATCH(N$1,checklist_of_kenya!$1:$1,0),FALSE)</f>
        <v>avibase-6E682612</v>
      </c>
      <c r="O610" s="1" cm="1">
        <f t="array" ref="O610">VLOOKUP(Table3[[#This Row],[checklist_sort]:[checklist_sort]],checklist[],MATCH(O$1,checklist_of_kenya!$1:$1,0),FALSE)</f>
        <v>7962</v>
      </c>
      <c r="P610" s="1" cm="1">
        <f t="array" ref="P610">VLOOKUP(Table3[[#This Row],[checklist_sort]:[checklist_sort]],checklist[],MATCH(P$1,checklist_of_kenya!$1:$1,0),FALSE)</f>
        <v>22706538</v>
      </c>
      <c r="Q610" s="1" cm="1">
        <f t="array" ref="Q610">VLOOKUP(Table3[[#This Row],[checklist_sort]:[checklist_sort]],checklist[],MATCH(Q$1,checklist_of_kenya!$1:$1,0),FALSE)</f>
        <v>0</v>
      </c>
      <c r="R610" s="1" cm="1">
        <f t="array" ref="R610">VLOOKUP(Table3[[#This Row],[checklist_sort]:[checklist_sort]],checklist[],MATCH(R$1,checklist_of_kenya!$1:$1,0),FALSE)</f>
        <v>2486795</v>
      </c>
      <c r="S610" s="1" cm="1">
        <f t="array" ref="S610">VLOOKUP(Table3[[#This Row],[checklist_sort]:[checklist_sort]],checklist[],MATCH(S$1,checklist_of_kenya!$1:$1,0),FALSE)</f>
        <v>18315</v>
      </c>
      <c r="T610" s="1" t="str" cm="1">
        <f t="array" ref="T610">VLOOKUP(Table3[[#This Row],[checklist_sort]:[checklist_sort]],checklist[],MATCH(T$1,checklist_of_kenya!$1:$1,0),FALSE)</f>
        <v>whbcus2</v>
      </c>
      <c r="U610" s="1" t="str" cm="1">
        <f t="array" ref="U610">VLOOKUP(Table3[[#This Row],[checklist_sort]:[checklist_sort]],checklist[],MATCH(U$1,checklist_of_kenya!$1:$1,0),FALSE)</f>
        <v>Coracina pectoralis</v>
      </c>
      <c r="V610" s="1" t="str" cm="1">
        <f t="array" ref="V610">VLOOKUP(Table3[[#This Row],[checklist_sort]:[checklist_sort]],checklist[],MATCH(V$1,checklist_of_kenya!$1:$1,0),FALSE)</f>
        <v>White-breasted Cuckooshrike</v>
      </c>
      <c r="W610" s="1" cm="1">
        <f t="array" ref="W610">VLOOKUP(Table3[[#This Row],[checklist_sort]:[checklist_sort]],checklist[],MATCH(W$1,checklist_of_kenya!$1:$1,0),FALSE)</f>
        <v>22706538</v>
      </c>
      <c r="AB610" s="1">
        <v>54.4</v>
      </c>
      <c r="AC610" s="1" t="s">
        <v>2262</v>
      </c>
      <c r="AD610" s="1">
        <v>2</v>
      </c>
      <c r="AE610" s="1">
        <v>1</v>
      </c>
      <c r="AF610" s="1" t="s">
        <v>2251</v>
      </c>
      <c r="AG610" s="1" t="s">
        <v>2257</v>
      </c>
      <c r="AH610" s="1" t="s">
        <v>2258</v>
      </c>
      <c r="AI610" s="1">
        <v>-26.34</v>
      </c>
      <c r="AJ610" s="1">
        <v>14.18</v>
      </c>
      <c r="AK610" s="1">
        <v>-4</v>
      </c>
      <c r="AL610" s="1">
        <v>22.74</v>
      </c>
      <c r="AM610" s="1">
        <v>6110219.71</v>
      </c>
    </row>
    <row r="611" spans="1:39" x14ac:dyDescent="0.2">
      <c r="A611" s="1">
        <v>609</v>
      </c>
      <c r="B611" s="1" t="s">
        <v>1812</v>
      </c>
      <c r="C611" s="1" t="s">
        <v>1811</v>
      </c>
      <c r="D611" s="1"/>
      <c r="E611" s="1"/>
      <c r="F611" s="1"/>
      <c r="G611" s="1">
        <v>987</v>
      </c>
      <c r="H611" s="1" t="str" cm="1">
        <f t="array" ref="H611">VLOOKUP(Table3[[#This Row],[checklist_sort]:[checklist_sort]],checklist[],MATCH(H$1,checklist_of_kenya!$1:$1,0),FALSE)</f>
        <v>Bulbuls</v>
      </c>
      <c r="I611" s="1" t="str" cm="1">
        <f t="array" ref="I611">VLOOKUP(Table3[[#This Row],[checklist_sort]:[checklist_sort]],checklist[],MATCH(I$1,checklist_of_kenya!$1:$1,0),FALSE)</f>
        <v>Common Bulbul</v>
      </c>
      <c r="J611" s="1" t="str" cm="1">
        <f t="array" ref="J611">VLOOKUP(Table3[[#This Row],[checklist_sort]:[checklist_sort]],checklist[],MATCH(J$1,checklist_of_kenya!$1:$1,0),FALSE)</f>
        <v>Pycnonotus barbatus</v>
      </c>
      <c r="K611" s="1" t="str" cm="1">
        <f t="array" ref="K611">VLOOKUP(Table3[[#This Row],[checklist_sort]:[checklist_sort]],checklist[],MATCH(K$1,checklist_of_kenya!$1:$1,0),FALSE)</f>
        <v>Least Concern</v>
      </c>
      <c r="L611" s="1" t="str" cm="1">
        <f t="array" ref="L611">VLOOKUP(Table3[[#This Row],[checklist_sort]:[checklist_sort]],checklist[],MATCH(L$1,checklist_of_kenya!$1:$1,0),FALSE)</f>
        <v>Increasing</v>
      </c>
      <c r="M611" s="1" cm="1">
        <f t="array" ref="M611">VLOOKUP(Table3[[#This Row],[checklist_sort]:[checklist_sort]],checklist[],MATCH(M$1,checklist_of_kenya!$1:$1,0),FALSE)</f>
        <v>3036</v>
      </c>
      <c r="N611" s="1" t="str" cm="1">
        <f t="array" ref="N611">VLOOKUP(Table3[[#This Row],[checklist_sort]:[checklist_sort]],checklist[],MATCH(N$1,checklist_of_kenya!$1:$1,0),FALSE)</f>
        <v>avibase-6ABDB635</v>
      </c>
      <c r="O611" s="1" cm="1">
        <f t="array" ref="O611">VLOOKUP(Table3[[#This Row],[checklist_sort]:[checklist_sort]],checklist[],MATCH(O$1,checklist_of_kenya!$1:$1,0),FALSE)</f>
        <v>14588</v>
      </c>
      <c r="P611" s="1" cm="1">
        <f t="array" ref="P611">VLOOKUP(Table3[[#This Row],[checklist_sort]:[checklist_sort]],checklist[],MATCH(P$1,checklist_of_kenya!$1:$1,0),FALSE)</f>
        <v>22712650</v>
      </c>
      <c r="Q611" s="1" cm="1">
        <f t="array" ref="Q611">VLOOKUP(Table3[[#This Row],[checklist_sort]:[checklist_sort]],checklist[],MATCH(Q$1,checklist_of_kenya!$1:$1,0),FALSE)</f>
        <v>20822</v>
      </c>
      <c r="R611" s="1" cm="1">
        <f t="array" ref="R611">VLOOKUP(Table3[[#This Row],[checklist_sort]:[checklist_sort]],checklist[],MATCH(R$1,checklist_of_kenya!$1:$1,0),FALSE)</f>
        <v>2486147</v>
      </c>
      <c r="S611" s="1" cm="1">
        <f t="array" ref="S611">VLOOKUP(Table3[[#This Row],[checklist_sort]:[checklist_sort]],checklist[],MATCH(S$1,checklist_of_kenya!$1:$1,0),FALSE)</f>
        <v>24302</v>
      </c>
      <c r="T611" s="1" t="str" cm="1">
        <f t="array" ref="T611">VLOOKUP(Table3[[#This Row],[checklist_sort]:[checklist_sort]],checklist[],MATCH(T$1,checklist_of_kenya!$1:$1,0),FALSE)</f>
        <v>combul2</v>
      </c>
      <c r="U611" s="1" t="str" cm="1">
        <f t="array" ref="U611">VLOOKUP(Table3[[#This Row],[checklist_sort]:[checklist_sort]],checklist[],MATCH(U$1,checklist_of_kenya!$1:$1,0),FALSE)</f>
        <v>Pycnonotus barbatus</v>
      </c>
      <c r="V611" s="1" t="str" cm="1">
        <f t="array" ref="V611">VLOOKUP(Table3[[#This Row],[checklist_sort]:[checklist_sort]],checklist[],MATCH(V$1,checklist_of_kenya!$1:$1,0),FALSE)</f>
        <v>Common Bulbul</v>
      </c>
      <c r="W611" s="1" cm="1">
        <f t="array" ref="W611">VLOOKUP(Table3[[#This Row],[checklist_sort]:[checklist_sort]],checklist[],MATCH(W$1,checklist_of_kenya!$1:$1,0),FALSE)</f>
        <v>22712650</v>
      </c>
      <c r="AB611" s="1">
        <v>32.1</v>
      </c>
      <c r="AC611" s="1" t="s">
        <v>2262</v>
      </c>
      <c r="AD611" s="1">
        <v>2</v>
      </c>
      <c r="AE611" s="1">
        <v>1</v>
      </c>
      <c r="AF611" s="1" t="s">
        <v>2247</v>
      </c>
      <c r="AG611" s="1" t="s">
        <v>2266</v>
      </c>
      <c r="AH611" s="1" t="s">
        <v>2258</v>
      </c>
      <c r="AI611" s="1">
        <v>-33.58</v>
      </c>
      <c r="AJ611" s="1">
        <v>37.35</v>
      </c>
      <c r="AK611" s="1">
        <v>2.82</v>
      </c>
      <c r="AL611" s="1">
        <v>20.81</v>
      </c>
      <c r="AM611" s="1">
        <v>19572184.190000001</v>
      </c>
    </row>
    <row r="612" spans="1:39" x14ac:dyDescent="0.2">
      <c r="A612" s="1">
        <v>610</v>
      </c>
      <c r="B612" s="1" t="s">
        <v>776</v>
      </c>
      <c r="C612" s="1" t="s">
        <v>775</v>
      </c>
      <c r="D612" s="1"/>
      <c r="E612" s="1"/>
      <c r="F612" s="1"/>
      <c r="G612" s="1">
        <v>974</v>
      </c>
      <c r="H612" s="1" t="str" cm="1">
        <f t="array" ref="H612">VLOOKUP(Table3[[#This Row],[checklist_sort]:[checklist_sort]],checklist[],MATCH(H$1,checklist_of_kenya!$1:$1,0),FALSE)</f>
        <v>Bulbuls</v>
      </c>
      <c r="I612" s="1" t="str" cm="1">
        <f t="array" ref="I612">VLOOKUP(Table3[[#This Row],[checklist_sort]:[checklist_sort]],checklist[],MATCH(I$1,checklist_of_kenya!$1:$1,0),FALSE)</f>
        <v>Little Greenbul</v>
      </c>
      <c r="J612" s="1" t="str" cm="1">
        <f t="array" ref="J612">VLOOKUP(Table3[[#This Row],[checklist_sort]:[checklist_sort]],checklist[],MATCH(J$1,checklist_of_kenya!$1:$1,0),FALSE)</f>
        <v>Eurillas virens</v>
      </c>
      <c r="K612" s="1" t="str" cm="1">
        <f t="array" ref="K612">VLOOKUP(Table3[[#This Row],[checklist_sort]:[checklist_sort]],checklist[],MATCH(K$1,checklist_of_kenya!$1:$1,0),FALSE)</f>
        <v>Least Concern</v>
      </c>
      <c r="L612" s="1" t="str" cm="1">
        <f t="array" ref="L612">VLOOKUP(Table3[[#This Row],[checklist_sort]:[checklist_sort]],checklist[],MATCH(L$1,checklist_of_kenya!$1:$1,0),FALSE)</f>
        <v>Stable</v>
      </c>
      <c r="M612" s="1" cm="1">
        <f t="array" ref="M612">VLOOKUP(Table3[[#This Row],[checklist_sort]:[checklist_sort]],checklist[],MATCH(M$1,checklist_of_kenya!$1:$1,0),FALSE)</f>
        <v>565</v>
      </c>
      <c r="N612" s="1" t="str" cm="1">
        <f t="array" ref="N612">VLOOKUP(Table3[[#This Row],[checklist_sort]:[checklist_sort]],checklist[],MATCH(N$1,checklist_of_kenya!$1:$1,0),FALSE)</f>
        <v>avibase-3413C42C</v>
      </c>
      <c r="O612" s="1" cm="1">
        <f t="array" ref="O612">VLOOKUP(Table3[[#This Row],[checklist_sort]:[checklist_sort]],checklist[],MATCH(O$1,checklist_of_kenya!$1:$1,0),FALSE)</f>
        <v>144895</v>
      </c>
      <c r="P612" s="1" cm="1">
        <f t="array" ref="P612">VLOOKUP(Table3[[#This Row],[checklist_sort]:[checklist_sort]],checklist[],MATCH(P$1,checklist_of_kenya!$1:$1,0),FALSE)</f>
        <v>22712766</v>
      </c>
      <c r="Q612" s="1" cm="1">
        <f t="array" ref="Q612">VLOOKUP(Table3[[#This Row],[checklist_sort]:[checklist_sort]],checklist[],MATCH(Q$1,checklist_of_kenya!$1:$1,0),FALSE)</f>
        <v>76795</v>
      </c>
      <c r="R612" s="1" cm="1">
        <f t="array" ref="R612">VLOOKUP(Table3[[#This Row],[checklist_sort]:[checklist_sort]],checklist[],MATCH(R$1,checklist_of_kenya!$1:$1,0),FALSE)</f>
        <v>7340348</v>
      </c>
      <c r="S612" s="1" cm="1">
        <f t="array" ref="S612">VLOOKUP(Table3[[#This Row],[checklist_sort]:[checklist_sort]],checklist[],MATCH(S$1,checklist_of_kenya!$1:$1,0),FALSE)</f>
        <v>23965</v>
      </c>
      <c r="T612" s="1" t="str" cm="1">
        <f t="array" ref="T612">VLOOKUP(Table3[[#This Row],[checklist_sort]:[checklist_sort]],checklist[],MATCH(T$1,checklist_of_kenya!$1:$1,0),FALSE)</f>
        <v>litgre2</v>
      </c>
      <c r="U612" s="1" t="str" cm="1">
        <f t="array" ref="U612">VLOOKUP(Table3[[#This Row],[checklist_sort]:[checklist_sort]],checklist[],MATCH(U$1,checklist_of_kenya!$1:$1,0),FALSE)</f>
        <v>Eurillas virens</v>
      </c>
      <c r="V612" s="1" t="str" cm="1">
        <f t="array" ref="V612">VLOOKUP(Table3[[#This Row],[checklist_sort]:[checklist_sort]],checklist[],MATCH(V$1,checklist_of_kenya!$1:$1,0),FALSE)</f>
        <v>Little Greenbul</v>
      </c>
      <c r="W612" s="1" cm="1">
        <f t="array" ref="W612">VLOOKUP(Table3[[#This Row],[checklist_sort]:[checklist_sort]],checklist[],MATCH(W$1,checklist_of_kenya!$1:$1,0),FALSE)</f>
        <v>22712766</v>
      </c>
      <c r="AB612" s="1">
        <v>26.6</v>
      </c>
      <c r="AC612" s="1" t="s">
        <v>2263</v>
      </c>
      <c r="AD612" s="1">
        <v>1</v>
      </c>
      <c r="AE612" s="1">
        <v>1</v>
      </c>
      <c r="AF612" s="1" t="s">
        <v>2247</v>
      </c>
      <c r="AG612" s="1" t="s">
        <v>2266</v>
      </c>
      <c r="AH612" s="1" t="s">
        <v>2258</v>
      </c>
      <c r="AI612" s="1">
        <v>-16.53</v>
      </c>
      <c r="AJ612" s="1">
        <v>13.54</v>
      </c>
      <c r="AK612" s="1">
        <v>-0.74</v>
      </c>
      <c r="AL612" s="1">
        <v>16.73</v>
      </c>
      <c r="AM612" s="1">
        <v>5766996.3300000001</v>
      </c>
    </row>
    <row r="613" spans="1:39" x14ac:dyDescent="0.2">
      <c r="A613" s="1">
        <v>611</v>
      </c>
      <c r="B613" s="1" t="s">
        <v>1802</v>
      </c>
      <c r="C613" s="1" t="s">
        <v>1801</v>
      </c>
      <c r="D613" s="1"/>
      <c r="E613" s="1"/>
      <c r="F613" s="1"/>
      <c r="G613" s="1">
        <v>976</v>
      </c>
      <c r="H613" s="1" t="str" cm="1">
        <f t="array" ref="H613">VLOOKUP(Table3[[#This Row],[checklist_sort]:[checklist_sort]],checklist[],MATCH(H$1,checklist_of_kenya!$1:$1,0),FALSE)</f>
        <v>Bulbuls</v>
      </c>
      <c r="I613" s="1" t="str" cm="1">
        <f t="array" ref="I613">VLOOKUP(Table3[[#This Row],[checklist_sort]:[checklist_sort]],checklist[],MATCH(I$1,checklist_of_kenya!$1:$1,0),FALSE)</f>
        <v>Little Grey Greenbul</v>
      </c>
      <c r="J613" s="1" t="str" cm="1">
        <f t="array" ref="J613">VLOOKUP(Table3[[#This Row],[checklist_sort]:[checklist_sort]],checklist[],MATCH(J$1,checklist_of_kenya!$1:$1,0),FALSE)</f>
        <v>Eurillas gracilis</v>
      </c>
      <c r="K613" s="1" t="str" cm="1">
        <f t="array" ref="K613">VLOOKUP(Table3[[#This Row],[checklist_sort]:[checklist_sort]],checklist[],MATCH(K$1,checklist_of_kenya!$1:$1,0),FALSE)</f>
        <v>Least Concern</v>
      </c>
      <c r="L613" s="1" t="str" cm="1">
        <f t="array" ref="L613">VLOOKUP(Table3[[#This Row],[checklist_sort]:[checklist_sort]],checklist[],MATCH(L$1,checklist_of_kenya!$1:$1,0),FALSE)</f>
        <v>Stable</v>
      </c>
      <c r="M613" s="1" cm="1">
        <f t="array" ref="M613">VLOOKUP(Table3[[#This Row],[checklist_sort]:[checklist_sort]],checklist[],MATCH(M$1,checklist_of_kenya!$1:$1,0),FALSE)</f>
        <v>2950</v>
      </c>
      <c r="N613" s="1" t="str" cm="1">
        <f t="array" ref="N613">VLOOKUP(Table3[[#This Row],[checklist_sort]:[checklist_sort]],checklist[],MATCH(N$1,checklist_of_kenya!$1:$1,0),FALSE)</f>
        <v>avibase-486103D7</v>
      </c>
      <c r="O613" s="1" cm="1">
        <f t="array" ref="O613">VLOOKUP(Table3[[#This Row],[checklist_sort]:[checklist_sort]],checklist[],MATCH(O$1,checklist_of_kenya!$1:$1,0),FALSE)</f>
        <v>144891</v>
      </c>
      <c r="P613" s="1" cm="1">
        <f t="array" ref="P613">VLOOKUP(Table3[[#This Row],[checklist_sort]:[checklist_sort]],checklist[],MATCH(P$1,checklist_of_kenya!$1:$1,0),FALSE)</f>
        <v>22712777</v>
      </c>
      <c r="Q613" s="1" cm="1">
        <f t="array" ref="Q613">VLOOKUP(Table3[[#This Row],[checklist_sort]:[checklist_sort]],checklist[],MATCH(Q$1,checklist_of_kenya!$1:$1,0),FALSE)</f>
        <v>194849</v>
      </c>
      <c r="R613" s="1" cm="1">
        <f t="array" ref="R613">VLOOKUP(Table3[[#This Row],[checklist_sort]:[checklist_sort]],checklist[],MATCH(R$1,checklist_of_kenya!$1:$1,0),FALSE)</f>
        <v>7340368</v>
      </c>
      <c r="S613" s="1" cm="1">
        <f t="array" ref="S613">VLOOKUP(Table3[[#This Row],[checklist_sort]:[checklist_sort]],checklist[],MATCH(S$1,checklist_of_kenya!$1:$1,0),FALSE)</f>
        <v>23976</v>
      </c>
      <c r="T613" s="1" t="str" cm="1">
        <f t="array" ref="T613">VLOOKUP(Table3[[#This Row],[checklist_sort]:[checklist_sort]],checklist[],MATCH(T$1,checklist_of_kenya!$1:$1,0),FALSE)</f>
        <v>grygre1</v>
      </c>
      <c r="U613" s="1" t="str" cm="1">
        <f t="array" ref="U613">VLOOKUP(Table3[[#This Row],[checklist_sort]:[checklist_sort]],checklist[],MATCH(U$1,checklist_of_kenya!$1:$1,0),FALSE)</f>
        <v>Eurillas gracilis</v>
      </c>
      <c r="V613" s="1" t="str" cm="1">
        <f t="array" ref="V613">VLOOKUP(Table3[[#This Row],[checklist_sort]:[checklist_sort]],checklist[],MATCH(V$1,checklist_of_kenya!$1:$1,0),FALSE)</f>
        <v>Gray Greenbul</v>
      </c>
      <c r="W613" s="1" cm="1">
        <f t="array" ref="W613">VLOOKUP(Table3[[#This Row],[checklist_sort]:[checklist_sort]],checklist[],MATCH(W$1,checklist_of_kenya!$1:$1,0),FALSE)</f>
        <v>22712777</v>
      </c>
      <c r="AB613" s="1">
        <v>21.6</v>
      </c>
      <c r="AC613" s="1" t="s">
        <v>2263</v>
      </c>
      <c r="AD613" s="1">
        <v>1</v>
      </c>
      <c r="AE613" s="1">
        <v>1</v>
      </c>
      <c r="AF613" s="1" t="s">
        <v>2247</v>
      </c>
      <c r="AG613" s="1" t="s">
        <v>2248</v>
      </c>
      <c r="AH613" s="1" t="s">
        <v>2258</v>
      </c>
      <c r="AI613" s="1">
        <v>-8.27</v>
      </c>
      <c r="AJ613" s="1">
        <v>10.34</v>
      </c>
      <c r="AK613" s="1">
        <v>0.65</v>
      </c>
      <c r="AL613" s="1">
        <v>15.72</v>
      </c>
      <c r="AM613" s="1">
        <v>3552112.86</v>
      </c>
    </row>
    <row r="614" spans="1:39" x14ac:dyDescent="0.2">
      <c r="A614" s="1">
        <v>612</v>
      </c>
      <c r="B614" s="1" t="s">
        <v>1796</v>
      </c>
      <c r="C614" s="1" t="s">
        <v>1795</v>
      </c>
      <c r="D614" s="1"/>
      <c r="E614" s="1"/>
      <c r="F614" s="1"/>
      <c r="G614" s="1">
        <v>977</v>
      </c>
      <c r="H614" s="1" t="str" cm="1">
        <f t="array" ref="H614">VLOOKUP(Table3[[#This Row],[checklist_sort]:[checklist_sort]],checklist[],MATCH(H$1,checklist_of_kenya!$1:$1,0),FALSE)</f>
        <v>Bulbuls</v>
      </c>
      <c r="I614" s="1" t="str" cm="1">
        <f t="array" ref="I614">VLOOKUP(Table3[[#This Row],[checklist_sort]:[checklist_sort]],checklist[],MATCH(I$1,checklist_of_kenya!$1:$1,0),FALSE)</f>
        <v>Ansorge's Greenbul</v>
      </c>
      <c r="J614" s="1" t="str" cm="1">
        <f t="array" ref="J614">VLOOKUP(Table3[[#This Row],[checklist_sort]:[checklist_sort]],checklist[],MATCH(J$1,checklist_of_kenya!$1:$1,0),FALSE)</f>
        <v>Eurillas ansorgei (race kavirondensis)</v>
      </c>
      <c r="K614" s="1" t="str" cm="1">
        <f t="array" ref="K614">VLOOKUP(Table3[[#This Row],[checklist_sort]:[checklist_sort]],checklist[],MATCH(K$1,checklist_of_kenya!$1:$1,0),FALSE)</f>
        <v>Least Concern</v>
      </c>
      <c r="L614" s="1" t="str" cm="1">
        <f t="array" ref="L614">VLOOKUP(Table3[[#This Row],[checklist_sort]:[checklist_sort]],checklist[],MATCH(L$1,checklist_of_kenya!$1:$1,0),FALSE)</f>
        <v>Stable</v>
      </c>
      <c r="M614" s="1" cm="1">
        <f t="array" ref="M614">VLOOKUP(Table3[[#This Row],[checklist_sort]:[checklist_sort]],checklist[],MATCH(M$1,checklist_of_kenya!$1:$1,0),FALSE)</f>
        <v>2944</v>
      </c>
      <c r="N614" s="1" t="str" cm="1">
        <f t="array" ref="N614">VLOOKUP(Table3[[#This Row],[checklist_sort]:[checklist_sort]],checklist[],MATCH(N$1,checklist_of_kenya!$1:$1,0),FALSE)</f>
        <v>avibase-0EA5F2E1</v>
      </c>
      <c r="O614" s="1" cm="1">
        <f t="array" ref="O614">VLOOKUP(Table3[[#This Row],[checklist_sort]:[checklist_sort]],checklist[],MATCH(O$1,checklist_of_kenya!$1:$1,0),FALSE)</f>
        <v>144892</v>
      </c>
      <c r="P614" s="1" cm="1">
        <f t="array" ref="P614">VLOOKUP(Table3[[#This Row],[checklist_sort]:[checklist_sort]],checklist[],MATCH(P$1,checklist_of_kenya!$1:$1,0),FALSE)</f>
        <v>22712782</v>
      </c>
      <c r="Q614" s="1" cm="1">
        <f t="array" ref="Q614">VLOOKUP(Table3[[#This Row],[checklist_sort]:[checklist_sort]],checklist[],MATCH(Q$1,checklist_of_kenya!$1:$1,0),FALSE)</f>
        <v>0</v>
      </c>
      <c r="R614" s="1" cm="1">
        <f t="array" ref="R614">VLOOKUP(Table3[[#This Row],[checklist_sort]:[checklist_sort]],checklist[],MATCH(R$1,checklist_of_kenya!$1:$1,0),FALSE)</f>
        <v>7340364</v>
      </c>
      <c r="S614" s="1" cm="1">
        <f t="array" ref="S614">VLOOKUP(Table3[[#This Row],[checklist_sort]:[checklist_sort]],checklist[],MATCH(S$1,checklist_of_kenya!$1:$1,0),FALSE)</f>
        <v>23980</v>
      </c>
      <c r="T614" s="1" t="str" cm="1">
        <f t="array" ref="T614">VLOOKUP(Table3[[#This Row],[checklist_sort]:[checklist_sort]],checklist[],MATCH(T$1,checklist_of_kenya!$1:$1,0),FALSE)</f>
        <v>ansgre1</v>
      </c>
      <c r="U614" s="1" t="str" cm="1">
        <f t="array" ref="U614">VLOOKUP(Table3[[#This Row],[checklist_sort]:[checklist_sort]],checklist[],MATCH(U$1,checklist_of_kenya!$1:$1,0),FALSE)</f>
        <v>Eurillas ansorgei</v>
      </c>
      <c r="V614" s="1" t="str" cm="1">
        <f t="array" ref="V614">VLOOKUP(Table3[[#This Row],[checklist_sort]:[checklist_sort]],checklist[],MATCH(V$1,checklist_of_kenya!$1:$1,0),FALSE)</f>
        <v>Ansorge's Greenbul</v>
      </c>
      <c r="W614" s="1" cm="1">
        <f t="array" ref="W614">VLOOKUP(Table3[[#This Row],[checklist_sort]:[checklist_sort]],checklist[],MATCH(W$1,checklist_of_kenya!$1:$1,0),FALSE)</f>
        <v>22712782</v>
      </c>
      <c r="AB614" s="1">
        <v>18.7</v>
      </c>
      <c r="AC614" s="1" t="s">
        <v>2263</v>
      </c>
      <c r="AD614" s="1">
        <v>1</v>
      </c>
      <c r="AE614" s="1">
        <v>1</v>
      </c>
      <c r="AF614" s="1" t="s">
        <v>2247</v>
      </c>
      <c r="AG614" s="1" t="s">
        <v>2266</v>
      </c>
      <c r="AH614" s="1" t="s">
        <v>2258</v>
      </c>
      <c r="AI614" s="1">
        <v>-6.25</v>
      </c>
      <c r="AJ614" s="1">
        <v>9.24</v>
      </c>
      <c r="AK614" s="1">
        <v>1.38</v>
      </c>
      <c r="AL614" s="1">
        <v>13.05</v>
      </c>
      <c r="AM614" s="1">
        <v>1858480.06</v>
      </c>
    </row>
    <row r="615" spans="1:39" x14ac:dyDescent="0.2">
      <c r="A615" s="1">
        <v>613</v>
      </c>
      <c r="B615" s="1" t="s">
        <v>1800</v>
      </c>
      <c r="C615" s="1" t="s">
        <v>1799</v>
      </c>
      <c r="D615" s="1"/>
      <c r="E615" s="1"/>
      <c r="F615" s="1"/>
      <c r="G615" s="1">
        <v>964</v>
      </c>
      <c r="H615" s="1" t="str" cm="1">
        <f t="array" ref="H615">VLOOKUP(Table3[[#This Row],[checklist_sort]:[checklist_sort]],checklist[],MATCH(H$1,checklist_of_kenya!$1:$1,0),FALSE)</f>
        <v>Bulbuls</v>
      </c>
      <c r="I615" s="1" t="str" cm="1">
        <f t="array" ref="I615">VLOOKUP(Table3[[#This Row],[checklist_sort]:[checklist_sort]],checklist[],MATCH(I$1,checklist_of_kenya!$1:$1,0),FALSE)</f>
        <v>Slender-billed Greenbul</v>
      </c>
      <c r="J615" s="1" t="str" cm="1">
        <f t="array" ref="J615">VLOOKUP(Table3[[#This Row],[checklist_sort]:[checklist_sort]],checklist[],MATCH(J$1,checklist_of_kenya!$1:$1,0),FALSE)</f>
        <v>Stelgidillas gracilirostris</v>
      </c>
      <c r="K615" s="1" t="str" cm="1">
        <f t="array" ref="K615">VLOOKUP(Table3[[#This Row],[checklist_sort]:[checklist_sort]],checklist[],MATCH(K$1,checklist_of_kenya!$1:$1,0),FALSE)</f>
        <v>Least Concern</v>
      </c>
      <c r="L615" s="1" t="str" cm="1">
        <f t="array" ref="L615">VLOOKUP(Table3[[#This Row],[checklist_sort]:[checklist_sort]],checklist[],MATCH(L$1,checklist_of_kenya!$1:$1,0),FALSE)</f>
        <v>Stable</v>
      </c>
      <c r="M615" s="1" cm="1">
        <f t="array" ref="M615">VLOOKUP(Table3[[#This Row],[checklist_sort]:[checklist_sort]],checklist[],MATCH(M$1,checklist_of_kenya!$1:$1,0),FALSE)</f>
        <v>2948</v>
      </c>
      <c r="N615" s="1" t="str" cm="1">
        <f t="array" ref="N615">VLOOKUP(Table3[[#This Row],[checklist_sort]:[checklist_sort]],checklist[],MATCH(N$1,checklist_of_kenya!$1:$1,0),FALSE)</f>
        <v>avibase-5D82C13B</v>
      </c>
      <c r="O615" s="1" cm="1">
        <f t="array" ref="O615">VLOOKUP(Table3[[#This Row],[checklist_sort]:[checklist_sort]],checklist[],MATCH(O$1,checklist_of_kenya!$1:$1,0),FALSE)</f>
        <v>144884</v>
      </c>
      <c r="P615" s="1" cm="1">
        <f t="array" ref="P615">VLOOKUP(Table3[[#This Row],[checklist_sort]:[checklist_sort]],checklist[],MATCH(P$1,checklist_of_kenya!$1:$1,0),FALSE)</f>
        <v>22712791</v>
      </c>
      <c r="Q615" s="1" cm="1">
        <f t="array" ref="Q615">VLOOKUP(Table3[[#This Row],[checklist_sort]:[checklist_sort]],checklist[],MATCH(Q$1,checklist_of_kenya!$1:$1,0),FALSE)</f>
        <v>0</v>
      </c>
      <c r="R615" s="1" cm="1">
        <f t="array" ref="R615">VLOOKUP(Table3[[#This Row],[checklist_sort]:[checklist_sort]],checklist[],MATCH(R$1,checklist_of_kenya!$1:$1,0),FALSE)</f>
        <v>7340464</v>
      </c>
      <c r="S615" s="1" cm="1">
        <f t="array" ref="S615">VLOOKUP(Table3[[#This Row],[checklist_sort]:[checklist_sort]],checklist[],MATCH(S$1,checklist_of_kenya!$1:$1,0),FALSE)</f>
        <v>23892</v>
      </c>
      <c r="T615" s="1" t="str" cm="1">
        <f t="array" ref="T615">VLOOKUP(Table3[[#This Row],[checklist_sort]:[checklist_sort]],checklist[],MATCH(T$1,checklist_of_kenya!$1:$1,0),FALSE)</f>
        <v>slbgre1</v>
      </c>
      <c r="U615" s="1" t="str" cm="1">
        <f t="array" ref="U615">VLOOKUP(Table3[[#This Row],[checklist_sort]:[checklist_sort]],checklist[],MATCH(U$1,checklist_of_kenya!$1:$1,0),FALSE)</f>
        <v>Stelgidillas gracilirostris</v>
      </c>
      <c r="V615" s="1" t="str" cm="1">
        <f t="array" ref="V615">VLOOKUP(Table3[[#This Row],[checklist_sort]:[checklist_sort]],checklist[],MATCH(V$1,checklist_of_kenya!$1:$1,0),FALSE)</f>
        <v>Slender-billed Greenbul</v>
      </c>
      <c r="W615" s="1" cm="1">
        <f t="array" ref="W615">VLOOKUP(Table3[[#This Row],[checklist_sort]:[checklist_sort]],checklist[],MATCH(W$1,checklist_of_kenya!$1:$1,0),FALSE)</f>
        <v>22712791</v>
      </c>
      <c r="AB615" s="1">
        <v>31.2</v>
      </c>
      <c r="AC615" s="1" t="s">
        <v>2263</v>
      </c>
      <c r="AD615" s="1">
        <v>1</v>
      </c>
      <c r="AE615" s="1">
        <v>1</v>
      </c>
      <c r="AF615" s="1" t="s">
        <v>2247</v>
      </c>
      <c r="AG615" s="1" t="s">
        <v>2266</v>
      </c>
      <c r="AH615" s="1" t="s">
        <v>2258</v>
      </c>
      <c r="AI615" s="1">
        <v>-8.7200000000000006</v>
      </c>
      <c r="AJ615" s="1">
        <v>13.04</v>
      </c>
      <c r="AK615" s="1">
        <v>0.49</v>
      </c>
      <c r="AL615" s="1">
        <v>15.77</v>
      </c>
      <c r="AM615" s="1">
        <v>3807444.87</v>
      </c>
    </row>
    <row r="616" spans="1:39" x14ac:dyDescent="0.2">
      <c r="A616" s="1">
        <v>614</v>
      </c>
      <c r="B616" s="1" t="s">
        <v>1798</v>
      </c>
      <c r="C616" s="1" t="s">
        <v>1797</v>
      </c>
      <c r="D616" s="1"/>
      <c r="E616" s="1"/>
      <c r="F616" s="1"/>
      <c r="G616" s="1">
        <v>978</v>
      </c>
      <c r="H616" s="1" t="str" cm="1">
        <f t="array" ref="H616">VLOOKUP(Table3[[#This Row],[checklist_sort]:[checklist_sort]],checklist[],MATCH(H$1,checklist_of_kenya!$1:$1,0),FALSE)</f>
        <v>Bulbuls</v>
      </c>
      <c r="I616" s="1" t="str" cm="1">
        <f t="array" ref="I616">VLOOKUP(Table3[[#This Row],[checklist_sort]:[checklist_sort]],checklist[],MATCH(I$1,checklist_of_kenya!$1:$1,0),FALSE)</f>
        <v>Plain Greenbul</v>
      </c>
      <c r="J616" s="1" t="str" cm="1">
        <f t="array" ref="J616">VLOOKUP(Table3[[#This Row],[checklist_sort]:[checklist_sort]],checklist[],MATCH(J$1,checklist_of_kenya!$1:$1,0),FALSE)</f>
        <v>Eurillas curvirostris</v>
      </c>
      <c r="K616" s="1" t="str" cm="1">
        <f t="array" ref="K616">VLOOKUP(Table3[[#This Row],[checklist_sort]:[checklist_sort]],checklist[],MATCH(K$1,checklist_of_kenya!$1:$1,0),FALSE)</f>
        <v>Least Concern</v>
      </c>
      <c r="L616" s="1" t="str" cm="1">
        <f t="array" ref="L616">VLOOKUP(Table3[[#This Row],[checklist_sort]:[checklist_sort]],checklist[],MATCH(L$1,checklist_of_kenya!$1:$1,0),FALSE)</f>
        <v>Stable</v>
      </c>
      <c r="M616" s="1" cm="1">
        <f t="array" ref="M616">VLOOKUP(Table3[[#This Row],[checklist_sort]:[checklist_sort]],checklist[],MATCH(M$1,checklist_of_kenya!$1:$1,0),FALSE)</f>
        <v>2946</v>
      </c>
      <c r="N616" s="1" t="str" cm="1">
        <f t="array" ref="N616">VLOOKUP(Table3[[#This Row],[checklist_sort]:[checklist_sort]],checklist[],MATCH(N$1,checklist_of_kenya!$1:$1,0),FALSE)</f>
        <v>avibase-0B325B7F</v>
      </c>
      <c r="O616" s="1" cm="1">
        <f t="array" ref="O616">VLOOKUP(Table3[[#This Row],[checklist_sort]:[checklist_sort]],checklist[],MATCH(O$1,checklist_of_kenya!$1:$1,0),FALSE)</f>
        <v>144893</v>
      </c>
      <c r="P616" s="1" cm="1">
        <f t="array" ref="P616">VLOOKUP(Table3[[#This Row],[checklist_sort]:[checklist_sort]],checklist[],MATCH(P$1,checklist_of_kenya!$1:$1,0),FALSE)</f>
        <v>22712786</v>
      </c>
      <c r="Q616" s="1" cm="1">
        <f t="array" ref="Q616">VLOOKUP(Table3[[#This Row],[checklist_sort]:[checklist_sort]],checklist[],MATCH(Q$1,checklist_of_kenya!$1:$1,0),FALSE)</f>
        <v>76799</v>
      </c>
      <c r="R616" s="1" cm="1">
        <f t="array" ref="R616">VLOOKUP(Table3[[#This Row],[checklist_sort]:[checklist_sort]],checklist[],MATCH(R$1,checklist_of_kenya!$1:$1,0),FALSE)</f>
        <v>7340361</v>
      </c>
      <c r="S616" s="1" cm="1">
        <f t="array" ref="S616">VLOOKUP(Table3[[#This Row],[checklist_sort]:[checklist_sort]],checklist[],MATCH(S$1,checklist_of_kenya!$1:$1,0),FALSE)</f>
        <v>23973</v>
      </c>
      <c r="T616" s="1" t="str" cm="1">
        <f t="array" ref="T616">VLOOKUP(Table3[[#This Row],[checklist_sort]:[checklist_sort]],checklist[],MATCH(T$1,checklist_of_kenya!$1:$1,0),FALSE)</f>
        <v>plagre2</v>
      </c>
      <c r="U616" s="1" t="str" cm="1">
        <f t="array" ref="U616">VLOOKUP(Table3[[#This Row],[checklist_sort]:[checklist_sort]],checklist[],MATCH(U$1,checklist_of_kenya!$1:$1,0),FALSE)</f>
        <v>Eurillas curvirostris</v>
      </c>
      <c r="V616" s="1" t="str" cm="1">
        <f t="array" ref="V616">VLOOKUP(Table3[[#This Row],[checklist_sort]:[checklist_sort]],checklist[],MATCH(V$1,checklist_of_kenya!$1:$1,0),FALSE)</f>
        <v>Plain Greenbul</v>
      </c>
      <c r="W616" s="1" cm="1">
        <f t="array" ref="W616">VLOOKUP(Table3[[#This Row],[checklist_sort]:[checklist_sort]],checklist[],MATCH(W$1,checklist_of_kenya!$1:$1,0),FALSE)</f>
        <v>22712786</v>
      </c>
      <c r="AB616" s="1">
        <v>24.9</v>
      </c>
      <c r="AC616" s="1" t="s">
        <v>2263</v>
      </c>
      <c r="AD616" s="1">
        <v>1</v>
      </c>
      <c r="AE616" s="1">
        <v>1</v>
      </c>
      <c r="AF616" s="1" t="s">
        <v>2247</v>
      </c>
      <c r="AG616" s="1" t="s">
        <v>2248</v>
      </c>
      <c r="AH616" s="1" t="s">
        <v>2258</v>
      </c>
      <c r="AI616" s="1">
        <v>-9.4</v>
      </c>
      <c r="AJ616" s="1">
        <v>8.9</v>
      </c>
      <c r="AK616" s="1">
        <v>0.93</v>
      </c>
      <c r="AL616" s="1">
        <v>16.32</v>
      </c>
      <c r="AM616" s="1">
        <v>3502649.29</v>
      </c>
    </row>
    <row r="617" spans="1:39" x14ac:dyDescent="0.2">
      <c r="A617" s="1">
        <v>615</v>
      </c>
      <c r="B617" s="1" t="s">
        <v>1793</v>
      </c>
      <c r="C617" s="1" t="s">
        <v>1794</v>
      </c>
      <c r="D617" s="1"/>
      <c r="E617" s="1"/>
      <c r="F617" s="1"/>
      <c r="G617" s="1">
        <v>972</v>
      </c>
      <c r="H617" s="1" t="str" cm="1">
        <f t="array" ref="H617">VLOOKUP(Table3[[#This Row],[checklist_sort]:[checklist_sort]],checklist[],MATCH(H$1,checklist_of_kenya!$1:$1,0),FALSE)</f>
        <v>Bulbuls</v>
      </c>
      <c r="I617" s="1" t="str" cm="1">
        <f t="array" ref="I617">VLOOKUP(Table3[[#This Row],[checklist_sort]:[checklist_sort]],checklist[],MATCH(I$1,checklist_of_kenya!$1:$1,0),FALSE)</f>
        <v>Mountain Greenbul</v>
      </c>
      <c r="J617" s="1" t="str" cm="1">
        <f t="array" ref="J617">VLOOKUP(Table3[[#This Row],[checklist_sort]:[checklist_sort]],checklist[],MATCH(J$1,checklist_of_kenya!$1:$1,0),FALSE)</f>
        <v>Arizelocichla nigriceps</v>
      </c>
      <c r="K617" s="1" t="str" cm="1">
        <f t="array" ref="K617">VLOOKUP(Table3[[#This Row],[checklist_sort]:[checklist_sort]],checklist[],MATCH(K$1,checklist_of_kenya!$1:$1,0),FALSE)</f>
        <v>Least Concern</v>
      </c>
      <c r="L617" s="1" t="str" cm="1">
        <f t="array" ref="L617">VLOOKUP(Table3[[#This Row],[checklist_sort]:[checklist_sort]],checklist[],MATCH(L$1,checklist_of_kenya!$1:$1,0),FALSE)</f>
        <v>Stable</v>
      </c>
      <c r="M617" s="1" cm="1">
        <f t="array" ref="M617">VLOOKUP(Table3[[#This Row],[checklist_sort]:[checklist_sort]],checklist[],MATCH(M$1,checklist_of_kenya!$1:$1,0),FALSE)</f>
        <v>2942</v>
      </c>
      <c r="N617" s="1" t="str" cm="1">
        <f t="array" ref="N617">VLOOKUP(Table3[[#This Row],[checklist_sort]:[checklist_sort]],checklist[],MATCH(N$1,checklist_of_kenya!$1:$1,0),FALSE)</f>
        <v>avibase-54A902B5</v>
      </c>
      <c r="O617" s="1" cm="1">
        <f t="array" ref="O617">VLOOKUP(Table3[[#This Row],[checklist_sort]:[checklist_sort]],checklist[],MATCH(O$1,checklist_of_kenya!$1:$1,0),FALSE)</f>
        <v>144888</v>
      </c>
      <c r="P617" s="1" cm="1">
        <f t="array" ref="P617">VLOOKUP(Table3[[#This Row],[checklist_sort]:[checklist_sort]],checklist[],MATCH(P$1,checklist_of_kenya!$1:$1,0),FALSE)</f>
        <v>103818214</v>
      </c>
      <c r="Q617" s="1" cm="1">
        <f t="array" ref="Q617">VLOOKUP(Table3[[#This Row],[checklist_sort]:[checklist_sort]],checklist[],MATCH(Q$1,checklist_of_kenya!$1:$1,0),FALSE)</f>
        <v>76804</v>
      </c>
      <c r="R617" s="1" cm="1">
        <f t="array" ref="R617">VLOOKUP(Table3[[#This Row],[checklist_sort]:[checklist_sort]],checklist[],MATCH(R$1,checklist_of_kenya!$1:$1,0),FALSE)</f>
        <v>7340426</v>
      </c>
      <c r="S617" s="1" cm="1">
        <f t="array" ref="S617">VLOOKUP(Table3[[#This Row],[checklist_sort]:[checklist_sort]],checklist[],MATCH(S$1,checklist_of_kenya!$1:$1,0),FALSE)</f>
        <v>23940</v>
      </c>
      <c r="T617" s="1" t="str" cm="1">
        <f t="array" ref="T617">VLOOKUP(Table3[[#This Row],[checklist_sort]:[checklist_sort]],checklist[],MATCH(T$1,checklist_of_kenya!$1:$1,0),FALSE)</f>
        <v>easmog1</v>
      </c>
      <c r="U617" s="1" t="str" cm="1">
        <f t="array" ref="U617">VLOOKUP(Table3[[#This Row],[checklist_sort]:[checklist_sort]],checklist[],MATCH(U$1,checklist_of_kenya!$1:$1,0),FALSE)</f>
        <v>Arizelocichla nigriceps</v>
      </c>
      <c r="V617" s="1" t="str" cm="1">
        <f t="array" ref="V617">VLOOKUP(Table3[[#This Row],[checklist_sort]:[checklist_sort]],checklist[],MATCH(V$1,checklist_of_kenya!$1:$1,0),FALSE)</f>
        <v>Eastern Mountain Greenbul</v>
      </c>
      <c r="W617" s="1" cm="1">
        <f t="array" ref="W617">VLOOKUP(Table3[[#This Row],[checklist_sort]:[checklist_sort]],checklist[],MATCH(W$1,checklist_of_kenya!$1:$1,0),FALSE)</f>
        <v>103818214</v>
      </c>
      <c r="AB617" s="1">
        <v>34.5</v>
      </c>
      <c r="AC617" s="1" t="s">
        <v>2263</v>
      </c>
      <c r="AD617" s="1">
        <v>1</v>
      </c>
      <c r="AE617" s="1">
        <v>1</v>
      </c>
      <c r="AF617" s="1" t="s">
        <v>2247</v>
      </c>
      <c r="AG617" s="1" t="s">
        <v>2266</v>
      </c>
      <c r="AH617" s="1" t="s">
        <v>2258</v>
      </c>
      <c r="AI617" s="1">
        <v>-5.17</v>
      </c>
      <c r="AJ617" s="1">
        <v>1.66</v>
      </c>
      <c r="AK617" s="1">
        <v>-1.48</v>
      </c>
      <c r="AL617" s="1">
        <v>32.520000000000003</v>
      </c>
      <c r="AM617" s="1">
        <v>248447.89</v>
      </c>
    </row>
    <row r="618" spans="1:39" x14ac:dyDescent="0.2">
      <c r="A618" s="1">
        <v>616</v>
      </c>
      <c r="B618" s="1" t="s">
        <v>762</v>
      </c>
      <c r="C618" s="1" t="s">
        <v>761</v>
      </c>
      <c r="D618" s="1"/>
      <c r="E618" s="1"/>
      <c r="F618" s="1"/>
      <c r="G618" s="1">
        <v>973</v>
      </c>
      <c r="H618" s="1" t="str" cm="1">
        <f t="array" ref="H618">VLOOKUP(Table3[[#This Row],[checklist_sort]:[checklist_sort]],checklist[],MATCH(H$1,checklist_of_kenya!$1:$1,0),FALSE)</f>
        <v>Bulbuls</v>
      </c>
      <c r="I618" s="1" t="str" cm="1">
        <f t="array" ref="I618">VLOOKUP(Table3[[#This Row],[checklist_sort]:[checklist_sort]],checklist[],MATCH(I$1,checklist_of_kenya!$1:$1,0),FALSE)</f>
        <v>Stripe-cheeked Greenbul</v>
      </c>
      <c r="J618" s="1" t="str" cm="1">
        <f t="array" ref="J618">VLOOKUP(Table3[[#This Row],[checklist_sort]:[checklist_sort]],checklist[],MATCH(J$1,checklist_of_kenya!$1:$1,0),FALSE)</f>
        <v>Arizelocichla milanjensis</v>
      </c>
      <c r="K618" s="1" cm="1">
        <f t="array" ref="K618">VLOOKUP(Table3[[#This Row],[checklist_sort]:[checklist_sort]],checklist[],MATCH(K$1,checklist_of_kenya!$1:$1,0),FALSE)</f>
        <v>0</v>
      </c>
      <c r="L618" s="1" cm="1">
        <f t="array" ref="L618">VLOOKUP(Table3[[#This Row],[checklist_sort]:[checklist_sort]],checklist[],MATCH(L$1,checklist_of_kenya!$1:$1,0),FALSE)</f>
        <v>0</v>
      </c>
      <c r="M618" s="1" cm="1">
        <f t="array" ref="M618">VLOOKUP(Table3[[#This Row],[checklist_sort]:[checklist_sort]],checklist[],MATCH(M$1,checklist_of_kenya!$1:$1,0),FALSE)</f>
        <v>549</v>
      </c>
      <c r="N618" s="1" t="str" cm="1">
        <f t="array" ref="N618">VLOOKUP(Table3[[#This Row],[checklist_sort]:[checklist_sort]],checklist[],MATCH(N$1,checklist_of_kenya!$1:$1,0),FALSE)</f>
        <v>avibase-4996833A</v>
      </c>
      <c r="O618" s="1" cm="1">
        <f t="array" ref="O618">VLOOKUP(Table3[[#This Row],[checklist_sort]:[checklist_sort]],checklist[],MATCH(O$1,checklist_of_kenya!$1:$1,0),FALSE)</f>
        <v>144889</v>
      </c>
      <c r="P618" s="1" cm="1">
        <f t="array" ref="P618">VLOOKUP(Table3[[#This Row],[checklist_sort]:[checklist_sort]],checklist[],MATCH(P$1,checklist_of_kenya!$1:$1,0),FALSE)</f>
        <v>22730593</v>
      </c>
      <c r="Q618" s="1" cm="1">
        <f t="array" ref="Q618">VLOOKUP(Table3[[#This Row],[checklist_sort]:[checklist_sort]],checklist[],MATCH(Q$1,checklist_of_kenya!$1:$1,0),FALSE)</f>
        <v>0</v>
      </c>
      <c r="R618" s="1" cm="1">
        <f t="array" ref="R618">VLOOKUP(Table3[[#This Row],[checklist_sort]:[checklist_sort]],checklist[],MATCH(R$1,checklist_of_kenya!$1:$1,0),FALSE)</f>
        <v>7340424</v>
      </c>
      <c r="S618" s="1" cm="1">
        <f t="array" ref="S618">VLOOKUP(Table3[[#This Row],[checklist_sort]:[checklist_sort]],checklist[],MATCH(S$1,checklist_of_kenya!$1:$1,0),FALSE)</f>
        <v>23947</v>
      </c>
      <c r="T618" s="1" t="str" cm="1">
        <f t="array" ref="T618">VLOOKUP(Table3[[#This Row],[checklist_sort]:[checklist_sort]],checklist[],MATCH(T$1,checklist_of_kenya!$1:$1,0),FALSE)</f>
        <v>stcgre1</v>
      </c>
      <c r="U618" s="1" t="str" cm="1">
        <f t="array" ref="U618">VLOOKUP(Table3[[#This Row],[checklist_sort]:[checklist_sort]],checklist[],MATCH(U$1,checklist_of_kenya!$1:$1,0),FALSE)</f>
        <v>Arizelocichla milanjensis</v>
      </c>
      <c r="V618" s="1" t="str" cm="1">
        <f t="array" ref="V618">VLOOKUP(Table3[[#This Row],[checklist_sort]:[checklist_sort]],checklist[],MATCH(V$1,checklist_of_kenya!$1:$1,0),FALSE)</f>
        <v>Stripe-cheeked Greenbul</v>
      </c>
      <c r="W618" s="1" cm="1">
        <f t="array" ref="W618">VLOOKUP(Table3[[#This Row],[checklist_sort]:[checklist_sort]],checklist[],MATCH(W$1,checklist_of_kenya!$1:$1,0),FALSE)</f>
        <v>0</v>
      </c>
      <c r="AB618" s="1">
        <v>37.4</v>
      </c>
      <c r="AC618" s="1" t="s">
        <v>2263</v>
      </c>
      <c r="AD618" s="1">
        <v>2</v>
      </c>
      <c r="AE618" s="1">
        <v>1</v>
      </c>
      <c r="AF618" s="1" t="s">
        <v>2248</v>
      </c>
      <c r="AG618" s="1" t="s">
        <v>2248</v>
      </c>
      <c r="AH618" s="1" t="s">
        <v>2258</v>
      </c>
      <c r="AI618" s="1">
        <v>-20.82</v>
      </c>
      <c r="AJ618" s="1">
        <v>-15.77</v>
      </c>
      <c r="AK618" s="1">
        <v>-18.940000000000001</v>
      </c>
      <c r="AL618" s="1">
        <v>33.229999999999997</v>
      </c>
      <c r="AM618" s="1">
        <v>42374.09</v>
      </c>
    </row>
    <row r="619" spans="1:39" x14ac:dyDescent="0.2">
      <c r="A619" s="1">
        <v>617</v>
      </c>
      <c r="B619" s="1" t="s">
        <v>768</v>
      </c>
      <c r="C619" s="1" t="s">
        <v>767</v>
      </c>
      <c r="D619" s="1"/>
      <c r="E619" s="1"/>
      <c r="F619" s="1"/>
      <c r="G619" s="1">
        <v>971</v>
      </c>
      <c r="H619" s="1" t="str" cm="1">
        <f t="array" ref="H619">VLOOKUP(Table3[[#This Row],[checklist_sort]:[checklist_sort]],checklist[],MATCH(H$1,checklist_of_kenya!$1:$1,0),FALSE)</f>
        <v>Bulbuls</v>
      </c>
      <c r="I619" s="1" t="str" cm="1">
        <f t="array" ref="I619">VLOOKUP(Table3[[#This Row],[checklist_sort]:[checklist_sort]],checklist[],MATCH(I$1,checklist_of_kenya!$1:$1,0),FALSE)</f>
        <v>Shelley's Greenbul</v>
      </c>
      <c r="J619" s="1" t="str" cm="1">
        <f t="array" ref="J619">VLOOKUP(Table3[[#This Row],[checklist_sort]:[checklist_sort]],checklist[],MATCH(J$1,checklist_of_kenya!$1:$1,0),FALSE)</f>
        <v>Arizelocichla masukuensis</v>
      </c>
      <c r="K619" s="1" t="str" cm="1">
        <f t="array" ref="K619">VLOOKUP(Table3[[#This Row],[checklist_sort]:[checklist_sort]],checklist[],MATCH(K$1,checklist_of_kenya!$1:$1,0),FALSE)</f>
        <v>Least Concern</v>
      </c>
      <c r="L619" s="1" t="str" cm="1">
        <f t="array" ref="L619">VLOOKUP(Table3[[#This Row],[checklist_sort]:[checklist_sort]],checklist[],MATCH(L$1,checklist_of_kenya!$1:$1,0),FALSE)</f>
        <v>Stable</v>
      </c>
      <c r="M619" s="1" cm="1">
        <f t="array" ref="M619">VLOOKUP(Table3[[#This Row],[checklist_sort]:[checklist_sort]],checklist[],MATCH(M$1,checklist_of_kenya!$1:$1,0),FALSE)</f>
        <v>555</v>
      </c>
      <c r="N619" s="1" t="str" cm="1">
        <f t="array" ref="N619">VLOOKUP(Table3[[#This Row],[checklist_sort]:[checklist_sort]],checklist[],MATCH(N$1,checklist_of_kenya!$1:$1,0),FALSE)</f>
        <v>avibase-6FC57210</v>
      </c>
      <c r="O619" s="1" cm="1">
        <f t="array" ref="O619">VLOOKUP(Table3[[#This Row],[checklist_sort]:[checklist_sort]],checklist[],MATCH(O$1,checklist_of_kenya!$1:$1,0),FALSE)</f>
        <v>144886</v>
      </c>
      <c r="P619" s="1" cm="1">
        <f t="array" ref="P619">VLOOKUP(Table3[[#This Row],[checklist_sort]:[checklist_sort]],checklist[],MATCH(P$1,checklist_of_kenya!$1:$1,0),FALSE)</f>
        <v>22712760</v>
      </c>
      <c r="Q619" s="1" cm="1">
        <f t="array" ref="Q619">VLOOKUP(Table3[[#This Row],[checklist_sort]:[checklist_sort]],checklist[],MATCH(Q$1,checklist_of_kenya!$1:$1,0),FALSE)</f>
        <v>0</v>
      </c>
      <c r="R619" s="1" cm="1">
        <f t="array" ref="R619">VLOOKUP(Table3[[#This Row],[checklist_sort]:[checklist_sort]],checklist[],MATCH(R$1,checklist_of_kenya!$1:$1,0),FALSE)</f>
        <v>7340439</v>
      </c>
      <c r="S619" s="1" cm="1">
        <f t="array" ref="S619">VLOOKUP(Table3[[#This Row],[checklist_sort]:[checklist_sort]],checklist[],MATCH(S$1,checklist_of_kenya!$1:$1,0),FALSE)</f>
        <v>23930</v>
      </c>
      <c r="T619" s="1" t="str" cm="1">
        <f t="array" ref="T619">VLOOKUP(Table3[[#This Row],[checklist_sort]:[checklist_sort]],checklist[],MATCH(T$1,checklist_of_kenya!$1:$1,0),FALSE)</f>
        <v>shegre1</v>
      </c>
      <c r="U619" s="1" t="str" cm="1">
        <f t="array" ref="U619">VLOOKUP(Table3[[#This Row],[checklist_sort]:[checklist_sort]],checklist[],MATCH(U$1,checklist_of_kenya!$1:$1,0),FALSE)</f>
        <v>Arizelocichla masukuensis</v>
      </c>
      <c r="V619" s="1" t="str" cm="1">
        <f t="array" ref="V619">VLOOKUP(Table3[[#This Row],[checklist_sort]:[checklist_sort]],checklist[],MATCH(V$1,checklist_of_kenya!$1:$1,0),FALSE)</f>
        <v>Shelley's Greenbul</v>
      </c>
      <c r="W619" s="1" cm="1">
        <f t="array" ref="W619">VLOOKUP(Table3[[#This Row],[checklist_sort]:[checklist_sort]],checklist[],MATCH(W$1,checklist_of_kenya!$1:$1,0),FALSE)</f>
        <v>22712760</v>
      </c>
      <c r="AB619" s="1">
        <v>26.8</v>
      </c>
      <c r="AC619" s="1" t="s">
        <v>2263</v>
      </c>
      <c r="AD619" s="1">
        <v>1</v>
      </c>
      <c r="AE619" s="1">
        <v>1</v>
      </c>
      <c r="AF619" s="1" t="s">
        <v>2248</v>
      </c>
      <c r="AG619" s="1" t="s">
        <v>2257</v>
      </c>
      <c r="AH619" s="1" t="s">
        <v>2258</v>
      </c>
      <c r="AI619" s="1">
        <v>-10.01</v>
      </c>
      <c r="AJ619" s="1">
        <v>2.75</v>
      </c>
      <c r="AK619" s="1">
        <v>-3.96</v>
      </c>
      <c r="AL619" s="1">
        <v>32.94</v>
      </c>
      <c r="AM619" s="1">
        <v>163721.68</v>
      </c>
    </row>
    <row r="620" spans="1:39" x14ac:dyDescent="0.2">
      <c r="A620" s="1">
        <v>618</v>
      </c>
      <c r="B620" s="1" t="s">
        <v>1290</v>
      </c>
      <c r="C620" s="1" t="s">
        <v>1289</v>
      </c>
      <c r="D620" s="1"/>
      <c r="E620" s="1"/>
      <c r="F620" s="1"/>
      <c r="G620" s="1">
        <v>975</v>
      </c>
      <c r="H620" s="1" t="str" cm="1">
        <f t="array" ref="H620">VLOOKUP(Table3[[#This Row],[checklist_sort]:[checklist_sort]],checklist[],MATCH(H$1,checklist_of_kenya!$1:$1,0),FALSE)</f>
        <v>Bulbuls</v>
      </c>
      <c r="I620" s="1" t="str" cm="1">
        <f t="array" ref="I620">VLOOKUP(Table3[[#This Row],[checklist_sort]:[checklist_sort]],checklist[],MATCH(I$1,checklist_of_kenya!$1:$1,0),FALSE)</f>
        <v>Yellow-whiskered Greenbul</v>
      </c>
      <c r="J620" s="1" t="str" cm="1">
        <f t="array" ref="J620">VLOOKUP(Table3[[#This Row],[checklist_sort]:[checklist_sort]],checklist[],MATCH(J$1,checklist_of_kenya!$1:$1,0),FALSE)</f>
        <v>Eurillas latirostris</v>
      </c>
      <c r="K620" s="1" t="str" cm="1">
        <f t="array" ref="K620">VLOOKUP(Table3[[#This Row],[checklist_sort]:[checklist_sort]],checklist[],MATCH(K$1,checklist_of_kenya!$1:$1,0),FALSE)</f>
        <v>Least Concern</v>
      </c>
      <c r="L620" s="1" t="str" cm="1">
        <f t="array" ref="L620">VLOOKUP(Table3[[#This Row],[checklist_sort]:[checklist_sort]],checklist[],MATCH(L$1,checklist_of_kenya!$1:$1,0),FALSE)</f>
        <v>Stable</v>
      </c>
      <c r="M620" s="1" cm="1">
        <f t="array" ref="M620">VLOOKUP(Table3[[#This Row],[checklist_sort]:[checklist_sort]],checklist[],MATCH(M$1,checklist_of_kenya!$1:$1,0),FALSE)</f>
        <v>1111</v>
      </c>
      <c r="N620" s="1" t="str" cm="1">
        <f t="array" ref="N620">VLOOKUP(Table3[[#This Row],[checklist_sort]:[checklist_sort]],checklist[],MATCH(N$1,checklist_of_kenya!$1:$1,0),FALSE)</f>
        <v>728B225E752DB2FD</v>
      </c>
      <c r="O620" s="1" cm="1">
        <f t="array" ref="O620">VLOOKUP(Table3[[#This Row],[checklist_sort]:[checklist_sort]],checklist[],MATCH(O$1,checklist_of_kenya!$1:$1,0),FALSE)</f>
        <v>144894</v>
      </c>
      <c r="P620" s="1" cm="1">
        <f t="array" ref="P620">VLOOKUP(Table3[[#This Row],[checklist_sort]:[checklist_sort]],checklist[],MATCH(P$1,checklist_of_kenya!$1:$1,0),FALSE)</f>
        <v>22712800</v>
      </c>
      <c r="Q620" s="1" cm="1">
        <f t="array" ref="Q620">VLOOKUP(Table3[[#This Row],[checklist_sort]:[checklist_sort]],checklist[],MATCH(Q$1,checklist_of_kenya!$1:$1,0),FALSE)</f>
        <v>0</v>
      </c>
      <c r="R620" s="1" cm="1">
        <f t="array" ref="R620">VLOOKUP(Table3[[#This Row],[checklist_sort]:[checklist_sort]],checklist[],MATCH(R$1,checklist_of_kenya!$1:$1,0),FALSE)</f>
        <v>7340356</v>
      </c>
      <c r="S620" s="1" cm="1">
        <f t="array" ref="S620">VLOOKUP(Table3[[#This Row],[checklist_sort]:[checklist_sort]],checklist[],MATCH(S$1,checklist_of_kenya!$1:$1,0),FALSE)</f>
        <v>23970</v>
      </c>
      <c r="T620" s="1" t="str" cm="1">
        <f t="array" ref="T620">VLOOKUP(Table3[[#This Row],[checklist_sort]:[checklist_sort]],checklist[],MATCH(T$1,checklist_of_kenya!$1:$1,0),FALSE)</f>
        <v>yewgre1</v>
      </c>
      <c r="U620" s="1" t="str" cm="1">
        <f t="array" ref="U620">VLOOKUP(Table3[[#This Row],[checklist_sort]:[checklist_sort]],checklist[],MATCH(U$1,checklist_of_kenya!$1:$1,0),FALSE)</f>
        <v>Eurillas latirostris</v>
      </c>
      <c r="V620" s="1" t="str" cm="1">
        <f t="array" ref="V620">VLOOKUP(Table3[[#This Row],[checklist_sort]:[checklist_sort]],checklist[],MATCH(V$1,checklist_of_kenya!$1:$1,0),FALSE)</f>
        <v>Yellow-whiskered Greenbul</v>
      </c>
      <c r="W620" s="1" cm="1">
        <f t="array" ref="W620">VLOOKUP(Table3[[#This Row],[checklist_sort]:[checklist_sort]],checklist[],MATCH(W$1,checklist_of_kenya!$1:$1,0),FALSE)</f>
        <v>22712800</v>
      </c>
      <c r="AB620" s="1">
        <v>26.2</v>
      </c>
      <c r="AC620" s="1" t="s">
        <v>2263</v>
      </c>
      <c r="AD620" s="1">
        <v>1</v>
      </c>
      <c r="AE620" s="1">
        <v>1</v>
      </c>
      <c r="AF620" s="1" t="s">
        <v>2248</v>
      </c>
      <c r="AG620" s="1" t="s">
        <v>2266</v>
      </c>
      <c r="AH620" s="1" t="s">
        <v>2258</v>
      </c>
      <c r="AI620" s="1">
        <v>-11.51</v>
      </c>
      <c r="AJ620" s="1">
        <v>12.81</v>
      </c>
      <c r="AK620" s="1">
        <v>1.34</v>
      </c>
      <c r="AL620" s="1">
        <v>16.47</v>
      </c>
      <c r="AM620" s="1">
        <v>3682285.72</v>
      </c>
    </row>
    <row r="621" spans="1:39" x14ac:dyDescent="0.2">
      <c r="A621" s="1">
        <v>619</v>
      </c>
      <c r="B621" s="1" t="s">
        <v>766</v>
      </c>
      <c r="C621" s="1" t="s">
        <v>765</v>
      </c>
      <c r="D621" s="1"/>
      <c r="E621" s="1"/>
      <c r="F621" s="1"/>
      <c r="G621" s="1">
        <v>965</v>
      </c>
      <c r="H621" s="1" t="str" cm="1">
        <f t="array" ref="H621">VLOOKUP(Table3[[#This Row],[checklist_sort]:[checklist_sort]],checklist[],MATCH(H$1,checklist_of_kenya!$1:$1,0),FALSE)</f>
        <v>Bulbuls</v>
      </c>
      <c r="I621" s="1" t="str" cm="1">
        <f t="array" ref="I621">VLOOKUP(Table3[[#This Row],[checklist_sort]:[checklist_sort]],checklist[],MATCH(I$1,checklist_of_kenya!$1:$1,0),FALSE)</f>
        <v xml:space="preserve">Sombre (Zanzibar) Greenbul </v>
      </c>
      <c r="J621" s="1" t="str" cm="1">
        <f t="array" ref="J621">VLOOKUP(Table3[[#This Row],[checklist_sort]:[checklist_sort]],checklist[],MATCH(J$1,checklist_of_kenya!$1:$1,0),FALSE)</f>
        <v>Andropadus importunus</v>
      </c>
      <c r="K621" s="1" t="str" cm="1">
        <f t="array" ref="K621">VLOOKUP(Table3[[#This Row],[checklist_sort]:[checklist_sort]],checklist[],MATCH(K$1,checklist_of_kenya!$1:$1,0),FALSE)</f>
        <v>Least Concern</v>
      </c>
      <c r="L621" s="1" t="str" cm="1">
        <f t="array" ref="L621">VLOOKUP(Table3[[#This Row],[checklist_sort]:[checklist_sort]],checklist[],MATCH(L$1,checklist_of_kenya!$1:$1,0),FALSE)</f>
        <v>Stable</v>
      </c>
      <c r="M621" s="1" cm="1">
        <f t="array" ref="M621">VLOOKUP(Table3[[#This Row],[checklist_sort]:[checklist_sort]],checklist[],MATCH(M$1,checklist_of_kenya!$1:$1,0),FALSE)</f>
        <v>551</v>
      </c>
      <c r="N621" s="1" t="str" cm="1">
        <f t="array" ref="N621">VLOOKUP(Table3[[#This Row],[checklist_sort]:[checklist_sort]],checklist[],MATCH(N$1,checklist_of_kenya!$1:$1,0),FALSE)</f>
        <v>avibase-79A45DAF</v>
      </c>
      <c r="O621" s="1" cm="1">
        <f t="array" ref="O621">VLOOKUP(Table3[[#This Row],[checklist_sort]:[checklist_sort]],checklist[],MATCH(O$1,checklist_of_kenya!$1:$1,0),FALSE)</f>
        <v>14708</v>
      </c>
      <c r="P621" s="1" cm="1">
        <f t="array" ref="P621">VLOOKUP(Table3[[#This Row],[checklist_sort]:[checklist_sort]],checklist[],MATCH(P$1,checklist_of_kenya!$1:$1,0),FALSE)</f>
        <v>22712795</v>
      </c>
      <c r="Q621" s="1" cm="1">
        <f t="array" ref="Q621">VLOOKUP(Table3[[#This Row],[checklist_sort]:[checklist_sort]],checklist[],MATCH(Q$1,checklist_of_kenya!$1:$1,0),FALSE)</f>
        <v>76801</v>
      </c>
      <c r="R621" s="1" cm="1">
        <f t="array" ref="R621">VLOOKUP(Table3[[#This Row],[checklist_sort]:[checklist_sort]],checklist[],MATCH(R$1,checklist_of_kenya!$1:$1,0),FALSE)</f>
        <v>2486162</v>
      </c>
      <c r="S621" s="1" cm="1">
        <f t="array" ref="S621">VLOOKUP(Table3[[#This Row],[checklist_sort]:[checklist_sort]],checklist[],MATCH(S$1,checklist_of_kenya!$1:$1,0),FALSE)</f>
        <v>23887</v>
      </c>
      <c r="T621" s="1" t="str" cm="1">
        <f t="array" ref="T621">VLOOKUP(Table3[[#This Row],[checklist_sort]:[checklist_sort]],checklist[],MATCH(T$1,checklist_of_kenya!$1:$1,0),FALSE)</f>
        <v>somgre1</v>
      </c>
      <c r="U621" s="1" t="str" cm="1">
        <f t="array" ref="U621">VLOOKUP(Table3[[#This Row],[checklist_sort]:[checklist_sort]],checklist[],MATCH(U$1,checklist_of_kenya!$1:$1,0),FALSE)</f>
        <v>Andropadus importunus</v>
      </c>
      <c r="V621" s="1" t="str" cm="1">
        <f t="array" ref="V621">VLOOKUP(Table3[[#This Row],[checklist_sort]:[checklist_sort]],checklist[],MATCH(V$1,checklist_of_kenya!$1:$1,0),FALSE)</f>
        <v>Sombre Greenbul</v>
      </c>
      <c r="W621" s="1" cm="1">
        <f t="array" ref="W621">VLOOKUP(Table3[[#This Row],[checklist_sort]:[checklist_sort]],checklist[],MATCH(W$1,checklist_of_kenya!$1:$1,0),FALSE)</f>
        <v>22712795</v>
      </c>
      <c r="AB621" s="1">
        <v>27.4</v>
      </c>
      <c r="AC621" s="1" t="s">
        <v>2246</v>
      </c>
      <c r="AD621" s="1">
        <v>2</v>
      </c>
      <c r="AE621" s="1">
        <v>1</v>
      </c>
      <c r="AF621" s="1" t="s">
        <v>2247</v>
      </c>
      <c r="AG621" s="1" t="s">
        <v>2266</v>
      </c>
      <c r="AH621" s="1" t="s">
        <v>2258</v>
      </c>
      <c r="AI621" s="1">
        <v>-34.840000000000003</v>
      </c>
      <c r="AJ621" s="1">
        <v>4.5199999999999996</v>
      </c>
      <c r="AK621" s="1">
        <v>-17.63</v>
      </c>
      <c r="AL621" s="1">
        <v>33.979999999999997</v>
      </c>
      <c r="AM621" s="1">
        <v>1338546.67</v>
      </c>
    </row>
    <row r="622" spans="1:39" x14ac:dyDescent="0.2">
      <c r="A622" s="1">
        <v>620</v>
      </c>
      <c r="B622" s="1" t="s">
        <v>1350</v>
      </c>
      <c r="C622" s="1" t="s">
        <v>1349</v>
      </c>
      <c r="D622" s="1"/>
      <c r="E622" s="1"/>
      <c r="F622" s="1"/>
      <c r="G622" s="1">
        <v>967</v>
      </c>
      <c r="H622" s="1" t="str" cm="1">
        <f t="array" ref="H622">VLOOKUP(Table3[[#This Row],[checklist_sort]:[checklist_sort]],checklist[],MATCH(H$1,checklist_of_kenya!$1:$1,0),FALSE)</f>
        <v>Bulbuls</v>
      </c>
      <c r="I622" s="1" t="str" cm="1">
        <f t="array" ref="I622">VLOOKUP(Table3[[#This Row],[checklist_sort]:[checklist_sort]],checklist[],MATCH(I$1,checklist_of_kenya!$1:$1,0),FALSE)</f>
        <v xml:space="preserve">Yellow-throated Greenbul (Leaflove) </v>
      </c>
      <c r="J622" s="1" t="str" cm="1">
        <f t="array" ref="J622">VLOOKUP(Table3[[#This Row],[checklist_sort]:[checklist_sort]],checklist[],MATCH(J$1,checklist_of_kenya!$1:$1,0),FALSE)</f>
        <v>Atimastillas flavicollis</v>
      </c>
      <c r="K622" s="1" t="str" cm="1">
        <f t="array" ref="K622">VLOOKUP(Table3[[#This Row],[checklist_sort]:[checklist_sort]],checklist[],MATCH(K$1,checklist_of_kenya!$1:$1,0),FALSE)</f>
        <v>Least Concern</v>
      </c>
      <c r="L622" s="1" cm="1">
        <f t="array" ref="L622">VLOOKUP(Table3[[#This Row],[checklist_sort]:[checklist_sort]],checklist[],MATCH(L$1,checklist_of_kenya!$1:$1,0),FALSE)</f>
        <v>0</v>
      </c>
      <c r="M622" s="1" cm="1">
        <f t="array" ref="M622">VLOOKUP(Table3[[#This Row],[checklist_sort]:[checklist_sort]],checklist[],MATCH(M$1,checklist_of_kenya!$1:$1,0),FALSE)</f>
        <v>1194</v>
      </c>
      <c r="N622" s="1" t="str" cm="1">
        <f t="array" ref="N622">VLOOKUP(Table3[[#This Row],[checklist_sort]:[checklist_sort]],checklist[],MATCH(N$1,checklist_of_kenya!$1:$1,0),FALSE)</f>
        <v>C73137EA19CC2ADC</v>
      </c>
      <c r="O622" s="1" cm="1">
        <f t="array" ref="O622">VLOOKUP(Table3[[#This Row],[checklist_sort]:[checklist_sort]],checklist[],MATCH(O$1,checklist_of_kenya!$1:$1,0),FALSE)</f>
        <v>144890</v>
      </c>
      <c r="P622" s="1" cm="1">
        <f t="array" ref="P622">VLOOKUP(Table3[[#This Row],[checklist_sort]:[checklist_sort]],checklist[],MATCH(P$1,checklist_of_kenya!$1:$1,0),FALSE)</f>
        <v>103817373</v>
      </c>
      <c r="Q622" s="1" cm="1">
        <f t="array" ref="Q622">VLOOKUP(Table3[[#This Row],[checklist_sort]:[checklist_sort]],checklist[],MATCH(Q$1,checklist_of_kenya!$1:$1,0),FALSE)</f>
        <v>194850</v>
      </c>
      <c r="R622" s="1" cm="1">
        <f t="array" ref="R622">VLOOKUP(Table3[[#This Row],[checklist_sort]:[checklist_sort]],checklist[],MATCH(R$1,checklist_of_kenya!$1:$1,0),FALSE)</f>
        <v>7340389</v>
      </c>
      <c r="S622" s="1" cm="1">
        <f t="array" ref="S622">VLOOKUP(Table3[[#This Row],[checklist_sort]:[checklist_sort]],checklist[],MATCH(S$1,checklist_of_kenya!$1:$1,0),FALSE)</f>
        <v>23907</v>
      </c>
      <c r="T622" s="1" t="str" cm="1">
        <f t="array" ref="T622">VLOOKUP(Table3[[#This Row],[checklist_sort]:[checklist_sort]],checklist[],MATCH(T$1,checklist_of_kenya!$1:$1,0),FALSE)</f>
        <v>yetgre1</v>
      </c>
      <c r="U622" s="1" t="str" cm="1">
        <f t="array" ref="U622">VLOOKUP(Table3[[#This Row],[checklist_sort]:[checklist_sort]],checklist[],MATCH(U$1,checklist_of_kenya!$1:$1,0),FALSE)</f>
        <v>Atimastillas flavicollis</v>
      </c>
      <c r="V622" s="1" t="str" cm="1">
        <f t="array" ref="V622">VLOOKUP(Table3[[#This Row],[checklist_sort]:[checklist_sort]],checklist[],MATCH(V$1,checklist_of_kenya!$1:$1,0),FALSE)</f>
        <v>Yellow-throated Greenbul</v>
      </c>
      <c r="W622" s="1" cm="1">
        <f t="array" ref="W622">VLOOKUP(Table3[[#This Row],[checklist_sort]:[checklist_sort]],checklist[],MATCH(W$1,checklist_of_kenya!$1:$1,0),FALSE)</f>
        <v>103817373</v>
      </c>
      <c r="AB622" s="1">
        <v>48.7</v>
      </c>
      <c r="AC622" s="1" t="s">
        <v>2246</v>
      </c>
      <c r="AD622" s="1">
        <v>2</v>
      </c>
      <c r="AE622" s="1">
        <v>1</v>
      </c>
      <c r="AF622" s="1" t="s">
        <v>2247</v>
      </c>
      <c r="AG622" s="1" t="s">
        <v>2266</v>
      </c>
      <c r="AH622" s="1" t="s">
        <v>2258</v>
      </c>
      <c r="AI622" s="1">
        <v>4.74</v>
      </c>
      <c r="AJ622" s="1">
        <v>15.08</v>
      </c>
      <c r="AK622" s="1">
        <v>9.56</v>
      </c>
      <c r="AL622" s="1">
        <v>-0.65</v>
      </c>
      <c r="AM622" s="1">
        <v>1683203.48</v>
      </c>
    </row>
    <row r="623" spans="1:39" x14ac:dyDescent="0.2">
      <c r="A623" s="1">
        <v>621</v>
      </c>
      <c r="B623" s="1" t="s">
        <v>764</v>
      </c>
      <c r="C623" s="1" t="s">
        <v>763</v>
      </c>
      <c r="D623" s="1"/>
      <c r="E623" s="1"/>
      <c r="F623" s="1"/>
      <c r="G623" s="1">
        <v>970</v>
      </c>
      <c r="H623" s="1" t="str" cm="1">
        <f t="array" ref="H623">VLOOKUP(Table3[[#This Row],[checklist_sort]:[checklist_sort]],checklist[],MATCH(H$1,checklist_of_kenya!$1:$1,0),FALSE)</f>
        <v>Bulbuls</v>
      </c>
      <c r="I623" s="1" t="str" cm="1">
        <f t="array" ref="I623">VLOOKUP(Table3[[#This Row],[checklist_sort]:[checklist_sort]],checklist[],MATCH(I$1,checklist_of_kenya!$1:$1,0),FALSE)</f>
        <v>Yellow-bellied Greenbul</v>
      </c>
      <c r="J623" s="1" t="str" cm="1">
        <f t="array" ref="J623">VLOOKUP(Table3[[#This Row],[checklist_sort]:[checklist_sort]],checklist[],MATCH(J$1,checklist_of_kenya!$1:$1,0),FALSE)</f>
        <v>Chlorocichla flaviventris</v>
      </c>
      <c r="K623" s="1" t="str" cm="1">
        <f t="array" ref="K623">VLOOKUP(Table3[[#This Row],[checklist_sort]:[checklist_sort]],checklist[],MATCH(K$1,checklist_of_kenya!$1:$1,0),FALSE)</f>
        <v>Least Concern</v>
      </c>
      <c r="L623" s="1" t="str" cm="1">
        <f t="array" ref="L623">VLOOKUP(Table3[[#This Row],[checklist_sort]:[checklist_sort]],checklist[],MATCH(L$1,checklist_of_kenya!$1:$1,0),FALSE)</f>
        <v>Stable</v>
      </c>
      <c r="M623" s="1" cm="1">
        <f t="array" ref="M623">VLOOKUP(Table3[[#This Row],[checklist_sort]:[checklist_sort]],checklist[],MATCH(M$1,checklist_of_kenya!$1:$1,0),FALSE)</f>
        <v>550</v>
      </c>
      <c r="N623" s="1" t="str" cm="1">
        <f t="array" ref="N623">VLOOKUP(Table3[[#This Row],[checklist_sort]:[checklist_sort]],checklist[],MATCH(N$1,checklist_of_kenya!$1:$1,0),FALSE)</f>
        <v>avibase-D083BB3F</v>
      </c>
      <c r="O623" s="1" cm="1">
        <f t="array" ref="O623">VLOOKUP(Table3[[#This Row],[checklist_sort]:[checklist_sort]],checklist[],MATCH(O$1,checklist_of_kenya!$1:$1,0),FALSE)</f>
        <v>14688</v>
      </c>
      <c r="P623" s="1" cm="1">
        <f t="array" ref="P623">VLOOKUP(Table3[[#This Row],[checklist_sort]:[checklist_sort]],checklist[],MATCH(P$1,checklist_of_kenya!$1:$1,0),FALSE)</f>
        <v>22712865</v>
      </c>
      <c r="Q623" s="1" cm="1">
        <f t="array" ref="Q623">VLOOKUP(Table3[[#This Row],[checklist_sort]:[checklist_sort]],checklist[],MATCH(Q$1,checklist_of_kenya!$1:$1,0),FALSE)</f>
        <v>76815</v>
      </c>
      <c r="R623" s="1" cm="1">
        <f t="array" ref="R623">VLOOKUP(Table3[[#This Row],[checklist_sort]:[checklist_sort]],checklist[],MATCH(R$1,checklist_of_kenya!$1:$1,0),FALSE)</f>
        <v>2486173</v>
      </c>
      <c r="S623" s="1" cm="1">
        <f t="array" ref="S623">VLOOKUP(Table3[[#This Row],[checklist_sort]:[checklist_sort]],checklist[],MATCH(S$1,checklist_of_kenya!$1:$1,0),FALSE)</f>
        <v>23920</v>
      </c>
      <c r="T623" s="1" t="str" cm="1">
        <f t="array" ref="T623">VLOOKUP(Table3[[#This Row],[checklist_sort]:[checklist_sort]],checklist[],MATCH(T$1,checklist_of_kenya!$1:$1,0),FALSE)</f>
        <v>yebgre1</v>
      </c>
      <c r="U623" s="1" t="str" cm="1">
        <f t="array" ref="U623">VLOOKUP(Table3[[#This Row],[checklist_sort]:[checklist_sort]],checklist[],MATCH(U$1,checklist_of_kenya!$1:$1,0),FALSE)</f>
        <v>Chlorocichla flaviventris</v>
      </c>
      <c r="V623" s="1" t="str" cm="1">
        <f t="array" ref="V623">VLOOKUP(Table3[[#This Row],[checklist_sort]:[checklist_sort]],checklist[],MATCH(V$1,checklist_of_kenya!$1:$1,0),FALSE)</f>
        <v>Yellow-bellied Greenbul</v>
      </c>
      <c r="W623" s="1" cm="1">
        <f t="array" ref="W623">VLOOKUP(Table3[[#This Row],[checklist_sort]:[checklist_sort]],checklist[],MATCH(W$1,checklist_of_kenya!$1:$1,0),FALSE)</f>
        <v>22712865</v>
      </c>
      <c r="AB623" s="1">
        <v>39.4</v>
      </c>
      <c r="AC623" s="1" t="s">
        <v>2263</v>
      </c>
      <c r="AD623" s="1">
        <v>1</v>
      </c>
      <c r="AE623" s="1">
        <v>1</v>
      </c>
      <c r="AF623" s="1" t="s">
        <v>2247</v>
      </c>
      <c r="AG623" s="1" t="s">
        <v>2248</v>
      </c>
      <c r="AH623" s="1" t="s">
        <v>2258</v>
      </c>
      <c r="AI623" s="1">
        <v>-30.65</v>
      </c>
      <c r="AJ623" s="1">
        <v>1.95</v>
      </c>
      <c r="AK623" s="1">
        <v>-13.84</v>
      </c>
      <c r="AL623" s="1">
        <v>29.26</v>
      </c>
      <c r="AM623" s="1">
        <v>3986239.89</v>
      </c>
    </row>
    <row r="624" spans="1:39" x14ac:dyDescent="0.2">
      <c r="A624" s="1">
        <v>622</v>
      </c>
      <c r="B624" s="1" t="s">
        <v>1804</v>
      </c>
      <c r="C624" s="1" t="s">
        <v>1803</v>
      </c>
      <c r="D624" s="1"/>
      <c r="E624" s="1"/>
      <c r="F624" s="1"/>
      <c r="G624" s="1">
        <v>969</v>
      </c>
      <c r="H624" s="1" t="str" cm="1">
        <f t="array" ref="H624">VLOOKUP(Table3[[#This Row],[checklist_sort]:[checklist_sort]],checklist[],MATCH(H$1,checklist_of_kenya!$1:$1,0),FALSE)</f>
        <v>Bulbuls</v>
      </c>
      <c r="I624" s="1" t="str" cm="1">
        <f t="array" ref="I624">VLOOKUP(Table3[[#This Row],[checklist_sort]:[checklist_sort]],checklist[],MATCH(I$1,checklist_of_kenya!$1:$1,0),FALSE)</f>
        <v>Joyful Greenbul</v>
      </c>
      <c r="J624" s="1" t="str" cm="1">
        <f t="array" ref="J624">VLOOKUP(Table3[[#This Row],[checklist_sort]:[checklist_sort]],checklist[],MATCH(J$1,checklist_of_kenya!$1:$1,0),FALSE)</f>
        <v>Chlorocichla laetissima</v>
      </c>
      <c r="K624" s="1" t="str" cm="1">
        <f t="array" ref="K624">VLOOKUP(Table3[[#This Row],[checklist_sort]:[checklist_sort]],checklist[],MATCH(K$1,checklist_of_kenya!$1:$1,0),FALSE)</f>
        <v>Least Concern</v>
      </c>
      <c r="L624" s="1" t="str" cm="1">
        <f t="array" ref="L624">VLOOKUP(Table3[[#This Row],[checklist_sort]:[checklist_sort]],checklist[],MATCH(L$1,checklist_of_kenya!$1:$1,0),FALSE)</f>
        <v>Stable</v>
      </c>
      <c r="M624" s="1" cm="1">
        <f t="array" ref="M624">VLOOKUP(Table3[[#This Row],[checklist_sort]:[checklist_sort]],checklist[],MATCH(M$1,checklist_of_kenya!$1:$1,0),FALSE)</f>
        <v>2972</v>
      </c>
      <c r="N624" s="1" t="str" cm="1">
        <f t="array" ref="N624">VLOOKUP(Table3[[#This Row],[checklist_sort]:[checklist_sort]],checklist[],MATCH(N$1,checklist_of_kenya!$1:$1,0),FALSE)</f>
        <v>avibase-4602AC01</v>
      </c>
      <c r="O624" s="1" cm="1">
        <f t="array" ref="O624">VLOOKUP(Table3[[#This Row],[checklist_sort]:[checklist_sort]],checklist[],MATCH(O$1,checklist_of_kenya!$1:$1,0),FALSE)</f>
        <v>14687</v>
      </c>
      <c r="P624" s="1" cm="1">
        <f t="array" ref="P624">VLOOKUP(Table3[[#This Row],[checklist_sort]:[checklist_sort]],checklist[],MATCH(P$1,checklist_of_kenya!$1:$1,0),FALSE)</f>
        <v>22712869</v>
      </c>
      <c r="Q624" s="1" cm="1">
        <f t="array" ref="Q624">VLOOKUP(Table3[[#This Row],[checklist_sort]:[checklist_sort]],checklist[],MATCH(Q$1,checklist_of_kenya!$1:$1,0),FALSE)</f>
        <v>76816</v>
      </c>
      <c r="R624" s="1" cm="1">
        <f t="array" ref="R624">VLOOKUP(Table3[[#This Row],[checklist_sort]:[checklist_sort]],checklist[],MATCH(R$1,checklist_of_kenya!$1:$1,0),FALSE)</f>
        <v>2486174</v>
      </c>
      <c r="S624" s="1" cm="1">
        <f t="array" ref="S624">VLOOKUP(Table3[[#This Row],[checklist_sort]:[checklist_sort]],checklist[],MATCH(S$1,checklist_of_kenya!$1:$1,0),FALSE)</f>
        <v>23913</v>
      </c>
      <c r="T624" s="1" t="str" cm="1">
        <f t="array" ref="T624">VLOOKUP(Table3[[#This Row],[checklist_sort]:[checklist_sort]],checklist[],MATCH(T$1,checklist_of_kenya!$1:$1,0),FALSE)</f>
        <v>joygre1</v>
      </c>
      <c r="U624" s="1" t="str" cm="1">
        <f t="array" ref="U624">VLOOKUP(Table3[[#This Row],[checklist_sort]:[checklist_sort]],checklist[],MATCH(U$1,checklist_of_kenya!$1:$1,0),FALSE)</f>
        <v>Chlorocichla laetissima</v>
      </c>
      <c r="V624" s="1" t="str" cm="1">
        <f t="array" ref="V624">VLOOKUP(Table3[[#This Row],[checklist_sort]:[checklist_sort]],checklist[],MATCH(V$1,checklist_of_kenya!$1:$1,0),FALSE)</f>
        <v>Joyful Greenbul</v>
      </c>
      <c r="W624" s="1" cm="1">
        <f t="array" ref="W624">VLOOKUP(Table3[[#This Row],[checklist_sort]:[checklist_sort]],checklist[],MATCH(W$1,checklist_of_kenya!$1:$1,0),FALSE)</f>
        <v>22712869</v>
      </c>
      <c r="AB624" s="1">
        <v>50.2</v>
      </c>
      <c r="AC624" s="1" t="s">
        <v>2263</v>
      </c>
      <c r="AD624" s="1">
        <v>1</v>
      </c>
      <c r="AE624" s="1">
        <v>1</v>
      </c>
      <c r="AF624" s="1" t="s">
        <v>2247</v>
      </c>
      <c r="AG624" s="1" t="s">
        <v>2248</v>
      </c>
      <c r="AH624" s="1" t="s">
        <v>2258</v>
      </c>
      <c r="AI624" s="1">
        <v>-8.39</v>
      </c>
      <c r="AJ624" s="1">
        <v>4.51</v>
      </c>
      <c r="AK624" s="1">
        <v>-0.69</v>
      </c>
      <c r="AL624" s="1">
        <v>30.83</v>
      </c>
      <c r="AM624" s="1">
        <v>137013.1</v>
      </c>
    </row>
    <row r="625" spans="1:39" x14ac:dyDescent="0.2">
      <c r="A625" s="1">
        <v>623</v>
      </c>
      <c r="B625" s="1" t="s">
        <v>1346</v>
      </c>
      <c r="C625" s="1" t="s">
        <v>1345</v>
      </c>
      <c r="D625" s="1"/>
      <c r="E625" s="1"/>
      <c r="F625" s="1"/>
      <c r="G625" s="1">
        <v>966</v>
      </c>
      <c r="H625" s="1" t="str" cm="1">
        <f t="array" ref="H625">VLOOKUP(Table3[[#This Row],[checklist_sort]:[checklist_sort]],checklist[],MATCH(H$1,checklist_of_kenya!$1:$1,0),FALSE)</f>
        <v>Bulbuls</v>
      </c>
      <c r="I625" s="1" t="str" cm="1">
        <f t="array" ref="I625">VLOOKUP(Table3[[#This Row],[checklist_sort]:[checklist_sort]],checklist[],MATCH(I$1,checklist_of_kenya!$1:$1,0),FALSE)</f>
        <v>Red-tailed Bristlebill</v>
      </c>
      <c r="J625" s="1" t="str" cm="1">
        <f t="array" ref="J625">VLOOKUP(Table3[[#This Row],[checklist_sort]:[checklist_sort]],checklist[],MATCH(J$1,checklist_of_kenya!$1:$1,0),FALSE)</f>
        <v>Bleda syndactyla</v>
      </c>
      <c r="K625" s="1" t="str" cm="1">
        <f t="array" ref="K625">VLOOKUP(Table3[[#This Row],[checklist_sort]:[checklist_sort]],checklist[],MATCH(K$1,checklist_of_kenya!$1:$1,0),FALSE)</f>
        <v>Least Concern</v>
      </c>
      <c r="L625" s="1" t="str" cm="1">
        <f t="array" ref="L625">VLOOKUP(Table3[[#This Row],[checklist_sort]:[checklist_sort]],checklist[],MATCH(L$1,checklist_of_kenya!$1:$1,0),FALSE)</f>
        <v>Stable</v>
      </c>
      <c r="M625" s="1" cm="1">
        <f t="array" ref="M625">VLOOKUP(Table3[[#This Row],[checklist_sort]:[checklist_sort]],checklist[],MATCH(M$1,checklist_of_kenya!$1:$1,0),FALSE)</f>
        <v>1191</v>
      </c>
      <c r="N625" s="1" t="str" cm="1">
        <f t="array" ref="N625">VLOOKUP(Table3[[#This Row],[checklist_sort]:[checklist_sort]],checklist[],MATCH(N$1,checklist_of_kenya!$1:$1,0),FALSE)</f>
        <v>avibase-5A94FEAE</v>
      </c>
      <c r="O625" s="1" cm="1">
        <f t="array" ref="O625">VLOOKUP(Table3[[#This Row],[checklist_sort]:[checklist_sort]],checklist[],MATCH(O$1,checklist_of_kenya!$1:$1,0),FALSE)</f>
        <v>72563</v>
      </c>
      <c r="P625" s="1" cm="1">
        <f t="array" ref="P625">VLOOKUP(Table3[[#This Row],[checklist_sort]:[checklist_sort]],checklist[],MATCH(P$1,checklist_of_kenya!$1:$1,0),FALSE)</f>
        <v>22713056</v>
      </c>
      <c r="Q625" s="1" cm="1">
        <f t="array" ref="Q625">VLOOKUP(Table3[[#This Row],[checklist_sort]:[checklist_sort]],checklist[],MATCH(Q$1,checklist_of_kenya!$1:$1,0),FALSE)</f>
        <v>0</v>
      </c>
      <c r="R625" s="1" cm="1">
        <f t="array" ref="R625">VLOOKUP(Table3[[#This Row],[checklist_sort]:[checklist_sort]],checklist[],MATCH(R$1,checklist_of_kenya!$1:$1,0),FALSE)</f>
        <v>7340458</v>
      </c>
      <c r="S625" s="1" cm="1">
        <f t="array" ref="S625">VLOOKUP(Table3[[#This Row],[checklist_sort]:[checklist_sort]],checklist[],MATCH(S$1,checklist_of_kenya!$1:$1,0),FALSE)</f>
        <v>23897</v>
      </c>
      <c r="T625" s="1" t="str" cm="1">
        <f t="array" ref="T625">VLOOKUP(Table3[[#This Row],[checklist_sort]:[checklist_sort]],checklist[],MATCH(T$1,checklist_of_kenya!$1:$1,0),FALSE)</f>
        <v>combri2</v>
      </c>
      <c r="U625" s="1" t="str" cm="1">
        <f t="array" ref="U625">VLOOKUP(Table3[[#This Row],[checklist_sort]:[checklist_sort]],checklist[],MATCH(U$1,checklist_of_kenya!$1:$1,0),FALSE)</f>
        <v>Bleda syndactylus</v>
      </c>
      <c r="V625" s="1" t="str" cm="1">
        <f t="array" ref="V625">VLOOKUP(Table3[[#This Row],[checklist_sort]:[checklist_sort]],checklist[],MATCH(V$1,checklist_of_kenya!$1:$1,0),FALSE)</f>
        <v>Red-tailed Bristlebill</v>
      </c>
      <c r="W625" s="1" cm="1">
        <f t="array" ref="W625">VLOOKUP(Table3[[#This Row],[checklist_sort]:[checklist_sort]],checklist[],MATCH(W$1,checklist_of_kenya!$1:$1,0),FALSE)</f>
        <v>22713056</v>
      </c>
      <c r="AB625" s="1">
        <v>46.1</v>
      </c>
      <c r="AC625" s="1" t="s">
        <v>2263</v>
      </c>
      <c r="AD625" s="1">
        <v>1</v>
      </c>
      <c r="AE625" s="1">
        <v>1</v>
      </c>
      <c r="AF625" s="1" t="s">
        <v>2251</v>
      </c>
      <c r="AG625" s="1" t="s">
        <v>2257</v>
      </c>
      <c r="AH625" s="1" t="s">
        <v>2258</v>
      </c>
      <c r="AI625" s="1">
        <v>-11.68</v>
      </c>
      <c r="AJ625" s="1">
        <v>9.1</v>
      </c>
      <c r="AK625" s="1">
        <v>-0.32</v>
      </c>
      <c r="AL625" s="1">
        <v>17.059999999999999</v>
      </c>
      <c r="AM625" s="1">
        <v>3527560.89</v>
      </c>
    </row>
    <row r="626" spans="1:39" x14ac:dyDescent="0.2">
      <c r="A626" s="1">
        <v>624</v>
      </c>
      <c r="B626" s="1" t="s">
        <v>1292</v>
      </c>
      <c r="C626" s="1" t="s">
        <v>1291</v>
      </c>
      <c r="D626" s="1"/>
      <c r="E626" s="1"/>
      <c r="F626" s="1"/>
      <c r="G626" s="1">
        <v>968</v>
      </c>
      <c r="H626" s="1" t="str" cm="1">
        <f t="array" ref="H626">VLOOKUP(Table3[[#This Row],[checklist_sort]:[checklist_sort]],checklist[],MATCH(H$1,checklist_of_kenya!$1:$1,0),FALSE)</f>
        <v>Bulbuls</v>
      </c>
      <c r="I626" s="1" t="str" cm="1">
        <f t="array" ref="I626">VLOOKUP(Table3[[#This Row],[checklist_sort]:[checklist_sort]],checklist[],MATCH(I$1,checklist_of_kenya!$1:$1,0),FALSE)</f>
        <v>Honeyguide Greenbul</v>
      </c>
      <c r="J626" s="1" t="str" cm="1">
        <f t="array" ref="J626">VLOOKUP(Table3[[#This Row],[checklist_sort]:[checklist_sort]],checklist[],MATCH(J$1,checklist_of_kenya!$1:$1,0),FALSE)</f>
        <v>Baeopogon indicator</v>
      </c>
      <c r="K626" s="1" t="str" cm="1">
        <f t="array" ref="K626">VLOOKUP(Table3[[#This Row],[checklist_sort]:[checklist_sort]],checklist[],MATCH(K$1,checklist_of_kenya!$1:$1,0),FALSE)</f>
        <v>Least Concern</v>
      </c>
      <c r="L626" s="1" t="str" cm="1">
        <f t="array" ref="L626">VLOOKUP(Table3[[#This Row],[checklist_sort]:[checklist_sort]],checklist[],MATCH(L$1,checklist_of_kenya!$1:$1,0),FALSE)</f>
        <v>Stable</v>
      </c>
      <c r="M626" s="1" cm="1">
        <f t="array" ref="M626">VLOOKUP(Table3[[#This Row],[checklist_sort]:[checklist_sort]],checklist[],MATCH(M$1,checklist_of_kenya!$1:$1,0),FALSE)</f>
        <v>1113</v>
      </c>
      <c r="N626" s="1" t="str" cm="1">
        <f t="array" ref="N626">VLOOKUP(Table3[[#This Row],[checklist_sort]:[checklist_sort]],checklist[],MATCH(N$1,checklist_of_kenya!$1:$1,0),FALSE)</f>
        <v>avibase-E6A0D208</v>
      </c>
      <c r="O626" s="1" cm="1">
        <f t="array" ref="O626">VLOOKUP(Table3[[#This Row],[checklist_sort]:[checklist_sort]],checklist[],MATCH(O$1,checklist_of_kenya!$1:$1,0),FALSE)</f>
        <v>14711</v>
      </c>
      <c r="P626" s="1" cm="1">
        <f t="array" ref="P626">VLOOKUP(Table3[[#This Row],[checklist_sort]:[checklist_sort]],checklist[],MATCH(P$1,checklist_of_kenya!$1:$1,0),FALSE)</f>
        <v>22712837</v>
      </c>
      <c r="Q626" s="1" cm="1">
        <f t="array" ref="Q626">VLOOKUP(Table3[[#This Row],[checklist_sort]:[checklist_sort]],checklist[],MATCH(Q$1,checklist_of_kenya!$1:$1,0),FALSE)</f>
        <v>76809</v>
      </c>
      <c r="R626" s="1" cm="1">
        <f t="array" ref="R626">VLOOKUP(Table3[[#This Row],[checklist_sort]:[checklist_sort]],checklist[],MATCH(R$1,checklist_of_kenya!$1:$1,0),FALSE)</f>
        <v>2486218</v>
      </c>
      <c r="S626" s="1" cm="1">
        <f t="array" ref="S626">VLOOKUP(Table3[[#This Row],[checklist_sort]:[checklist_sort]],checklist[],MATCH(S$1,checklist_of_kenya!$1:$1,0),FALSE)</f>
        <v>23925</v>
      </c>
      <c r="T626" s="1" t="str" cm="1">
        <f t="array" ref="T626">VLOOKUP(Table3[[#This Row],[checklist_sort]:[checklist_sort]],checklist[],MATCH(T$1,checklist_of_kenya!$1:$1,0),FALSE)</f>
        <v>hongre1</v>
      </c>
      <c r="U626" s="1" t="str" cm="1">
        <f t="array" ref="U626">VLOOKUP(Table3[[#This Row],[checklist_sort]:[checklist_sort]],checklist[],MATCH(U$1,checklist_of_kenya!$1:$1,0),FALSE)</f>
        <v>Baeopogon indicator</v>
      </c>
      <c r="V626" s="1" t="str" cm="1">
        <f t="array" ref="V626">VLOOKUP(Table3[[#This Row],[checklist_sort]:[checklist_sort]],checklist[],MATCH(V$1,checklist_of_kenya!$1:$1,0),FALSE)</f>
        <v>Honeyguide Greenbul</v>
      </c>
      <c r="W626" s="1" cm="1">
        <f t="array" ref="W626">VLOOKUP(Table3[[#This Row],[checklist_sort]:[checklist_sort]],checklist[],MATCH(W$1,checklist_of_kenya!$1:$1,0),FALSE)</f>
        <v>22712837</v>
      </c>
      <c r="AB626" s="1">
        <v>45.8</v>
      </c>
      <c r="AC626" s="1" t="s">
        <v>2263</v>
      </c>
      <c r="AD626" s="1">
        <v>1</v>
      </c>
      <c r="AE626" s="1">
        <v>1</v>
      </c>
      <c r="AF626" s="1" t="s">
        <v>2247</v>
      </c>
      <c r="AG626" s="1" t="s">
        <v>2266</v>
      </c>
      <c r="AH626" s="1" t="s">
        <v>2258</v>
      </c>
      <c r="AI626" s="1">
        <v>-11.61</v>
      </c>
      <c r="AJ626" s="1">
        <v>10.14</v>
      </c>
      <c r="AK626" s="1">
        <v>-0.02</v>
      </c>
      <c r="AL626" s="1">
        <v>16.2</v>
      </c>
      <c r="AM626" s="1">
        <v>4280773.28</v>
      </c>
    </row>
    <row r="627" spans="1:39" x14ac:dyDescent="0.2">
      <c r="A627" s="1">
        <v>625</v>
      </c>
      <c r="B627" s="1" t="s">
        <v>1806</v>
      </c>
      <c r="C627" s="1" t="s">
        <v>1805</v>
      </c>
      <c r="D627" s="1"/>
      <c r="E627" s="1"/>
      <c r="F627" s="1"/>
      <c r="G627" s="1">
        <v>983</v>
      </c>
      <c r="H627" s="1" t="str" cm="1">
        <f t="array" ref="H627">VLOOKUP(Table3[[#This Row],[checklist_sort]:[checklist_sort]],checklist[],MATCH(H$1,checklist_of_kenya!$1:$1,0),FALSE)</f>
        <v>Bulbuls</v>
      </c>
      <c r="I627" s="1" t="str" cm="1">
        <f t="array" ref="I627">VLOOKUP(Table3[[#This Row],[checklist_sort]:[checklist_sort]],checklist[],MATCH(I$1,checklist_of_kenya!$1:$1,0),FALSE)</f>
        <v>Fischer's Greenbul</v>
      </c>
      <c r="J627" s="1" t="str" cm="1">
        <f t="array" ref="J627">VLOOKUP(Table3[[#This Row],[checklist_sort]:[checklist_sort]],checklist[],MATCH(J$1,checklist_of_kenya!$1:$1,0),FALSE)</f>
        <v>Phyllastrephus fischeri</v>
      </c>
      <c r="K627" s="1" t="str" cm="1">
        <f t="array" ref="K627">VLOOKUP(Table3[[#This Row],[checklist_sort]:[checklist_sort]],checklist[],MATCH(K$1,checklist_of_kenya!$1:$1,0),FALSE)</f>
        <v>Least Concern</v>
      </c>
      <c r="L627" s="1" t="str" cm="1">
        <f t="array" ref="L627">VLOOKUP(Table3[[#This Row],[checklist_sort]:[checklist_sort]],checklist[],MATCH(L$1,checklist_of_kenya!$1:$1,0),FALSE)</f>
        <v>Decreasing</v>
      </c>
      <c r="M627" s="1" cm="1">
        <f t="array" ref="M627">VLOOKUP(Table3[[#This Row],[checklist_sort]:[checklist_sort]],checklist[],MATCH(M$1,checklist_of_kenya!$1:$1,0),FALSE)</f>
        <v>2998</v>
      </c>
      <c r="N627" s="1" t="str" cm="1">
        <f t="array" ref="N627">VLOOKUP(Table3[[#This Row],[checklist_sort]:[checklist_sort]],checklist[],MATCH(N$1,checklist_of_kenya!$1:$1,0),FALSE)</f>
        <v>avibase-2DA2C52F</v>
      </c>
      <c r="O627" s="1" cm="1">
        <f t="array" ref="O627">VLOOKUP(Table3[[#This Row],[checklist_sort]:[checklist_sort]],checklist[],MATCH(O$1,checklist_of_kenya!$1:$1,0),FALSE)</f>
        <v>14575</v>
      </c>
      <c r="P627" s="1" cm="1">
        <f t="array" ref="P627">VLOOKUP(Table3[[#This Row],[checklist_sort]:[checklist_sort]],checklist[],MATCH(P$1,checklist_of_kenya!$1:$1,0),FALSE)</f>
        <v>22712896</v>
      </c>
      <c r="Q627" s="1" cm="1">
        <f t="array" ref="Q627">VLOOKUP(Table3[[#This Row],[checklist_sort]:[checklist_sort]],checklist[],MATCH(Q$1,checklist_of_kenya!$1:$1,0),FALSE)</f>
        <v>0</v>
      </c>
      <c r="R627" s="1" cm="1">
        <f t="array" ref="R627">VLOOKUP(Table3[[#This Row],[checklist_sort]:[checklist_sort]],checklist[],MATCH(R$1,checklist_of_kenya!$1:$1,0),FALSE)</f>
        <v>2486097</v>
      </c>
      <c r="S627" s="1" cm="1">
        <f t="array" ref="S627">VLOOKUP(Table3[[#This Row],[checklist_sort]:[checklist_sort]],checklist[],MATCH(S$1,checklist_of_kenya!$1:$1,0),FALSE)</f>
        <v>24013</v>
      </c>
      <c r="T627" s="1" t="str" cm="1">
        <f t="array" ref="T627">VLOOKUP(Table3[[#This Row],[checklist_sort]:[checklist_sort]],checklist[],MATCH(T$1,checklist_of_kenya!$1:$1,0),FALSE)</f>
        <v>fisgre1</v>
      </c>
      <c r="U627" s="1" t="str" cm="1">
        <f t="array" ref="U627">VLOOKUP(Table3[[#This Row],[checklist_sort]:[checklist_sort]],checklist[],MATCH(U$1,checklist_of_kenya!$1:$1,0),FALSE)</f>
        <v>Phyllastrephus fischeri</v>
      </c>
      <c r="V627" s="1" t="str" cm="1">
        <f t="array" ref="V627">VLOOKUP(Table3[[#This Row],[checklist_sort]:[checklist_sort]],checklist[],MATCH(V$1,checklist_of_kenya!$1:$1,0),FALSE)</f>
        <v>Fischer's Greenbul</v>
      </c>
      <c r="W627" s="1" cm="1">
        <f t="array" ref="W627">VLOOKUP(Table3[[#This Row],[checklist_sort]:[checklist_sort]],checklist[],MATCH(W$1,checklist_of_kenya!$1:$1,0),FALSE)</f>
        <v>22712896</v>
      </c>
      <c r="AB627" s="1">
        <v>27</v>
      </c>
      <c r="AC627" s="1" t="s">
        <v>2263</v>
      </c>
      <c r="AD627" s="1">
        <v>1</v>
      </c>
      <c r="AE627" s="1">
        <v>1</v>
      </c>
      <c r="AF627" s="1" t="s">
        <v>2251</v>
      </c>
      <c r="AG627" s="1" t="s">
        <v>2257</v>
      </c>
      <c r="AH627" s="1" t="s">
        <v>2255</v>
      </c>
      <c r="AI627" s="1">
        <v>-14.7</v>
      </c>
      <c r="AJ627" s="1">
        <v>1.33</v>
      </c>
      <c r="AK627" s="1">
        <v>-7.69</v>
      </c>
      <c r="AL627" s="1">
        <v>38.68</v>
      </c>
      <c r="AM627" s="1">
        <v>270855.03999999998</v>
      </c>
    </row>
    <row r="628" spans="1:39" x14ac:dyDescent="0.2">
      <c r="A628" s="1">
        <v>626</v>
      </c>
      <c r="B628" s="1" t="s">
        <v>1276</v>
      </c>
      <c r="C628" s="1" t="s">
        <v>1275</v>
      </c>
      <c r="D628" s="1"/>
      <c r="E628" s="1"/>
      <c r="F628" s="1"/>
      <c r="G628" s="1">
        <v>984</v>
      </c>
      <c r="H628" s="1" t="str" cm="1">
        <f t="array" ref="H628">VLOOKUP(Table3[[#This Row],[checklist_sort]:[checklist_sort]],checklist[],MATCH(H$1,checklist_of_kenya!$1:$1,0),FALSE)</f>
        <v>Bulbuls</v>
      </c>
      <c r="I628" s="1" t="str" cm="1">
        <f t="array" ref="I628">VLOOKUP(Table3[[#This Row],[checklist_sort]:[checklist_sort]],checklist[],MATCH(I$1,checklist_of_kenya!$1:$1,0),FALSE)</f>
        <v>Cabanis's Greenbul</v>
      </c>
      <c r="J628" s="1" t="str" cm="1">
        <f t="array" ref="J628">VLOOKUP(Table3[[#This Row],[checklist_sort]:[checklist_sort]],checklist[],MATCH(J$1,checklist_of_kenya!$1:$1,0),FALSE)</f>
        <v>Phyllastrephus cabanisi</v>
      </c>
      <c r="K628" s="1" t="str" cm="1">
        <f t="array" ref="K628">VLOOKUP(Table3[[#This Row],[checklist_sort]:[checklist_sort]],checklist[],MATCH(K$1,checklist_of_kenya!$1:$1,0),FALSE)</f>
        <v>Least Concern</v>
      </c>
      <c r="L628" s="1" t="str" cm="1">
        <f t="array" ref="L628">VLOOKUP(Table3[[#This Row],[checklist_sort]:[checklist_sort]],checklist[],MATCH(L$1,checklist_of_kenya!$1:$1,0),FALSE)</f>
        <v>Stable</v>
      </c>
      <c r="M628" s="1" cm="1">
        <f t="array" ref="M628">VLOOKUP(Table3[[#This Row],[checklist_sort]:[checklist_sort]],checklist[],MATCH(M$1,checklist_of_kenya!$1:$1,0),FALSE)</f>
        <v>1086</v>
      </c>
      <c r="N628" s="1" t="str" cm="1">
        <f t="array" ref="N628">VLOOKUP(Table3[[#This Row],[checklist_sort]:[checklist_sort]],checklist[],MATCH(N$1,checklist_of_kenya!$1:$1,0),FALSE)</f>
        <v>avibase-24F71192</v>
      </c>
      <c r="O628" s="1" cm="1">
        <f t="array" ref="O628">VLOOKUP(Table3[[#This Row],[checklist_sort]:[checklist_sort]],checklist[],MATCH(O$1,checklist_of_kenya!$1:$1,0),FALSE)</f>
        <v>14569</v>
      </c>
      <c r="P628" s="1" cm="1">
        <f t="array" ref="P628">VLOOKUP(Table3[[#This Row],[checklist_sort]:[checklist_sort]],checklist[],MATCH(P$1,checklist_of_kenya!$1:$1,0),FALSE)</f>
        <v>22712890</v>
      </c>
      <c r="Q628" s="1" cm="1">
        <f t="array" ref="Q628">VLOOKUP(Table3[[#This Row],[checklist_sort]:[checklist_sort]],checklist[],MATCH(Q$1,checklist_of_kenya!$1:$1,0),FALSE)</f>
        <v>0</v>
      </c>
      <c r="R628" s="1" cm="1">
        <f t="array" ref="R628">VLOOKUP(Table3[[#This Row],[checklist_sort]:[checklist_sort]],checklist[],MATCH(R$1,checklist_of_kenya!$1:$1,0),FALSE)</f>
        <v>2486087</v>
      </c>
      <c r="S628" s="1" cm="1">
        <f t="array" ref="S628">VLOOKUP(Table3[[#This Row],[checklist_sort]:[checklist_sort]],checklist[],MATCH(S$1,checklist_of_kenya!$1:$1,0),FALSE)</f>
        <v>24014</v>
      </c>
      <c r="T628" s="1" t="str" cm="1">
        <f t="array" ref="T628">VLOOKUP(Table3[[#This Row],[checklist_sort]:[checklist_sort]],checklist[],MATCH(T$1,checklist_of_kenya!$1:$1,0),FALSE)</f>
        <v>cabgre1</v>
      </c>
      <c r="U628" s="1" t="str" cm="1">
        <f t="array" ref="U628">VLOOKUP(Table3[[#This Row],[checklist_sort]:[checklist_sort]],checklist[],MATCH(U$1,checklist_of_kenya!$1:$1,0),FALSE)</f>
        <v>Phyllastrephus cabanisi</v>
      </c>
      <c r="V628" s="1" t="str" cm="1">
        <f t="array" ref="V628">VLOOKUP(Table3[[#This Row],[checklist_sort]:[checklist_sort]],checklist[],MATCH(V$1,checklist_of_kenya!$1:$1,0),FALSE)</f>
        <v>Cabanis's Greenbul</v>
      </c>
      <c r="W628" s="1" cm="1">
        <f t="array" ref="W628">VLOOKUP(Table3[[#This Row],[checklist_sort]:[checklist_sort]],checklist[],MATCH(W$1,checklist_of_kenya!$1:$1,0),FALSE)</f>
        <v>22712890</v>
      </c>
      <c r="AB628" s="1">
        <v>34.4</v>
      </c>
      <c r="AC628" s="1" t="s">
        <v>2263</v>
      </c>
      <c r="AD628" s="1">
        <v>1</v>
      </c>
      <c r="AE628" s="1">
        <v>1</v>
      </c>
      <c r="AF628" s="1" t="s">
        <v>2251</v>
      </c>
      <c r="AG628" s="1" t="s">
        <v>2257</v>
      </c>
      <c r="AH628" s="1" t="s">
        <v>2255</v>
      </c>
      <c r="AI628" s="1">
        <v>-17.07</v>
      </c>
      <c r="AJ628" s="1">
        <v>5.12</v>
      </c>
      <c r="AK628" s="1">
        <v>-7.85</v>
      </c>
      <c r="AL628" s="1">
        <v>28.99</v>
      </c>
      <c r="AM628" s="1">
        <v>1995009.62</v>
      </c>
    </row>
    <row r="629" spans="1:39" x14ac:dyDescent="0.2">
      <c r="A629" s="1">
        <v>627</v>
      </c>
      <c r="B629" s="1" t="s">
        <v>756</v>
      </c>
      <c r="C629" s="1" t="s">
        <v>755</v>
      </c>
      <c r="D629" s="1"/>
      <c r="E629" s="1"/>
      <c r="F629" s="1"/>
      <c r="G629" s="1">
        <v>979</v>
      </c>
      <c r="H629" s="1" t="str" cm="1">
        <f t="array" ref="H629">VLOOKUP(Table3[[#This Row],[checklist_sort]:[checklist_sort]],checklist[],MATCH(H$1,checklist_of_kenya!$1:$1,0),FALSE)</f>
        <v>Bulbuls</v>
      </c>
      <c r="I629" s="1" t="str" cm="1">
        <f t="array" ref="I629">VLOOKUP(Table3[[#This Row],[checklist_sort]:[checklist_sort]],checklist[],MATCH(I$1,checklist_of_kenya!$1:$1,0),FALSE)</f>
        <v>Terrestrial Brownbul</v>
      </c>
      <c r="J629" s="1" t="str" cm="1">
        <f t="array" ref="J629">VLOOKUP(Table3[[#This Row],[checklist_sort]:[checklist_sort]],checklist[],MATCH(J$1,checklist_of_kenya!$1:$1,0),FALSE)</f>
        <v>Phyllastrephus terrestris</v>
      </c>
      <c r="K629" s="1" t="str" cm="1">
        <f t="array" ref="K629">VLOOKUP(Table3[[#This Row],[checklist_sort]:[checklist_sort]],checklist[],MATCH(K$1,checklist_of_kenya!$1:$1,0),FALSE)</f>
        <v>Least Concern</v>
      </c>
      <c r="L629" s="1" t="str" cm="1">
        <f t="array" ref="L629">VLOOKUP(Table3[[#This Row],[checklist_sort]:[checklist_sort]],checklist[],MATCH(L$1,checklist_of_kenya!$1:$1,0),FALSE)</f>
        <v>Stable</v>
      </c>
      <c r="M629" s="1" cm="1">
        <f t="array" ref="M629">VLOOKUP(Table3[[#This Row],[checklist_sort]:[checklist_sort]],checklist[],MATCH(M$1,checklist_of_kenya!$1:$1,0),FALSE)</f>
        <v>546</v>
      </c>
      <c r="N629" s="1" t="str" cm="1">
        <f t="array" ref="N629">VLOOKUP(Table3[[#This Row],[checklist_sort]:[checklist_sort]],checklist[],MATCH(N$1,checklist_of_kenya!$1:$1,0),FALSE)</f>
        <v>avibase-07FD1D4C</v>
      </c>
      <c r="O629" s="1" cm="1">
        <f t="array" ref="O629">VLOOKUP(Table3[[#This Row],[checklist_sort]:[checklist_sort]],checklist[],MATCH(O$1,checklist_of_kenya!$1:$1,0),FALSE)</f>
        <v>14563</v>
      </c>
      <c r="P629" s="1" cm="1">
        <f t="array" ref="P629">VLOOKUP(Table3[[#This Row],[checklist_sort]:[checklist_sort]],checklist[],MATCH(P$1,checklist_of_kenya!$1:$1,0),FALSE)</f>
        <v>22712905</v>
      </c>
      <c r="Q629" s="1" cm="1">
        <f t="array" ref="Q629">VLOOKUP(Table3[[#This Row],[checklist_sort]:[checklist_sort]],checklist[],MATCH(Q$1,checklist_of_kenya!$1:$1,0),FALSE)</f>
        <v>76823</v>
      </c>
      <c r="R629" s="1" cm="1">
        <f t="array" ref="R629">VLOOKUP(Table3[[#This Row],[checklist_sort]:[checklist_sort]],checklist[],MATCH(R$1,checklist_of_kenya!$1:$1,0),FALSE)</f>
        <v>2486094</v>
      </c>
      <c r="S629" s="1" cm="1">
        <f t="array" ref="S629">VLOOKUP(Table3[[#This Row],[checklist_sort]:[checklist_sort]],checklist[],MATCH(S$1,checklist_of_kenya!$1:$1,0),FALSE)</f>
        <v>24006</v>
      </c>
      <c r="T629" s="1" t="str" cm="1">
        <f t="array" ref="T629">VLOOKUP(Table3[[#This Row],[checklist_sort]:[checklist_sort]],checklist[],MATCH(T$1,checklist_of_kenya!$1:$1,0),FALSE)</f>
        <v>terbro1</v>
      </c>
      <c r="U629" s="1" t="str" cm="1">
        <f t="array" ref="U629">VLOOKUP(Table3[[#This Row],[checklist_sort]:[checklist_sort]],checklist[],MATCH(U$1,checklist_of_kenya!$1:$1,0),FALSE)</f>
        <v>Phyllastrephus terrestris</v>
      </c>
      <c r="V629" s="1" t="str" cm="1">
        <f t="array" ref="V629">VLOOKUP(Table3[[#This Row],[checklist_sort]:[checklist_sort]],checklist[],MATCH(V$1,checklist_of_kenya!$1:$1,0),FALSE)</f>
        <v>Terrestrial Brownbul</v>
      </c>
      <c r="W629" s="1" cm="1">
        <f t="array" ref="W629">VLOOKUP(Table3[[#This Row],[checklist_sort]:[checklist_sort]],checklist[],MATCH(W$1,checklist_of_kenya!$1:$1,0),FALSE)</f>
        <v>22712905</v>
      </c>
      <c r="AB629" s="1">
        <v>31.1</v>
      </c>
      <c r="AC629" s="1" t="s">
        <v>2263</v>
      </c>
      <c r="AD629" s="1">
        <v>1</v>
      </c>
      <c r="AE629" s="1">
        <v>1</v>
      </c>
      <c r="AF629" s="1" t="s">
        <v>2251</v>
      </c>
      <c r="AG629" s="1" t="s">
        <v>2257</v>
      </c>
      <c r="AH629" s="1" t="s">
        <v>2255</v>
      </c>
      <c r="AI629" s="1">
        <v>-34.700000000000003</v>
      </c>
      <c r="AJ629" s="1">
        <v>2.5299999999999998</v>
      </c>
      <c r="AK629" s="1">
        <v>-17.27</v>
      </c>
      <c r="AL629" s="1">
        <v>31.48</v>
      </c>
      <c r="AM629" s="1">
        <v>2434586.59</v>
      </c>
    </row>
    <row r="630" spans="1:39" x14ac:dyDescent="0.2">
      <c r="A630" s="1">
        <v>628</v>
      </c>
      <c r="B630" s="1" t="s">
        <v>1810</v>
      </c>
      <c r="C630" s="1" t="s">
        <v>1809</v>
      </c>
      <c r="D630" s="1"/>
      <c r="E630" s="1"/>
      <c r="F630" s="1"/>
      <c r="G630" s="1">
        <v>980</v>
      </c>
      <c r="H630" s="1" t="str" cm="1">
        <f t="array" ref="H630">VLOOKUP(Table3[[#This Row],[checklist_sort]:[checklist_sort]],checklist[],MATCH(H$1,checklist_of_kenya!$1:$1,0),FALSE)</f>
        <v>Bulbuls</v>
      </c>
      <c r="I630" s="1" t="str" cm="1">
        <f t="array" ref="I630">VLOOKUP(Table3[[#This Row],[checklist_sort]:[checklist_sort]],checklist[],MATCH(I$1,checklist_of_kenya!$1:$1,0),FALSE)</f>
        <v>Northern Brownbul</v>
      </c>
      <c r="J630" s="1" t="str" cm="1">
        <f t="array" ref="J630">VLOOKUP(Table3[[#This Row],[checklist_sort]:[checklist_sort]],checklist[],MATCH(J$1,checklist_of_kenya!$1:$1,0),FALSE)</f>
        <v>Phyllastrephus strepitans</v>
      </c>
      <c r="K630" s="1" t="str" cm="1">
        <f t="array" ref="K630">VLOOKUP(Table3[[#This Row],[checklist_sort]:[checklist_sort]],checklist[],MATCH(K$1,checklist_of_kenya!$1:$1,0),FALSE)</f>
        <v>Least Concern</v>
      </c>
      <c r="L630" s="1" t="str" cm="1">
        <f t="array" ref="L630">VLOOKUP(Table3[[#This Row],[checklist_sort]:[checklist_sort]],checklist[],MATCH(L$1,checklist_of_kenya!$1:$1,0),FALSE)</f>
        <v>Decreasing</v>
      </c>
      <c r="M630" s="1" cm="1">
        <f t="array" ref="M630">VLOOKUP(Table3[[#This Row],[checklist_sort]:[checklist_sort]],checklist[],MATCH(M$1,checklist_of_kenya!$1:$1,0),FALSE)</f>
        <v>3024</v>
      </c>
      <c r="N630" s="1" t="str" cm="1">
        <f t="array" ref="N630">VLOOKUP(Table3[[#This Row],[checklist_sort]:[checklist_sort]],checklist[],MATCH(N$1,checklist_of_kenya!$1:$1,0),FALSE)</f>
        <v>avibase-29820AD9</v>
      </c>
      <c r="O630" s="1" cm="1">
        <f t="array" ref="O630">VLOOKUP(Table3[[#This Row],[checklist_sort]:[checklist_sort]],checklist[],MATCH(O$1,checklist_of_kenya!$1:$1,0),FALSE)</f>
        <v>14574</v>
      </c>
      <c r="P630" s="1" cm="1">
        <f t="array" ref="P630">VLOOKUP(Table3[[#This Row],[checklist_sort]:[checklist_sort]],checklist[],MATCH(P$1,checklist_of_kenya!$1:$1,0),FALSE)</f>
        <v>22712910</v>
      </c>
      <c r="Q630" s="1" cm="1">
        <f t="array" ref="Q630">VLOOKUP(Table3[[#This Row],[checklist_sort]:[checklist_sort]],checklist[],MATCH(Q$1,checklist_of_kenya!$1:$1,0),FALSE)</f>
        <v>76824</v>
      </c>
      <c r="R630" s="1" cm="1">
        <f t="array" ref="R630">VLOOKUP(Table3[[#This Row],[checklist_sort]:[checklist_sort]],checklist[],MATCH(R$1,checklist_of_kenya!$1:$1,0),FALSE)</f>
        <v>2486084</v>
      </c>
      <c r="S630" s="1" cm="1">
        <f t="array" ref="S630">VLOOKUP(Table3[[#This Row],[checklist_sort]:[checklist_sort]],checklist[],MATCH(S$1,checklist_of_kenya!$1:$1,0),FALSE)</f>
        <v>24011</v>
      </c>
      <c r="T630" s="1" t="str" cm="1">
        <f t="array" ref="T630">VLOOKUP(Table3[[#This Row],[checklist_sort]:[checklist_sort]],checklist[],MATCH(T$1,checklist_of_kenya!$1:$1,0),FALSE)</f>
        <v>norbro1</v>
      </c>
      <c r="U630" s="1" t="str" cm="1">
        <f t="array" ref="U630">VLOOKUP(Table3[[#This Row],[checklist_sort]:[checklist_sort]],checklist[],MATCH(U$1,checklist_of_kenya!$1:$1,0),FALSE)</f>
        <v>Phyllastrephus strepitans</v>
      </c>
      <c r="V630" s="1" t="str" cm="1">
        <f t="array" ref="V630">VLOOKUP(Table3[[#This Row],[checklist_sort]:[checklist_sort]],checklist[],MATCH(V$1,checklist_of_kenya!$1:$1,0),FALSE)</f>
        <v>Northern Brownbul</v>
      </c>
      <c r="W630" s="1" cm="1">
        <f t="array" ref="W630">VLOOKUP(Table3[[#This Row],[checklist_sort]:[checklist_sort]],checklist[],MATCH(W$1,checklist_of_kenya!$1:$1,0),FALSE)</f>
        <v>22712910</v>
      </c>
      <c r="AB630" s="1">
        <v>27.1</v>
      </c>
      <c r="AC630" s="1" t="s">
        <v>2246</v>
      </c>
      <c r="AD630" s="1">
        <v>2</v>
      </c>
      <c r="AE630" s="1">
        <v>1</v>
      </c>
      <c r="AF630" s="1" t="s">
        <v>2248</v>
      </c>
      <c r="AG630" s="1" t="s">
        <v>2257</v>
      </c>
      <c r="AH630" s="1" t="s">
        <v>2258</v>
      </c>
      <c r="AI630" s="1">
        <v>-7.29</v>
      </c>
      <c r="AJ630" s="1">
        <v>13.78</v>
      </c>
      <c r="AK630" s="1">
        <v>2.4300000000000002</v>
      </c>
      <c r="AL630" s="1">
        <v>39.08</v>
      </c>
      <c r="AM630" s="1">
        <v>1347241.75</v>
      </c>
    </row>
    <row r="631" spans="1:39" x14ac:dyDescent="0.2">
      <c r="A631" s="1">
        <v>629</v>
      </c>
      <c r="B631" s="1" t="s">
        <v>1200</v>
      </c>
      <c r="C631" s="1" t="s">
        <v>1199</v>
      </c>
      <c r="D631" s="1"/>
      <c r="E631" s="1"/>
      <c r="F631" s="1"/>
      <c r="G631" s="1">
        <v>981</v>
      </c>
      <c r="H631" s="1" t="str" cm="1">
        <f t="array" ref="H631">VLOOKUP(Table3[[#This Row],[checklist_sort]:[checklist_sort]],checklist[],MATCH(H$1,checklist_of_kenya!$1:$1,0),FALSE)</f>
        <v>Bulbuls</v>
      </c>
      <c r="I631" s="1" t="str" cm="1">
        <f t="array" ref="I631">VLOOKUP(Table3[[#This Row],[checklist_sort]:[checklist_sort]],checklist[],MATCH(I$1,checklist_of_kenya!$1:$1,0),FALSE)</f>
        <v>Grey-olive Greenbul</v>
      </c>
      <c r="J631" s="1" t="str" cm="1">
        <f t="array" ref="J631">VLOOKUP(Table3[[#This Row],[checklist_sort]:[checklist_sort]],checklist[],MATCH(J$1,checklist_of_kenya!$1:$1,0),FALSE)</f>
        <v>Phyllastrephus cerviniventris</v>
      </c>
      <c r="K631" s="1" t="str" cm="1">
        <f t="array" ref="K631">VLOOKUP(Table3[[#This Row],[checklist_sort]:[checklist_sort]],checklist[],MATCH(K$1,checklist_of_kenya!$1:$1,0),FALSE)</f>
        <v>Least Concern</v>
      </c>
      <c r="L631" s="1" t="str" cm="1">
        <f t="array" ref="L631">VLOOKUP(Table3[[#This Row],[checklist_sort]:[checklist_sort]],checklist[],MATCH(L$1,checklist_of_kenya!$1:$1,0),FALSE)</f>
        <v>Stable</v>
      </c>
      <c r="M631" s="1" cm="1">
        <f t="array" ref="M631">VLOOKUP(Table3[[#This Row],[checklist_sort]:[checklist_sort]],checklist[],MATCH(M$1,checklist_of_kenya!$1:$1,0),FALSE)</f>
        <v>965</v>
      </c>
      <c r="N631" s="1" t="str" cm="1">
        <f t="array" ref="N631">VLOOKUP(Table3[[#This Row],[checklist_sort]:[checklist_sort]],checklist[],MATCH(N$1,checklist_of_kenya!$1:$1,0),FALSE)</f>
        <v>avibase-7CE29E0E</v>
      </c>
      <c r="O631" s="1" cm="1">
        <f t="array" ref="O631">VLOOKUP(Table3[[#This Row],[checklist_sort]:[checklist_sort]],checklist[],MATCH(O$1,checklist_of_kenya!$1:$1,0),FALSE)</f>
        <v>14565</v>
      </c>
      <c r="P631" s="1" cm="1">
        <f t="array" ref="P631">VLOOKUP(Table3[[#This Row],[checklist_sort]:[checklist_sort]],checklist[],MATCH(P$1,checklist_of_kenya!$1:$1,0),FALSE)</f>
        <v>22712919</v>
      </c>
      <c r="Q631" s="1" cm="1">
        <f t="array" ref="Q631">VLOOKUP(Table3[[#This Row],[checklist_sort]:[checklist_sort]],checklist[],MATCH(Q$1,checklist_of_kenya!$1:$1,0),FALSE)</f>
        <v>76826</v>
      </c>
      <c r="R631" s="1" cm="1">
        <f t="array" ref="R631">VLOOKUP(Table3[[#This Row],[checklist_sort]:[checklist_sort]],checklist[],MATCH(R$1,checklist_of_kenya!$1:$1,0),FALSE)</f>
        <v>2486105</v>
      </c>
      <c r="S631" s="1" cm="1">
        <f t="array" ref="S631">VLOOKUP(Table3[[#This Row],[checklist_sort]:[checklist_sort]],checklist[],MATCH(S$1,checklist_of_kenya!$1:$1,0),FALSE)</f>
        <v>24012</v>
      </c>
      <c r="T631" s="1" t="str" cm="1">
        <f t="array" ref="T631">VLOOKUP(Table3[[#This Row],[checklist_sort]:[checklist_sort]],checklist[],MATCH(T$1,checklist_of_kenya!$1:$1,0),FALSE)</f>
        <v>gyogre1</v>
      </c>
      <c r="U631" s="1" t="str" cm="1">
        <f t="array" ref="U631">VLOOKUP(Table3[[#This Row],[checklist_sort]:[checklist_sort]],checklist[],MATCH(U$1,checklist_of_kenya!$1:$1,0),FALSE)</f>
        <v>Phyllastrephus cerviniventris</v>
      </c>
      <c r="V631" s="1" t="str" cm="1">
        <f t="array" ref="V631">VLOOKUP(Table3[[#This Row],[checklist_sort]:[checklist_sort]],checklist[],MATCH(V$1,checklist_of_kenya!$1:$1,0),FALSE)</f>
        <v>Gray-olive Greenbul</v>
      </c>
      <c r="W631" s="1" cm="1">
        <f t="array" ref="W631">VLOOKUP(Table3[[#This Row],[checklist_sort]:[checklist_sort]],checklist[],MATCH(W$1,checklist_of_kenya!$1:$1,0),FALSE)</f>
        <v>22712919</v>
      </c>
      <c r="AB631" s="1">
        <v>27</v>
      </c>
      <c r="AC631" s="1" t="s">
        <v>2246</v>
      </c>
      <c r="AD631" s="1">
        <v>2</v>
      </c>
      <c r="AE631" s="1">
        <v>1</v>
      </c>
      <c r="AF631" s="1" t="s">
        <v>2251</v>
      </c>
      <c r="AG631" s="1" t="s">
        <v>2257</v>
      </c>
      <c r="AH631" s="1" t="s">
        <v>2255</v>
      </c>
      <c r="AI631" s="1">
        <v>-18.5</v>
      </c>
      <c r="AJ631" s="1">
        <v>1.23</v>
      </c>
      <c r="AK631" s="1">
        <v>-11.21</v>
      </c>
      <c r="AL631" s="1">
        <v>31.63</v>
      </c>
      <c r="AM631" s="1">
        <v>1170058.23</v>
      </c>
    </row>
    <row r="632" spans="1:39" x14ac:dyDescent="0.2">
      <c r="A632" s="1">
        <v>630</v>
      </c>
      <c r="B632" s="1" t="s">
        <v>758</v>
      </c>
      <c r="C632" s="1" t="s">
        <v>757</v>
      </c>
      <c r="D632" s="1"/>
      <c r="E632" s="1" t="s">
        <v>7384</v>
      </c>
      <c r="F632" s="1"/>
      <c r="G632" s="1">
        <v>985</v>
      </c>
      <c r="H632" s="1" t="str" cm="1">
        <f t="array" ref="H632">VLOOKUP(Table3[[#This Row],[checklist_sort]:[checklist_sort]],checklist[],MATCH(H$1,checklist_of_kenya!$1:$1,0),FALSE)</f>
        <v>Bulbuls</v>
      </c>
      <c r="I632" s="1" t="str" cm="1">
        <f t="array" ref="I632">VLOOKUP(Table3[[#This Row],[checklist_sort]:[checklist_sort]],checklist[],MATCH(I$1,checklist_of_kenya!$1:$1,0),FALSE)</f>
        <v>Yellow-streaked Greenbul</v>
      </c>
      <c r="J632" s="1" t="str" cm="1">
        <f t="array" ref="J632">VLOOKUP(Table3[[#This Row],[checklist_sort]:[checklist_sort]],checklist[],MATCH(J$1,checklist_of_kenya!$1:$1,0),FALSE)</f>
        <v>Phyllastrephus flavostriatus</v>
      </c>
      <c r="K632" s="1" t="str" cm="1">
        <f t="array" ref="K632">VLOOKUP(Table3[[#This Row],[checklist_sort]:[checklist_sort]],checklist[],MATCH(K$1,checklist_of_kenya!$1:$1,0),FALSE)</f>
        <v>Least Concern</v>
      </c>
      <c r="L632" s="1" t="str" cm="1">
        <f t="array" ref="L632">VLOOKUP(Table3[[#This Row],[checklist_sort]:[checklist_sort]],checklist[],MATCH(L$1,checklist_of_kenya!$1:$1,0),FALSE)</f>
        <v>Stable</v>
      </c>
      <c r="M632" s="1" cm="1">
        <f t="array" ref="M632">VLOOKUP(Table3[[#This Row],[checklist_sort]:[checklist_sort]],checklist[],MATCH(M$1,checklist_of_kenya!$1:$1,0),FALSE)</f>
        <v>547</v>
      </c>
      <c r="N632" s="1" t="str" cm="1">
        <f t="array" ref="N632">VLOOKUP(Table3[[#This Row],[checklist_sort]:[checklist_sort]],checklist[],MATCH(N$1,checklist_of_kenya!$1:$1,0),FALSE)</f>
        <v>651384DFF48E4F6B</v>
      </c>
      <c r="O632" s="1" cm="1">
        <f t="array" ref="O632">VLOOKUP(Table3[[#This Row],[checklist_sort]:[checklist_sort]],checklist[],MATCH(O$1,checklist_of_kenya!$1:$1,0),FALSE)</f>
        <v>14570</v>
      </c>
      <c r="P632" s="1" cm="1">
        <f t="array" ref="P632">VLOOKUP(Table3[[#This Row],[checklist_sort]:[checklist_sort]],checklist[],MATCH(P$1,checklist_of_kenya!$1:$1,0),FALSE)</f>
        <v>22730603</v>
      </c>
      <c r="Q632" s="1" cm="1">
        <f t="array" ref="Q632">VLOOKUP(Table3[[#This Row],[checklist_sort]:[checklist_sort]],checklist[],MATCH(Q$1,checklist_of_kenya!$1:$1,0),FALSE)</f>
        <v>76832</v>
      </c>
      <c r="R632" s="1" cm="1">
        <f t="array" ref="R632">VLOOKUP(Table3[[#This Row],[checklist_sort]:[checklist_sort]],checklist[],MATCH(R$1,checklist_of_kenya!$1:$1,0),FALSE)</f>
        <v>2486089</v>
      </c>
      <c r="S632" s="1" cm="1">
        <f t="array" ref="S632">VLOOKUP(Table3[[#This Row],[checklist_sort]:[checklist_sort]],checklist[],MATCH(S$1,checklist_of_kenya!$1:$1,0),FALSE)</f>
        <v>23991</v>
      </c>
      <c r="T632" s="1" t="str" cm="1">
        <f t="array" ref="T632">VLOOKUP(Table3[[#This Row],[checklist_sort]:[checklist_sort]],checklist[],MATCH(T$1,checklist_of_kenya!$1:$1,0),FALSE)</f>
        <v>yesbul1</v>
      </c>
      <c r="U632" s="1" t="str" cm="1">
        <f t="array" ref="U632">VLOOKUP(Table3[[#This Row],[checklist_sort]:[checklist_sort]],checklist[],MATCH(U$1,checklist_of_kenya!$1:$1,0),FALSE)</f>
        <v>Phyllastrephus flavostriatus</v>
      </c>
      <c r="V632" s="1" t="str" cm="1">
        <f t="array" ref="V632">VLOOKUP(Table3[[#This Row],[checklist_sort]:[checklist_sort]],checklist[],MATCH(V$1,checklist_of_kenya!$1:$1,0),FALSE)</f>
        <v>Yellow-streaked Greenbul</v>
      </c>
      <c r="W632" s="1" cm="1">
        <f t="array" ref="W632">VLOOKUP(Table3[[#This Row],[checklist_sort]:[checklist_sort]],checklist[],MATCH(W$1,checklist_of_kenya!$1:$1,0),FALSE)</f>
        <v>22730603</v>
      </c>
      <c r="AB632" s="1">
        <v>28.3</v>
      </c>
      <c r="AC632" s="1" t="s">
        <v>2263</v>
      </c>
      <c r="AD632" s="1">
        <v>1</v>
      </c>
      <c r="AE632" s="1">
        <v>1</v>
      </c>
      <c r="AF632" s="1" t="s">
        <v>2251</v>
      </c>
      <c r="AG632" s="1" t="s">
        <v>2257</v>
      </c>
      <c r="AH632" s="1" t="s">
        <v>2258</v>
      </c>
      <c r="AI632" s="1">
        <v>-32.520000000000003</v>
      </c>
      <c r="AJ632" s="1">
        <v>2.69</v>
      </c>
      <c r="AK632" s="1">
        <v>-11.59</v>
      </c>
      <c r="AL632" s="1">
        <v>33.21</v>
      </c>
      <c r="AM632" s="1">
        <v>444379.94</v>
      </c>
    </row>
    <row r="633" spans="1:39" x14ac:dyDescent="0.2">
      <c r="A633" s="1">
        <v>631</v>
      </c>
      <c r="B633" s="1" t="s">
        <v>1808</v>
      </c>
      <c r="C633" s="1" t="s">
        <v>1807</v>
      </c>
      <c r="D633" s="1"/>
      <c r="E633" s="1"/>
      <c r="F633" s="1"/>
      <c r="G633" s="1">
        <v>982</v>
      </c>
      <c r="H633" s="1" t="str" cm="1">
        <f t="array" ref="H633">VLOOKUP(Table3[[#This Row],[checklist_sort]:[checklist_sort]],checklist[],MATCH(H$1,checklist_of_kenya!$1:$1,0),FALSE)</f>
        <v>Bulbuls</v>
      </c>
      <c r="I633" s="1" t="str" cm="1">
        <f t="array" ref="I633">VLOOKUP(Table3[[#This Row],[checklist_sort]:[checklist_sort]],checklist[],MATCH(I$1,checklist_of_kenya!$1:$1,0),FALSE)</f>
        <v>Toro Olive Greenbul</v>
      </c>
      <c r="J633" s="1" t="str" cm="1">
        <f t="array" ref="J633">VLOOKUP(Table3[[#This Row],[checklist_sort]:[checklist_sort]],checklist[],MATCH(J$1,checklist_of_kenya!$1:$1,0),FALSE)</f>
        <v>Phyllastrephus hypochloris</v>
      </c>
      <c r="K633" s="1" t="str" cm="1">
        <f t="array" ref="K633">VLOOKUP(Table3[[#This Row],[checklist_sort]:[checklist_sort]],checklist[],MATCH(K$1,checklist_of_kenya!$1:$1,0),FALSE)</f>
        <v>Least Concern</v>
      </c>
      <c r="L633" s="1" t="str" cm="1">
        <f t="array" ref="L633">VLOOKUP(Table3[[#This Row],[checklist_sort]:[checklist_sort]],checklist[],MATCH(L$1,checklist_of_kenya!$1:$1,0),FALSE)</f>
        <v>Stable</v>
      </c>
      <c r="M633" s="1" cm="1">
        <f t="array" ref="M633">VLOOKUP(Table3[[#This Row],[checklist_sort]:[checklist_sort]],checklist[],MATCH(M$1,checklist_of_kenya!$1:$1,0),FALSE)</f>
        <v>3012</v>
      </c>
      <c r="N633" s="1" t="str" cm="1">
        <f t="array" ref="N633">VLOOKUP(Table3[[#This Row],[checklist_sort]:[checklist_sort]],checklist[],MATCH(N$1,checklist_of_kenya!$1:$1,0),FALSE)</f>
        <v>avibase-2E3D5AAF</v>
      </c>
      <c r="O633" s="1" cm="1">
        <f t="array" ref="O633">VLOOKUP(Table3[[#This Row],[checklist_sort]:[checklist_sort]],checklist[],MATCH(O$1,checklist_of_kenya!$1:$1,0),FALSE)</f>
        <v>14572</v>
      </c>
      <c r="P633" s="1" cm="1">
        <f t="array" ref="P633">VLOOKUP(Table3[[#This Row],[checklist_sort]:[checklist_sort]],checklist[],MATCH(P$1,checklist_of_kenya!$1:$1,0),FALSE)</f>
        <v>22712935</v>
      </c>
      <c r="Q633" s="1" cm="1">
        <f t="array" ref="Q633">VLOOKUP(Table3[[#This Row],[checklist_sort]:[checklist_sort]],checklist[],MATCH(Q$1,checklist_of_kenya!$1:$1,0),FALSE)</f>
        <v>76829</v>
      </c>
      <c r="R633" s="1" cm="1">
        <f t="array" ref="R633">VLOOKUP(Table3[[#This Row],[checklist_sort]:[checklist_sort]],checklist[],MATCH(R$1,checklist_of_kenya!$1:$1,0),FALSE)</f>
        <v>2486090</v>
      </c>
      <c r="S633" s="1" cm="1">
        <f t="array" ref="S633">VLOOKUP(Table3[[#This Row],[checklist_sort]:[checklist_sort]],checklist[],MATCH(S$1,checklist_of_kenya!$1:$1,0),FALSE)</f>
        <v>24026</v>
      </c>
      <c r="T633" s="1" t="str" cm="1">
        <f t="array" ref="T633">VLOOKUP(Table3[[#This Row],[checklist_sort]:[checklist_sort]],checklist[],MATCH(T$1,checklist_of_kenya!$1:$1,0),FALSE)</f>
        <v>toogre1</v>
      </c>
      <c r="U633" s="1" t="str" cm="1">
        <f t="array" ref="U633">VLOOKUP(Table3[[#This Row],[checklist_sort]:[checklist_sort]],checklist[],MATCH(U$1,checklist_of_kenya!$1:$1,0),FALSE)</f>
        <v>Phyllastrephus hypochloris</v>
      </c>
      <c r="V633" s="1" t="str" cm="1">
        <f t="array" ref="V633">VLOOKUP(Table3[[#This Row],[checklist_sort]:[checklist_sort]],checklist[],MATCH(V$1,checklist_of_kenya!$1:$1,0),FALSE)</f>
        <v>Toro Olive-Greenbul</v>
      </c>
      <c r="W633" s="1" cm="1">
        <f t="array" ref="W633">VLOOKUP(Table3[[#This Row],[checklist_sort]:[checklist_sort]],checklist[],MATCH(W$1,checklist_of_kenya!$1:$1,0),FALSE)</f>
        <v>22712935</v>
      </c>
      <c r="AB633" s="1">
        <v>23.1</v>
      </c>
      <c r="AC633" s="1" t="s">
        <v>2263</v>
      </c>
      <c r="AD633" s="1">
        <v>1</v>
      </c>
      <c r="AE633" s="1">
        <v>1</v>
      </c>
      <c r="AF633" s="1" t="s">
        <v>2251</v>
      </c>
      <c r="AG633" s="1" t="s">
        <v>2257</v>
      </c>
      <c r="AH633" s="1" t="s">
        <v>2258</v>
      </c>
      <c r="AI633" s="1">
        <v>-3.63</v>
      </c>
      <c r="AJ633" s="1">
        <v>5.15</v>
      </c>
      <c r="AK633" s="1">
        <v>1.21</v>
      </c>
      <c r="AL633" s="1">
        <v>31.2</v>
      </c>
      <c r="AM633" s="1">
        <v>134659.57</v>
      </c>
    </row>
    <row r="634" spans="1:39" x14ac:dyDescent="0.2">
      <c r="A634" s="1">
        <v>632</v>
      </c>
      <c r="B634" s="1" t="s">
        <v>760</v>
      </c>
      <c r="C634" s="1" t="s">
        <v>759</v>
      </c>
      <c r="D634" s="1"/>
      <c r="E634" s="1"/>
      <c r="F634" s="1"/>
      <c r="G634" s="1">
        <v>986</v>
      </c>
      <c r="H634" s="1" t="str" cm="1">
        <f t="array" ref="H634">VLOOKUP(Table3[[#This Row],[checklist_sort]:[checklist_sort]],checklist[],MATCH(H$1,checklist_of_kenya!$1:$1,0),FALSE)</f>
        <v>Bulbuls</v>
      </c>
      <c r="I634" s="1" t="str" cm="1">
        <f t="array" ref="I634">VLOOKUP(Table3[[#This Row],[checklist_sort]:[checklist_sort]],checklist[],MATCH(I$1,checklist_of_kenya!$1:$1,0),FALSE)</f>
        <v>Tiny Greenbul</v>
      </c>
      <c r="J634" s="1" t="str" cm="1">
        <f t="array" ref="J634">VLOOKUP(Table3[[#This Row],[checklist_sort]:[checklist_sort]],checklist[],MATCH(J$1,checklist_of_kenya!$1:$1,0),FALSE)</f>
        <v>Phyllastrephus debilis</v>
      </c>
      <c r="K634" s="1" t="str" cm="1">
        <f t="array" ref="K634">VLOOKUP(Table3[[#This Row],[checklist_sort]:[checklist_sort]],checklist[],MATCH(K$1,checklist_of_kenya!$1:$1,0),FALSE)</f>
        <v>Least Concern</v>
      </c>
      <c r="L634" s="1" t="str" cm="1">
        <f t="array" ref="L634">VLOOKUP(Table3[[#This Row],[checklist_sort]:[checklist_sort]],checklist[],MATCH(L$1,checklist_of_kenya!$1:$1,0),FALSE)</f>
        <v>Decreasing</v>
      </c>
      <c r="M634" s="1" cm="1">
        <f t="array" ref="M634">VLOOKUP(Table3[[#This Row],[checklist_sort]:[checklist_sort]],checklist[],MATCH(M$1,checklist_of_kenya!$1:$1,0),FALSE)</f>
        <v>548</v>
      </c>
      <c r="N634" s="1" t="str" cm="1">
        <f t="array" ref="N634">VLOOKUP(Table3[[#This Row],[checklist_sort]:[checklist_sort]],checklist[],MATCH(N$1,checklist_of_kenya!$1:$1,0),FALSE)</f>
        <v>avibase-FA137697</v>
      </c>
      <c r="O634" s="1" cm="1">
        <f t="array" ref="O634">VLOOKUP(Table3[[#This Row],[checklist_sort]:[checklist_sort]],checklist[],MATCH(O$1,checklist_of_kenya!$1:$1,0),FALSE)</f>
        <v>14576</v>
      </c>
      <c r="P634" s="1" cm="1">
        <f t="array" ref="P634">VLOOKUP(Table3[[#This Row],[checklist_sort]:[checklist_sort]],checklist[],MATCH(P$1,checklist_of_kenya!$1:$1,0),FALSE)</f>
        <v>103819211</v>
      </c>
      <c r="Q634" s="1" cm="1">
        <f t="array" ref="Q634">VLOOKUP(Table3[[#This Row],[checklist_sort]:[checklist_sort]],checklist[],MATCH(Q$1,checklist_of_kenya!$1:$1,0),FALSE)</f>
        <v>76834</v>
      </c>
      <c r="R634" s="1" cm="1">
        <f t="array" ref="R634">VLOOKUP(Table3[[#This Row],[checklist_sort]:[checklist_sort]],checklist[],MATCH(R$1,checklist_of_kenya!$1:$1,0),FALSE)</f>
        <v>2486088</v>
      </c>
      <c r="S634" s="1" cm="1">
        <f t="array" ref="S634">VLOOKUP(Table3[[#This Row],[checklist_sort]:[checklist_sort]],checklist[],MATCH(S$1,checklist_of_kenya!$1:$1,0),FALSE)</f>
        <v>23984</v>
      </c>
      <c r="T634" s="1" t="str" cm="1">
        <f t="array" ref="T634">VLOOKUP(Table3[[#This Row],[checklist_sort]:[checklist_sort]],checklist[],MATCH(T$1,checklist_of_kenya!$1:$1,0),FALSE)</f>
        <v>tingre1</v>
      </c>
      <c r="U634" s="1" t="str" cm="1">
        <f t="array" ref="U634">VLOOKUP(Table3[[#This Row],[checklist_sort]:[checklist_sort]],checklist[],MATCH(U$1,checklist_of_kenya!$1:$1,0),FALSE)</f>
        <v>Phyllastrephus debilis</v>
      </c>
      <c r="V634" s="1" t="str" cm="1">
        <f t="array" ref="V634">VLOOKUP(Table3[[#This Row],[checklist_sort]:[checklist_sort]],checklist[],MATCH(V$1,checklist_of_kenya!$1:$1,0),FALSE)</f>
        <v>Tiny Greenbul</v>
      </c>
      <c r="W634" s="1" cm="1">
        <f t="array" ref="W634">VLOOKUP(Table3[[#This Row],[checklist_sort]:[checklist_sort]],checklist[],MATCH(W$1,checklist_of_kenya!$1:$1,0),FALSE)</f>
        <v>103819211</v>
      </c>
      <c r="AB634" s="1">
        <v>14.3</v>
      </c>
      <c r="AC634" s="1" t="s">
        <v>2246</v>
      </c>
      <c r="AD634" s="1">
        <v>2</v>
      </c>
      <c r="AE634" s="1">
        <v>1</v>
      </c>
      <c r="AF634" s="1" t="s">
        <v>2251</v>
      </c>
      <c r="AG634" s="1" t="s">
        <v>2257</v>
      </c>
      <c r="AH634" s="1" t="s">
        <v>2258</v>
      </c>
      <c r="AI634" s="1">
        <v>-25.12</v>
      </c>
      <c r="AJ634" s="1">
        <v>-2.38</v>
      </c>
      <c r="AK634" s="1">
        <v>-11.26</v>
      </c>
      <c r="AL634" s="1">
        <v>37.15</v>
      </c>
      <c r="AM634" s="1">
        <v>199654.82</v>
      </c>
    </row>
    <row r="635" spans="1:39" x14ac:dyDescent="0.2">
      <c r="A635" s="1">
        <v>633</v>
      </c>
      <c r="B635" s="1" t="s">
        <v>958</v>
      </c>
      <c r="C635" s="1" t="s">
        <v>957</v>
      </c>
      <c r="D635" s="1"/>
      <c r="E635" s="1"/>
      <c r="F635" s="1"/>
      <c r="G635" s="1">
        <v>833</v>
      </c>
      <c r="H635" s="1" t="str" cm="1">
        <f t="array" ref="H635">VLOOKUP(Table3[[#This Row],[checklist_sort]:[checklist_sort]],checklist[],MATCH(H$1,checklist_of_kenya!$1:$1,0),FALSE)</f>
        <v>Nicators</v>
      </c>
      <c r="I635" s="1" t="str" cm="1">
        <f t="array" ref="I635">VLOOKUP(Table3[[#This Row],[checklist_sort]:[checklist_sort]],checklist[],MATCH(I$1,checklist_of_kenya!$1:$1,0),FALSE)</f>
        <v>Eastern Nicator</v>
      </c>
      <c r="J635" s="1" t="str" cm="1">
        <f t="array" ref="J635">VLOOKUP(Table3[[#This Row],[checklist_sort]:[checklist_sort]],checklist[],MATCH(J$1,checklist_of_kenya!$1:$1,0),FALSE)</f>
        <v>Nicator gularis</v>
      </c>
      <c r="K635" s="1" t="str" cm="1">
        <f t="array" ref="K635">VLOOKUP(Table3[[#This Row],[checklist_sort]:[checklist_sort]],checklist[],MATCH(K$1,checklist_of_kenya!$1:$1,0),FALSE)</f>
        <v>Least Concern</v>
      </c>
      <c r="L635" s="1" t="str" cm="1">
        <f t="array" ref="L635">VLOOKUP(Table3[[#This Row],[checklist_sort]:[checklist_sort]],checklist[],MATCH(L$1,checklist_of_kenya!$1:$1,0),FALSE)</f>
        <v>Stable</v>
      </c>
      <c r="M635" s="1" cm="1">
        <f t="array" ref="M635">VLOOKUP(Table3[[#This Row],[checklist_sort]:[checklist_sort]],checklist[],MATCH(M$1,checklist_of_kenya!$1:$1,0),FALSE)</f>
        <v>725</v>
      </c>
      <c r="N635" s="1" t="str" cm="1">
        <f t="array" ref="N635">VLOOKUP(Table3[[#This Row],[checklist_sort]:[checklist_sort]],checklist[],MATCH(N$1,checklist_of_kenya!$1:$1,0),FALSE)</f>
        <v>avibase-7066D2F1</v>
      </c>
      <c r="O635" s="1" cm="1">
        <f t="array" ref="O635">VLOOKUP(Table3[[#This Row],[checklist_sort]:[checklist_sort]],checklist[],MATCH(O$1,checklist_of_kenya!$1:$1,0),FALSE)</f>
        <v>116991</v>
      </c>
      <c r="P635" s="1" cm="1">
        <f t="array" ref="P635">VLOOKUP(Table3[[#This Row],[checklist_sort]:[checklist_sort]],checklist[],MATCH(P$1,checklist_of_kenya!$1:$1,0),FALSE)</f>
        <v>22713100</v>
      </c>
      <c r="Q635" s="1" cm="1">
        <f t="array" ref="Q635">VLOOKUP(Table3[[#This Row],[checklist_sort]:[checklist_sort]],checklist[],MATCH(Q$1,checklist_of_kenya!$1:$1,0),FALSE)</f>
        <v>76848</v>
      </c>
      <c r="R635" s="1" cm="1">
        <f t="array" ref="R635">VLOOKUP(Table3[[#This Row],[checklist_sort]:[checklist_sort]],checklist[],MATCH(R$1,checklist_of_kenya!$1:$1,0),FALSE)</f>
        <v>2486229</v>
      </c>
      <c r="S635" s="1" cm="1">
        <f t="array" ref="S635">VLOOKUP(Table3[[#This Row],[checklist_sort]:[checklist_sort]],checklist[],MATCH(S$1,checklist_of_kenya!$1:$1,0),FALSE)</f>
        <v>22435</v>
      </c>
      <c r="T635" s="1" t="str" cm="1">
        <f t="array" ref="T635">VLOOKUP(Table3[[#This Row],[checklist_sort]:[checklist_sort]],checklist[],MATCH(T$1,checklist_of_kenya!$1:$1,0),FALSE)</f>
        <v>easnic1</v>
      </c>
      <c r="U635" s="1" t="str" cm="1">
        <f t="array" ref="U635">VLOOKUP(Table3[[#This Row],[checklist_sort]:[checklist_sort]],checklist[],MATCH(U$1,checklist_of_kenya!$1:$1,0),FALSE)</f>
        <v>Nicator gularis</v>
      </c>
      <c r="V635" s="1" t="str" cm="1">
        <f t="array" ref="V635">VLOOKUP(Table3[[#This Row],[checklist_sort]:[checklist_sort]],checklist[],MATCH(V$1,checklist_of_kenya!$1:$1,0),FALSE)</f>
        <v>Eastern Nicator</v>
      </c>
      <c r="W635" s="1" cm="1">
        <f t="array" ref="W635">VLOOKUP(Table3[[#This Row],[checklist_sort]:[checklist_sort]],checklist[],MATCH(W$1,checklist_of_kenya!$1:$1,0),FALSE)</f>
        <v>22713100</v>
      </c>
      <c r="AB635" s="1">
        <v>45.6</v>
      </c>
      <c r="AC635" s="1" t="s">
        <v>2262</v>
      </c>
      <c r="AD635" s="1">
        <v>1</v>
      </c>
      <c r="AE635" s="1">
        <v>1</v>
      </c>
      <c r="AF635" s="1" t="s">
        <v>2251</v>
      </c>
      <c r="AG635" s="1" t="s">
        <v>2257</v>
      </c>
      <c r="AH635" s="1" t="s">
        <v>2258</v>
      </c>
      <c r="AI635" s="1">
        <v>-28.53</v>
      </c>
      <c r="AJ635" s="1">
        <v>2.64</v>
      </c>
      <c r="AK635" s="1">
        <v>-15.33</v>
      </c>
      <c r="AL635" s="1">
        <v>34.15</v>
      </c>
      <c r="AM635" s="1">
        <v>940421.62</v>
      </c>
    </row>
    <row r="636" spans="1:39" x14ac:dyDescent="0.2">
      <c r="A636" s="1">
        <v>634</v>
      </c>
      <c r="B636" s="1" t="s">
        <v>786</v>
      </c>
      <c r="C636" s="1" t="s">
        <v>785</v>
      </c>
      <c r="D636" s="1"/>
      <c r="E636" s="1"/>
      <c r="F636" s="1"/>
      <c r="G636" s="1">
        <v>1092</v>
      </c>
      <c r="H636" s="1" t="str" cm="1">
        <f t="array" ref="H636">VLOOKUP(Table3[[#This Row],[checklist_sort]:[checklist_sort]],checklist[],MATCH(H$1,checklist_of_kenya!$1:$1,0),FALSE)</f>
        <v>Scrub Robins, African Robins, Chats and Flycatchers</v>
      </c>
      <c r="I636" s="1" t="str" cm="1">
        <f t="array" ref="I636">VLOOKUP(Table3[[#This Row],[checklist_sort]:[checklist_sort]],checklist[],MATCH(I$1,checklist_of_kenya!$1:$1,0),FALSE)</f>
        <v>Common Stonechat</v>
      </c>
      <c r="J636" s="1" t="str" cm="1">
        <f t="array" ref="J636">VLOOKUP(Table3[[#This Row],[checklist_sort]:[checklist_sort]],checklist[],MATCH(J$1,checklist_of_kenya!$1:$1,0),FALSE)</f>
        <v>Saxicola torquatus</v>
      </c>
      <c r="K636" s="1" t="str" cm="1">
        <f t="array" ref="K636">VLOOKUP(Table3[[#This Row],[checklist_sort]:[checklist_sort]],checklist[],MATCH(K$1,checklist_of_kenya!$1:$1,0),FALSE)</f>
        <v>Least Concern</v>
      </c>
      <c r="L636" s="1" t="str" cm="1">
        <f t="array" ref="L636">VLOOKUP(Table3[[#This Row],[checklist_sort]:[checklist_sort]],checklist[],MATCH(L$1,checklist_of_kenya!$1:$1,0),FALSE)</f>
        <v>Stable</v>
      </c>
      <c r="M636" s="1" cm="1">
        <f t="array" ref="M636">VLOOKUP(Table3[[#This Row],[checklist_sort]:[checklist_sort]],checklist[],MATCH(M$1,checklist_of_kenya!$1:$1,0),FALSE)</f>
        <v>576</v>
      </c>
      <c r="N636" s="1" t="str" cm="1">
        <f t="array" ref="N636">VLOOKUP(Table3[[#This Row],[checklist_sort]:[checklist_sort]],checklist[],MATCH(N$1,checklist_of_kenya!$1:$1,0),FALSE)</f>
        <v>avibase-CF2E9674</v>
      </c>
      <c r="O636" s="1" cm="1">
        <f t="array" ref="O636">VLOOKUP(Table3[[#This Row],[checklist_sort]:[checklist_sort]],checklist[],MATCH(O$1,checklist_of_kenya!$1:$1,0),FALSE)</f>
        <v>55371</v>
      </c>
      <c r="P636" s="1" cm="1">
        <f t="array" ref="P636">VLOOKUP(Table3[[#This Row],[checklist_sort]:[checklist_sort]],checklist[],MATCH(P$1,checklist_of_kenya!$1:$1,0),FALSE)</f>
        <v>22710184</v>
      </c>
      <c r="Q636" s="1" cm="1">
        <f t="array" ref="Q636">VLOOKUP(Table3[[#This Row],[checklist_sort]:[checklist_sort]],checklist[],MATCH(Q$1,checklist_of_kenya!$1:$1,0),FALSE)</f>
        <v>76300</v>
      </c>
      <c r="R636" s="1" cm="1">
        <f t="array" ref="R636">VLOOKUP(Table3[[#This Row],[checklist_sort]:[checklist_sort]],checklist[],MATCH(R$1,checklist_of_kenya!$1:$1,0),FALSE)</f>
        <v>2492526</v>
      </c>
      <c r="S636" s="1" cm="1">
        <f t="array" ref="S636">VLOOKUP(Table3[[#This Row],[checklist_sort]:[checklist_sort]],checklist[],MATCH(S$1,checklist_of_kenya!$1:$1,0),FALSE)</f>
        <v>29188</v>
      </c>
      <c r="T636" s="1" t="str" cm="1">
        <f t="array" ref="T636">VLOOKUP(Table3[[#This Row],[checklist_sort]:[checklist_sort]],checklist[],MATCH(T$1,checklist_of_kenya!$1:$1,0),FALSE)</f>
        <v>afrsto1</v>
      </c>
      <c r="U636" s="1" t="str" cm="1">
        <f t="array" ref="U636">VLOOKUP(Table3[[#This Row],[checklist_sort]:[checklist_sort]],checklist[],MATCH(U$1,checklist_of_kenya!$1:$1,0),FALSE)</f>
        <v>Saxicola torquatus</v>
      </c>
      <c r="V636" s="1" t="str" cm="1">
        <f t="array" ref="V636">VLOOKUP(Table3[[#This Row],[checklist_sort]:[checklist_sort]],checklist[],MATCH(V$1,checklist_of_kenya!$1:$1,0),FALSE)</f>
        <v>African Stonechat</v>
      </c>
      <c r="W636" s="1" cm="1">
        <f t="array" ref="W636">VLOOKUP(Table3[[#This Row],[checklist_sort]:[checklist_sort]],checklist[],MATCH(W$1,checklist_of_kenya!$1:$1,0),FALSE)</f>
        <v>22710184</v>
      </c>
      <c r="AB636" s="1">
        <v>14.1</v>
      </c>
      <c r="AC636" s="1" t="s">
        <v>2246</v>
      </c>
      <c r="AD636" s="1">
        <v>3</v>
      </c>
      <c r="AE636" s="1">
        <v>2</v>
      </c>
      <c r="AF636" s="1" t="s">
        <v>2251</v>
      </c>
      <c r="AG636" s="1" t="s">
        <v>2257</v>
      </c>
      <c r="AH636" s="1" t="s">
        <v>2258</v>
      </c>
      <c r="AI636" s="1">
        <v>-34.840000000000003</v>
      </c>
      <c r="AJ636" s="1">
        <v>69.66</v>
      </c>
      <c r="AK636" s="1">
        <v>42.7</v>
      </c>
      <c r="AL636" s="1">
        <v>78.19</v>
      </c>
      <c r="AM636" s="1">
        <v>32655980.34</v>
      </c>
    </row>
    <row r="637" spans="1:39" x14ac:dyDescent="0.2">
      <c r="A637" s="1">
        <v>635</v>
      </c>
      <c r="B637" s="1" t="s">
        <v>788</v>
      </c>
      <c r="C637" s="1" t="s">
        <v>787</v>
      </c>
      <c r="D637" s="1"/>
      <c r="E637" s="1"/>
      <c r="F637" s="1"/>
      <c r="G637" s="1">
        <v>1091</v>
      </c>
      <c r="H637" s="1" t="str" cm="1">
        <f t="array" ref="H637">VLOOKUP(Table3[[#This Row],[checklist_sort]:[checklist_sort]],checklist[],MATCH(H$1,checklist_of_kenya!$1:$1,0),FALSE)</f>
        <v>Scrub Robins, African Robins, Chats and Flycatchers</v>
      </c>
      <c r="I637" s="1" t="str" cm="1">
        <f t="array" ref="I637">VLOOKUP(Table3[[#This Row],[checklist_sort]:[checklist_sort]],checklist[],MATCH(I$1,checklist_of_kenya!$1:$1,0),FALSE)</f>
        <v>Whinchat</v>
      </c>
      <c r="J637" s="1" t="str" cm="1">
        <f t="array" ref="J637">VLOOKUP(Table3[[#This Row],[checklist_sort]:[checklist_sort]],checklist[],MATCH(J$1,checklist_of_kenya!$1:$1,0),FALSE)</f>
        <v>Saxicola rubetra</v>
      </c>
      <c r="K637" s="1" t="str" cm="1">
        <f t="array" ref="K637">VLOOKUP(Table3[[#This Row],[checklist_sort]:[checklist_sort]],checklist[],MATCH(K$1,checklist_of_kenya!$1:$1,0),FALSE)</f>
        <v>Least Concern</v>
      </c>
      <c r="L637" s="1" t="str" cm="1">
        <f t="array" ref="L637">VLOOKUP(Table3[[#This Row],[checklist_sort]:[checklist_sort]],checklist[],MATCH(L$1,checklist_of_kenya!$1:$1,0),FALSE)</f>
        <v>Decreasing</v>
      </c>
      <c r="M637" s="1" cm="1">
        <f t="array" ref="M637">VLOOKUP(Table3[[#This Row],[checklist_sort]:[checklist_sort]],checklist[],MATCH(M$1,checklist_of_kenya!$1:$1,0),FALSE)</f>
        <v>577</v>
      </c>
      <c r="N637" s="1" t="str" cm="1">
        <f t="array" ref="N637">VLOOKUP(Table3[[#This Row],[checklist_sort]:[checklist_sort]],checklist[],MATCH(N$1,checklist_of_kenya!$1:$1,0),FALSE)</f>
        <v>avibase-A0EDAEA2</v>
      </c>
      <c r="O637" s="1" cm="1">
        <f t="array" ref="O637">VLOOKUP(Table3[[#This Row],[checklist_sort]:[checklist_sort]],checklist[],MATCH(O$1,checklist_of_kenya!$1:$1,0),FALSE)</f>
        <v>12908</v>
      </c>
      <c r="P637" s="1" cm="1">
        <f t="array" ref="P637">VLOOKUP(Table3[[#This Row],[checklist_sort]:[checklist_sort]],checklist[],MATCH(P$1,checklist_of_kenya!$1:$1,0),FALSE)</f>
        <v>22710156</v>
      </c>
      <c r="Q637" s="1" cm="1">
        <f t="array" ref="Q637">VLOOKUP(Table3[[#This Row],[checklist_sort]:[checklist_sort]],checklist[],MATCH(Q$1,checklist_of_kenya!$1:$1,0),FALSE)</f>
        <v>44</v>
      </c>
      <c r="R637" s="1" cm="1">
        <f t="array" ref="R637">VLOOKUP(Table3[[#This Row],[checklist_sort]:[checklist_sort]],checklist[],MATCH(R$1,checklist_of_kenya!$1:$1,0),FALSE)</f>
        <v>2492521</v>
      </c>
      <c r="S637" s="1" cm="1">
        <f t="array" ref="S637">VLOOKUP(Table3[[#This Row],[checklist_sort]:[checklist_sort]],checklist[],MATCH(S$1,checklist_of_kenya!$1:$1,0),FALSE)</f>
        <v>29165</v>
      </c>
      <c r="T637" s="1" t="str" cm="1">
        <f t="array" ref="T637">VLOOKUP(Table3[[#This Row],[checklist_sort]:[checklist_sort]],checklist[],MATCH(T$1,checklist_of_kenya!$1:$1,0),FALSE)</f>
        <v>whinch1</v>
      </c>
      <c r="U637" s="1" t="str" cm="1">
        <f t="array" ref="U637">VLOOKUP(Table3[[#This Row],[checklist_sort]:[checklist_sort]],checklist[],MATCH(U$1,checklist_of_kenya!$1:$1,0),FALSE)</f>
        <v>Saxicola rubetra</v>
      </c>
      <c r="V637" s="1" t="str" cm="1">
        <f t="array" ref="V637">VLOOKUP(Table3[[#This Row],[checklist_sort]:[checklist_sort]],checklist[],MATCH(V$1,checklist_of_kenya!$1:$1,0),FALSE)</f>
        <v>Whinchat</v>
      </c>
      <c r="W637" s="1" cm="1">
        <f t="array" ref="W637">VLOOKUP(Table3[[#This Row],[checklist_sort]:[checklist_sort]],checklist[],MATCH(W$1,checklist_of_kenya!$1:$1,0),FALSE)</f>
        <v>22710156</v>
      </c>
      <c r="Z637" t="b">
        <v>1</v>
      </c>
      <c r="AB637" s="1">
        <v>16.600000000000001</v>
      </c>
      <c r="AC637" s="1" t="s">
        <v>2246</v>
      </c>
      <c r="AD637" s="1">
        <v>2</v>
      </c>
      <c r="AE637" s="1">
        <v>3</v>
      </c>
      <c r="AF637" s="1" t="s">
        <v>2251</v>
      </c>
      <c r="AG637" s="1" t="s">
        <v>2257</v>
      </c>
      <c r="AH637" s="1" t="s">
        <v>2258</v>
      </c>
      <c r="AI637" s="1">
        <v>32.96</v>
      </c>
      <c r="AJ637" s="1">
        <v>70.31</v>
      </c>
      <c r="AK637" s="1">
        <v>55.53</v>
      </c>
      <c r="AL637" s="1">
        <v>39.22</v>
      </c>
      <c r="AM637" s="1">
        <v>10238944.41</v>
      </c>
    </row>
    <row r="638" spans="1:39" x14ac:dyDescent="0.2">
      <c r="A638" s="1">
        <v>636</v>
      </c>
      <c r="B638" s="1" t="s">
        <v>780</v>
      </c>
      <c r="C638" s="1" t="s">
        <v>779</v>
      </c>
      <c r="D638" s="1"/>
      <c r="E638" s="1"/>
      <c r="F638" s="1"/>
      <c r="G638" s="1">
        <v>1096</v>
      </c>
      <c r="H638" s="1" t="str" cm="1">
        <f t="array" ref="H638">VLOOKUP(Table3[[#This Row],[checklist_sort]:[checklist_sort]],checklist[],MATCH(H$1,checklist_of_kenya!$1:$1,0),FALSE)</f>
        <v>Scrub Robins, African Robins, Chats and Flycatchers</v>
      </c>
      <c r="I638" s="1" t="str" cm="1">
        <f t="array" ref="I638">VLOOKUP(Table3[[#This Row],[checklist_sort]:[checklist_sort]],checklist[],MATCH(I$1,checklist_of_kenya!$1:$1,0),FALSE)</f>
        <v>Capped Wheatear</v>
      </c>
      <c r="J638" s="1" t="str" cm="1">
        <f t="array" ref="J638">VLOOKUP(Table3[[#This Row],[checklist_sort]:[checklist_sort]],checklist[],MATCH(J$1,checklist_of_kenya!$1:$1,0),FALSE)</f>
        <v>Oenanthe pileata</v>
      </c>
      <c r="K638" s="1" t="str" cm="1">
        <f t="array" ref="K638">VLOOKUP(Table3[[#This Row],[checklist_sort]:[checklist_sort]],checklist[],MATCH(K$1,checklist_of_kenya!$1:$1,0),FALSE)</f>
        <v>Least Concern</v>
      </c>
      <c r="L638" s="1" t="str" cm="1">
        <f t="array" ref="L638">VLOOKUP(Table3[[#This Row],[checklist_sort]:[checklist_sort]],checklist[],MATCH(L$1,checklist_of_kenya!$1:$1,0),FALSE)</f>
        <v>Stable</v>
      </c>
      <c r="M638" s="1" cm="1">
        <f t="array" ref="M638">VLOOKUP(Table3[[#This Row],[checklist_sort]:[checklist_sort]],checklist[],MATCH(M$1,checklist_of_kenya!$1:$1,0),FALSE)</f>
        <v>568</v>
      </c>
      <c r="N638" s="1" t="str" cm="1">
        <f t="array" ref="N638">VLOOKUP(Table3[[#This Row],[checklist_sort]:[checklist_sort]],checklist[],MATCH(N$1,checklist_of_kenya!$1:$1,0),FALSE)</f>
        <v>avibase-E6BD3258</v>
      </c>
      <c r="O638" s="1" cm="1">
        <f t="array" ref="O638">VLOOKUP(Table3[[#This Row],[checklist_sort]:[checklist_sort]],checklist[],MATCH(O$1,checklist_of_kenya!$1:$1,0),FALSE)</f>
        <v>12839</v>
      </c>
      <c r="P638" s="1" cm="1">
        <f t="array" ref="P638">VLOOKUP(Table3[[#This Row],[checklist_sort]:[checklist_sort]],checklist[],MATCH(P$1,checklist_of_kenya!$1:$1,0),FALSE)</f>
        <v>22710329</v>
      </c>
      <c r="Q638" s="1" cm="1">
        <f t="array" ref="Q638">VLOOKUP(Table3[[#This Row],[checklist_sort]:[checklist_sort]],checklist[],MATCH(Q$1,checklist_of_kenya!$1:$1,0),FALSE)</f>
        <v>76322</v>
      </c>
      <c r="R638" s="1" cm="1">
        <f t="array" ref="R638">VLOOKUP(Table3[[#This Row],[checklist_sort]:[checklist_sort]],checklist[],MATCH(R$1,checklist_of_kenya!$1:$1,0),FALSE)</f>
        <v>5231249</v>
      </c>
      <c r="S638" s="1" cm="1">
        <f t="array" ref="S638">VLOOKUP(Table3[[#This Row],[checklist_sort]:[checklist_sort]],checklist[],MATCH(S$1,checklist_of_kenya!$1:$1,0),FALSE)</f>
        <v>29288</v>
      </c>
      <c r="T638" s="1" t="str" cm="1">
        <f t="array" ref="T638">VLOOKUP(Table3[[#This Row],[checklist_sort]:[checklist_sort]],checklist[],MATCH(T$1,checklist_of_kenya!$1:$1,0),FALSE)</f>
        <v>capwhe1</v>
      </c>
      <c r="U638" s="1" t="str" cm="1">
        <f t="array" ref="U638">VLOOKUP(Table3[[#This Row],[checklist_sort]:[checklist_sort]],checklist[],MATCH(U$1,checklist_of_kenya!$1:$1,0),FALSE)</f>
        <v>Oenanthe pileata</v>
      </c>
      <c r="V638" s="1" t="str" cm="1">
        <f t="array" ref="V638">VLOOKUP(Table3[[#This Row],[checklist_sort]:[checklist_sort]],checklist[],MATCH(V$1,checklist_of_kenya!$1:$1,0),FALSE)</f>
        <v>Capped Wheatear</v>
      </c>
      <c r="W638" s="1" cm="1">
        <f t="array" ref="W638">VLOOKUP(Table3[[#This Row],[checklist_sort]:[checklist_sort]],checklist[],MATCH(W$1,checklist_of_kenya!$1:$1,0),FALSE)</f>
        <v>22710329</v>
      </c>
      <c r="AB638" s="1">
        <v>26.8</v>
      </c>
      <c r="AC638" s="1" t="s">
        <v>2261</v>
      </c>
      <c r="AD638" s="1">
        <v>3</v>
      </c>
      <c r="AE638" s="1">
        <v>2</v>
      </c>
      <c r="AF638" s="1" t="s">
        <v>2251</v>
      </c>
      <c r="AG638" s="1" t="s">
        <v>2257</v>
      </c>
      <c r="AH638" s="1" t="s">
        <v>2258</v>
      </c>
      <c r="AI638" s="1">
        <v>-34.840000000000003</v>
      </c>
      <c r="AJ638" s="1">
        <v>2.16</v>
      </c>
      <c r="AK638" s="1">
        <v>-16.52</v>
      </c>
      <c r="AL638" s="1">
        <v>25.15</v>
      </c>
      <c r="AM638" s="1">
        <v>5997462.3300000001</v>
      </c>
    </row>
    <row r="639" spans="1:39" x14ac:dyDescent="0.2">
      <c r="A639" s="1">
        <v>637</v>
      </c>
      <c r="B639" s="1" t="s">
        <v>1722</v>
      </c>
      <c r="C639" s="1" t="s">
        <v>1721</v>
      </c>
      <c r="D639" s="1"/>
      <c r="E639" s="1"/>
      <c r="F639" s="1"/>
      <c r="G639" s="1">
        <v>1097</v>
      </c>
      <c r="H639" s="1" t="str" cm="1">
        <f t="array" ref="H639">VLOOKUP(Table3[[#This Row],[checklist_sort]:[checklist_sort]],checklist[],MATCH(H$1,checklist_of_kenya!$1:$1,0),FALSE)</f>
        <v>Scrub Robins, African Robins, Chats and Flycatchers</v>
      </c>
      <c r="I639" s="1" t="str" cm="1">
        <f t="array" ref="I639">VLOOKUP(Table3[[#This Row],[checklist_sort]:[checklist_sort]],checklist[],MATCH(I$1,checklist_of_kenya!$1:$1,0),FALSE)</f>
        <v>Heuglin's Wheatear</v>
      </c>
      <c r="J639" s="1" t="str" cm="1">
        <f t="array" ref="J639">VLOOKUP(Table3[[#This Row],[checklist_sort]:[checklist_sort]],checklist[],MATCH(J$1,checklist_of_kenya!$1:$1,0),FALSE)</f>
        <v>Oenanthe heuglini</v>
      </c>
      <c r="K639" s="1" t="str" cm="1">
        <f t="array" ref="K639">VLOOKUP(Table3[[#This Row],[checklist_sort]:[checklist_sort]],checklist[],MATCH(K$1,checklist_of_kenya!$1:$1,0),FALSE)</f>
        <v>Least Concern</v>
      </c>
      <c r="L639" s="1" t="str" cm="1">
        <f t="array" ref="L639">VLOOKUP(Table3[[#This Row],[checklist_sort]:[checklist_sort]],checklist[],MATCH(L$1,checklist_of_kenya!$1:$1,0),FALSE)</f>
        <v>Stable</v>
      </c>
      <c r="M639" s="1" cm="1">
        <f t="array" ref="M639">VLOOKUP(Table3[[#This Row],[checklist_sort]:[checklist_sort]],checklist[],MATCH(M$1,checklist_of_kenya!$1:$1,0),FALSE)</f>
        <v>2664</v>
      </c>
      <c r="N639" s="1" t="str" cm="1">
        <f t="array" ref="N639">VLOOKUP(Table3[[#This Row],[checklist_sort]:[checklist_sort]],checklist[],MATCH(N$1,checklist_of_kenya!$1:$1,0),FALSE)</f>
        <v>avibase-6ADB636C</v>
      </c>
      <c r="O639" s="1" cm="1">
        <f t="array" ref="O639">VLOOKUP(Table3[[#This Row],[checklist_sort]:[checklist_sort]],checklist[],MATCH(O$1,checklist_of_kenya!$1:$1,0),FALSE)</f>
        <v>144236</v>
      </c>
      <c r="P639" s="1" cm="1">
        <f t="array" ref="P639">VLOOKUP(Table3[[#This Row],[checklist_sort]:[checklist_sort]],checklist[],MATCH(P$1,checklist_of_kenya!$1:$1,0),FALSE)</f>
        <v>22710348</v>
      </c>
      <c r="Q639" s="1" cm="1">
        <f t="array" ref="Q639">VLOOKUP(Table3[[#This Row],[checklist_sort]:[checklist_sort]],checklist[],MATCH(Q$1,checklist_of_kenya!$1:$1,0),FALSE)</f>
        <v>0</v>
      </c>
      <c r="R639" s="1" cm="1">
        <f t="array" ref="R639">VLOOKUP(Table3[[#This Row],[checklist_sort]:[checklist_sort]],checklist[],MATCH(R$1,checklist_of_kenya!$1:$1,0),FALSE)</f>
        <v>5231252</v>
      </c>
      <c r="S639" s="1" cm="1">
        <f t="array" ref="S639">VLOOKUP(Table3[[#This Row],[checklist_sort]:[checklist_sort]],checklist[],MATCH(S$1,checklist_of_kenya!$1:$1,0),FALSE)</f>
        <v>29295</v>
      </c>
      <c r="T639" s="1" t="str" cm="1">
        <f t="array" ref="T639">VLOOKUP(Table3[[#This Row],[checklist_sort]:[checklist_sort]],checklist[],MATCH(T$1,checklist_of_kenya!$1:$1,0),FALSE)</f>
        <v>heuwhe1</v>
      </c>
      <c r="U639" s="1" t="str" cm="1">
        <f t="array" ref="U639">VLOOKUP(Table3[[#This Row],[checklist_sort]:[checklist_sort]],checklist[],MATCH(U$1,checklist_of_kenya!$1:$1,0),FALSE)</f>
        <v>Oenanthe heuglinii</v>
      </c>
      <c r="V639" s="1" t="str" cm="1">
        <f t="array" ref="V639">VLOOKUP(Table3[[#This Row],[checklist_sort]:[checklist_sort]],checklist[],MATCH(V$1,checklist_of_kenya!$1:$1,0),FALSE)</f>
        <v>Heuglin's Wheatear</v>
      </c>
      <c r="W639" s="1" cm="1">
        <f t="array" ref="W639">VLOOKUP(Table3[[#This Row],[checklist_sort]:[checklist_sort]],checklist[],MATCH(W$1,checklist_of_kenya!$1:$1,0),FALSE)</f>
        <v>22710348</v>
      </c>
      <c r="AB639" s="1">
        <v>19.899999999999999</v>
      </c>
      <c r="AC639" s="1" t="s">
        <v>2261</v>
      </c>
      <c r="AD639" s="1">
        <v>3</v>
      </c>
      <c r="AE639" s="1">
        <v>2</v>
      </c>
      <c r="AF639" s="1" t="s">
        <v>2251</v>
      </c>
      <c r="AG639" s="1" t="s">
        <v>2257</v>
      </c>
      <c r="AH639" s="1" t="s">
        <v>2258</v>
      </c>
      <c r="AI639" s="1">
        <v>2.12</v>
      </c>
      <c r="AJ639" s="1">
        <v>18.77</v>
      </c>
      <c r="AK639" s="1">
        <v>11.49</v>
      </c>
      <c r="AL639" s="1">
        <v>14.57</v>
      </c>
      <c r="AM639" s="1">
        <v>4731515.76</v>
      </c>
    </row>
    <row r="640" spans="1:39" x14ac:dyDescent="0.2">
      <c r="A640" s="1">
        <v>638</v>
      </c>
      <c r="B640" s="1" t="s">
        <v>1230</v>
      </c>
      <c r="C640" s="1" t="s">
        <v>1229</v>
      </c>
      <c r="D640" s="1"/>
      <c r="E640" s="1"/>
      <c r="F640" s="1"/>
      <c r="G640" s="1">
        <v>1098</v>
      </c>
      <c r="H640" s="1" t="str" cm="1">
        <f t="array" ref="H640">VLOOKUP(Table3[[#This Row],[checklist_sort]:[checklist_sort]],checklist[],MATCH(H$1,checklist_of_kenya!$1:$1,0),FALSE)</f>
        <v>Scrub Robins, African Robins, Chats and Flycatchers</v>
      </c>
      <c r="I640" s="1" t="str" cm="1">
        <f t="array" ref="I640">VLOOKUP(Table3[[#This Row],[checklist_sort]:[checklist_sort]],checklist[],MATCH(I$1,checklist_of_kenya!$1:$1,0),FALSE)</f>
        <v>Isabelline Wheatear</v>
      </c>
      <c r="J640" s="1" t="str" cm="1">
        <f t="array" ref="J640">VLOOKUP(Table3[[#This Row],[checklist_sort]:[checklist_sort]],checklist[],MATCH(J$1,checklist_of_kenya!$1:$1,0),FALSE)</f>
        <v>Oenanthe isabellina</v>
      </c>
      <c r="K640" s="1" t="str" cm="1">
        <f t="array" ref="K640">VLOOKUP(Table3[[#This Row],[checklist_sort]:[checklist_sort]],checklist[],MATCH(K$1,checklist_of_kenya!$1:$1,0),FALSE)</f>
        <v>Least Concern</v>
      </c>
      <c r="L640" s="1" t="str" cm="1">
        <f t="array" ref="L640">VLOOKUP(Table3[[#This Row],[checklist_sort]:[checklist_sort]],checklist[],MATCH(L$1,checklist_of_kenya!$1:$1,0),FALSE)</f>
        <v>Stable</v>
      </c>
      <c r="M640" s="1" cm="1">
        <f t="array" ref="M640">VLOOKUP(Table3[[#This Row],[checklist_sort]:[checklist_sort]],checklist[],MATCH(M$1,checklist_of_kenya!$1:$1,0),FALSE)</f>
        <v>1010</v>
      </c>
      <c r="N640" s="1" t="str" cm="1">
        <f t="array" ref="N640">VLOOKUP(Table3[[#This Row],[checklist_sort]:[checklist_sort]],checklist[],MATCH(N$1,checklist_of_kenya!$1:$1,0),FALSE)</f>
        <v>avibase-E6C6F746</v>
      </c>
      <c r="O640" s="1" cm="1">
        <f t="array" ref="O640">VLOOKUP(Table3[[#This Row],[checklist_sort]:[checklist_sort]],checklist[],MATCH(O$1,checklist_of_kenya!$1:$1,0),FALSE)</f>
        <v>12837</v>
      </c>
      <c r="P640" s="1" cm="1">
        <f t="array" ref="P640">VLOOKUP(Table3[[#This Row],[checklist_sort]:[checklist_sort]],checklist[],MATCH(P$1,checklist_of_kenya!$1:$1,0),FALSE)</f>
        <v>22710333</v>
      </c>
      <c r="Q640" s="1" cm="1">
        <f t="array" ref="Q640">VLOOKUP(Table3[[#This Row],[checklist_sort]:[checklist_sort]],checklist[],MATCH(Q$1,checklist_of_kenya!$1:$1,0),FALSE)</f>
        <v>1562</v>
      </c>
      <c r="R640" s="1" cm="1">
        <f t="array" ref="R640">VLOOKUP(Table3[[#This Row],[checklist_sort]:[checklist_sort]],checklist[],MATCH(R$1,checklist_of_kenya!$1:$1,0),FALSE)</f>
        <v>5231245</v>
      </c>
      <c r="S640" s="1" cm="1">
        <f t="array" ref="S640">VLOOKUP(Table3[[#This Row],[checklist_sort]:[checklist_sort]],checklist[],MATCH(S$1,checklist_of_kenya!$1:$1,0),FALSE)</f>
        <v>29294</v>
      </c>
      <c r="T640" s="1" t="str" cm="1">
        <f t="array" ref="T640">VLOOKUP(Table3[[#This Row],[checklist_sort]:[checklist_sort]],checklist[],MATCH(T$1,checklist_of_kenya!$1:$1,0),FALSE)</f>
        <v>isawhe1</v>
      </c>
      <c r="U640" s="1" t="str" cm="1">
        <f t="array" ref="U640">VLOOKUP(Table3[[#This Row],[checklist_sort]:[checklist_sort]],checklist[],MATCH(U$1,checklist_of_kenya!$1:$1,0),FALSE)</f>
        <v>Oenanthe isabellina</v>
      </c>
      <c r="V640" s="1" t="str" cm="1">
        <f t="array" ref="V640">VLOOKUP(Table3[[#This Row],[checklist_sort]:[checklist_sort]],checklist[],MATCH(V$1,checklist_of_kenya!$1:$1,0),FALSE)</f>
        <v>Isabelline Wheatear</v>
      </c>
      <c r="W640" s="1" cm="1">
        <f t="array" ref="W640">VLOOKUP(Table3[[#This Row],[checklist_sort]:[checklist_sort]],checklist[],MATCH(W$1,checklist_of_kenya!$1:$1,0),FALSE)</f>
        <v>22710333</v>
      </c>
      <c r="Z640" t="b">
        <v>1</v>
      </c>
      <c r="AB640" s="1">
        <v>29.4</v>
      </c>
      <c r="AC640" s="1" t="s">
        <v>2246</v>
      </c>
      <c r="AD640" s="1">
        <v>3</v>
      </c>
      <c r="AE640" s="1">
        <v>3</v>
      </c>
      <c r="AF640" s="1" t="s">
        <v>2251</v>
      </c>
      <c r="AG640" s="1" t="s">
        <v>2257</v>
      </c>
      <c r="AH640" s="1" t="s">
        <v>2258</v>
      </c>
      <c r="AI640" s="1">
        <v>27.92</v>
      </c>
      <c r="AJ640" s="1">
        <v>52.68</v>
      </c>
      <c r="AK640" s="1">
        <v>42.82</v>
      </c>
      <c r="AL640" s="1">
        <v>71.22</v>
      </c>
      <c r="AM640" s="1">
        <v>11710698.470000001</v>
      </c>
    </row>
    <row r="641" spans="1:39" x14ac:dyDescent="0.2">
      <c r="A641" s="1">
        <v>639</v>
      </c>
      <c r="B641" s="1" t="s">
        <v>774</v>
      </c>
      <c r="C641" s="1" t="s">
        <v>773</v>
      </c>
      <c r="D641" s="1"/>
      <c r="E641" s="1"/>
      <c r="F641" s="1"/>
      <c r="G641" s="1">
        <v>1099</v>
      </c>
      <c r="H641" s="1" t="str" cm="1">
        <f t="array" ref="H641">VLOOKUP(Table3[[#This Row],[checklist_sort]:[checklist_sort]],checklist[],MATCH(H$1,checklist_of_kenya!$1:$1,0),FALSE)</f>
        <v>Scrub Robins, African Robins, Chats and Flycatchers</v>
      </c>
      <c r="I641" s="1" t="str" cm="1">
        <f t="array" ref="I641">VLOOKUP(Table3[[#This Row],[checklist_sort]:[checklist_sort]],checklist[],MATCH(I$1,checklist_of_kenya!$1:$1,0),FALSE)</f>
        <v>Northern Wheatear</v>
      </c>
      <c r="J641" s="1" t="str" cm="1">
        <f t="array" ref="J641">VLOOKUP(Table3[[#This Row],[checklist_sort]:[checklist_sort]],checklist[],MATCH(J$1,checklist_of_kenya!$1:$1,0),FALSE)</f>
        <v>Oenanthe oenanthe</v>
      </c>
      <c r="K641" s="1" t="str" cm="1">
        <f t="array" ref="K641">VLOOKUP(Table3[[#This Row],[checklist_sort]:[checklist_sort]],checklist[],MATCH(K$1,checklist_of_kenya!$1:$1,0),FALSE)</f>
        <v>Least Concern</v>
      </c>
      <c r="L641" s="1" t="str" cm="1">
        <f t="array" ref="L641">VLOOKUP(Table3[[#This Row],[checklist_sort]:[checklist_sort]],checklist[],MATCH(L$1,checklist_of_kenya!$1:$1,0),FALSE)</f>
        <v>Decreasing</v>
      </c>
      <c r="M641" s="1" cm="1">
        <f t="array" ref="M641">VLOOKUP(Table3[[#This Row],[checklist_sort]:[checklist_sort]],checklist[],MATCH(M$1,checklist_of_kenya!$1:$1,0),FALSE)</f>
        <v>563</v>
      </c>
      <c r="N641" s="1" t="str" cm="1">
        <f t="array" ref="N641">VLOOKUP(Table3[[#This Row],[checklist_sort]:[checklist_sort]],checklist[],MATCH(N$1,checklist_of_kenya!$1:$1,0),FALSE)</f>
        <v>avibase-DF526047</v>
      </c>
      <c r="O641" s="1" cm="1">
        <f t="array" ref="O641">VLOOKUP(Table3[[#This Row],[checklist_sort]:[checklist_sort]],checklist[],MATCH(O$1,checklist_of_kenya!$1:$1,0),FALSE)</f>
        <v>12822</v>
      </c>
      <c r="P641" s="1" cm="1">
        <f t="array" ref="P641">VLOOKUP(Table3[[#This Row],[checklist_sort]:[checklist_sort]],checklist[],MATCH(P$1,checklist_of_kenya!$1:$1,0),FALSE)</f>
        <v>103773898</v>
      </c>
      <c r="Q641" s="1" cm="1">
        <f t="array" ref="Q641">VLOOKUP(Table3[[#This Row],[checklist_sort]:[checklist_sort]],checklist[],MATCH(Q$1,checklist_of_kenya!$1:$1,0),FALSE)</f>
        <v>46</v>
      </c>
      <c r="R641" s="1" cm="1">
        <f t="array" ref="R641">VLOOKUP(Table3[[#This Row],[checklist_sort]:[checklist_sort]],checklist[],MATCH(R$1,checklist_of_kenya!$1:$1,0),FALSE)</f>
        <v>5231240</v>
      </c>
      <c r="S641" s="1" cm="1">
        <f t="array" ref="S641">VLOOKUP(Table3[[#This Row],[checklist_sort]:[checklist_sort]],checklist[],MATCH(S$1,checklist_of_kenya!$1:$1,0),FALSE)</f>
        <v>29281</v>
      </c>
      <c r="T641" s="1" t="str" cm="1">
        <f t="array" ref="T641">VLOOKUP(Table3[[#This Row],[checklist_sort]:[checklist_sort]],checklist[],MATCH(T$1,checklist_of_kenya!$1:$1,0),FALSE)</f>
        <v>norwhe</v>
      </c>
      <c r="U641" s="1" t="str" cm="1">
        <f t="array" ref="U641">VLOOKUP(Table3[[#This Row],[checklist_sort]:[checklist_sort]],checklist[],MATCH(U$1,checklist_of_kenya!$1:$1,0),FALSE)</f>
        <v>Oenanthe oenanthe</v>
      </c>
      <c r="V641" s="1" t="str" cm="1">
        <f t="array" ref="V641">VLOOKUP(Table3[[#This Row],[checklist_sort]:[checklist_sort]],checklist[],MATCH(V$1,checklist_of_kenya!$1:$1,0),FALSE)</f>
        <v>Northern Wheatear</v>
      </c>
      <c r="W641" s="1" cm="1">
        <f t="array" ref="W641">VLOOKUP(Table3[[#This Row],[checklist_sort]:[checklist_sort]],checklist[],MATCH(W$1,checklist_of_kenya!$1:$1,0),FALSE)</f>
        <v>103773898</v>
      </c>
      <c r="Z641" t="b">
        <v>1</v>
      </c>
      <c r="AB641" s="1">
        <v>25.4</v>
      </c>
      <c r="AC641" s="1" t="s">
        <v>2261</v>
      </c>
      <c r="AD641" s="1">
        <v>3</v>
      </c>
      <c r="AE641" s="1">
        <v>3</v>
      </c>
      <c r="AF641" s="1" t="s">
        <v>2251</v>
      </c>
      <c r="AG641" s="1" t="s">
        <v>2257</v>
      </c>
      <c r="AH641" s="1" t="s">
        <v>2258</v>
      </c>
      <c r="AI641" s="1">
        <v>28.01</v>
      </c>
      <c r="AJ641" s="1">
        <v>81.400000000000006</v>
      </c>
      <c r="AK641" s="1">
        <v>56.46</v>
      </c>
      <c r="AL641" s="1">
        <v>53.12</v>
      </c>
      <c r="AM641" s="1">
        <v>29248291.460000001</v>
      </c>
    </row>
    <row r="642" spans="1:39" x14ac:dyDescent="0.2">
      <c r="A642" s="1">
        <v>640</v>
      </c>
      <c r="B642" s="1" t="s">
        <v>1238</v>
      </c>
      <c r="C642" s="1" t="s">
        <v>1237</v>
      </c>
      <c r="D642" s="1"/>
      <c r="E642" s="1"/>
      <c r="F642" s="1"/>
      <c r="G642" s="1">
        <v>1100</v>
      </c>
      <c r="H642" s="1" t="str" cm="1">
        <f t="array" ref="H642">VLOOKUP(Table3[[#This Row],[checklist_sort]:[checklist_sort]],checklist[],MATCH(H$1,checklist_of_kenya!$1:$1,0),FALSE)</f>
        <v>Scrub Robins, African Robins, Chats and Flycatchers</v>
      </c>
      <c r="I642" s="1" t="str" cm="1">
        <f t="array" ref="I642">VLOOKUP(Table3[[#This Row],[checklist_sort]:[checklist_sort]],checklist[],MATCH(I$1,checklist_of_kenya!$1:$1,0),FALSE)</f>
        <v>Pied Wheatear</v>
      </c>
      <c r="J642" s="1" t="str" cm="1">
        <f t="array" ref="J642">VLOOKUP(Table3[[#This Row],[checklist_sort]:[checklist_sort]],checklist[],MATCH(J$1,checklist_of_kenya!$1:$1,0),FALSE)</f>
        <v>Oenanthe pleschanka</v>
      </c>
      <c r="K642" s="1" t="str" cm="1">
        <f t="array" ref="K642">VLOOKUP(Table3[[#This Row],[checklist_sort]:[checklist_sort]],checklist[],MATCH(K$1,checklist_of_kenya!$1:$1,0),FALSE)</f>
        <v>Least Concern</v>
      </c>
      <c r="L642" s="1" t="str" cm="1">
        <f t="array" ref="L642">VLOOKUP(Table3[[#This Row],[checklist_sort]:[checklist_sort]],checklist[],MATCH(L$1,checklist_of_kenya!$1:$1,0),FALSE)</f>
        <v>Stable</v>
      </c>
      <c r="M642" s="1" cm="1">
        <f t="array" ref="M642">VLOOKUP(Table3[[#This Row],[checklist_sort]:[checklist_sort]],checklist[],MATCH(M$1,checklist_of_kenya!$1:$1,0),FALSE)</f>
        <v>1023</v>
      </c>
      <c r="N642" s="1" t="str" cm="1">
        <f t="array" ref="N642">VLOOKUP(Table3[[#This Row],[checklist_sort]:[checklist_sort]],checklist[],MATCH(N$1,checklist_of_kenya!$1:$1,0),FALSE)</f>
        <v>avibase-2FB34D83</v>
      </c>
      <c r="O642" s="1" cm="1">
        <f t="array" ref="O642">VLOOKUP(Table3[[#This Row],[checklist_sort]:[checklist_sort]],checklist[],MATCH(O$1,checklist_of_kenya!$1:$1,0),FALSE)</f>
        <v>12830</v>
      </c>
      <c r="P642" s="1" cm="1">
        <f t="array" ref="P642">VLOOKUP(Table3[[#This Row],[checklist_sort]:[checklist_sort]],checklist[],MATCH(P$1,checklist_of_kenya!$1:$1,0),FALSE)</f>
        <v>22710308</v>
      </c>
      <c r="Q642" s="1" cm="1">
        <f t="array" ref="Q642">VLOOKUP(Table3[[#This Row],[checklist_sort]:[checklist_sort]],checklist[],MATCH(Q$1,checklist_of_kenya!$1:$1,0),FALSE)</f>
        <v>1563</v>
      </c>
      <c r="R642" s="1" cm="1">
        <f t="array" ref="R642">VLOOKUP(Table3[[#This Row],[checklist_sort]:[checklist_sort]],checklist[],MATCH(R$1,checklist_of_kenya!$1:$1,0),FALSE)</f>
        <v>5231233</v>
      </c>
      <c r="S642" s="1" cm="1">
        <f t="array" ref="S642">VLOOKUP(Table3[[#This Row],[checklist_sort]:[checklist_sort]],checklist[],MATCH(S$1,checklist_of_kenya!$1:$1,0),FALSE)</f>
        <v>29306</v>
      </c>
      <c r="T642" s="1" t="str" cm="1">
        <f t="array" ref="T642">VLOOKUP(Table3[[#This Row],[checklist_sort]:[checklist_sort]],checklist[],MATCH(T$1,checklist_of_kenya!$1:$1,0),FALSE)</f>
        <v>piewhe1</v>
      </c>
      <c r="U642" s="1" t="str" cm="1">
        <f t="array" ref="U642">VLOOKUP(Table3[[#This Row],[checklist_sort]:[checklist_sort]],checklist[],MATCH(U$1,checklist_of_kenya!$1:$1,0),FALSE)</f>
        <v>Oenanthe pleschanka</v>
      </c>
      <c r="V642" s="1" t="str" cm="1">
        <f t="array" ref="V642">VLOOKUP(Table3[[#This Row],[checklist_sort]:[checklist_sort]],checklist[],MATCH(V$1,checklist_of_kenya!$1:$1,0),FALSE)</f>
        <v>Pied Wheatear</v>
      </c>
      <c r="W642" s="1" cm="1">
        <f t="array" ref="W642">VLOOKUP(Table3[[#This Row],[checklist_sort]:[checklist_sort]],checklist[],MATCH(W$1,checklist_of_kenya!$1:$1,0),FALSE)</f>
        <v>22710308</v>
      </c>
      <c r="Z642" t="b">
        <v>1</v>
      </c>
      <c r="AB642" s="1">
        <v>19.399999999999999</v>
      </c>
      <c r="AC642" s="1" t="s">
        <v>2268</v>
      </c>
      <c r="AD642" s="1">
        <v>3</v>
      </c>
      <c r="AE642" s="1">
        <v>3</v>
      </c>
      <c r="AF642" s="1" t="s">
        <v>2251</v>
      </c>
      <c r="AG642" s="1" t="s">
        <v>2257</v>
      </c>
      <c r="AH642" s="1" t="s">
        <v>2258</v>
      </c>
      <c r="AI642" s="1">
        <v>31.31</v>
      </c>
      <c r="AJ642" s="1">
        <v>57.14</v>
      </c>
      <c r="AK642" s="1">
        <v>45.08</v>
      </c>
      <c r="AL642" s="1">
        <v>84.55</v>
      </c>
      <c r="AM642" s="1">
        <v>8846595.2300000004</v>
      </c>
    </row>
    <row r="643" spans="1:39" x14ac:dyDescent="0.2">
      <c r="A643" s="1">
        <v>641</v>
      </c>
      <c r="B643" s="1" t="s">
        <v>1724</v>
      </c>
      <c r="C643" s="1" t="s">
        <v>1723</v>
      </c>
      <c r="D643" s="1"/>
      <c r="E643" s="1"/>
      <c r="F643" s="1"/>
      <c r="G643" s="1">
        <v>1101</v>
      </c>
      <c r="H643" s="1" t="str" cm="1">
        <f t="array" ref="H643">VLOOKUP(Table3[[#This Row],[checklist_sort]:[checklist_sort]],checklist[],MATCH(H$1,checklist_of_kenya!$1:$1,0),FALSE)</f>
        <v>Scrub Robins, African Robins, Chats and Flycatchers</v>
      </c>
      <c r="I643" s="1" t="str" cm="1">
        <f t="array" ref="I643">VLOOKUP(Table3[[#This Row],[checklist_sort]:[checklist_sort]],checklist[],MATCH(I$1,checklist_of_kenya!$1:$1,0),FALSE)</f>
        <v>Black-eared Wheatear</v>
      </c>
      <c r="J643" s="1" t="str" cm="1">
        <f t="array" ref="J643">VLOOKUP(Table3[[#This Row],[checklist_sort]:[checklist_sort]],checklist[],MATCH(J$1,checklist_of_kenya!$1:$1,0),FALSE)</f>
        <v>Oenanthe hispanica</v>
      </c>
      <c r="K643" s="1" t="str" cm="1">
        <f t="array" ref="K643">VLOOKUP(Table3[[#This Row],[checklist_sort]:[checklist_sort]],checklist[],MATCH(K$1,checklist_of_kenya!$1:$1,0),FALSE)</f>
        <v>Least Concern</v>
      </c>
      <c r="L643" s="1" t="str" cm="1">
        <f t="array" ref="L643">VLOOKUP(Table3[[#This Row],[checklist_sort]:[checklist_sort]],checklist[],MATCH(L$1,checklist_of_kenya!$1:$1,0),FALSE)</f>
        <v>Decreasing</v>
      </c>
      <c r="M643" s="1" cm="1">
        <f t="array" ref="M643">VLOOKUP(Table3[[#This Row],[checklist_sort]:[checklist_sort]],checklist[],MATCH(M$1,checklist_of_kenya!$1:$1,0),FALSE)</f>
        <v>2674</v>
      </c>
      <c r="N643" s="1" t="str" cm="1">
        <f t="array" ref="N643">VLOOKUP(Table3[[#This Row],[checklist_sort]:[checklist_sort]],checklist[],MATCH(N$1,checklist_of_kenya!$1:$1,0),FALSE)</f>
        <v>avibase-DF26171F</v>
      </c>
      <c r="O643" s="1" cm="1">
        <f t="array" ref="O643">VLOOKUP(Table3[[#This Row],[checklist_sort]:[checklist_sort]],checklist[],MATCH(O$1,checklist_of_kenya!$1:$1,0),FALSE)</f>
        <v>473662</v>
      </c>
      <c r="P643" s="1" cm="1">
        <f t="array" ref="P643">VLOOKUP(Table3[[#This Row],[checklist_sort]:[checklist_sort]],checklist[],MATCH(P$1,checklist_of_kenya!$1:$1,0),FALSE)</f>
        <v>22710302</v>
      </c>
      <c r="Q643" s="1" cm="1">
        <f t="array" ref="Q643">VLOOKUP(Table3[[#This Row],[checklist_sort]:[checklist_sort]],checklist[],MATCH(Q$1,checklist_of_kenya!$1:$1,0),FALSE)</f>
        <v>0</v>
      </c>
      <c r="R643" s="1" cm="1">
        <f t="array" ref="R643">VLOOKUP(Table3[[#This Row],[checklist_sort]:[checklist_sort]],checklist[],MATCH(R$1,checklist_of_kenya!$1:$1,0),FALSE)</f>
        <v>5845302</v>
      </c>
      <c r="S643" s="1" cm="1">
        <f t="array" ref="S643">VLOOKUP(Table3[[#This Row],[checklist_sort]:[checklist_sort]],checklist[],MATCH(S$1,checklist_of_kenya!$1:$1,0),FALSE)</f>
        <v>29303</v>
      </c>
      <c r="T643" s="1" t="str" cm="1">
        <f t="array" ref="T643">VLOOKUP(Table3[[#This Row],[checklist_sort]:[checklist_sort]],checklist[],MATCH(T$1,checklist_of_kenya!$1:$1,0),FALSE)</f>
        <v>bkewhe2</v>
      </c>
      <c r="U643" s="1" t="str" cm="1">
        <f t="array" ref="U643">VLOOKUP(Table3[[#This Row],[checklist_sort]:[checklist_sort]],checklist[],MATCH(U$1,checklist_of_kenya!$1:$1,0),FALSE)</f>
        <v>Oenanthe melanoleuca</v>
      </c>
      <c r="V643" s="1" t="str" cm="1">
        <f t="array" ref="V643">VLOOKUP(Table3[[#This Row],[checklist_sort]:[checklist_sort]],checklist[],MATCH(V$1,checklist_of_kenya!$1:$1,0),FALSE)</f>
        <v>Eastern Black-eared Wheatear</v>
      </c>
      <c r="W643" s="1" cm="1">
        <f t="array" ref="W643">VLOOKUP(Table3[[#This Row],[checklist_sort]:[checklist_sort]],checklist[],MATCH(W$1,checklist_of_kenya!$1:$1,0),FALSE)</f>
        <v>0</v>
      </c>
      <c r="AB643" s="1">
        <v>15</v>
      </c>
      <c r="AC643" s="1" t="s">
        <v>2246</v>
      </c>
      <c r="AD643" s="1">
        <v>2</v>
      </c>
      <c r="AE643" s="1">
        <v>3</v>
      </c>
      <c r="AF643" s="1" t="s">
        <v>2248</v>
      </c>
      <c r="AG643" s="1" t="s">
        <v>2257</v>
      </c>
      <c r="AH643" s="1" t="s">
        <v>2258</v>
      </c>
      <c r="AI643" s="1">
        <v>27.59</v>
      </c>
      <c r="AJ643" s="1">
        <v>47.36</v>
      </c>
      <c r="AK643" s="1">
        <v>37.85</v>
      </c>
      <c r="AL643" s="1">
        <v>24.02</v>
      </c>
      <c r="AM643" s="1">
        <v>3529344.19</v>
      </c>
    </row>
    <row r="644" spans="1:39" x14ac:dyDescent="0.2">
      <c r="A644" s="1">
        <v>642</v>
      </c>
      <c r="B644" s="1" t="s">
        <v>1726</v>
      </c>
      <c r="C644" s="1" t="s">
        <v>1725</v>
      </c>
      <c r="D644" s="1"/>
      <c r="E644" s="1"/>
      <c r="F644" s="1"/>
      <c r="G644" s="1">
        <v>1102</v>
      </c>
      <c r="H644" s="1" t="str" cm="1">
        <f t="array" ref="H644">VLOOKUP(Table3[[#This Row],[checklist_sort]:[checklist_sort]],checklist[],MATCH(H$1,checklist_of_kenya!$1:$1,0),FALSE)</f>
        <v>Scrub Robins, African Robins, Chats and Flycatchers</v>
      </c>
      <c r="I644" s="1" t="str" cm="1">
        <f t="array" ref="I644">VLOOKUP(Table3[[#This Row],[checklist_sort]:[checklist_sort]],checklist[],MATCH(I$1,checklist_of_kenya!$1:$1,0),FALSE)</f>
        <v>Desert Wheatear</v>
      </c>
      <c r="J644" s="1" t="str" cm="1">
        <f t="array" ref="J644">VLOOKUP(Table3[[#This Row],[checklist_sort]:[checklist_sort]],checklist[],MATCH(J$1,checklist_of_kenya!$1:$1,0),FALSE)</f>
        <v>Oenanthe deserti</v>
      </c>
      <c r="K644" s="1" t="str" cm="1">
        <f t="array" ref="K644">VLOOKUP(Table3[[#This Row],[checklist_sort]:[checklist_sort]],checklist[],MATCH(K$1,checklist_of_kenya!$1:$1,0),FALSE)</f>
        <v>Least Concern</v>
      </c>
      <c r="L644" s="1" t="str" cm="1">
        <f t="array" ref="L644">VLOOKUP(Table3[[#This Row],[checklist_sort]:[checklist_sort]],checklist[],MATCH(L$1,checklist_of_kenya!$1:$1,0),FALSE)</f>
        <v>Stable</v>
      </c>
      <c r="M644" s="1" cm="1">
        <f t="array" ref="M644">VLOOKUP(Table3[[#This Row],[checklist_sort]:[checklist_sort]],checklist[],MATCH(M$1,checklist_of_kenya!$1:$1,0),FALSE)</f>
        <v>2670</v>
      </c>
      <c r="N644" s="1" t="str" cm="1">
        <f t="array" ref="N644">VLOOKUP(Table3[[#This Row],[checklist_sort]:[checklist_sort]],checklist[],MATCH(N$1,checklist_of_kenya!$1:$1,0),FALSE)</f>
        <v>avibase-078BC0ED</v>
      </c>
      <c r="O644" s="1" cm="1">
        <f t="array" ref="O644">VLOOKUP(Table3[[#This Row],[checklist_sort]:[checklist_sort]],checklist[],MATCH(O$1,checklist_of_kenya!$1:$1,0),FALSE)</f>
        <v>12842</v>
      </c>
      <c r="P644" s="1" cm="1">
        <f t="array" ref="P644">VLOOKUP(Table3[[#This Row],[checklist_sort]:[checklist_sort]],checklist[],MATCH(P$1,checklist_of_kenya!$1:$1,0),FALSE)</f>
        <v>22710325</v>
      </c>
      <c r="Q644" s="1" cm="1">
        <f t="array" ref="Q644">VLOOKUP(Table3[[#This Row],[checklist_sort]:[checklist_sort]],checklist[],MATCH(Q$1,checklist_of_kenya!$1:$1,0),FALSE)</f>
        <v>1565</v>
      </c>
      <c r="R644" s="1" cm="1">
        <f t="array" ref="R644">VLOOKUP(Table3[[#This Row],[checklist_sort]:[checklist_sort]],checklist[],MATCH(R$1,checklist_of_kenya!$1:$1,0),FALSE)</f>
        <v>5231244</v>
      </c>
      <c r="S644" s="1" cm="1">
        <f t="array" ref="S644">VLOOKUP(Table3[[#This Row],[checklist_sort]:[checklist_sort]],checklist[],MATCH(S$1,checklist_of_kenya!$1:$1,0),FALSE)</f>
        <v>29297</v>
      </c>
      <c r="T644" s="1" t="str" cm="1">
        <f t="array" ref="T644">VLOOKUP(Table3[[#This Row],[checklist_sort]:[checklist_sort]],checklist[],MATCH(T$1,checklist_of_kenya!$1:$1,0),FALSE)</f>
        <v>deswhe1</v>
      </c>
      <c r="U644" s="1" t="str" cm="1">
        <f t="array" ref="U644">VLOOKUP(Table3[[#This Row],[checklist_sort]:[checklist_sort]],checklist[],MATCH(U$1,checklist_of_kenya!$1:$1,0),FALSE)</f>
        <v>Oenanthe deserti</v>
      </c>
      <c r="V644" s="1" t="str" cm="1">
        <f t="array" ref="V644">VLOOKUP(Table3[[#This Row],[checklist_sort]:[checklist_sort]],checklist[],MATCH(V$1,checklist_of_kenya!$1:$1,0),FALSE)</f>
        <v>Desert Wheatear</v>
      </c>
      <c r="W644" s="1" cm="1">
        <f t="array" ref="W644">VLOOKUP(Table3[[#This Row],[checklist_sort]:[checklist_sort]],checklist[],MATCH(W$1,checklist_of_kenya!$1:$1,0),FALSE)</f>
        <v>22710325</v>
      </c>
      <c r="AB644" s="1">
        <v>19.8</v>
      </c>
      <c r="AC644" s="1" t="s">
        <v>2261</v>
      </c>
      <c r="AD644" s="1">
        <v>3</v>
      </c>
      <c r="AE644" s="1">
        <v>2</v>
      </c>
      <c r="AF644" s="1" t="s">
        <v>2251</v>
      </c>
      <c r="AG644" s="1" t="s">
        <v>2257</v>
      </c>
      <c r="AH644" s="1" t="s">
        <v>2258</v>
      </c>
      <c r="AI644" s="1">
        <v>21.88</v>
      </c>
      <c r="AJ644" s="1">
        <v>51.06</v>
      </c>
      <c r="AK644" s="1">
        <v>38.869999999999997</v>
      </c>
      <c r="AL644" s="1">
        <v>75.709999999999994</v>
      </c>
      <c r="AM644" s="1">
        <v>7736786.4900000002</v>
      </c>
    </row>
    <row r="645" spans="1:39" x14ac:dyDescent="0.2">
      <c r="A645" s="1">
        <v>643</v>
      </c>
      <c r="B645" s="1" t="s">
        <v>1728</v>
      </c>
      <c r="C645" s="1" t="s">
        <v>1727</v>
      </c>
      <c r="D645" s="1"/>
      <c r="E645" s="1"/>
      <c r="F645" s="1"/>
      <c r="G645" s="1">
        <v>1103</v>
      </c>
      <c r="H645" s="1" t="str" cm="1">
        <f t="array" ref="H645">VLOOKUP(Table3[[#This Row],[checklist_sort]:[checklist_sort]],checklist[],MATCH(H$1,checklist_of_kenya!$1:$1,0),FALSE)</f>
        <v>Scrub Robins, African Robins, Chats and Flycatchers</v>
      </c>
      <c r="I645" s="1" t="str" cm="1">
        <f t="array" ref="I645">VLOOKUP(Table3[[#This Row],[checklist_sort]:[checklist_sort]],checklist[],MATCH(I$1,checklist_of_kenya!$1:$1,0),FALSE)</f>
        <v>Abyssinian Wheatear</v>
      </c>
      <c r="J645" s="1" t="str" cm="1">
        <f t="array" ref="J645">VLOOKUP(Table3[[#This Row],[checklist_sort]:[checklist_sort]],checklist[],MATCH(J$1,checklist_of_kenya!$1:$1,0),FALSE)</f>
        <v>Oenanthe lugubris</v>
      </c>
      <c r="K645" s="1" t="str" cm="1">
        <f t="array" ref="K645">VLOOKUP(Table3[[#This Row],[checklist_sort]:[checklist_sort]],checklist[],MATCH(K$1,checklist_of_kenya!$1:$1,0),FALSE)</f>
        <v>Least Concern</v>
      </c>
      <c r="L645" s="1" t="str" cm="1">
        <f t="array" ref="L645">VLOOKUP(Table3[[#This Row],[checklist_sort]:[checklist_sort]],checklist[],MATCH(L$1,checklist_of_kenya!$1:$1,0),FALSE)</f>
        <v>Stable</v>
      </c>
      <c r="M645" s="1" cm="1">
        <f t="array" ref="M645">VLOOKUP(Table3[[#This Row],[checklist_sort]:[checklist_sort]],checklist[],MATCH(M$1,checklist_of_kenya!$1:$1,0),FALSE)</f>
        <v>2682</v>
      </c>
      <c r="N645" s="1" t="str" cm="1">
        <f t="array" ref="N645">VLOOKUP(Table3[[#This Row],[checklist_sort]:[checklist_sort]],checklist[],MATCH(N$1,checklist_of_kenya!$1:$1,0),FALSE)</f>
        <v>avibase-5396F9FB</v>
      </c>
      <c r="O645" s="1" cm="1">
        <f t="array" ref="O645">VLOOKUP(Table3[[#This Row],[checklist_sort]:[checklist_sort]],checklist[],MATCH(O$1,checklist_of_kenya!$1:$1,0),FALSE)</f>
        <v>367672</v>
      </c>
      <c r="P645" s="1" cm="1">
        <f t="array" ref="P645">VLOOKUP(Table3[[#This Row],[checklist_sort]:[checklist_sort]],checklist[],MATCH(P$1,checklist_of_kenya!$1:$1,0),FALSE)</f>
        <v>22710287</v>
      </c>
      <c r="Q645" s="1" cm="1">
        <f t="array" ref="Q645">VLOOKUP(Table3[[#This Row],[checklist_sort]:[checklist_sort]],checklist[],MATCH(Q$1,checklist_of_kenya!$1:$1,0),FALSE)</f>
        <v>76316</v>
      </c>
      <c r="R645" s="1" cm="1">
        <f t="array" ref="R645">VLOOKUP(Table3[[#This Row],[checklist_sort]:[checklist_sort]],checklist[],MATCH(R$1,checklist_of_kenya!$1:$1,0),FALSE)</f>
        <v>5231237</v>
      </c>
      <c r="S645" s="1" cm="1">
        <f t="array" ref="S645">VLOOKUP(Table3[[#This Row],[checklist_sort]:[checklist_sort]],checklist[],MATCH(S$1,checklist_of_kenya!$1:$1,0),FALSE)</f>
        <v>29362</v>
      </c>
      <c r="T645" s="1" t="str" cm="1">
        <f t="array" ref="T645">VLOOKUP(Table3[[#This Row],[checklist_sort]:[checklist_sort]],checklist[],MATCH(T$1,checklist_of_kenya!$1:$1,0),FALSE)</f>
        <v>mouwhe4</v>
      </c>
      <c r="U645" s="1" t="str" cm="1">
        <f t="array" ref="U645">VLOOKUP(Table3[[#This Row],[checklist_sort]:[checklist_sort]],checklist[],MATCH(U$1,checklist_of_kenya!$1:$1,0),FALSE)</f>
        <v>Oenanthe lugubris</v>
      </c>
      <c r="V645" s="1" t="str" cm="1">
        <f t="array" ref="V645">VLOOKUP(Table3[[#This Row],[checklist_sort]:[checklist_sort]],checklist[],MATCH(V$1,checklist_of_kenya!$1:$1,0),FALSE)</f>
        <v>Abyssinian Wheatear</v>
      </c>
      <c r="W645" s="1" cm="1">
        <f t="array" ref="W645">VLOOKUP(Table3[[#This Row],[checklist_sort]:[checklist_sort]],checklist[],MATCH(W$1,checklist_of_kenya!$1:$1,0),FALSE)</f>
        <v>22710287</v>
      </c>
      <c r="AB645" s="1">
        <v>22.4</v>
      </c>
      <c r="AC645" s="1" t="s">
        <v>2268</v>
      </c>
      <c r="AD645" s="1">
        <v>3</v>
      </c>
      <c r="AE645" s="1">
        <v>1</v>
      </c>
      <c r="AF645" s="1" t="s">
        <v>2251</v>
      </c>
      <c r="AG645" s="1" t="s">
        <v>2257</v>
      </c>
      <c r="AH645" s="1" t="s">
        <v>2258</v>
      </c>
      <c r="AI645" s="1">
        <v>0.81</v>
      </c>
      <c r="AJ645" s="1">
        <v>37.83</v>
      </c>
      <c r="AK645" s="1">
        <v>25.7</v>
      </c>
      <c r="AL645" s="1">
        <v>35.85</v>
      </c>
      <c r="AM645" s="1">
        <v>2312897.13</v>
      </c>
    </row>
    <row r="646" spans="1:39" x14ac:dyDescent="0.2">
      <c r="A646" s="1">
        <v>644</v>
      </c>
      <c r="B646" s="1" t="s">
        <v>804</v>
      </c>
      <c r="C646" s="1" t="s">
        <v>803</v>
      </c>
      <c r="D646" s="1"/>
      <c r="E646" s="1"/>
      <c r="F646" s="1"/>
      <c r="G646" s="1">
        <v>1083</v>
      </c>
      <c r="H646" s="1" t="str" cm="1">
        <f t="array" ref="H646">VLOOKUP(Table3[[#This Row],[checklist_sort]:[checklist_sort]],checklist[],MATCH(H$1,checklist_of_kenya!$1:$1,0),FALSE)</f>
        <v>Scrub Robins, African Robins, Chats and Flycatchers</v>
      </c>
      <c r="I646" s="1" t="str" cm="1">
        <f t="array" ref="I646">VLOOKUP(Table3[[#This Row],[checklist_sort]:[checklist_sort]],checklist[],MATCH(I$1,checklist_of_kenya!$1:$1,0),FALSE)</f>
        <v>Thrush Nightingale</v>
      </c>
      <c r="J646" s="1" t="str" cm="1">
        <f t="array" ref="J646">VLOOKUP(Table3[[#This Row],[checklist_sort]:[checklist_sort]],checklist[],MATCH(J$1,checklist_of_kenya!$1:$1,0),FALSE)</f>
        <v>Luscinia luscinia</v>
      </c>
      <c r="K646" s="1" t="str" cm="1">
        <f t="array" ref="K646">VLOOKUP(Table3[[#This Row],[checklist_sort]:[checklist_sort]],checklist[],MATCH(K$1,checklist_of_kenya!$1:$1,0),FALSE)</f>
        <v>Least Concern</v>
      </c>
      <c r="L646" s="1" t="str" cm="1">
        <f t="array" ref="L646">VLOOKUP(Table3[[#This Row],[checklist_sort]:[checklist_sort]],checklist[],MATCH(L$1,checklist_of_kenya!$1:$1,0),FALSE)</f>
        <v>Stable</v>
      </c>
      <c r="M646" s="1" cm="1">
        <f t="array" ref="M646">VLOOKUP(Table3[[#This Row],[checklist_sort]:[checklist_sort]],checklist[],MATCH(M$1,checklist_of_kenya!$1:$1,0),FALSE)</f>
        <v>592</v>
      </c>
      <c r="N646" s="1" t="str" cm="1">
        <f t="array" ref="N646">VLOOKUP(Table3[[#This Row],[checklist_sort]:[checklist_sort]],checklist[],MATCH(N$1,checklist_of_kenya!$1:$1,0),FALSE)</f>
        <v>avibase-6EC66752</v>
      </c>
      <c r="O646" s="1" cm="1">
        <f t="array" ref="O646">VLOOKUP(Table3[[#This Row],[checklist_sort]:[checklist_sort]],checklist[],MATCH(O$1,checklist_of_kenya!$1:$1,0),FALSE)</f>
        <v>13075</v>
      </c>
      <c r="P646" s="1" cm="1">
        <f t="array" ref="P646">VLOOKUP(Table3[[#This Row],[checklist_sort]:[checklist_sort]],checklist[],MATCH(P$1,checklist_of_kenya!$1:$1,0),FALSE)</f>
        <v>22709691</v>
      </c>
      <c r="Q646" s="1" cm="1">
        <f t="array" ref="Q646">VLOOKUP(Table3[[#This Row],[checklist_sort]:[checklist_sort]],checklist[],MATCH(Q$1,checklist_of_kenya!$1:$1,0),FALSE)</f>
        <v>1053</v>
      </c>
      <c r="R646" s="1" cm="1">
        <f t="array" ref="R646">VLOOKUP(Table3[[#This Row],[checklist_sort]:[checklist_sort]],checklist[],MATCH(R$1,checklist_of_kenya!$1:$1,0),FALSE)</f>
        <v>2492542</v>
      </c>
      <c r="S646" s="1" cm="1">
        <f t="array" ref="S646">VLOOKUP(Table3[[#This Row],[checklist_sort]:[checklist_sort]],checklist[],MATCH(S$1,checklist_of_kenya!$1:$1,0),FALSE)</f>
        <v>28896</v>
      </c>
      <c r="T646" s="1" t="str" cm="1">
        <f t="array" ref="T646">VLOOKUP(Table3[[#This Row],[checklist_sort]:[checklist_sort]],checklist[],MATCH(T$1,checklist_of_kenya!$1:$1,0),FALSE)</f>
        <v>thrnig1</v>
      </c>
      <c r="U646" s="1" t="str" cm="1">
        <f t="array" ref="U646">VLOOKUP(Table3[[#This Row],[checklist_sort]:[checklist_sort]],checklist[],MATCH(U$1,checklist_of_kenya!$1:$1,0),FALSE)</f>
        <v>Luscinia luscinia</v>
      </c>
      <c r="V646" s="1" t="str" cm="1">
        <f t="array" ref="V646">VLOOKUP(Table3[[#This Row],[checklist_sort]:[checklist_sort]],checklist[],MATCH(V$1,checklist_of_kenya!$1:$1,0),FALSE)</f>
        <v>Thrush Nightingale</v>
      </c>
      <c r="W646" s="1" cm="1">
        <f t="array" ref="W646">VLOOKUP(Table3[[#This Row],[checklist_sort]:[checklist_sort]],checklist[],MATCH(W$1,checklist_of_kenya!$1:$1,0),FALSE)</f>
        <v>22709691</v>
      </c>
      <c r="Z646" t="b">
        <v>1</v>
      </c>
      <c r="AB646" s="1">
        <v>23.8</v>
      </c>
      <c r="AC646" s="1" t="s">
        <v>2246</v>
      </c>
      <c r="AD646" s="1">
        <v>1</v>
      </c>
      <c r="AE646" s="1">
        <v>3</v>
      </c>
      <c r="AF646" s="1" t="s">
        <v>2251</v>
      </c>
      <c r="AG646" s="1" t="s">
        <v>2257</v>
      </c>
      <c r="AH646" s="1" t="s">
        <v>2255</v>
      </c>
      <c r="AI646" s="1">
        <v>40.53</v>
      </c>
      <c r="AJ646" s="1">
        <v>65.069999999999993</v>
      </c>
      <c r="AK646" s="1">
        <v>55.79</v>
      </c>
      <c r="AL646" s="1">
        <v>51.31</v>
      </c>
      <c r="AM646" s="1">
        <v>6890175.1600000001</v>
      </c>
    </row>
    <row r="647" spans="1:39" x14ac:dyDescent="0.2">
      <c r="A647" s="1">
        <v>645</v>
      </c>
      <c r="B647" s="1" t="s">
        <v>1702</v>
      </c>
      <c r="C647" s="1" t="s">
        <v>1701</v>
      </c>
      <c r="D647" s="1"/>
      <c r="E647" s="1"/>
      <c r="F647" s="1"/>
      <c r="G647" s="1">
        <v>1084</v>
      </c>
      <c r="H647" s="1" t="str" cm="1">
        <f t="array" ref="H647">VLOOKUP(Table3[[#This Row],[checklist_sort]:[checklist_sort]],checklist[],MATCH(H$1,checklist_of_kenya!$1:$1,0),FALSE)</f>
        <v>Scrub Robins, African Robins, Chats and Flycatchers</v>
      </c>
      <c r="I647" s="1" t="str" cm="1">
        <f t="array" ref="I647">VLOOKUP(Table3[[#This Row],[checklist_sort]:[checklist_sort]],checklist[],MATCH(I$1,checklist_of_kenya!$1:$1,0),FALSE)</f>
        <v>Common Nightingale</v>
      </c>
      <c r="J647" s="1" t="str" cm="1">
        <f t="array" ref="J647">VLOOKUP(Table3[[#This Row],[checklist_sort]:[checklist_sort]],checklist[],MATCH(J$1,checklist_of_kenya!$1:$1,0),FALSE)</f>
        <v>Luscinia megarhynchos</v>
      </c>
      <c r="K647" s="1" t="str" cm="1">
        <f t="array" ref="K647">VLOOKUP(Table3[[#This Row],[checklist_sort]:[checklist_sort]],checklist[],MATCH(K$1,checklist_of_kenya!$1:$1,0),FALSE)</f>
        <v>Least Concern</v>
      </c>
      <c r="L647" s="1" t="str" cm="1">
        <f t="array" ref="L647">VLOOKUP(Table3[[#This Row],[checklist_sort]:[checklist_sort]],checklist[],MATCH(L$1,checklist_of_kenya!$1:$1,0),FALSE)</f>
        <v>Stable</v>
      </c>
      <c r="M647" s="1" cm="1">
        <f t="array" ref="M647">VLOOKUP(Table3[[#This Row],[checklist_sort]:[checklist_sort]],checklist[],MATCH(M$1,checklist_of_kenya!$1:$1,0),FALSE)</f>
        <v>2596</v>
      </c>
      <c r="N647" s="1" t="str" cm="1">
        <f t="array" ref="N647">VLOOKUP(Table3[[#This Row],[checklist_sort]:[checklist_sort]],checklist[],MATCH(N$1,checklist_of_kenya!$1:$1,0),FALSE)</f>
        <v>avibase-7C7F0DEE</v>
      </c>
      <c r="O647" s="1" cm="1">
        <f t="array" ref="O647">VLOOKUP(Table3[[#This Row],[checklist_sort]:[checklist_sort]],checklist[],MATCH(O$1,checklist_of_kenya!$1:$1,0),FALSE)</f>
        <v>13079</v>
      </c>
      <c r="P647" s="1" cm="1">
        <f t="array" ref="P647">VLOOKUP(Table3[[#This Row],[checklist_sort]:[checklist_sort]],checklist[],MATCH(P$1,checklist_of_kenya!$1:$1,0),FALSE)</f>
        <v>22709696</v>
      </c>
      <c r="Q647" s="1" cm="1">
        <f t="array" ref="Q647">VLOOKUP(Table3[[#This Row],[checklist_sort]:[checklist_sort]],checklist[],MATCH(Q$1,checklist_of_kenya!$1:$1,0),FALSE)</f>
        <v>295</v>
      </c>
      <c r="R647" s="1" cm="1">
        <f t="array" ref="R647">VLOOKUP(Table3[[#This Row],[checklist_sort]:[checklist_sort]],checklist[],MATCH(R$1,checklist_of_kenya!$1:$1,0),FALSE)</f>
        <v>2492536</v>
      </c>
      <c r="S647" s="1" cm="1">
        <f t="array" ref="S647">VLOOKUP(Table3[[#This Row],[checklist_sort]:[checklist_sort]],checklist[],MATCH(S$1,checklist_of_kenya!$1:$1,0),FALSE)</f>
        <v>28897</v>
      </c>
      <c r="T647" s="1" t="str" cm="1">
        <f t="array" ref="T647">VLOOKUP(Table3[[#This Row],[checklist_sort]:[checklist_sort]],checklist[],MATCH(T$1,checklist_of_kenya!$1:$1,0),FALSE)</f>
        <v>comnig1</v>
      </c>
      <c r="U647" s="1" t="str" cm="1">
        <f t="array" ref="U647">VLOOKUP(Table3[[#This Row],[checklist_sort]:[checklist_sort]],checklist[],MATCH(U$1,checklist_of_kenya!$1:$1,0),FALSE)</f>
        <v>Luscinia megarhynchos</v>
      </c>
      <c r="V647" s="1" t="str" cm="1">
        <f t="array" ref="V647">VLOOKUP(Table3[[#This Row],[checklist_sort]:[checklist_sort]],checklist[],MATCH(V$1,checklist_of_kenya!$1:$1,0),FALSE)</f>
        <v>Common Nightingale</v>
      </c>
      <c r="W647" s="1" cm="1">
        <f t="array" ref="W647">VLOOKUP(Table3[[#This Row],[checklist_sort]:[checklist_sort]],checklist[],MATCH(W$1,checklist_of_kenya!$1:$1,0),FALSE)</f>
        <v>22709696</v>
      </c>
      <c r="Z647" t="b">
        <v>1</v>
      </c>
      <c r="AB647" s="1">
        <v>19.600000000000001</v>
      </c>
      <c r="AC647" s="1" t="s">
        <v>2262</v>
      </c>
      <c r="AD647" s="1">
        <v>1</v>
      </c>
      <c r="AE647" s="1">
        <v>3</v>
      </c>
      <c r="AF647" s="1" t="s">
        <v>2251</v>
      </c>
      <c r="AG647" s="1" t="s">
        <v>2257</v>
      </c>
      <c r="AH647" s="1" t="s">
        <v>2255</v>
      </c>
      <c r="AI647" s="1">
        <v>28.13</v>
      </c>
      <c r="AJ647" s="1">
        <v>54.49</v>
      </c>
      <c r="AK647" s="1">
        <v>43</v>
      </c>
      <c r="AL647" s="1">
        <v>34.700000000000003</v>
      </c>
      <c r="AM647" s="1">
        <v>6778462.1900000004</v>
      </c>
    </row>
    <row r="648" spans="1:39" x14ac:dyDescent="0.2">
      <c r="A648" s="1">
        <v>646</v>
      </c>
      <c r="B648" s="1" t="s">
        <v>1700</v>
      </c>
      <c r="C648" s="1" t="s">
        <v>1699</v>
      </c>
      <c r="D648" s="1"/>
      <c r="E648" s="1"/>
      <c r="F648" s="1"/>
      <c r="G648" s="1">
        <v>1082</v>
      </c>
      <c r="H648" s="1" t="str" cm="1">
        <f t="array" ref="H648">VLOOKUP(Table3[[#This Row],[checklist_sort]:[checklist_sort]],checklist[],MATCH(H$1,checklist_of_kenya!$1:$1,0),FALSE)</f>
        <v>Scrub Robins, African Robins, Chats and Flycatchers</v>
      </c>
      <c r="I648" s="1" t="str" cm="1">
        <f t="array" ref="I648">VLOOKUP(Table3[[#This Row],[checklist_sort]:[checklist_sort]],checklist[],MATCH(I$1,checklist_of_kenya!$1:$1,0),FALSE)</f>
        <v>Irania</v>
      </c>
      <c r="J648" s="1" t="str" cm="1">
        <f t="array" ref="J648">VLOOKUP(Table3[[#This Row],[checklist_sort]:[checklist_sort]],checklist[],MATCH(J$1,checklist_of_kenya!$1:$1,0),FALSE)</f>
        <v>Irania gutturalis</v>
      </c>
      <c r="K648" s="1" t="str" cm="1">
        <f t="array" ref="K648">VLOOKUP(Table3[[#This Row],[checklist_sort]:[checklist_sort]],checklist[],MATCH(K$1,checklist_of_kenya!$1:$1,0),FALSE)</f>
        <v>Least Concern</v>
      </c>
      <c r="L648" s="1" t="str" cm="1">
        <f t="array" ref="L648">VLOOKUP(Table3[[#This Row],[checklist_sort]:[checklist_sort]],checklist[],MATCH(L$1,checklist_of_kenya!$1:$1,0),FALSE)</f>
        <v>Stable</v>
      </c>
      <c r="M648" s="1" cm="1">
        <f t="array" ref="M648">VLOOKUP(Table3[[#This Row],[checklist_sort]:[checklist_sort]],checklist[],MATCH(M$1,checklist_of_kenya!$1:$1,0),FALSE)</f>
        <v>2592</v>
      </c>
      <c r="N648" s="1" t="str" cm="1">
        <f t="array" ref="N648">VLOOKUP(Table3[[#This Row],[checklist_sort]:[checklist_sort]],checklist[],MATCH(N$1,checklist_of_kenya!$1:$1,0),FALSE)</f>
        <v>avibase-73BD4B29</v>
      </c>
      <c r="O648" s="1" cm="1">
        <f t="array" ref="O648">VLOOKUP(Table3[[#This Row],[checklist_sort]:[checklist_sort]],checklist[],MATCH(O$1,checklist_of_kenya!$1:$1,0),FALSE)</f>
        <v>13196</v>
      </c>
      <c r="P648" s="1" cm="1">
        <f t="array" ref="P648">VLOOKUP(Table3[[#This Row],[checklist_sort]:[checklist_sort]],checklist[],MATCH(P$1,checklist_of_kenya!$1:$1,0),FALSE)</f>
        <v>22709758</v>
      </c>
      <c r="Q648" s="1" cm="1">
        <f t="array" ref="Q648">VLOOKUP(Table3[[#This Row],[checklist_sort]:[checklist_sort]],checklist[],MATCH(Q$1,checklist_of_kenya!$1:$1,0),FALSE)</f>
        <v>1061</v>
      </c>
      <c r="R648" s="1" cm="1">
        <f t="array" ref="R648">VLOOKUP(Table3[[#This Row],[checklist_sort]:[checklist_sort]],checklist[],MATCH(R$1,checklist_of_kenya!$1:$1,0),FALSE)</f>
        <v>2492700</v>
      </c>
      <c r="S648" s="1" cm="1">
        <f t="array" ref="S648">VLOOKUP(Table3[[#This Row],[checklist_sort]:[checklist_sort]],checklist[],MATCH(S$1,checklist_of_kenya!$1:$1,0),FALSE)</f>
        <v>28895</v>
      </c>
      <c r="T648" s="1" t="str" cm="1">
        <f t="array" ref="T648">VLOOKUP(Table3[[#This Row],[checklist_sort]:[checklist_sort]],checklist[],MATCH(T$1,checklist_of_kenya!$1:$1,0),FALSE)</f>
        <v>whtrob3</v>
      </c>
      <c r="U648" s="1" t="str" cm="1">
        <f t="array" ref="U648">VLOOKUP(Table3[[#This Row],[checklist_sort]:[checklist_sort]],checklist[],MATCH(U$1,checklist_of_kenya!$1:$1,0),FALSE)</f>
        <v>Irania gutturalis</v>
      </c>
      <c r="V648" s="1" t="str" cm="1">
        <f t="array" ref="V648">VLOOKUP(Table3[[#This Row],[checklist_sort]:[checklist_sort]],checklist[],MATCH(V$1,checklist_of_kenya!$1:$1,0),FALSE)</f>
        <v>White-throated Robin</v>
      </c>
      <c r="W648" s="1" cm="1">
        <f t="array" ref="W648">VLOOKUP(Table3[[#This Row],[checklist_sort]:[checklist_sort]],checklist[],MATCH(W$1,checklist_of_kenya!$1:$1,0),FALSE)</f>
        <v>22709758</v>
      </c>
      <c r="Z648" t="b">
        <v>1</v>
      </c>
      <c r="AB648" s="1">
        <v>21.6</v>
      </c>
      <c r="AC648" s="1" t="s">
        <v>2246</v>
      </c>
      <c r="AD648" s="1">
        <v>2</v>
      </c>
      <c r="AE648" s="1">
        <v>3</v>
      </c>
      <c r="AF648" s="1" t="s">
        <v>2251</v>
      </c>
      <c r="AG648" s="1" t="s">
        <v>2257</v>
      </c>
      <c r="AH648" s="1" t="s">
        <v>2258</v>
      </c>
      <c r="AI648" s="1">
        <v>27.74</v>
      </c>
      <c r="AJ648" s="1">
        <v>42.8</v>
      </c>
      <c r="AK648" s="1">
        <v>37.18</v>
      </c>
      <c r="AL648" s="1">
        <v>48.94</v>
      </c>
      <c r="AM648" s="1">
        <v>1374813.39</v>
      </c>
    </row>
    <row r="649" spans="1:39" x14ac:dyDescent="0.2">
      <c r="A649" s="1">
        <v>647</v>
      </c>
      <c r="B649" s="1" t="s">
        <v>1224</v>
      </c>
      <c r="C649" s="1" t="s">
        <v>1223</v>
      </c>
      <c r="D649" s="1"/>
      <c r="E649" s="1"/>
      <c r="F649" s="1"/>
      <c r="G649" s="1">
        <v>1088</v>
      </c>
      <c r="H649" s="1" t="str" cm="1">
        <f t="array" ref="H649">VLOOKUP(Table3[[#This Row],[checklist_sort]:[checklist_sort]],checklist[],MATCH(H$1,checklist_of_kenya!$1:$1,0),FALSE)</f>
        <v>Scrub Robins, African Robins, Chats and Flycatchers</v>
      </c>
      <c r="I649" s="1" t="str" cm="1">
        <f t="array" ref="I649">VLOOKUP(Table3[[#This Row],[checklist_sort]:[checklist_sort]],checklist[],MATCH(I$1,checklist_of_kenya!$1:$1,0),FALSE)</f>
        <v>Common Redstart</v>
      </c>
      <c r="J649" s="1" t="str" cm="1">
        <f t="array" ref="J649">VLOOKUP(Table3[[#This Row],[checklist_sort]:[checklist_sort]],checklist[],MATCH(J$1,checklist_of_kenya!$1:$1,0),FALSE)</f>
        <v>Phoenicurus phoenicurus</v>
      </c>
      <c r="K649" s="1" t="str" cm="1">
        <f t="array" ref="K649">VLOOKUP(Table3[[#This Row],[checklist_sort]:[checklist_sort]],checklist[],MATCH(K$1,checklist_of_kenya!$1:$1,0),FALSE)</f>
        <v>Least Concern</v>
      </c>
      <c r="L649" s="1" t="str" cm="1">
        <f t="array" ref="L649">VLOOKUP(Table3[[#This Row],[checklist_sort]:[checklist_sort]],checklist[],MATCH(L$1,checklist_of_kenya!$1:$1,0),FALSE)</f>
        <v>Increasing</v>
      </c>
      <c r="M649" s="1" cm="1">
        <f t="array" ref="M649">VLOOKUP(Table3[[#This Row],[checklist_sort]:[checklist_sort]],checklist[],MATCH(M$1,checklist_of_kenya!$1:$1,0),FALSE)</f>
        <v>1004</v>
      </c>
      <c r="N649" s="1" t="str" cm="1">
        <f t="array" ref="N649">VLOOKUP(Table3[[#This Row],[checklist_sort]:[checklist_sort]],checklist[],MATCH(N$1,checklist_of_kenya!$1:$1,0),FALSE)</f>
        <v>avibase-06DD9D95</v>
      </c>
      <c r="O649" s="1" cm="1">
        <f t="array" ref="O649">VLOOKUP(Table3[[#This Row],[checklist_sort]:[checklist_sort]],checklist[],MATCH(O$1,checklist_of_kenya!$1:$1,0),FALSE)</f>
        <v>12992</v>
      </c>
      <c r="P649" s="1" cm="1">
        <f t="array" ref="P649">VLOOKUP(Table3[[#This Row],[checklist_sort]:[checklist_sort]],checklist[],MATCH(P$1,checklist_of_kenya!$1:$1,0),FALSE)</f>
        <v>22710055</v>
      </c>
      <c r="Q649" s="1" cm="1">
        <f t="array" ref="Q649">VLOOKUP(Table3[[#This Row],[checklist_sort]:[checklist_sort]],checklist[],MATCH(Q$1,checklist_of_kenya!$1:$1,0),FALSE)</f>
        <v>94</v>
      </c>
      <c r="R649" s="1" cm="1">
        <f t="array" ref="R649">VLOOKUP(Table3[[#This Row],[checklist_sort]:[checklist_sort]],checklist[],MATCH(R$1,checklist_of_kenya!$1:$1,0),FALSE)</f>
        <v>5739317</v>
      </c>
      <c r="S649" s="1" cm="1">
        <f t="array" ref="S649">VLOOKUP(Table3[[#This Row],[checklist_sort]:[checklist_sort]],checklist[],MATCH(S$1,checklist_of_kenya!$1:$1,0),FALSE)</f>
        <v>29109</v>
      </c>
      <c r="T649" s="1" t="str" cm="1">
        <f t="array" ref="T649">VLOOKUP(Table3[[#This Row],[checklist_sort]:[checklist_sort]],checklist[],MATCH(T$1,checklist_of_kenya!$1:$1,0),FALSE)</f>
        <v>comred2</v>
      </c>
      <c r="U649" s="1" t="str" cm="1">
        <f t="array" ref="U649">VLOOKUP(Table3[[#This Row],[checklist_sort]:[checklist_sort]],checklist[],MATCH(U$1,checklist_of_kenya!$1:$1,0),FALSE)</f>
        <v>Phoenicurus phoenicurus</v>
      </c>
      <c r="V649" s="1" t="str" cm="1">
        <f t="array" ref="V649">VLOOKUP(Table3[[#This Row],[checklist_sort]:[checklist_sort]],checklist[],MATCH(V$1,checklist_of_kenya!$1:$1,0),FALSE)</f>
        <v>Common Redstart</v>
      </c>
      <c r="W649" s="1" cm="1">
        <f t="array" ref="W649">VLOOKUP(Table3[[#This Row],[checklist_sort]:[checklist_sort]],checklist[],MATCH(W$1,checklist_of_kenya!$1:$1,0),FALSE)</f>
        <v>22710055</v>
      </c>
      <c r="Z649" t="b">
        <v>1</v>
      </c>
      <c r="AB649" s="1">
        <v>14.6</v>
      </c>
      <c r="AC649" s="1" t="s">
        <v>2262</v>
      </c>
      <c r="AD649" s="1">
        <v>1</v>
      </c>
      <c r="AE649" s="1">
        <v>3</v>
      </c>
      <c r="AF649" s="1" t="s">
        <v>2251</v>
      </c>
      <c r="AG649" s="1" t="s">
        <v>2257</v>
      </c>
      <c r="AH649" s="1" t="s">
        <v>2258</v>
      </c>
      <c r="AI649" s="1">
        <v>27.7</v>
      </c>
      <c r="AJ649" s="1">
        <v>70.78</v>
      </c>
      <c r="AK649" s="1">
        <v>53.91</v>
      </c>
      <c r="AL649" s="1">
        <v>48.63</v>
      </c>
      <c r="AM649" s="1">
        <v>14485113.51</v>
      </c>
    </row>
    <row r="650" spans="1:39" x14ac:dyDescent="0.2">
      <c r="A650" s="1">
        <v>648</v>
      </c>
      <c r="B650" s="1" t="s">
        <v>782</v>
      </c>
      <c r="C650" s="1" t="s">
        <v>781</v>
      </c>
      <c r="D650" s="1"/>
      <c r="E650" s="1"/>
      <c r="F650" s="1"/>
      <c r="G650" s="1">
        <v>1104</v>
      </c>
      <c r="H650" s="1" t="str" cm="1">
        <f t="array" ref="H650">VLOOKUP(Table3[[#This Row],[checklist_sort]:[checklist_sort]],checklist[],MATCH(H$1,checklist_of_kenya!$1:$1,0),FALSE)</f>
        <v>Scrub Robins, African Robins, Chats and Flycatchers</v>
      </c>
      <c r="I650" s="1" t="str" cm="1">
        <f t="array" ref="I650">VLOOKUP(Table3[[#This Row],[checklist_sort]:[checklist_sort]],checklist[],MATCH(I$1,checklist_of_kenya!$1:$1,0),FALSE)</f>
        <v>Familiar (Red-tailed) Chat</v>
      </c>
      <c r="J650" s="1" t="str" cm="1">
        <f t="array" ref="J650">VLOOKUP(Table3[[#This Row],[checklist_sort]:[checklist_sort]],checklist[],MATCH(J$1,checklist_of_kenya!$1:$1,0),FALSE)</f>
        <v>Oenanthe familiaris</v>
      </c>
      <c r="K650" s="1" t="str" cm="1">
        <f t="array" ref="K650">VLOOKUP(Table3[[#This Row],[checklist_sort]:[checklist_sort]],checklist[],MATCH(K$1,checklist_of_kenya!$1:$1,0),FALSE)</f>
        <v>Least Concern</v>
      </c>
      <c r="L650" s="1" t="str" cm="1">
        <f t="array" ref="L650">VLOOKUP(Table3[[#This Row],[checklist_sort]:[checklist_sort]],checklist[],MATCH(L$1,checklist_of_kenya!$1:$1,0),FALSE)</f>
        <v>Stable</v>
      </c>
      <c r="M650" s="1" cm="1">
        <f t="array" ref="M650">VLOOKUP(Table3[[#This Row],[checklist_sort]:[checklist_sort]],checklist[],MATCH(M$1,checklist_of_kenya!$1:$1,0),FALSE)</f>
        <v>570</v>
      </c>
      <c r="N650" s="1" t="str" cm="1">
        <f t="array" ref="N650">VLOOKUP(Table3[[#This Row],[checklist_sort]:[checklist_sort]],checklist[],MATCH(N$1,checklist_of_kenya!$1:$1,0),FALSE)</f>
        <v>avibase-CD8DEBE3</v>
      </c>
      <c r="O650" s="1" cm="1">
        <f t="array" ref="O650">VLOOKUP(Table3[[#This Row],[checklist_sort]:[checklist_sort]],checklist[],MATCH(O$1,checklist_of_kenya!$1:$1,0),FALSE)</f>
        <v>13209</v>
      </c>
      <c r="P650" s="1" cm="1">
        <f t="array" ref="P650">VLOOKUP(Table3[[#This Row],[checklist_sort]:[checklist_sort]],checklist[],MATCH(P$1,checklist_of_kenya!$1:$1,0),FALSE)</f>
        <v>22710367</v>
      </c>
      <c r="Q650" s="1" cm="1">
        <f t="array" ref="Q650">VLOOKUP(Table3[[#This Row],[checklist_sort]:[checklist_sort]],checklist[],MATCH(Q$1,checklist_of_kenya!$1:$1,0),FALSE)</f>
        <v>76328</v>
      </c>
      <c r="R650" s="1" cm="1">
        <f t="array" ref="R650">VLOOKUP(Table3[[#This Row],[checklist_sort]:[checklist_sort]],checklist[],MATCH(R$1,checklist_of_kenya!$1:$1,0),FALSE)</f>
        <v>2492403</v>
      </c>
      <c r="S650" s="1" cm="1">
        <f t="array" ref="S650">VLOOKUP(Table3[[#This Row],[checklist_sort]:[checklist_sort]],checklist[],MATCH(S$1,checklist_of_kenya!$1:$1,0),FALSE)</f>
        <v>29328</v>
      </c>
      <c r="T650" s="1" t="str" cm="1">
        <f t="array" ref="T650">VLOOKUP(Table3[[#This Row],[checklist_sort]:[checklist_sort]],checklist[],MATCH(T$1,checklist_of_kenya!$1:$1,0),FALSE)</f>
        <v>famcha1</v>
      </c>
      <c r="U650" s="1" t="str" cm="1">
        <f t="array" ref="U650">VLOOKUP(Table3[[#This Row],[checklist_sort]:[checklist_sort]],checklist[],MATCH(U$1,checklist_of_kenya!$1:$1,0),FALSE)</f>
        <v>Oenanthe familiaris</v>
      </c>
      <c r="V650" s="1" t="str" cm="1">
        <f t="array" ref="V650">VLOOKUP(Table3[[#This Row],[checklist_sort]:[checklist_sort]],checklist[],MATCH(V$1,checklist_of_kenya!$1:$1,0),FALSE)</f>
        <v>Familiar Chat</v>
      </c>
      <c r="W650" s="1" cm="1">
        <f t="array" ref="W650">VLOOKUP(Table3[[#This Row],[checklist_sort]:[checklist_sort]],checklist[],MATCH(W$1,checklist_of_kenya!$1:$1,0),FALSE)</f>
        <v>22710367</v>
      </c>
      <c r="AB650" s="1">
        <v>19.5</v>
      </c>
      <c r="AC650" s="1" t="s">
        <v>2246</v>
      </c>
      <c r="AD650" s="1">
        <v>2</v>
      </c>
      <c r="AE650" s="1">
        <v>1</v>
      </c>
      <c r="AF650" s="1" t="s">
        <v>2251</v>
      </c>
      <c r="AG650" s="1" t="s">
        <v>2257</v>
      </c>
      <c r="AH650" s="1" t="s">
        <v>2258</v>
      </c>
      <c r="AI650" s="1">
        <v>-34.840000000000003</v>
      </c>
      <c r="AJ650" s="1">
        <v>14.75</v>
      </c>
      <c r="AK650" s="1">
        <v>-10.67</v>
      </c>
      <c r="AL650" s="1">
        <v>22.57</v>
      </c>
      <c r="AM650" s="1">
        <v>7293437.6699999999</v>
      </c>
    </row>
    <row r="651" spans="1:39" x14ac:dyDescent="0.2">
      <c r="A651" s="1">
        <v>649</v>
      </c>
      <c r="B651" s="1" t="s">
        <v>1684</v>
      </c>
      <c r="C651" s="1" t="s">
        <v>1683</v>
      </c>
      <c r="D651" s="1"/>
      <c r="E651" s="1"/>
      <c r="F651" s="1"/>
      <c r="G651" s="1">
        <v>1105</v>
      </c>
      <c r="H651" s="1" t="str" cm="1">
        <f t="array" ref="H651">VLOOKUP(Table3[[#This Row],[checklist_sort]:[checklist_sort]],checklist[],MATCH(H$1,checklist_of_kenya!$1:$1,0),FALSE)</f>
        <v>Scrub Robins, African Robins, Chats and Flycatchers</v>
      </c>
      <c r="I651" s="1" t="str" cm="1">
        <f t="array" ref="I651">VLOOKUP(Table3[[#This Row],[checklist_sort]:[checklist_sort]],checklist[],MATCH(I$1,checklist_of_kenya!$1:$1,0),FALSE)</f>
        <v>Brown-tailed Rock Chat</v>
      </c>
      <c r="J651" s="1" t="str" cm="1">
        <f t="array" ref="J651">VLOOKUP(Table3[[#This Row],[checklist_sort]:[checklist_sort]],checklist[],MATCH(J$1,checklist_of_kenya!$1:$1,0),FALSE)</f>
        <v>Oenanthe scotocerca</v>
      </c>
      <c r="K651" s="1" t="str" cm="1">
        <f t="array" ref="K651">VLOOKUP(Table3[[#This Row],[checklist_sort]:[checklist_sort]],checklist[],MATCH(K$1,checklist_of_kenya!$1:$1,0),FALSE)</f>
        <v>Least Concern</v>
      </c>
      <c r="L651" s="1" t="str" cm="1">
        <f t="array" ref="L651">VLOOKUP(Table3[[#This Row],[checklist_sort]:[checklist_sort]],checklist[],MATCH(L$1,checklist_of_kenya!$1:$1,0),FALSE)</f>
        <v>Stable</v>
      </c>
      <c r="M651" s="1" cm="1">
        <f t="array" ref="M651">VLOOKUP(Table3[[#This Row],[checklist_sort]:[checklist_sort]],checklist[],MATCH(M$1,checklist_of_kenya!$1:$1,0),FALSE)</f>
        <v>2550</v>
      </c>
      <c r="N651" s="1" t="str" cm="1">
        <f t="array" ref="N651">VLOOKUP(Table3[[#This Row],[checklist_sort]:[checklist_sort]],checklist[],MATCH(N$1,checklist_of_kenya!$1:$1,0),FALSE)</f>
        <v>avibase-DA3F40DB</v>
      </c>
      <c r="O651" s="1" cm="1">
        <f t="array" ref="O651">VLOOKUP(Table3[[#This Row],[checklist_sort]:[checklist_sort]],checklist[],MATCH(O$1,checklist_of_kenya!$1:$1,0),FALSE)</f>
        <v>13210</v>
      </c>
      <c r="P651" s="1" cm="1">
        <f t="array" ref="P651">VLOOKUP(Table3[[#This Row],[checklist_sort]:[checklist_sort]],checklist[],MATCH(P$1,checklist_of_kenya!$1:$1,0),FALSE)</f>
        <v>22710371</v>
      </c>
      <c r="Q651" s="1" cm="1">
        <f t="array" ref="Q651">VLOOKUP(Table3[[#This Row],[checklist_sort]:[checklist_sort]],checklist[],MATCH(Q$1,checklist_of_kenya!$1:$1,0),FALSE)</f>
        <v>0</v>
      </c>
      <c r="R651" s="1" cm="1">
        <f t="array" ref="R651">VLOOKUP(Table3[[#This Row],[checklist_sort]:[checklist_sort]],checklist[],MATCH(R$1,checklist_of_kenya!$1:$1,0),FALSE)</f>
        <v>2492405</v>
      </c>
      <c r="S651" s="1" cm="1">
        <f t="array" ref="S651">VLOOKUP(Table3[[#This Row],[checklist_sort]:[checklist_sort]],checklist[],MATCH(S$1,checklist_of_kenya!$1:$1,0),FALSE)</f>
        <v>29338</v>
      </c>
      <c r="T651" s="1" t="str" cm="1">
        <f t="array" ref="T651">VLOOKUP(Table3[[#This Row],[checklist_sort]:[checklist_sort]],checklist[],MATCH(T$1,checklist_of_kenya!$1:$1,0),FALSE)</f>
        <v>brtcha1</v>
      </c>
      <c r="U651" s="1" t="str" cm="1">
        <f t="array" ref="U651">VLOOKUP(Table3[[#This Row],[checklist_sort]:[checklist_sort]],checklist[],MATCH(U$1,checklist_of_kenya!$1:$1,0),FALSE)</f>
        <v>Oenanthe scotocerca</v>
      </c>
      <c r="V651" s="1" t="str" cm="1">
        <f t="array" ref="V651">VLOOKUP(Table3[[#This Row],[checklist_sort]:[checklist_sort]],checklist[],MATCH(V$1,checklist_of_kenya!$1:$1,0),FALSE)</f>
        <v>Brown-tailed Chat</v>
      </c>
      <c r="W651" s="1" cm="1">
        <f t="array" ref="W651">VLOOKUP(Table3[[#This Row],[checklist_sort]:[checklist_sort]],checklist[],MATCH(W$1,checklist_of_kenya!$1:$1,0),FALSE)</f>
        <v>22710371</v>
      </c>
      <c r="AB651" s="1">
        <v>16</v>
      </c>
      <c r="AC651" s="1" t="s">
        <v>2268</v>
      </c>
      <c r="AD651" s="1">
        <v>3</v>
      </c>
      <c r="AE651" s="1">
        <v>1</v>
      </c>
      <c r="AF651" s="1" t="s">
        <v>2248</v>
      </c>
      <c r="AG651" s="1" t="s">
        <v>2257</v>
      </c>
      <c r="AH651" s="1" t="s">
        <v>2255</v>
      </c>
      <c r="AI651" s="1">
        <v>0.15</v>
      </c>
      <c r="AJ651" s="1">
        <v>18.61</v>
      </c>
      <c r="AK651" s="1">
        <v>9.25</v>
      </c>
      <c r="AL651" s="1">
        <v>34.700000000000003</v>
      </c>
      <c r="AM651" s="1">
        <v>554755.06999999995</v>
      </c>
    </row>
    <row r="652" spans="1:39" x14ac:dyDescent="0.2">
      <c r="A652" s="1">
        <v>650</v>
      </c>
      <c r="B652" s="1" t="s">
        <v>1686</v>
      </c>
      <c r="C652" s="1" t="s">
        <v>1685</v>
      </c>
      <c r="D652" s="1"/>
      <c r="E652" s="1"/>
      <c r="F652" s="1"/>
      <c r="G652" s="1">
        <v>1093</v>
      </c>
      <c r="H652" s="1" t="str" cm="1">
        <f t="array" ref="H652">VLOOKUP(Table3[[#This Row],[checklist_sort]:[checklist_sort]],checklist[],MATCH(H$1,checklist_of_kenya!$1:$1,0),FALSE)</f>
        <v>Scrub Robins, African Robins, Chats and Flycatchers</v>
      </c>
      <c r="I652" s="1" t="str" cm="1">
        <f t="array" ref="I652">VLOOKUP(Table3[[#This Row],[checklist_sort]:[checklist_sort]],checklist[],MATCH(I$1,checklist_of_kenya!$1:$1,0),FALSE)</f>
        <v>Moorland (Alpine) Chat</v>
      </c>
      <c r="J652" s="1" t="str" cm="1">
        <f t="array" ref="J652">VLOOKUP(Table3[[#This Row],[checklist_sort]:[checklist_sort]],checklist[],MATCH(J$1,checklist_of_kenya!$1:$1,0),FALSE)</f>
        <v>Pinarochroa sordida</v>
      </c>
      <c r="K652" s="1" t="str" cm="1">
        <f t="array" ref="K652">VLOOKUP(Table3[[#This Row],[checklist_sort]:[checklist_sort]],checklist[],MATCH(K$1,checklist_of_kenya!$1:$1,0),FALSE)</f>
        <v>Least Concern</v>
      </c>
      <c r="L652" s="1" t="str" cm="1">
        <f t="array" ref="L652">VLOOKUP(Table3[[#This Row],[checklist_sort]:[checklist_sort]],checklist[],MATCH(L$1,checklist_of_kenya!$1:$1,0),FALSE)</f>
        <v>Stable</v>
      </c>
      <c r="M652" s="1" cm="1">
        <f t="array" ref="M652">VLOOKUP(Table3[[#This Row],[checklist_sort]:[checklist_sort]],checklist[],MATCH(M$1,checklist_of_kenya!$1:$1,0),FALSE)</f>
        <v>2552</v>
      </c>
      <c r="N652" s="1" t="str" cm="1">
        <f t="array" ref="N652">VLOOKUP(Table3[[#This Row],[checklist_sort]:[checklist_sort]],checklist[],MATCH(N$1,checklist_of_kenya!$1:$1,0),FALSE)</f>
        <v>avibase-8EB0AB41</v>
      </c>
      <c r="O652" s="1" cm="1">
        <f t="array" ref="O652">VLOOKUP(Table3[[#This Row],[checklist_sort]:[checklist_sort]],checklist[],MATCH(O$1,checklist_of_kenya!$1:$1,0),FALSE)</f>
        <v>13215</v>
      </c>
      <c r="P652" s="1" cm="1">
        <f t="array" ref="P652">VLOOKUP(Table3[[#This Row],[checklist_sort]:[checklist_sort]],checklist[],MATCH(P$1,checklist_of_kenya!$1:$1,0),FALSE)</f>
        <v>22710389</v>
      </c>
      <c r="Q652" s="1" cm="1">
        <f t="array" ref="Q652">VLOOKUP(Table3[[#This Row],[checklist_sort]:[checklist_sort]],checklist[],MATCH(Q$1,checklist_of_kenya!$1:$1,0),FALSE)</f>
        <v>0</v>
      </c>
      <c r="R652" s="1" cm="1">
        <f t="array" ref="R652">VLOOKUP(Table3[[#This Row],[checklist_sort]:[checklist_sort]],checklist[],MATCH(R$1,checklist_of_kenya!$1:$1,0),FALSE)</f>
        <v>2492407</v>
      </c>
      <c r="S652" s="1" cm="1">
        <f t="array" ref="S652">VLOOKUP(Table3[[#This Row],[checklist_sort]:[checklist_sort]],checklist[],MATCH(S$1,checklist_of_kenya!$1:$1,0),FALSE)</f>
        <v>29250</v>
      </c>
      <c r="T652" s="1" t="str" cm="1">
        <f t="array" ref="T652">VLOOKUP(Table3[[#This Row],[checklist_sort]:[checklist_sort]],checklist[],MATCH(T$1,checklist_of_kenya!$1:$1,0),FALSE)</f>
        <v>moocha1</v>
      </c>
      <c r="U652" s="1" t="str" cm="1">
        <f t="array" ref="U652">VLOOKUP(Table3[[#This Row],[checklist_sort]:[checklist_sort]],checklist[],MATCH(U$1,checklist_of_kenya!$1:$1,0),FALSE)</f>
        <v>Pinarochroa sordida</v>
      </c>
      <c r="V652" s="1" t="str" cm="1">
        <f t="array" ref="V652">VLOOKUP(Table3[[#This Row],[checklist_sort]:[checklist_sort]],checklist[],MATCH(V$1,checklist_of_kenya!$1:$1,0),FALSE)</f>
        <v>Moorland Chat</v>
      </c>
      <c r="W652" s="1" cm="1">
        <f t="array" ref="W652">VLOOKUP(Table3[[#This Row],[checklist_sort]:[checklist_sort]],checklist[],MATCH(W$1,checklist_of_kenya!$1:$1,0),FALSE)</f>
        <v>22710389</v>
      </c>
      <c r="AB652" s="1">
        <v>21</v>
      </c>
      <c r="AC652" s="1" t="s">
        <v>2261</v>
      </c>
      <c r="AD652" s="1">
        <v>2</v>
      </c>
      <c r="AE652" s="1">
        <v>1</v>
      </c>
      <c r="AF652" s="1" t="s">
        <v>2251</v>
      </c>
      <c r="AG652" s="1" t="s">
        <v>2257</v>
      </c>
      <c r="AH652" s="1" t="s">
        <v>2258</v>
      </c>
      <c r="AI652" s="1">
        <v>-3.42</v>
      </c>
      <c r="AJ652" s="1">
        <v>14.89</v>
      </c>
      <c r="AK652" s="1">
        <v>7.26</v>
      </c>
      <c r="AL652" s="1">
        <v>38.340000000000003</v>
      </c>
      <c r="AM652" s="1">
        <v>188372.16</v>
      </c>
    </row>
    <row r="653" spans="1:39" x14ac:dyDescent="0.2">
      <c r="A653" s="1">
        <v>651</v>
      </c>
      <c r="B653" s="1" t="s">
        <v>1710</v>
      </c>
      <c r="C653" s="1" t="s">
        <v>1709</v>
      </c>
      <c r="D653" s="1"/>
      <c r="E653" s="1"/>
      <c r="F653" s="1"/>
      <c r="G653" s="1">
        <v>1089</v>
      </c>
      <c r="H653" s="1" t="str" cm="1">
        <f t="array" ref="H653">VLOOKUP(Table3[[#This Row],[checklist_sort]:[checklist_sort]],checklist[],MATCH(H$1,checklist_of_kenya!$1:$1,0),FALSE)</f>
        <v>Scrub Robins, African Robins, Chats and Flycatchers</v>
      </c>
      <c r="I653" s="1" t="str" cm="1">
        <f t="array" ref="I653">VLOOKUP(Table3[[#This Row],[checklist_sort]:[checklist_sort]],checklist[],MATCH(I$1,checklist_of_kenya!$1:$1,0),FALSE)</f>
        <v>Common Rock Thrush</v>
      </c>
      <c r="J653" s="1" t="str" cm="1">
        <f t="array" ref="J653">VLOOKUP(Table3[[#This Row],[checklist_sort]:[checklist_sort]],checklist[],MATCH(J$1,checklist_of_kenya!$1:$1,0),FALSE)</f>
        <v>Monticola saxatilis</v>
      </c>
      <c r="K653" s="1" t="str" cm="1">
        <f t="array" ref="K653">VLOOKUP(Table3[[#This Row],[checklist_sort]:[checklist_sort]],checklist[],MATCH(K$1,checklist_of_kenya!$1:$1,0),FALSE)</f>
        <v>Least Concern</v>
      </c>
      <c r="L653" s="1" t="str" cm="1">
        <f t="array" ref="L653">VLOOKUP(Table3[[#This Row],[checklist_sort]:[checklist_sort]],checklist[],MATCH(L$1,checklist_of_kenya!$1:$1,0),FALSE)</f>
        <v>Decreasing</v>
      </c>
      <c r="M653" s="1" cm="1">
        <f t="array" ref="M653">VLOOKUP(Table3[[#This Row],[checklist_sort]:[checklist_sort]],checklist[],MATCH(M$1,checklist_of_kenya!$1:$1,0),FALSE)</f>
        <v>2618</v>
      </c>
      <c r="N653" s="1" t="str" cm="1">
        <f t="array" ref="N653">VLOOKUP(Table3[[#This Row],[checklist_sort]:[checklist_sort]],checklist[],MATCH(N$1,checklist_of_kenya!$1:$1,0),FALSE)</f>
        <v>avibase-736D38E7</v>
      </c>
      <c r="O653" s="1" cm="1">
        <f t="array" ref="O653">VLOOKUP(Table3[[#This Row],[checklist_sort]:[checklist_sort]],checklist[],MATCH(O$1,checklist_of_kenya!$1:$1,0),FALSE)</f>
        <v>13140</v>
      </c>
      <c r="P653" s="1" cm="1">
        <f t="array" ref="P653">VLOOKUP(Table3[[#This Row],[checklist_sort]:[checklist_sort]],checklist[],MATCH(P$1,checklist_of_kenya!$1:$1,0),FALSE)</f>
        <v>22708257</v>
      </c>
      <c r="Q653" s="1" cm="1">
        <f t="array" ref="Q653">VLOOKUP(Table3[[#This Row],[checklist_sort]:[checklist_sort]],checklist[],MATCH(Q$1,checklist_of_kenya!$1:$1,0),FALSE)</f>
        <v>1086</v>
      </c>
      <c r="R653" s="1" cm="1">
        <f t="array" ref="R653">VLOOKUP(Table3[[#This Row],[checklist_sort]:[checklist_sort]],checklist[],MATCH(R$1,checklist_of_kenya!$1:$1,0),FALSE)</f>
        <v>2490956</v>
      </c>
      <c r="S653" s="1" cm="1">
        <f t="array" ref="S653">VLOOKUP(Table3[[#This Row],[checklist_sort]:[checklist_sort]],checklist[],MATCH(S$1,checklist_of_kenya!$1:$1,0),FALSE)</f>
        <v>29150</v>
      </c>
      <c r="T653" s="1" t="str" cm="1">
        <f t="array" ref="T653">VLOOKUP(Table3[[#This Row],[checklist_sort]:[checklist_sort]],checklist[],MATCH(T$1,checklist_of_kenya!$1:$1,0),FALSE)</f>
        <v>rtrthr1</v>
      </c>
      <c r="U653" s="1" t="str" cm="1">
        <f t="array" ref="U653">VLOOKUP(Table3[[#This Row],[checklist_sort]:[checklist_sort]],checklist[],MATCH(U$1,checklist_of_kenya!$1:$1,0),FALSE)</f>
        <v>Monticola saxatilis</v>
      </c>
      <c r="V653" s="1" t="str" cm="1">
        <f t="array" ref="V653">VLOOKUP(Table3[[#This Row],[checklist_sort]:[checklist_sort]],checklist[],MATCH(V$1,checklist_of_kenya!$1:$1,0),FALSE)</f>
        <v>Rufous-tailed Rock-Thrush</v>
      </c>
      <c r="W653" s="1" cm="1">
        <f t="array" ref="W653">VLOOKUP(Table3[[#This Row],[checklist_sort]:[checklist_sort]],checklist[],MATCH(W$1,checklist_of_kenya!$1:$1,0),FALSE)</f>
        <v>22708257</v>
      </c>
      <c r="Z653" t="b">
        <v>1</v>
      </c>
      <c r="AB653" s="1">
        <v>50.3</v>
      </c>
      <c r="AC653" s="1" t="s">
        <v>2268</v>
      </c>
      <c r="AD653" s="1">
        <v>2</v>
      </c>
      <c r="AE653" s="1">
        <v>3</v>
      </c>
      <c r="AF653" s="1" t="s">
        <v>2251</v>
      </c>
      <c r="AG653" s="1" t="s">
        <v>2257</v>
      </c>
      <c r="AH653" s="1" t="s">
        <v>2258</v>
      </c>
      <c r="AI653" s="1">
        <v>28.43</v>
      </c>
      <c r="AJ653" s="1">
        <v>54.81</v>
      </c>
      <c r="AK653" s="1">
        <v>42.87</v>
      </c>
      <c r="AL653" s="1">
        <v>77.61</v>
      </c>
      <c r="AM653" s="1">
        <v>8709224.9900000002</v>
      </c>
    </row>
    <row r="654" spans="1:39" x14ac:dyDescent="0.2">
      <c r="A654" s="1">
        <v>652</v>
      </c>
      <c r="B654" s="1" t="s">
        <v>1708</v>
      </c>
      <c r="C654" s="1" t="s">
        <v>1707</v>
      </c>
      <c r="D654" s="1"/>
      <c r="E654" s="1"/>
      <c r="F654" s="1"/>
      <c r="G654" s="1">
        <v>1090</v>
      </c>
      <c r="H654" s="1" t="str" cm="1">
        <f t="array" ref="H654">VLOOKUP(Table3[[#This Row],[checklist_sort]:[checklist_sort]],checklist[],MATCH(H$1,checklist_of_kenya!$1:$1,0),FALSE)</f>
        <v>Scrub Robins, African Robins, Chats and Flycatchers</v>
      </c>
      <c r="I654" s="1" t="str" cm="1">
        <f t="array" ref="I654">VLOOKUP(Table3[[#This Row],[checklist_sort]:[checklist_sort]],checklist[],MATCH(I$1,checklist_of_kenya!$1:$1,0),FALSE)</f>
        <v>Little Rock Thrush</v>
      </c>
      <c r="J654" s="1" t="str" cm="1">
        <f t="array" ref="J654">VLOOKUP(Table3[[#This Row],[checklist_sort]:[checklist_sort]],checklist[],MATCH(J$1,checklist_of_kenya!$1:$1,0),FALSE)</f>
        <v>Monticola rufocinereus</v>
      </c>
      <c r="K654" s="1" t="str" cm="1">
        <f t="array" ref="K654">VLOOKUP(Table3[[#This Row],[checklist_sort]:[checklist_sort]],checklist[],MATCH(K$1,checklist_of_kenya!$1:$1,0),FALSE)</f>
        <v>Least Concern</v>
      </c>
      <c r="L654" s="1" t="str" cm="1">
        <f t="array" ref="L654">VLOOKUP(Table3[[#This Row],[checklist_sort]:[checklist_sort]],checklist[],MATCH(L$1,checklist_of_kenya!$1:$1,0),FALSE)</f>
        <v>Stable</v>
      </c>
      <c r="M654" s="1" cm="1">
        <f t="array" ref="M654">VLOOKUP(Table3[[#This Row],[checklist_sort]:[checklist_sort]],checklist[],MATCH(M$1,checklist_of_kenya!$1:$1,0),FALSE)</f>
        <v>2616</v>
      </c>
      <c r="N654" s="1" t="str" cm="1">
        <f t="array" ref="N654">VLOOKUP(Table3[[#This Row],[checklist_sort]:[checklist_sort]],checklist[],MATCH(N$1,checklist_of_kenya!$1:$1,0),FALSE)</f>
        <v>avibase-566669CC</v>
      </c>
      <c r="O654" s="1" cm="1">
        <f t="array" ref="O654">VLOOKUP(Table3[[#This Row],[checklist_sort]:[checklist_sort]],checklist[],MATCH(O$1,checklist_of_kenya!$1:$1,0),FALSE)</f>
        <v>13146</v>
      </c>
      <c r="P654" s="1" cm="1">
        <f t="array" ref="P654">VLOOKUP(Table3[[#This Row],[checklist_sort]:[checklist_sort]],checklist[],MATCH(P$1,checklist_of_kenya!$1:$1,0),FALSE)</f>
        <v>22708265</v>
      </c>
      <c r="Q654" s="1" cm="1">
        <f t="array" ref="Q654">VLOOKUP(Table3[[#This Row],[checklist_sort]:[checklist_sort]],checklist[],MATCH(Q$1,checklist_of_kenya!$1:$1,0),FALSE)</f>
        <v>75939</v>
      </c>
      <c r="R654" s="1" cm="1">
        <f t="array" ref="R654">VLOOKUP(Table3[[#This Row],[checklist_sort]:[checklist_sort]],checklist[],MATCH(R$1,checklist_of_kenya!$1:$1,0),FALSE)</f>
        <v>5231008</v>
      </c>
      <c r="S654" s="1" cm="1">
        <f t="array" ref="S654">VLOOKUP(Table3[[#This Row],[checklist_sort]:[checklist_sort]],checklist[],MATCH(S$1,checklist_of_kenya!$1:$1,0),FALSE)</f>
        <v>29133</v>
      </c>
      <c r="T654" s="1" t="str" cm="1">
        <f t="array" ref="T654">VLOOKUP(Table3[[#This Row],[checklist_sort]:[checklist_sort]],checklist[],MATCH(T$1,checklist_of_kenya!$1:$1,0),FALSE)</f>
        <v>lirthr1</v>
      </c>
      <c r="U654" s="1" t="str" cm="1">
        <f t="array" ref="U654">VLOOKUP(Table3[[#This Row],[checklist_sort]:[checklist_sort]],checklist[],MATCH(U$1,checklist_of_kenya!$1:$1,0),FALSE)</f>
        <v>Monticola rufocinereus</v>
      </c>
      <c r="V654" s="1" t="str" cm="1">
        <f t="array" ref="V654">VLOOKUP(Table3[[#This Row],[checklist_sort]:[checklist_sort]],checklist[],MATCH(V$1,checklist_of_kenya!$1:$1,0),FALSE)</f>
        <v>Little Rock-Thrush</v>
      </c>
      <c r="W654" s="1" cm="1">
        <f t="array" ref="W654">VLOOKUP(Table3[[#This Row],[checklist_sort]:[checklist_sort]],checklist[],MATCH(W$1,checklist_of_kenya!$1:$1,0),FALSE)</f>
        <v>22708265</v>
      </c>
      <c r="AB654" s="1">
        <v>24</v>
      </c>
      <c r="AC654" s="1" t="s">
        <v>2268</v>
      </c>
      <c r="AD654" s="1">
        <v>2</v>
      </c>
      <c r="AE654" s="1">
        <v>1</v>
      </c>
      <c r="AF654" s="1" t="s">
        <v>2251</v>
      </c>
      <c r="AG654" s="1" t="s">
        <v>2257</v>
      </c>
      <c r="AH654" s="1" t="s">
        <v>2258</v>
      </c>
      <c r="AI654" s="1">
        <v>-3.57</v>
      </c>
      <c r="AJ654" s="1">
        <v>20.68</v>
      </c>
      <c r="AK654" s="1">
        <v>8.8000000000000007</v>
      </c>
      <c r="AL654" s="1">
        <v>39.020000000000003</v>
      </c>
      <c r="AM654" s="1">
        <v>583391.07999999996</v>
      </c>
    </row>
    <row r="655" spans="1:39" x14ac:dyDescent="0.2">
      <c r="A655" s="1">
        <v>653</v>
      </c>
      <c r="B655" s="1" t="s">
        <v>1716</v>
      </c>
      <c r="C655" s="1" t="s">
        <v>1715</v>
      </c>
      <c r="D655" s="1"/>
      <c r="E655" s="1"/>
      <c r="F655" s="1"/>
      <c r="G655" s="1">
        <v>1094</v>
      </c>
      <c r="H655" s="1" t="str" cm="1">
        <f t="array" ref="H655">VLOOKUP(Table3[[#This Row],[checklist_sort]:[checklist_sort]],checklist[],MATCH(H$1,checklist_of_kenya!$1:$1,0),FALSE)</f>
        <v>Scrub Robins, African Robins, Chats and Flycatchers</v>
      </c>
      <c r="I655" s="1" t="str" cm="1">
        <f t="array" ref="I655">VLOOKUP(Table3[[#This Row],[checklist_sort]:[checklist_sort]],checklist[],MATCH(I$1,checklist_of_kenya!$1:$1,0),FALSE)</f>
        <v>Northern Anteater Chat</v>
      </c>
      <c r="J655" s="1" t="str" cm="1">
        <f t="array" ref="J655">VLOOKUP(Table3[[#This Row],[checklist_sort]:[checklist_sort]],checklist[],MATCH(J$1,checklist_of_kenya!$1:$1,0),FALSE)</f>
        <v>Myrmecocichla aethiops</v>
      </c>
      <c r="K655" s="1" t="str" cm="1">
        <f t="array" ref="K655">VLOOKUP(Table3[[#This Row],[checklist_sort]:[checklist_sort]],checklist[],MATCH(K$1,checklist_of_kenya!$1:$1,0),FALSE)</f>
        <v>Least Concern</v>
      </c>
      <c r="L655" s="1" t="str" cm="1">
        <f t="array" ref="L655">VLOOKUP(Table3[[#This Row],[checklist_sort]:[checklist_sort]],checklist[],MATCH(L$1,checklist_of_kenya!$1:$1,0),FALSE)</f>
        <v>Stable</v>
      </c>
      <c r="M655" s="1" cm="1">
        <f t="array" ref="M655">VLOOKUP(Table3[[#This Row],[checklist_sort]:[checklist_sort]],checklist[],MATCH(M$1,checklist_of_kenya!$1:$1,0),FALSE)</f>
        <v>2650</v>
      </c>
      <c r="N655" s="1" t="str" cm="1">
        <f t="array" ref="N655">VLOOKUP(Table3[[#This Row],[checklist_sort]:[checklist_sort]],checklist[],MATCH(N$1,checklist_of_kenya!$1:$1,0),FALSE)</f>
        <v>avibase-E09F7223</v>
      </c>
      <c r="O655" s="1" cm="1">
        <f t="array" ref="O655">VLOOKUP(Table3[[#This Row],[checklist_sort]:[checklist_sort]],checklist[],MATCH(O$1,checklist_of_kenya!$1:$1,0),FALSE)</f>
        <v>12868</v>
      </c>
      <c r="P655" s="1" cm="1">
        <f t="array" ref="P655">VLOOKUP(Table3[[#This Row],[checklist_sort]:[checklist_sort]],checklist[],MATCH(P$1,checklist_of_kenya!$1:$1,0),FALSE)</f>
        <v>22710400</v>
      </c>
      <c r="Q655" s="1" cm="1">
        <f t="array" ref="Q655">VLOOKUP(Table3[[#This Row],[checklist_sort]:[checklist_sort]],checklist[],MATCH(Q$1,checklist_of_kenya!$1:$1,0),FALSE)</f>
        <v>76335</v>
      </c>
      <c r="R655" s="1" cm="1">
        <f t="array" ref="R655">VLOOKUP(Table3[[#This Row],[checklist_sort]:[checklist_sort]],checklist[],MATCH(R$1,checklist_of_kenya!$1:$1,0),FALSE)</f>
        <v>2492693</v>
      </c>
      <c r="S655" s="1" cm="1">
        <f t="array" ref="S655">VLOOKUP(Table3[[#This Row],[checklist_sort]:[checklist_sort]],checklist[],MATCH(S$1,checklist_of_kenya!$1:$1,0),FALSE)</f>
        <v>29265</v>
      </c>
      <c r="T655" s="1" t="str" cm="1">
        <f t="array" ref="T655">VLOOKUP(Table3[[#This Row],[checklist_sort]:[checklist_sort]],checklist[],MATCH(T$1,checklist_of_kenya!$1:$1,0),FALSE)</f>
        <v>noacha1</v>
      </c>
      <c r="U655" s="1" t="str" cm="1">
        <f t="array" ref="U655">VLOOKUP(Table3[[#This Row],[checklist_sort]:[checklist_sort]],checklist[],MATCH(U$1,checklist_of_kenya!$1:$1,0),FALSE)</f>
        <v>Myrmecocichla aethiops</v>
      </c>
      <c r="V655" s="1" t="str" cm="1">
        <f t="array" ref="V655">VLOOKUP(Table3[[#This Row],[checklist_sort]:[checklist_sort]],checklist[],MATCH(V$1,checklist_of_kenya!$1:$1,0),FALSE)</f>
        <v>Northern Anteater-Chat</v>
      </c>
      <c r="W655" s="1" cm="1">
        <f t="array" ref="W655">VLOOKUP(Table3[[#This Row],[checklist_sort]:[checklist_sort]],checklist[],MATCH(W$1,checklist_of_kenya!$1:$1,0),FALSE)</f>
        <v>22710400</v>
      </c>
      <c r="AB655" s="1">
        <v>56.6</v>
      </c>
      <c r="AC655" s="1" t="s">
        <v>2261</v>
      </c>
      <c r="AD655" s="1">
        <v>3</v>
      </c>
      <c r="AE655" s="1">
        <v>1</v>
      </c>
      <c r="AF655" s="1" t="s">
        <v>2251</v>
      </c>
      <c r="AG655" s="1" t="s">
        <v>2257</v>
      </c>
      <c r="AH655" s="1" t="s">
        <v>2249</v>
      </c>
      <c r="AI655" s="1">
        <v>-2.99</v>
      </c>
      <c r="AJ655" s="1">
        <v>17.28</v>
      </c>
      <c r="AK655" s="1">
        <v>13.27</v>
      </c>
      <c r="AL655" s="1">
        <v>6.5</v>
      </c>
      <c r="AM655" s="1">
        <v>2152635.81</v>
      </c>
    </row>
    <row r="656" spans="1:39" x14ac:dyDescent="0.2">
      <c r="A656" s="1">
        <v>654</v>
      </c>
      <c r="B656" s="1" t="s">
        <v>1202</v>
      </c>
      <c r="C656" s="1" t="s">
        <v>1201</v>
      </c>
      <c r="D656" s="1"/>
      <c r="E656" s="1"/>
      <c r="F656" s="1"/>
      <c r="G656" s="1">
        <v>1095</v>
      </c>
      <c r="H656" s="1" t="str" cm="1">
        <f t="array" ref="H656">VLOOKUP(Table3[[#This Row],[checklist_sort]:[checklist_sort]],checklist[],MATCH(H$1,checklist_of_kenya!$1:$1,0),FALSE)</f>
        <v>Scrub Robins, African Robins, Chats and Flycatchers</v>
      </c>
      <c r="I656" s="1" t="str" cm="1">
        <f t="array" ref="I656">VLOOKUP(Table3[[#This Row],[checklist_sort]:[checklist_sort]],checklist[],MATCH(I$1,checklist_of_kenya!$1:$1,0),FALSE)</f>
        <v>Sooty Chat</v>
      </c>
      <c r="J656" s="1" t="str" cm="1">
        <f t="array" ref="J656">VLOOKUP(Table3[[#This Row],[checklist_sort]:[checklist_sort]],checklist[],MATCH(J$1,checklist_of_kenya!$1:$1,0),FALSE)</f>
        <v>Myrmecocichla nigra</v>
      </c>
      <c r="K656" s="1" t="str" cm="1">
        <f t="array" ref="K656">VLOOKUP(Table3[[#This Row],[checklist_sort]:[checklist_sort]],checklist[],MATCH(K$1,checklist_of_kenya!$1:$1,0),FALSE)</f>
        <v>Least Concern</v>
      </c>
      <c r="L656" s="1" t="str" cm="1">
        <f t="array" ref="L656">VLOOKUP(Table3[[#This Row],[checklist_sort]:[checklist_sort]],checklist[],MATCH(L$1,checklist_of_kenya!$1:$1,0),FALSE)</f>
        <v>Stable</v>
      </c>
      <c r="M656" s="1" cm="1">
        <f t="array" ref="M656">VLOOKUP(Table3[[#This Row],[checklist_sort]:[checklist_sort]],checklist[],MATCH(M$1,checklist_of_kenya!$1:$1,0),FALSE)</f>
        <v>966</v>
      </c>
      <c r="N656" s="1" t="str" cm="1">
        <f t="array" ref="N656">VLOOKUP(Table3[[#This Row],[checklist_sort]:[checklist_sort]],checklist[],MATCH(N$1,checklist_of_kenya!$1:$1,0),FALSE)</f>
        <v>avibase-B55BADC1</v>
      </c>
      <c r="O656" s="1" cm="1">
        <f t="array" ref="O656">VLOOKUP(Table3[[#This Row],[checklist_sort]:[checklist_sort]],checklist[],MATCH(O$1,checklist_of_kenya!$1:$1,0),FALSE)</f>
        <v>12874</v>
      </c>
      <c r="P656" s="1" cm="1">
        <f t="array" ref="P656">VLOOKUP(Table3[[#This Row],[checklist_sort]:[checklist_sort]],checklist[],MATCH(P$1,checklist_of_kenya!$1:$1,0),FALSE)</f>
        <v>22710416</v>
      </c>
      <c r="Q656" s="1" cm="1">
        <f t="array" ref="Q656">VLOOKUP(Table3[[#This Row],[checklist_sort]:[checklist_sort]],checklist[],MATCH(Q$1,checklist_of_kenya!$1:$1,0),FALSE)</f>
        <v>76337</v>
      </c>
      <c r="R656" s="1" cm="1">
        <f t="array" ref="R656">VLOOKUP(Table3[[#This Row],[checklist_sort]:[checklist_sort]],checklist[],MATCH(R$1,checklist_of_kenya!$1:$1,0),FALSE)</f>
        <v>2492696</v>
      </c>
      <c r="S656" s="1" cm="1">
        <f t="array" ref="S656">VLOOKUP(Table3[[#This Row],[checklist_sort]:[checklist_sort]],checklist[],MATCH(S$1,checklist_of_kenya!$1:$1,0),FALSE)</f>
        <v>29264</v>
      </c>
      <c r="T656" s="1" t="str" cm="1">
        <f t="array" ref="T656">VLOOKUP(Table3[[#This Row],[checklist_sort]:[checklist_sort]],checklist[],MATCH(T$1,checklist_of_kenya!$1:$1,0),FALSE)</f>
        <v>soocha1</v>
      </c>
      <c r="U656" s="1" t="str" cm="1">
        <f t="array" ref="U656">VLOOKUP(Table3[[#This Row],[checklist_sort]:[checklist_sort]],checklist[],MATCH(U$1,checklist_of_kenya!$1:$1,0),FALSE)</f>
        <v>Myrmecocichla nigra</v>
      </c>
      <c r="V656" s="1" t="str" cm="1">
        <f t="array" ref="V656">VLOOKUP(Table3[[#This Row],[checklist_sort]:[checklist_sort]],checklist[],MATCH(V$1,checklist_of_kenya!$1:$1,0),FALSE)</f>
        <v>Sooty Chat</v>
      </c>
      <c r="W656" s="1" cm="1">
        <f t="array" ref="W656">VLOOKUP(Table3[[#This Row],[checklist_sort]:[checklist_sort]],checklist[],MATCH(W$1,checklist_of_kenya!$1:$1,0),FALSE)</f>
        <v>22710416</v>
      </c>
      <c r="AB656" s="1">
        <v>40.299999999999997</v>
      </c>
      <c r="AC656" s="1" t="s">
        <v>2261</v>
      </c>
      <c r="AD656" s="1">
        <v>3</v>
      </c>
      <c r="AE656" s="1">
        <v>1</v>
      </c>
      <c r="AF656" s="1" t="s">
        <v>2251</v>
      </c>
      <c r="AG656" s="1" t="s">
        <v>2257</v>
      </c>
      <c r="AH656" s="1" t="s">
        <v>2249</v>
      </c>
      <c r="AI656" s="1">
        <v>-17.32</v>
      </c>
      <c r="AJ656" s="1">
        <v>15.08</v>
      </c>
      <c r="AK656" s="1">
        <v>-5.55</v>
      </c>
      <c r="AL656" s="1">
        <v>24.44</v>
      </c>
      <c r="AM656" s="1">
        <v>3505287.84</v>
      </c>
    </row>
    <row r="657" spans="1:39" x14ac:dyDescent="0.2">
      <c r="A657" s="1">
        <v>655</v>
      </c>
      <c r="B657" s="1" t="s">
        <v>784</v>
      </c>
      <c r="C657" s="1" t="s">
        <v>783</v>
      </c>
      <c r="D657" s="1"/>
      <c r="E657" s="1"/>
      <c r="F657" s="1"/>
      <c r="G657" s="1">
        <v>1106</v>
      </c>
      <c r="H657" s="1" t="str" cm="1">
        <f t="array" ref="H657">VLOOKUP(Table3[[#This Row],[checklist_sort]:[checklist_sort]],checklist[],MATCH(H$1,checklist_of_kenya!$1:$1,0),FALSE)</f>
        <v>Scrub Robins, African Robins, Chats and Flycatchers</v>
      </c>
      <c r="I657" s="1" t="str" cm="1">
        <f t="array" ref="I657">VLOOKUP(Table3[[#This Row],[checklist_sort]:[checklist_sort]],checklist[],MATCH(I$1,checklist_of_kenya!$1:$1,0),FALSE)</f>
        <v>Mocking Cliff Chat</v>
      </c>
      <c r="J657" s="1" t="str" cm="1">
        <f t="array" ref="J657">VLOOKUP(Table3[[#This Row],[checklist_sort]:[checklist_sort]],checklist[],MATCH(J$1,checklist_of_kenya!$1:$1,0),FALSE)</f>
        <v>Thamnolaea cinnamomeiventris</v>
      </c>
      <c r="K657" s="1" t="str" cm="1">
        <f t="array" ref="K657">VLOOKUP(Table3[[#This Row],[checklist_sort]:[checklist_sort]],checklist[],MATCH(K$1,checklist_of_kenya!$1:$1,0),FALSE)</f>
        <v>Least Concern</v>
      </c>
      <c r="L657" s="1" t="str" cm="1">
        <f t="array" ref="L657">VLOOKUP(Table3[[#This Row],[checklist_sort]:[checklist_sort]],checklist[],MATCH(L$1,checklist_of_kenya!$1:$1,0),FALSE)</f>
        <v>Stable</v>
      </c>
      <c r="M657" s="1" cm="1">
        <f t="array" ref="M657">VLOOKUP(Table3[[#This Row],[checklist_sort]:[checklist_sort]],checklist[],MATCH(M$1,checklist_of_kenya!$1:$1,0),FALSE)</f>
        <v>573</v>
      </c>
      <c r="N657" s="1" t="str" cm="1">
        <f t="array" ref="N657">VLOOKUP(Table3[[#This Row],[checklist_sort]:[checklist_sort]],checklist[],MATCH(N$1,checklist_of_kenya!$1:$1,0),FALSE)</f>
        <v>avibase-F8B6EC31</v>
      </c>
      <c r="O657" s="1" cm="1">
        <f t="array" ref="O657">VLOOKUP(Table3[[#This Row],[checklist_sort]:[checklist_sort]],checklist[],MATCH(O$1,checklist_of_kenya!$1:$1,0),FALSE)</f>
        <v>144298</v>
      </c>
      <c r="P657" s="1" cm="1">
        <f t="array" ref="P657">VLOOKUP(Table3[[#This Row],[checklist_sort]:[checklist_sort]],checklist[],MATCH(P$1,checklist_of_kenya!$1:$1,0),FALSE)</f>
        <v>22710441</v>
      </c>
      <c r="Q657" s="1" cm="1">
        <f t="array" ref="Q657">VLOOKUP(Table3[[#This Row],[checklist_sort]:[checklist_sort]],checklist[],MATCH(Q$1,checklist_of_kenya!$1:$1,0),FALSE)</f>
        <v>76341</v>
      </c>
      <c r="R657" s="1" cm="1">
        <f t="array" ref="R657">VLOOKUP(Table3[[#This Row],[checklist_sort]:[checklist_sort]],checklist[],MATCH(R$1,checklist_of_kenya!$1:$1,0),FALSE)</f>
        <v>2492397</v>
      </c>
      <c r="S657" s="1" cm="1">
        <f t="array" ref="S657">VLOOKUP(Table3[[#This Row],[checklist_sort]:[checklist_sort]],checklist[],MATCH(S$1,checklist_of_kenya!$1:$1,0),FALSE)</f>
        <v>29255</v>
      </c>
      <c r="T657" s="1" t="str" cm="1">
        <f t="array" ref="T657">VLOOKUP(Table3[[#This Row],[checklist_sort]:[checklist_sort]],checklist[],MATCH(T$1,checklist_of_kenya!$1:$1,0),FALSE)</f>
        <v>moccha1</v>
      </c>
      <c r="U657" s="1" t="str" cm="1">
        <f t="array" ref="U657">VLOOKUP(Table3[[#This Row],[checklist_sort]:[checklist_sort]],checklist[],MATCH(U$1,checklist_of_kenya!$1:$1,0),FALSE)</f>
        <v>Thamnolaea cinnamomeiventris</v>
      </c>
      <c r="V657" s="1" t="str" cm="1">
        <f t="array" ref="V657">VLOOKUP(Table3[[#This Row],[checklist_sort]:[checklist_sort]],checklist[],MATCH(V$1,checklist_of_kenya!$1:$1,0),FALSE)</f>
        <v>Mocking Cliff-Chat</v>
      </c>
      <c r="W657" s="1" cm="1">
        <f t="array" ref="W657">VLOOKUP(Table3[[#This Row],[checklist_sort]:[checklist_sort]],checklist[],MATCH(W$1,checklist_of_kenya!$1:$1,0),FALSE)</f>
        <v>22710441</v>
      </c>
      <c r="AB657" s="1">
        <v>39.799999999999997</v>
      </c>
      <c r="AC657" s="1" t="s">
        <v>2268</v>
      </c>
      <c r="AD657" s="1">
        <v>2</v>
      </c>
      <c r="AE657" s="1">
        <v>1</v>
      </c>
      <c r="AF657" s="1" t="s">
        <v>2247</v>
      </c>
      <c r="AG657" s="1" t="s">
        <v>2266</v>
      </c>
      <c r="AH657" s="1" t="s">
        <v>2258</v>
      </c>
      <c r="AI657" s="1">
        <v>-34.119999999999997</v>
      </c>
      <c r="AJ657" s="1">
        <v>16.989999999999998</v>
      </c>
      <c r="AK657" s="1">
        <v>-5.63</v>
      </c>
      <c r="AL657" s="1">
        <v>29.87</v>
      </c>
      <c r="AM657" s="1">
        <v>2978092.64</v>
      </c>
    </row>
    <row r="658" spans="1:39" x14ac:dyDescent="0.2">
      <c r="A658" s="1">
        <v>656</v>
      </c>
      <c r="B658" s="1" t="s">
        <v>798</v>
      </c>
      <c r="C658" s="1" t="s">
        <v>797</v>
      </c>
      <c r="D658" s="1"/>
      <c r="E658" s="1"/>
      <c r="F658" s="1"/>
      <c r="G658" s="1">
        <v>1053</v>
      </c>
      <c r="H658" s="1" t="str" cm="1">
        <f t="array" ref="H658">VLOOKUP(Table3[[#This Row],[checklist_sort]:[checklist_sort]],checklist[],MATCH(H$1,checklist_of_kenya!$1:$1,0),FALSE)</f>
        <v>Scrub Robins, African Robins, Chats and Flycatchers</v>
      </c>
      <c r="I658" s="1" t="str" cm="1">
        <f t="array" ref="I658">VLOOKUP(Table3[[#This Row],[checklist_sort]:[checklist_sort]],checklist[],MATCH(I$1,checklist_of_kenya!$1:$1,0),FALSE)</f>
        <v>White-browed Scrub Robin</v>
      </c>
      <c r="J658" s="1" t="str" cm="1">
        <f t="array" ref="J658">VLOOKUP(Table3[[#This Row],[checklist_sort]:[checklist_sort]],checklist[],MATCH(J$1,checklist_of_kenya!$1:$1,0),FALSE)</f>
        <v>Cercotrichas leucophrys</v>
      </c>
      <c r="K658" s="1" t="str" cm="1">
        <f t="array" ref="K658">VLOOKUP(Table3[[#This Row],[checklist_sort]:[checklist_sort]],checklist[],MATCH(K$1,checklist_of_kenya!$1:$1,0),FALSE)</f>
        <v>Least Concern</v>
      </c>
      <c r="L658" s="1" t="str" cm="1">
        <f t="array" ref="L658">VLOOKUP(Table3[[#This Row],[checklist_sort]:[checklist_sort]],checklist[],MATCH(L$1,checklist_of_kenya!$1:$1,0),FALSE)</f>
        <v>Stable</v>
      </c>
      <c r="M658" s="1" cm="1">
        <f t="array" ref="M658">VLOOKUP(Table3[[#This Row],[checklist_sort]:[checklist_sort]],checklist[],MATCH(M$1,checklist_of_kenya!$1:$1,0),FALSE)</f>
        <v>588</v>
      </c>
      <c r="N658" s="1" t="str" cm="1">
        <f t="array" ref="N658">VLOOKUP(Table3[[#This Row],[checklist_sort]:[checklist_sort]],checklist[],MATCH(N$1,checklist_of_kenya!$1:$1,0),FALSE)</f>
        <v>avibase-B5B6EC7B</v>
      </c>
      <c r="O658" s="1" cm="1">
        <f t="array" ref="O658">VLOOKUP(Table3[[#This Row],[checklist_sort]:[checklist_sort]],checklist[],MATCH(O$1,checklist_of_kenya!$1:$1,0),FALSE)</f>
        <v>145030</v>
      </c>
      <c r="P658" s="1" cm="1">
        <f t="array" ref="P658">VLOOKUP(Table3[[#This Row],[checklist_sort]:[checklist_sort]],checklist[],MATCH(P$1,checklist_of_kenya!$1:$1,0),FALSE)</f>
        <v>22709927</v>
      </c>
      <c r="Q658" s="1" cm="1">
        <f t="array" ref="Q658">VLOOKUP(Table3[[#This Row],[checklist_sort]:[checklist_sort]],checklist[],MATCH(Q$1,checklist_of_kenya!$1:$1,0),FALSE)</f>
        <v>194947</v>
      </c>
      <c r="R658" s="1" cm="1">
        <f t="array" ref="R658">VLOOKUP(Table3[[#This Row],[checklist_sort]:[checklist_sort]],checklist[],MATCH(R$1,checklist_of_kenya!$1:$1,0),FALSE)</f>
        <v>2492477</v>
      </c>
      <c r="S658" s="1" cm="1">
        <f t="array" ref="S658">VLOOKUP(Table3[[#This Row],[checklist_sort]:[checklist_sort]],checklist[],MATCH(S$1,checklist_of_kenya!$1:$1,0),FALSE)</f>
        <v>28482</v>
      </c>
      <c r="T658" s="1" t="str" cm="1">
        <f t="array" ref="T658">VLOOKUP(Table3[[#This Row],[checklist_sort]:[checklist_sort]],checklist[],MATCH(T$1,checklist_of_kenya!$1:$1,0),FALSE)</f>
        <v>rbsrob1</v>
      </c>
      <c r="U658" s="1" t="str" cm="1">
        <f t="array" ref="U658">VLOOKUP(Table3[[#This Row],[checklist_sort]:[checklist_sort]],checklist[],MATCH(U$1,checklist_of_kenya!$1:$1,0),FALSE)</f>
        <v>Cercotrichas leucophrys</v>
      </c>
      <c r="V658" s="1" t="str" cm="1">
        <f t="array" ref="V658">VLOOKUP(Table3[[#This Row],[checklist_sort]:[checklist_sort]],checklist[],MATCH(V$1,checklist_of_kenya!$1:$1,0),FALSE)</f>
        <v>Red-backed Scrub-Robin</v>
      </c>
      <c r="W658" s="1" cm="1">
        <f t="array" ref="W658">VLOOKUP(Table3[[#This Row],[checklist_sort]:[checklist_sort]],checklist[],MATCH(W$1,checklist_of_kenya!$1:$1,0),FALSE)</f>
        <v>22709927</v>
      </c>
      <c r="AB658" s="1">
        <v>16.5</v>
      </c>
      <c r="AC658" s="1" t="s">
        <v>2246</v>
      </c>
      <c r="AD658" s="1">
        <v>2</v>
      </c>
      <c r="AE658" s="1">
        <v>1</v>
      </c>
      <c r="AF658" s="1" t="s">
        <v>2251</v>
      </c>
      <c r="AG658" s="1" t="s">
        <v>2257</v>
      </c>
      <c r="AH658" s="1" t="s">
        <v>2249</v>
      </c>
      <c r="AI658" s="1">
        <v>-34.21</v>
      </c>
      <c r="AJ658" s="1">
        <v>10.8</v>
      </c>
      <c r="AK658" s="1">
        <v>-8.49</v>
      </c>
      <c r="AL658" s="1">
        <v>29.54</v>
      </c>
      <c r="AM658" s="1">
        <v>8126492.5800000001</v>
      </c>
    </row>
    <row r="659" spans="1:39" x14ac:dyDescent="0.2">
      <c r="A659" s="1">
        <v>657</v>
      </c>
      <c r="B659" s="1" t="s">
        <v>1688</v>
      </c>
      <c r="C659" s="1" t="s">
        <v>1687</v>
      </c>
      <c r="D659" s="1"/>
      <c r="E659" s="1" t="s">
        <v>7362</v>
      </c>
      <c r="F659" s="1"/>
      <c r="G659" s="1">
        <v>1052</v>
      </c>
      <c r="H659" s="1" t="str" cm="1">
        <f t="array" ref="H659">VLOOKUP(Table3[[#This Row],[checklist_sort]:[checklist_sort]],checklist[],MATCH(H$1,checklist_of_kenya!$1:$1,0),FALSE)</f>
        <v>Scrub Robins, African Robins, Chats and Flycatchers</v>
      </c>
      <c r="I659" s="1" t="str" cm="1">
        <f t="array" ref="I659">VLOOKUP(Table3[[#This Row],[checklist_sort]:[checklist_sort]],checklist[],MATCH(I$1,checklist_of_kenya!$1:$1,0),FALSE)</f>
        <v>Brown-backed Scrub Robin</v>
      </c>
      <c r="J659" s="1" t="str" cm="1">
        <f t="array" ref="J659">VLOOKUP(Table3[[#This Row],[checklist_sort]:[checklist_sort]],checklist[],MATCH(J$1,checklist_of_kenya!$1:$1,0),FALSE)</f>
        <v>Cercotrichas hartlaubi</v>
      </c>
      <c r="K659" s="1" t="str" cm="1">
        <f t="array" ref="K659">VLOOKUP(Table3[[#This Row],[checklist_sort]:[checklist_sort]],checklist[],MATCH(K$1,checklist_of_kenya!$1:$1,0),FALSE)</f>
        <v>Least Concern</v>
      </c>
      <c r="L659" s="1" t="str" cm="1">
        <f t="array" ref="L659">VLOOKUP(Table3[[#This Row],[checklist_sort]:[checklist_sort]],checklist[],MATCH(L$1,checklist_of_kenya!$1:$1,0),FALSE)</f>
        <v>Stable</v>
      </c>
      <c r="M659" s="1" cm="1">
        <f t="array" ref="M659">VLOOKUP(Table3[[#This Row],[checklist_sort]:[checklist_sort]],checklist[],MATCH(M$1,checklist_of_kenya!$1:$1,0),FALSE)</f>
        <v>2556</v>
      </c>
      <c r="N659" s="1" t="str" cm="1">
        <f t="array" ref="N659">VLOOKUP(Table3[[#This Row],[checklist_sort]:[checklist_sort]],checklist[],MATCH(N$1,checklist_of_kenya!$1:$1,0),FALSE)</f>
        <v>avibase-15B2DD49</v>
      </c>
      <c r="O659" s="1" cm="1">
        <f t="array" ref="O659">VLOOKUP(Table3[[#This Row],[checklist_sort]:[checklist_sort]],checklist[],MATCH(O$1,checklist_of_kenya!$1:$1,0),FALSE)</f>
        <v>145029</v>
      </c>
      <c r="P659" s="1" cm="1">
        <f t="array" ref="P659">VLOOKUP(Table3[[#This Row],[checklist_sort]:[checklist_sort]],checklist[],MATCH(P$1,checklist_of_kenya!$1:$1,0),FALSE)</f>
        <v>22709918</v>
      </c>
      <c r="Q659" s="1" cm="1">
        <f t="array" ref="Q659">VLOOKUP(Table3[[#This Row],[checklist_sort]:[checklist_sort]],checklist[],MATCH(Q$1,checklist_of_kenya!$1:$1,0),FALSE)</f>
        <v>76254</v>
      </c>
      <c r="R659" s="1" cm="1">
        <f t="array" ref="R659">VLOOKUP(Table3[[#This Row],[checklist_sort]:[checklist_sort]],checklist[],MATCH(R$1,checklist_of_kenya!$1:$1,0),FALSE)</f>
        <v>2492472</v>
      </c>
      <c r="S659" s="1" cm="1">
        <f t="array" ref="S659">VLOOKUP(Table3[[#This Row],[checklist_sort]:[checklist_sort]],checklist[],MATCH(S$1,checklist_of_kenya!$1:$1,0),FALSE)</f>
        <v>28481</v>
      </c>
      <c r="T659" s="1" t="str" cm="1">
        <f t="array" ref="T659">VLOOKUP(Table3[[#This Row],[checklist_sort]:[checklist_sort]],checklist[],MATCH(T$1,checklist_of_kenya!$1:$1,0),FALSE)</f>
        <v>bbsrob1</v>
      </c>
      <c r="U659" s="1" t="str" cm="1">
        <f t="array" ref="U659">VLOOKUP(Table3[[#This Row],[checklist_sort]:[checklist_sort]],checklist[],MATCH(U$1,checklist_of_kenya!$1:$1,0),FALSE)</f>
        <v>Cercotrichas hartlaubi</v>
      </c>
      <c r="V659" s="1" t="str" cm="1">
        <f t="array" ref="V659">VLOOKUP(Table3[[#This Row],[checklist_sort]:[checklist_sort]],checklist[],MATCH(V$1,checklist_of_kenya!$1:$1,0),FALSE)</f>
        <v>Brown-backed Scrub-Robin</v>
      </c>
      <c r="W659" s="1" cm="1">
        <f t="array" ref="W659">VLOOKUP(Table3[[#This Row],[checklist_sort]:[checklist_sort]],checklist[],MATCH(W$1,checklist_of_kenya!$1:$1,0),FALSE)</f>
        <v>22709918</v>
      </c>
      <c r="AB659" s="1">
        <v>19.2</v>
      </c>
      <c r="AC659" s="1" t="s">
        <v>2246</v>
      </c>
      <c r="AD659" s="1">
        <v>2</v>
      </c>
      <c r="AE659" s="1">
        <v>1</v>
      </c>
      <c r="AF659" s="1" t="s">
        <v>2251</v>
      </c>
      <c r="AG659" s="1" t="s">
        <v>2257</v>
      </c>
      <c r="AH659" s="1" t="s">
        <v>2249</v>
      </c>
      <c r="AI659" s="1">
        <v>-9.3000000000000007</v>
      </c>
      <c r="AJ659" s="1">
        <v>6.67</v>
      </c>
      <c r="AK659" s="1">
        <v>1.79</v>
      </c>
      <c r="AL659" s="1">
        <v>23.66</v>
      </c>
      <c r="AM659" s="1">
        <v>612316.42000000004</v>
      </c>
    </row>
    <row r="660" spans="1:39" x14ac:dyDescent="0.2">
      <c r="A660" s="1">
        <v>658</v>
      </c>
      <c r="B660" s="1" t="s">
        <v>778</v>
      </c>
      <c r="C660" s="1" t="s">
        <v>777</v>
      </c>
      <c r="D660" s="1"/>
      <c r="E660" s="1"/>
      <c r="F660" s="1"/>
      <c r="G660" s="1">
        <v>1054</v>
      </c>
      <c r="H660" s="1" t="str" cm="1">
        <f t="array" ref="H660">VLOOKUP(Table3[[#This Row],[checklist_sort]:[checklist_sort]],checklist[],MATCH(H$1,checklist_of_kenya!$1:$1,0),FALSE)</f>
        <v>Scrub Robins, African Robins, Chats and Flycatchers</v>
      </c>
      <c r="I660" s="1" t="str" cm="1">
        <f t="array" ref="I660">VLOOKUP(Table3[[#This Row],[checklist_sort]:[checklist_sort]],checklist[],MATCH(I$1,checklist_of_kenya!$1:$1,0),FALSE)</f>
        <v>Rufous Bush Chat</v>
      </c>
      <c r="J660" s="1" t="str" cm="1">
        <f t="array" ref="J660">VLOOKUP(Table3[[#This Row],[checklist_sort]:[checklist_sort]],checklist[],MATCH(J$1,checklist_of_kenya!$1:$1,0),FALSE)</f>
        <v>Cercotrichas galactotes</v>
      </c>
      <c r="K660" s="1" t="str" cm="1">
        <f t="array" ref="K660">VLOOKUP(Table3[[#This Row],[checklist_sort]:[checklist_sort]],checklist[],MATCH(K$1,checklist_of_kenya!$1:$1,0),FALSE)</f>
        <v>Least Concern</v>
      </c>
      <c r="L660" s="1" t="str" cm="1">
        <f t="array" ref="L660">VLOOKUP(Table3[[#This Row],[checklist_sort]:[checklist_sort]],checklist[],MATCH(L$1,checklist_of_kenya!$1:$1,0),FALSE)</f>
        <v>Stable</v>
      </c>
      <c r="M660" s="1" cm="1">
        <f t="array" ref="M660">VLOOKUP(Table3[[#This Row],[checklist_sort]:[checklist_sort]],checklist[],MATCH(M$1,checklist_of_kenya!$1:$1,0),FALSE)</f>
        <v>567</v>
      </c>
      <c r="N660" s="1" t="str" cm="1">
        <f t="array" ref="N660">VLOOKUP(Table3[[#This Row],[checklist_sort]:[checklist_sort]],checklist[],MATCH(N$1,checklist_of_kenya!$1:$1,0),FALSE)</f>
        <v>avibase-B68BD0D2</v>
      </c>
      <c r="O660" s="1" cm="1">
        <f t="array" ref="O660">VLOOKUP(Table3[[#This Row],[checklist_sort]:[checklist_sort]],checklist[],MATCH(O$1,checklist_of_kenya!$1:$1,0),FALSE)</f>
        <v>0</v>
      </c>
      <c r="P660" s="1" cm="1">
        <f t="array" ref="P660">VLOOKUP(Table3[[#This Row],[checklist_sort]:[checklist_sort]],checklist[],MATCH(P$1,checklist_of_kenya!$1:$1,0),FALSE)</f>
        <v>22709936</v>
      </c>
      <c r="Q660" s="1" cm="1">
        <f t="array" ref="Q660">VLOOKUP(Table3[[#This Row],[checklist_sort]:[checklist_sort]],checklist[],MATCH(Q$1,checklist_of_kenya!$1:$1,0),FALSE)</f>
        <v>0</v>
      </c>
      <c r="R660" s="1" cm="1">
        <f t="array" ref="R660">VLOOKUP(Table3[[#This Row],[checklist_sort]:[checklist_sort]],checklist[],MATCH(R$1,checklist_of_kenya!$1:$1,0),FALSE)</f>
        <v>0</v>
      </c>
      <c r="S660" s="1" cm="1">
        <f t="array" ref="S660">VLOOKUP(Table3[[#This Row],[checklist_sort]:[checklist_sort]],checklist[],MATCH(S$1,checklist_of_kenya!$1:$1,0),FALSE)</f>
        <v>28468</v>
      </c>
      <c r="T660" s="1" t="str" cm="1">
        <f t="array" ref="T660">VLOOKUP(Table3[[#This Row],[checklist_sort]:[checklist_sort]],checklist[],MATCH(T$1,checklist_of_kenya!$1:$1,0),FALSE)</f>
        <v>rutscr1</v>
      </c>
      <c r="U660" s="1" t="str" cm="1">
        <f t="array" ref="U660">VLOOKUP(Table3[[#This Row],[checklist_sort]:[checklist_sort]],checklist[],MATCH(U$1,checklist_of_kenya!$1:$1,0),FALSE)</f>
        <v>Cercotrichas galactotes</v>
      </c>
      <c r="V660" s="1" t="str" cm="1">
        <f t="array" ref="V660">VLOOKUP(Table3[[#This Row],[checklist_sort]:[checklist_sort]],checklist[],MATCH(V$1,checklist_of_kenya!$1:$1,0),FALSE)</f>
        <v>Rufous-tailed Scrub-Robin</v>
      </c>
      <c r="W660" s="1" cm="1">
        <f t="array" ref="W660">VLOOKUP(Table3[[#This Row],[checklist_sort]:[checklist_sort]],checklist[],MATCH(W$1,checklist_of_kenya!$1:$1,0),FALSE)</f>
        <v>22709936</v>
      </c>
      <c r="Z660" t="b">
        <v>1</v>
      </c>
      <c r="AB660" s="1">
        <v>20.3</v>
      </c>
      <c r="AC660" s="1" t="s">
        <v>2246</v>
      </c>
      <c r="AD660" s="1">
        <v>2</v>
      </c>
      <c r="AE660" s="1">
        <v>3</v>
      </c>
      <c r="AF660" s="1" t="s">
        <v>2248</v>
      </c>
      <c r="AG660" s="1" t="s">
        <v>2257</v>
      </c>
      <c r="AH660" s="1" t="s">
        <v>2255</v>
      </c>
      <c r="AI660" s="1">
        <v>-1.61</v>
      </c>
      <c r="AJ660" s="1">
        <v>47.79</v>
      </c>
      <c r="AK660" s="1">
        <v>28.41</v>
      </c>
      <c r="AL660" s="1">
        <v>35.299999999999997</v>
      </c>
      <c r="AM660" s="1">
        <v>9230677.9700000007</v>
      </c>
    </row>
    <row r="661" spans="1:39" x14ac:dyDescent="0.2">
      <c r="A661" s="1">
        <v>659</v>
      </c>
      <c r="B661" s="1" t="s">
        <v>796</v>
      </c>
      <c r="C661" s="1" t="s">
        <v>795</v>
      </c>
      <c r="D661" s="1"/>
      <c r="E661" s="1"/>
      <c r="F661" s="1"/>
      <c r="G661" s="1">
        <v>1051</v>
      </c>
      <c r="H661" s="1" t="str" cm="1">
        <f t="array" ref="H661">VLOOKUP(Table3[[#This Row],[checklist_sort]:[checklist_sort]],checklist[],MATCH(H$1,checklist_of_kenya!$1:$1,0),FALSE)</f>
        <v>Scrub Robins, African Robins, Chats and Flycatchers</v>
      </c>
      <c r="I661" s="1" t="str" cm="1">
        <f t="array" ref="I661">VLOOKUP(Table3[[#This Row],[checklist_sort]:[checklist_sort]],checklist[],MATCH(I$1,checklist_of_kenya!$1:$1,0),FALSE)</f>
        <v>Bearded Scrub Robin</v>
      </c>
      <c r="J661" s="1" t="str" cm="1">
        <f t="array" ref="J661">VLOOKUP(Table3[[#This Row],[checklist_sort]:[checklist_sort]],checklist[],MATCH(J$1,checklist_of_kenya!$1:$1,0),FALSE)</f>
        <v>Cercotrichas quadrivirgata</v>
      </c>
      <c r="K661" s="1" t="str" cm="1">
        <f t="array" ref="K661">VLOOKUP(Table3[[#This Row],[checklist_sort]:[checklist_sort]],checklist[],MATCH(K$1,checklist_of_kenya!$1:$1,0),FALSE)</f>
        <v>Least Concern</v>
      </c>
      <c r="L661" s="1" t="str" cm="1">
        <f t="array" ref="L661">VLOOKUP(Table3[[#This Row],[checklist_sort]:[checklist_sort]],checklist[],MATCH(L$1,checklist_of_kenya!$1:$1,0),FALSE)</f>
        <v>Stable</v>
      </c>
      <c r="M661" s="1" cm="1">
        <f t="array" ref="M661">VLOOKUP(Table3[[#This Row],[checklist_sort]:[checklist_sort]],checklist[],MATCH(M$1,checklist_of_kenya!$1:$1,0),FALSE)</f>
        <v>585</v>
      </c>
      <c r="N661" s="1" t="str" cm="1">
        <f t="array" ref="N661">VLOOKUP(Table3[[#This Row],[checklist_sort]:[checklist_sort]],checklist[],MATCH(N$1,checklist_of_kenya!$1:$1,0),FALSE)</f>
        <v>avibase-92908926</v>
      </c>
      <c r="O661" s="1" cm="1">
        <f t="array" ref="O661">VLOOKUP(Table3[[#This Row],[checklist_sort]:[checklist_sort]],checklist[],MATCH(O$1,checklist_of_kenya!$1:$1,0),FALSE)</f>
        <v>145024</v>
      </c>
      <c r="P661" s="1" cm="1">
        <f t="array" ref="P661">VLOOKUP(Table3[[#This Row],[checklist_sort]:[checklist_sort]],checklist[],MATCH(P$1,checklist_of_kenya!$1:$1,0),FALSE)</f>
        <v>22709891</v>
      </c>
      <c r="Q661" s="1" cm="1">
        <f t="array" ref="Q661">VLOOKUP(Table3[[#This Row],[checklist_sort]:[checklist_sort]],checklist[],MATCH(Q$1,checklist_of_kenya!$1:$1,0),FALSE)</f>
        <v>76251</v>
      </c>
      <c r="R661" s="1" cm="1">
        <f t="array" ref="R661">VLOOKUP(Table3[[#This Row],[checklist_sort]:[checklist_sort]],checklist[],MATCH(R$1,checklist_of_kenya!$1:$1,0),FALSE)</f>
        <v>2492473</v>
      </c>
      <c r="S661" s="1" cm="1">
        <f t="array" ref="S661">VLOOKUP(Table3[[#This Row],[checklist_sort]:[checklist_sort]],checklist[],MATCH(S$1,checklist_of_kenya!$1:$1,0),FALSE)</f>
        <v>28461</v>
      </c>
      <c r="T661" s="1" t="str" cm="1">
        <f t="array" ref="T661">VLOOKUP(Table3[[#This Row],[checklist_sort]:[checklist_sort]],checklist[],MATCH(T$1,checklist_of_kenya!$1:$1,0),FALSE)</f>
        <v>besrob1</v>
      </c>
      <c r="U661" s="1" t="str" cm="1">
        <f t="array" ref="U661">VLOOKUP(Table3[[#This Row],[checklist_sort]:[checklist_sort]],checklist[],MATCH(U$1,checklist_of_kenya!$1:$1,0),FALSE)</f>
        <v>Cercotrichas quadrivirgata</v>
      </c>
      <c r="V661" s="1" t="str" cm="1">
        <f t="array" ref="V661">VLOOKUP(Table3[[#This Row],[checklist_sort]:[checklist_sort]],checklist[],MATCH(V$1,checklist_of_kenya!$1:$1,0),FALSE)</f>
        <v>Bearded Scrub-Robin</v>
      </c>
      <c r="W661" s="1" cm="1">
        <f t="array" ref="W661">VLOOKUP(Table3[[#This Row],[checklist_sort]:[checklist_sort]],checklist[],MATCH(W$1,checklist_of_kenya!$1:$1,0),FALSE)</f>
        <v>22709891</v>
      </c>
      <c r="AB661" s="1">
        <v>26.1</v>
      </c>
      <c r="AC661" s="1" t="s">
        <v>2246</v>
      </c>
      <c r="AD661" s="1">
        <v>1</v>
      </c>
      <c r="AE661" s="1">
        <v>1</v>
      </c>
      <c r="AF661" s="1" t="s">
        <v>2251</v>
      </c>
      <c r="AG661" s="1" t="s">
        <v>2257</v>
      </c>
      <c r="AH661" s="1" t="s">
        <v>2249</v>
      </c>
      <c r="AI661" s="1">
        <v>-33.82</v>
      </c>
      <c r="AJ661" s="1">
        <v>3.24</v>
      </c>
      <c r="AK661" s="1">
        <v>-15.43</v>
      </c>
      <c r="AL661" s="1">
        <v>32.729999999999997</v>
      </c>
      <c r="AM661" s="1">
        <v>1616296.2</v>
      </c>
    </row>
    <row r="662" spans="1:39" x14ac:dyDescent="0.2">
      <c r="A662" s="1">
        <v>660</v>
      </c>
      <c r="B662" s="1" t="s">
        <v>806</v>
      </c>
      <c r="C662" s="1" t="s">
        <v>805</v>
      </c>
      <c r="D662" s="1"/>
      <c r="E662" s="1" t="s">
        <v>7364</v>
      </c>
      <c r="F662" s="1"/>
      <c r="G662" s="1">
        <v>1077</v>
      </c>
      <c r="H662" s="1" t="str" cm="1">
        <f t="array" ref="H662">VLOOKUP(Table3[[#This Row],[checklist_sort]:[checklist_sort]],checklist[],MATCH(H$1,checklist_of_kenya!$1:$1,0),FALSE)</f>
        <v>Scrub Robins, African Robins, Chats and Flycatchers</v>
      </c>
      <c r="I662" s="1" t="str" cm="1">
        <f t="array" ref="I662">VLOOKUP(Table3[[#This Row],[checklist_sort]:[checklist_sort]],checklist[],MATCH(I$1,checklist_of_kenya!$1:$1,0),FALSE)</f>
        <v>Collared Palm Thrush</v>
      </c>
      <c r="J662" s="1" t="str" cm="1">
        <f t="array" ref="J662">VLOOKUP(Table3[[#This Row],[checklist_sort]:[checklist_sort]],checklist[],MATCH(J$1,checklist_of_kenya!$1:$1,0),FALSE)</f>
        <v>Cichladusa arquata</v>
      </c>
      <c r="K662" s="1" t="str" cm="1">
        <f t="array" ref="K662">VLOOKUP(Table3[[#This Row],[checklist_sort]:[checklist_sort]],checklist[],MATCH(K$1,checklist_of_kenya!$1:$1,0),FALSE)</f>
        <v>Least Concern</v>
      </c>
      <c r="L662" s="1" t="str" cm="1">
        <f t="array" ref="L662">VLOOKUP(Table3[[#This Row],[checklist_sort]:[checklist_sort]],checklist[],MATCH(L$1,checklist_of_kenya!$1:$1,0),FALSE)</f>
        <v>Stable</v>
      </c>
      <c r="M662" s="1" cm="1">
        <f t="array" ref="M662">VLOOKUP(Table3[[#This Row],[checklist_sort]:[checklist_sort]],checklist[],MATCH(M$1,checklist_of_kenya!$1:$1,0),FALSE)</f>
        <v>593</v>
      </c>
      <c r="N662" s="1" t="str" cm="1">
        <f t="array" ref="N662">VLOOKUP(Table3[[#This Row],[checklist_sort]:[checklist_sort]],checklist[],MATCH(N$1,checklist_of_kenya!$1:$1,0),FALSE)</f>
        <v>avibase-A0A3B03D</v>
      </c>
      <c r="O662" s="1" cm="1">
        <f t="array" ref="O662">VLOOKUP(Table3[[#This Row],[checklist_sort]:[checklist_sort]],checklist[],MATCH(O$1,checklist_of_kenya!$1:$1,0),FALSE)</f>
        <v>13082</v>
      </c>
      <c r="P662" s="1" cm="1">
        <f t="array" ref="P662">VLOOKUP(Table3[[#This Row],[checklist_sort]:[checklist_sort]],checklist[],MATCH(P$1,checklist_of_kenya!$1:$1,0),FALSE)</f>
        <v>22709864</v>
      </c>
      <c r="Q662" s="1" cm="1">
        <f t="array" ref="Q662">VLOOKUP(Table3[[#This Row],[checklist_sort]:[checklist_sort]],checklist[],MATCH(Q$1,checklist_of_kenya!$1:$1,0),FALSE)</f>
        <v>76247</v>
      </c>
      <c r="R662" s="1" cm="1">
        <f t="array" ref="R662">VLOOKUP(Table3[[#This Row],[checklist_sort]:[checklist_sort]],checklist[],MATCH(R$1,checklist_of_kenya!$1:$1,0),FALSE)</f>
        <v>2492645</v>
      </c>
      <c r="S662" s="1" cm="1">
        <f t="array" ref="S662">VLOOKUP(Table3[[#This Row],[checklist_sort]:[checklist_sort]],checklist[],MATCH(S$1,checklist_of_kenya!$1:$1,0),FALSE)</f>
        <v>28750</v>
      </c>
      <c r="T662" s="1" t="str" cm="1">
        <f t="array" ref="T662">VLOOKUP(Table3[[#This Row],[checklist_sort]:[checklist_sort]],checklist[],MATCH(T$1,checklist_of_kenya!$1:$1,0),FALSE)</f>
        <v>copthr1</v>
      </c>
      <c r="U662" s="1" t="str" cm="1">
        <f t="array" ref="U662">VLOOKUP(Table3[[#This Row],[checklist_sort]:[checklist_sort]],checklist[],MATCH(U$1,checklist_of_kenya!$1:$1,0),FALSE)</f>
        <v>Cichladusa arquata</v>
      </c>
      <c r="V662" s="1" t="str" cm="1">
        <f t="array" ref="V662">VLOOKUP(Table3[[#This Row],[checklist_sort]:[checklist_sort]],checklist[],MATCH(V$1,checklist_of_kenya!$1:$1,0),FALSE)</f>
        <v>Collared Palm-Thrush</v>
      </c>
      <c r="W662" s="1" cm="1">
        <f t="array" ref="W662">VLOOKUP(Table3[[#This Row],[checklist_sort]:[checklist_sort]],checklist[],MATCH(W$1,checklist_of_kenya!$1:$1,0),FALSE)</f>
        <v>22709864</v>
      </c>
      <c r="AB662" s="1">
        <v>34.200000000000003</v>
      </c>
      <c r="AC662" s="1" t="s">
        <v>2246</v>
      </c>
      <c r="AD662" s="1">
        <v>2</v>
      </c>
      <c r="AE662" s="1">
        <v>1</v>
      </c>
      <c r="AF662" s="1" t="s">
        <v>2251</v>
      </c>
      <c r="AG662" s="1" t="s">
        <v>2257</v>
      </c>
      <c r="AH662" s="1" t="s">
        <v>2249</v>
      </c>
      <c r="AI662" s="1">
        <v>-25.67</v>
      </c>
      <c r="AJ662" s="1">
        <v>-1.07</v>
      </c>
      <c r="AK662" s="1">
        <v>-11.38</v>
      </c>
      <c r="AL662" s="1">
        <v>32.36</v>
      </c>
      <c r="AM662" s="1">
        <v>2314814.62</v>
      </c>
    </row>
    <row r="663" spans="1:39" x14ac:dyDescent="0.2">
      <c r="A663" s="1">
        <v>661</v>
      </c>
      <c r="B663" s="1" t="s">
        <v>1690</v>
      </c>
      <c r="C663" s="1" t="s">
        <v>1689</v>
      </c>
      <c r="D663" s="1"/>
      <c r="E663" s="1" t="s">
        <v>7364</v>
      </c>
      <c r="F663" s="1"/>
      <c r="G663" s="1">
        <v>1078</v>
      </c>
      <c r="H663" s="1" t="str" cm="1">
        <f t="array" ref="H663">VLOOKUP(Table3[[#This Row],[checklist_sort]:[checklist_sort]],checklist[],MATCH(H$1,checklist_of_kenya!$1:$1,0),FALSE)</f>
        <v>Scrub Robins, African Robins, Chats and Flycatchers</v>
      </c>
      <c r="I663" s="1" t="str" cm="1">
        <f t="array" ref="I663">VLOOKUP(Table3[[#This Row],[checklist_sort]:[checklist_sort]],checklist[],MATCH(I$1,checklist_of_kenya!$1:$1,0),FALSE)</f>
        <v>Spotted Morning (Spotted Palm) Thrush</v>
      </c>
      <c r="J663" s="1" t="str" cm="1">
        <f t="array" ref="J663">VLOOKUP(Table3[[#This Row],[checklist_sort]:[checklist_sort]],checklist[],MATCH(J$1,checklist_of_kenya!$1:$1,0),FALSE)</f>
        <v>Cichladusa guttata</v>
      </c>
      <c r="K663" s="1" t="str" cm="1">
        <f t="array" ref="K663">VLOOKUP(Table3[[#This Row],[checklist_sort]:[checklist_sort]],checklist[],MATCH(K$1,checklist_of_kenya!$1:$1,0),FALSE)</f>
        <v>Least Concern</v>
      </c>
      <c r="L663" s="1" t="str" cm="1">
        <f t="array" ref="L663">VLOOKUP(Table3[[#This Row],[checklist_sort]:[checklist_sort]],checklist[],MATCH(L$1,checklist_of_kenya!$1:$1,0),FALSE)</f>
        <v>Stable</v>
      </c>
      <c r="M663" s="1" cm="1">
        <f t="array" ref="M663">VLOOKUP(Table3[[#This Row],[checklist_sort]:[checklist_sort]],checklist[],MATCH(M$1,checklist_of_kenya!$1:$1,0),FALSE)</f>
        <v>2560</v>
      </c>
      <c r="N663" s="1" t="str" cm="1">
        <f t="array" ref="N663">VLOOKUP(Table3[[#This Row],[checklist_sort]:[checklist_sort]],checklist[],MATCH(N$1,checklist_of_kenya!$1:$1,0),FALSE)</f>
        <v>avibase-345658E9</v>
      </c>
      <c r="O663" s="1" cm="1">
        <f t="array" ref="O663">VLOOKUP(Table3[[#This Row],[checklist_sort]:[checklist_sort]],checklist[],MATCH(O$1,checklist_of_kenya!$1:$1,0),FALSE)</f>
        <v>13084</v>
      </c>
      <c r="P663" s="1" cm="1">
        <f t="array" ref="P663">VLOOKUP(Table3[[#This Row],[checklist_sort]:[checklist_sort]],checklist[],MATCH(P$1,checklist_of_kenya!$1:$1,0),FALSE)</f>
        <v>22709876</v>
      </c>
      <c r="Q663" s="1" cm="1">
        <f t="array" ref="Q663">VLOOKUP(Table3[[#This Row],[checklist_sort]:[checklist_sort]],checklist[],MATCH(Q$1,checklist_of_kenya!$1:$1,0),FALSE)</f>
        <v>76249</v>
      </c>
      <c r="R663" s="1" cm="1">
        <f t="array" ref="R663">VLOOKUP(Table3[[#This Row],[checklist_sort]:[checklist_sort]],checklist[],MATCH(R$1,checklist_of_kenya!$1:$1,0),FALSE)</f>
        <v>2492647</v>
      </c>
      <c r="S663" s="1" cm="1">
        <f t="array" ref="S663">VLOOKUP(Table3[[#This Row],[checklist_sort]:[checklist_sort]],checklist[],MATCH(S$1,checklist_of_kenya!$1:$1,0),FALSE)</f>
        <v>28752</v>
      </c>
      <c r="T663" s="1" t="str" cm="1">
        <f t="array" ref="T663">VLOOKUP(Table3[[#This Row],[checklist_sort]:[checklist_sort]],checklist[],MATCH(T$1,checklist_of_kenya!$1:$1,0),FALSE)</f>
        <v>spmthr1</v>
      </c>
      <c r="U663" s="1" t="str" cm="1">
        <f t="array" ref="U663">VLOOKUP(Table3[[#This Row],[checklist_sort]:[checklist_sort]],checklist[],MATCH(U$1,checklist_of_kenya!$1:$1,0),FALSE)</f>
        <v>Cichladusa guttata</v>
      </c>
      <c r="V663" s="1" t="str" cm="1">
        <f t="array" ref="V663">VLOOKUP(Table3[[#This Row],[checklist_sort]:[checklist_sort]],checklist[],MATCH(V$1,checklist_of_kenya!$1:$1,0),FALSE)</f>
        <v>Spotted Morning-Thrush</v>
      </c>
      <c r="W663" s="1" cm="1">
        <f t="array" ref="W663">VLOOKUP(Table3[[#This Row],[checklist_sort]:[checklist_sort]],checklist[],MATCH(W$1,checklist_of_kenya!$1:$1,0),FALSE)</f>
        <v>22709876</v>
      </c>
      <c r="AB663" s="1">
        <v>23.1</v>
      </c>
      <c r="AC663" s="1" t="s">
        <v>2246</v>
      </c>
      <c r="AD663" s="1">
        <v>2</v>
      </c>
      <c r="AE663" s="1">
        <v>1</v>
      </c>
      <c r="AF663" s="1" t="s">
        <v>2251</v>
      </c>
      <c r="AG663" s="1" t="s">
        <v>2257</v>
      </c>
      <c r="AH663" s="1" t="s">
        <v>2249</v>
      </c>
      <c r="AI663" s="1">
        <v>-7.15</v>
      </c>
      <c r="AJ663" s="1">
        <v>8.68</v>
      </c>
      <c r="AK663" s="1">
        <v>1.56</v>
      </c>
      <c r="AL663" s="1">
        <v>37.590000000000003</v>
      </c>
      <c r="AM663" s="1">
        <v>1373382.96</v>
      </c>
    </row>
    <row r="664" spans="1:39" x14ac:dyDescent="0.2">
      <c r="A664" s="1">
        <v>662</v>
      </c>
      <c r="B664" s="1" t="s">
        <v>800</v>
      </c>
      <c r="C664" s="1" t="s">
        <v>799</v>
      </c>
      <c r="D664" s="1"/>
      <c r="E664" s="1"/>
      <c r="F664" s="1"/>
      <c r="G664" s="1">
        <v>1076</v>
      </c>
      <c r="H664" s="1" t="str" cm="1">
        <f t="array" ref="H664">VLOOKUP(Table3[[#This Row],[checklist_sort]:[checklist_sort]],checklist[],MATCH(H$1,checklist_of_kenya!$1:$1,0),FALSE)</f>
        <v>Scrub Robins, African Robins, Chats and Flycatchers</v>
      </c>
      <c r="I664" s="1" t="str" cm="1">
        <f t="array" ref="I664">VLOOKUP(Table3[[#This Row],[checklist_sort]:[checklist_sort]],checklist[],MATCH(I$1,checklist_of_kenya!$1:$1,0),FALSE)</f>
        <v>White-starred Robin</v>
      </c>
      <c r="J664" s="1" t="str" cm="1">
        <f t="array" ref="J664">VLOOKUP(Table3[[#This Row],[checklist_sort]:[checklist_sort]],checklist[],MATCH(J$1,checklist_of_kenya!$1:$1,0),FALSE)</f>
        <v>Pogonocichla stellata (race macarthuri)</v>
      </c>
      <c r="K664" s="1" t="str" cm="1">
        <f t="array" ref="K664">VLOOKUP(Table3[[#This Row],[checklist_sort]:[checklist_sort]],checklist[],MATCH(K$1,checklist_of_kenya!$1:$1,0),FALSE)</f>
        <v>Least Concern</v>
      </c>
      <c r="L664" s="1" t="str" cm="1">
        <f t="array" ref="L664">VLOOKUP(Table3[[#This Row],[checklist_sort]:[checklist_sort]],checklist[],MATCH(L$1,checklist_of_kenya!$1:$1,0),FALSE)</f>
        <v>Decreasing</v>
      </c>
      <c r="M664" s="1" cm="1">
        <f t="array" ref="M664">VLOOKUP(Table3[[#This Row],[checklist_sort]:[checklist_sort]],checklist[],MATCH(M$1,checklist_of_kenya!$1:$1,0),FALSE)</f>
        <v>589</v>
      </c>
      <c r="N664" s="1" t="str" cm="1">
        <f t="array" ref="N664">VLOOKUP(Table3[[#This Row],[checklist_sort]:[checklist_sort]],checklist[],MATCH(N$1,checklist_of_kenya!$1:$1,0),FALSE)</f>
        <v>avibase-230A0342</v>
      </c>
      <c r="O664" s="1" cm="1">
        <f t="array" ref="O664">VLOOKUP(Table3[[#This Row],[checklist_sort]:[checklist_sort]],checklist[],MATCH(O$1,checklist_of_kenya!$1:$1,0),FALSE)</f>
        <v>13272</v>
      </c>
      <c r="P664" s="1" cm="1">
        <f t="array" ref="P664">VLOOKUP(Table3[[#This Row],[checklist_sort]:[checklist_sort]],checklist[],MATCH(P$1,checklist_of_kenya!$1:$1,0),FALSE)</f>
        <v>22709611</v>
      </c>
      <c r="Q664" s="1" cm="1">
        <f t="array" ref="Q664">VLOOKUP(Table3[[#This Row],[checklist_sort]:[checklist_sort]],checklist[],MATCH(Q$1,checklist_of_kenya!$1:$1,0),FALSE)</f>
        <v>0</v>
      </c>
      <c r="R664" s="1" cm="1">
        <f t="array" ref="R664">VLOOKUP(Table3[[#This Row],[checklist_sort]:[checklist_sort]],checklist[],MATCH(R$1,checklist_of_kenya!$1:$1,0),FALSE)</f>
        <v>2492637</v>
      </c>
      <c r="S664" s="1" cm="1">
        <f t="array" ref="S664">VLOOKUP(Table3[[#This Row],[checklist_sort]:[checklist_sort]],checklist[],MATCH(S$1,checklist_of_kenya!$1:$1,0),FALSE)</f>
        <v>28766</v>
      </c>
      <c r="T664" s="1" t="str" cm="1">
        <f t="array" ref="T664">VLOOKUP(Table3[[#This Row],[checklist_sort]:[checklist_sort]],checklist[],MATCH(T$1,checklist_of_kenya!$1:$1,0),FALSE)</f>
        <v>whsrob1</v>
      </c>
      <c r="U664" s="1" t="str" cm="1">
        <f t="array" ref="U664">VLOOKUP(Table3[[#This Row],[checklist_sort]:[checklist_sort]],checklist[],MATCH(U$1,checklist_of_kenya!$1:$1,0),FALSE)</f>
        <v>Pogonocichla stellata</v>
      </c>
      <c r="V664" s="1" t="str" cm="1">
        <f t="array" ref="V664">VLOOKUP(Table3[[#This Row],[checklist_sort]:[checklist_sort]],checklist[],MATCH(V$1,checklist_of_kenya!$1:$1,0),FALSE)</f>
        <v>White-starred Robin</v>
      </c>
      <c r="W664" s="1" cm="1">
        <f t="array" ref="W664">VLOOKUP(Table3[[#This Row],[checklist_sort]:[checklist_sort]],checklist[],MATCH(W$1,checklist_of_kenya!$1:$1,0),FALSE)</f>
        <v>22709611</v>
      </c>
      <c r="AB664" s="1">
        <v>18.600000000000001</v>
      </c>
      <c r="AC664" s="1" t="s">
        <v>2263</v>
      </c>
      <c r="AD664" s="1">
        <v>1</v>
      </c>
      <c r="AE664" s="1">
        <v>1</v>
      </c>
      <c r="AF664" s="1" t="s">
        <v>2251</v>
      </c>
      <c r="AG664" s="1" t="s">
        <v>2257</v>
      </c>
      <c r="AH664" s="1" t="s">
        <v>2258</v>
      </c>
      <c r="AI664" s="1">
        <v>-34.44</v>
      </c>
      <c r="AJ664" s="1">
        <v>4.75</v>
      </c>
      <c r="AK664" s="1">
        <v>-12.69</v>
      </c>
      <c r="AL664" s="1">
        <v>33.26</v>
      </c>
      <c r="AM664" s="1">
        <v>1560903.36</v>
      </c>
    </row>
    <row r="665" spans="1:39" x14ac:dyDescent="0.2">
      <c r="A665" s="1">
        <v>663</v>
      </c>
      <c r="B665" s="1" t="s">
        <v>1288</v>
      </c>
      <c r="C665" s="1" t="s">
        <v>1287</v>
      </c>
      <c r="D665" s="1"/>
      <c r="E665" s="1"/>
      <c r="F665" s="1"/>
      <c r="G665" s="1">
        <v>1075</v>
      </c>
      <c r="H665" s="1" t="str" cm="1">
        <f t="array" ref="H665">VLOOKUP(Table3[[#This Row],[checklist_sort]:[checklist_sort]],checklist[],MATCH(H$1,checklist_of_kenya!$1:$1,0),FALSE)</f>
        <v>Scrub Robins, African Robins, Chats and Flycatchers</v>
      </c>
      <c r="I665" s="1" t="str" cm="1">
        <f t="array" ref="I665">VLOOKUP(Table3[[#This Row],[checklist_sort]:[checklist_sort]],checklist[],MATCH(I$1,checklist_of_kenya!$1:$1,0),FALSE)</f>
        <v>Brown-chested Alethe</v>
      </c>
      <c r="J665" s="1" t="str" cm="1">
        <f t="array" ref="J665">VLOOKUP(Table3[[#This Row],[checklist_sort]:[checklist_sort]],checklist[],MATCH(J$1,checklist_of_kenya!$1:$1,0),FALSE)</f>
        <v>Chaemaetylas poliocephala (race akeleyae)</v>
      </c>
      <c r="K665" s="1" t="str" cm="1">
        <f t="array" ref="K665">VLOOKUP(Table3[[#This Row],[checklist_sort]:[checklist_sort]],checklist[],MATCH(K$1,checklist_of_kenya!$1:$1,0),FALSE)</f>
        <v>Least Concern</v>
      </c>
      <c r="L665" s="1" t="str" cm="1">
        <f t="array" ref="L665">VLOOKUP(Table3[[#This Row],[checklist_sort]:[checklist_sort]],checklist[],MATCH(L$1,checklist_of_kenya!$1:$1,0),FALSE)</f>
        <v>Decreasing</v>
      </c>
      <c r="M665" s="1" cm="1">
        <f t="array" ref="M665">VLOOKUP(Table3[[#This Row],[checklist_sort]:[checklist_sort]],checklist[],MATCH(M$1,checklist_of_kenya!$1:$1,0),FALSE)</f>
        <v>1109</v>
      </c>
      <c r="N665" s="1" t="str" cm="1">
        <f t="array" ref="N665">VLOOKUP(Table3[[#This Row],[checklist_sort]:[checklist_sort]],checklist[],MATCH(N$1,checklist_of_kenya!$1:$1,0),FALSE)</f>
        <v>avibase-8B7A6FE9</v>
      </c>
      <c r="O665" s="1" cm="1">
        <f t="array" ref="O665">VLOOKUP(Table3[[#This Row],[checklist_sort]:[checklist_sort]],checklist[],MATCH(O$1,checklist_of_kenya!$1:$1,0),FALSE)</f>
        <v>0</v>
      </c>
      <c r="P665" s="1" cm="1">
        <f t="array" ref="P665">VLOOKUP(Table3[[#This Row],[checklist_sort]:[checklist_sort]],checklist[],MATCH(P$1,checklist_of_kenya!$1:$1,0),FALSE)</f>
        <v>22708992</v>
      </c>
      <c r="Q665" s="1" cm="1">
        <f t="array" ref="Q665">VLOOKUP(Table3[[#This Row],[checklist_sort]:[checklist_sort]],checklist[],MATCH(Q$1,checklist_of_kenya!$1:$1,0),FALSE)</f>
        <v>0</v>
      </c>
      <c r="R665" s="1" cm="1">
        <f t="array" ref="R665">VLOOKUP(Table3[[#This Row],[checklist_sort]:[checklist_sort]],checklist[],MATCH(R$1,checklist_of_kenya!$1:$1,0),FALSE)</f>
        <v>2680976</v>
      </c>
      <c r="S665" s="1" cm="1">
        <f t="array" ref="S665">VLOOKUP(Table3[[#This Row],[checklist_sort]:[checklist_sort]],checklist[],MATCH(S$1,checklist_of_kenya!$1:$1,0),FALSE)</f>
        <v>28780</v>
      </c>
      <c r="T665" s="1" t="str" cm="1">
        <f t="array" ref="T665">VLOOKUP(Table3[[#This Row],[checklist_sort]:[checklist_sort]],checklist[],MATCH(T$1,checklist_of_kenya!$1:$1,0),FALSE)</f>
        <v>brcale1</v>
      </c>
      <c r="U665" s="1" t="str" cm="1">
        <f t="array" ref="U665">VLOOKUP(Table3[[#This Row],[checklist_sort]:[checklist_sort]],checklist[],MATCH(U$1,checklist_of_kenya!$1:$1,0),FALSE)</f>
        <v>Chamaetylas poliocephala</v>
      </c>
      <c r="V665" s="1" t="str" cm="1">
        <f t="array" ref="V665">VLOOKUP(Table3[[#This Row],[checklist_sort]:[checklist_sort]],checklist[],MATCH(V$1,checklist_of_kenya!$1:$1,0),FALSE)</f>
        <v>Brown-chested Alethe</v>
      </c>
      <c r="W665" s="1" cm="1">
        <f t="array" ref="W665">VLOOKUP(Table3[[#This Row],[checklist_sort]:[checklist_sort]],checklist[],MATCH(W$1,checklist_of_kenya!$1:$1,0),FALSE)</f>
        <v>22708992</v>
      </c>
      <c r="AB665" s="1">
        <v>32.4</v>
      </c>
      <c r="AC665" s="1" t="s">
        <v>2263</v>
      </c>
      <c r="AD665" s="1">
        <v>1</v>
      </c>
      <c r="AE665" s="1">
        <v>1</v>
      </c>
      <c r="AF665" s="1" t="s">
        <v>2251</v>
      </c>
      <c r="AG665" s="1" t="s">
        <v>2257</v>
      </c>
      <c r="AH665" s="1" t="s">
        <v>2249</v>
      </c>
      <c r="AI665" s="1">
        <v>-10.8</v>
      </c>
      <c r="AJ665" s="1">
        <v>9.5399999999999991</v>
      </c>
      <c r="AK665" s="1">
        <v>2.78</v>
      </c>
      <c r="AL665" s="1">
        <v>12.92</v>
      </c>
      <c r="AM665" s="1">
        <v>1599692.41</v>
      </c>
    </row>
    <row r="666" spans="1:39" x14ac:dyDescent="0.2">
      <c r="A666" s="1">
        <v>664</v>
      </c>
      <c r="B666" s="1" t="s">
        <v>1732</v>
      </c>
      <c r="C666" s="1" t="s">
        <v>1731</v>
      </c>
      <c r="D666" s="1">
        <v>0</v>
      </c>
      <c r="E666" s="1"/>
      <c r="F666" s="1" t="s">
        <v>2139</v>
      </c>
      <c r="G666" s="1"/>
      <c r="H666" s="1" t="e" cm="1">
        <f t="array" ref="H666">VLOOKUP(Table3[[#This Row],[checklist_sort]:[checklist_sort]],checklist[],MATCH(H$1,checklist_of_kenya!$1:$1,0),FALSE)</f>
        <v>#N/A</v>
      </c>
      <c r="I666" s="1" t="e" cm="1">
        <f t="array" ref="I666">VLOOKUP(Table3[[#This Row],[checklist_sort]:[checklist_sort]],checklist[],MATCH(I$1,checklist_of_kenya!$1:$1,0),FALSE)</f>
        <v>#N/A</v>
      </c>
      <c r="J666" s="1" t="e" cm="1">
        <f t="array" ref="J666">VLOOKUP(Table3[[#This Row],[checklist_sort]:[checklist_sort]],checklist[],MATCH(J$1,checklist_of_kenya!$1:$1,0),FALSE)</f>
        <v>#N/A</v>
      </c>
      <c r="K666" s="1" t="e" cm="1">
        <f t="array" ref="K666">VLOOKUP(Table3[[#This Row],[checklist_sort]:[checklist_sort]],checklist[],MATCH(K$1,checklist_of_kenya!$1:$1,0),FALSE)</f>
        <v>#N/A</v>
      </c>
      <c r="L666" s="1" t="e" cm="1">
        <f t="array" ref="L666">VLOOKUP(Table3[[#This Row],[checklist_sort]:[checklist_sort]],checklist[],MATCH(L$1,checklist_of_kenya!$1:$1,0),FALSE)</f>
        <v>#N/A</v>
      </c>
      <c r="M666" s="1" t="e" cm="1">
        <f t="array" ref="M666">VLOOKUP(Table3[[#This Row],[checklist_sort]:[checklist_sort]],checklist[],MATCH(M$1,checklist_of_kenya!$1:$1,0),FALSE)</f>
        <v>#N/A</v>
      </c>
      <c r="N666" s="1" t="e" cm="1">
        <f t="array" ref="N666">VLOOKUP(Table3[[#This Row],[checklist_sort]:[checklist_sort]],checklist[],MATCH(N$1,checklist_of_kenya!$1:$1,0),FALSE)</f>
        <v>#N/A</v>
      </c>
      <c r="O666" s="1" t="e" cm="1">
        <f t="array" ref="O666">VLOOKUP(Table3[[#This Row],[checklist_sort]:[checklist_sort]],checklist[],MATCH(O$1,checklist_of_kenya!$1:$1,0),FALSE)</f>
        <v>#N/A</v>
      </c>
      <c r="P666" s="1" t="e" cm="1">
        <f t="array" ref="P666">VLOOKUP(Table3[[#This Row],[checklist_sort]:[checklist_sort]],checklist[],MATCH(P$1,checklist_of_kenya!$1:$1,0),FALSE)</f>
        <v>#N/A</v>
      </c>
      <c r="Q666" s="1" t="e" cm="1">
        <f t="array" ref="Q666">VLOOKUP(Table3[[#This Row],[checklist_sort]:[checklist_sort]],checklist[],MATCH(Q$1,checklist_of_kenya!$1:$1,0),FALSE)</f>
        <v>#N/A</v>
      </c>
      <c r="R666" s="1" t="e" cm="1">
        <f t="array" ref="R666">VLOOKUP(Table3[[#This Row],[checklist_sort]:[checklist_sort]],checklist[],MATCH(R$1,checklist_of_kenya!$1:$1,0),FALSE)</f>
        <v>#N/A</v>
      </c>
      <c r="S666" s="1" t="e" cm="1">
        <f t="array" ref="S666">VLOOKUP(Table3[[#This Row],[checklist_sort]:[checklist_sort]],checklist[],MATCH(S$1,checklist_of_kenya!$1:$1,0),FALSE)</f>
        <v>#N/A</v>
      </c>
      <c r="T666" s="1" t="e" cm="1">
        <f t="array" ref="T666">VLOOKUP(Table3[[#This Row],[checklist_sort]:[checklist_sort]],checklist[],MATCH(T$1,checklist_of_kenya!$1:$1,0),FALSE)</f>
        <v>#N/A</v>
      </c>
      <c r="U666" s="1" t="e" cm="1">
        <f t="array" ref="U666">VLOOKUP(Table3[[#This Row],[checklist_sort]:[checklist_sort]],checklist[],MATCH(U$1,checklist_of_kenya!$1:$1,0),FALSE)</f>
        <v>#N/A</v>
      </c>
      <c r="V666" s="1" t="e" cm="1">
        <f t="array" ref="V666">VLOOKUP(Table3[[#This Row],[checklist_sort]:[checklist_sort]],checklist[],MATCH(V$1,checklist_of_kenya!$1:$1,0),FALSE)</f>
        <v>#N/A</v>
      </c>
      <c r="W666" s="1" t="e" cm="1">
        <f t="array" ref="W666">VLOOKUP(Table3[[#This Row],[checklist_sort]:[checklist_sort]],checklist[],MATCH(W$1,checklist_of_kenya!$1:$1,0),FALSE)</f>
        <v>#N/A</v>
      </c>
      <c r="AB666" s="1">
        <v>15.6</v>
      </c>
      <c r="AC666" s="1" t="s">
        <v>2263</v>
      </c>
      <c r="AD666" s="1">
        <v>1</v>
      </c>
      <c r="AE666" s="1">
        <v>1</v>
      </c>
      <c r="AF666" s="1" t="s">
        <v>2251</v>
      </c>
      <c r="AG666" s="1" t="s">
        <v>2257</v>
      </c>
      <c r="AH666" s="1" t="s">
        <v>2255</v>
      </c>
      <c r="AI666" s="1">
        <v>-1.1499999999999999</v>
      </c>
      <c r="AJ666" s="1">
        <v>9.85</v>
      </c>
      <c r="AK666" s="1">
        <v>5.79</v>
      </c>
      <c r="AL666" s="1">
        <v>0.69</v>
      </c>
      <c r="AM666" s="1">
        <v>797767.7</v>
      </c>
    </row>
    <row r="667" spans="1:39" x14ac:dyDescent="0.2">
      <c r="A667" s="1">
        <v>665</v>
      </c>
      <c r="B667" s="1" t="s">
        <v>1694</v>
      </c>
      <c r="C667" s="1" t="s">
        <v>1693</v>
      </c>
      <c r="D667" s="1"/>
      <c r="E667" s="1"/>
      <c r="F667" s="1"/>
      <c r="G667" s="1">
        <v>1074</v>
      </c>
      <c r="H667" s="1" t="str" cm="1">
        <f t="array" ref="H667">VLOOKUP(Table3[[#This Row],[checklist_sort]:[checklist_sort]],checklist[],MATCH(H$1,checklist_of_kenya!$1:$1,0),FALSE)</f>
        <v>Scrub Robins, African Robins, Chats and Flycatchers</v>
      </c>
      <c r="I667" s="1" t="str" cm="1">
        <f t="array" ref="I667">VLOOKUP(Table3[[#This Row],[checklist_sort]:[checklist_sort]],checklist[],MATCH(I$1,checklist_of_kenya!$1:$1,0),FALSE)</f>
        <v>Snowy-headed Robin Chat</v>
      </c>
      <c r="J667" s="1" t="str" cm="1">
        <f t="array" ref="J667">VLOOKUP(Table3[[#This Row],[checklist_sort]:[checklist_sort]],checklist[],MATCH(J$1,checklist_of_kenya!$1:$1,0),FALSE)</f>
        <v>Cossypha niveicapilla</v>
      </c>
      <c r="K667" s="1" t="str" cm="1">
        <f t="array" ref="K667">VLOOKUP(Table3[[#This Row],[checklist_sort]:[checklist_sort]],checklist[],MATCH(K$1,checklist_of_kenya!$1:$1,0),FALSE)</f>
        <v>Least Concern</v>
      </c>
      <c r="L667" s="1" t="str" cm="1">
        <f t="array" ref="L667">VLOOKUP(Table3[[#This Row],[checklist_sort]:[checklist_sort]],checklist[],MATCH(L$1,checklist_of_kenya!$1:$1,0),FALSE)</f>
        <v>Stable</v>
      </c>
      <c r="M667" s="1" cm="1">
        <f t="array" ref="M667">VLOOKUP(Table3[[#This Row],[checklist_sort]:[checklist_sort]],checklist[],MATCH(M$1,checklist_of_kenya!$1:$1,0),FALSE)</f>
        <v>2574</v>
      </c>
      <c r="N667" s="1" t="str" cm="1">
        <f t="array" ref="N667">VLOOKUP(Table3[[#This Row],[checklist_sort]:[checklist_sort]],checklist[],MATCH(N$1,checklist_of_kenya!$1:$1,0),FALSE)</f>
        <v>avibase-BB05D1FC</v>
      </c>
      <c r="O667" s="1" cm="1">
        <f t="array" ref="O667">VLOOKUP(Table3[[#This Row],[checklist_sort]:[checklist_sort]],checklist[],MATCH(O$1,checklist_of_kenya!$1:$1,0),FALSE)</f>
        <v>12785</v>
      </c>
      <c r="P667" s="1" cm="1">
        <f t="array" ref="P667">VLOOKUP(Table3[[#This Row],[checklist_sort]:[checklist_sort]],checklist[],MATCH(P$1,checklist_of_kenya!$1:$1,0),FALSE)</f>
        <v>22709847</v>
      </c>
      <c r="Q667" s="1" cm="1">
        <f t="array" ref="Q667">VLOOKUP(Table3[[#This Row],[checklist_sort]:[checklist_sort]],checklist[],MATCH(Q$1,checklist_of_kenya!$1:$1,0),FALSE)</f>
        <v>76244</v>
      </c>
      <c r="R667" s="1" cm="1">
        <f t="array" ref="R667">VLOOKUP(Table3[[#This Row],[checklist_sort]:[checklist_sort]],checklist[],MATCH(R$1,checklist_of_kenya!$1:$1,0),FALSE)</f>
        <v>2492590</v>
      </c>
      <c r="S667" s="1" cm="1">
        <f t="array" ref="S667">VLOOKUP(Table3[[#This Row],[checklist_sort]:[checklist_sort]],checklist[],MATCH(S$1,checklist_of_kenya!$1:$1,0),FALSE)</f>
        <v>28741</v>
      </c>
      <c r="T667" s="1" t="str" cm="1">
        <f t="array" ref="T667">VLOOKUP(Table3[[#This Row],[checklist_sort]:[checklist_sort]],checklist[],MATCH(T$1,checklist_of_kenya!$1:$1,0),FALSE)</f>
        <v>scrcha1</v>
      </c>
      <c r="U667" s="1" t="str" cm="1">
        <f t="array" ref="U667">VLOOKUP(Table3[[#This Row],[checklist_sort]:[checklist_sort]],checklist[],MATCH(U$1,checklist_of_kenya!$1:$1,0),FALSE)</f>
        <v>Cossypha niveicapilla</v>
      </c>
      <c r="V667" s="1" t="str" cm="1">
        <f t="array" ref="V667">VLOOKUP(Table3[[#This Row],[checklist_sort]:[checklist_sort]],checklist[],MATCH(V$1,checklist_of_kenya!$1:$1,0),FALSE)</f>
        <v>Snowy-crowned Robin-Chat</v>
      </c>
      <c r="W667" s="1" cm="1">
        <f t="array" ref="W667">VLOOKUP(Table3[[#This Row],[checklist_sort]:[checklist_sort]],checklist[],MATCH(W$1,checklist_of_kenya!$1:$1,0),FALSE)</f>
        <v>22709847</v>
      </c>
      <c r="AB667" s="1">
        <v>36.700000000000003</v>
      </c>
      <c r="AC667" s="1" t="s">
        <v>2262</v>
      </c>
      <c r="AD667" s="1">
        <v>2</v>
      </c>
      <c r="AE667" s="1">
        <v>1</v>
      </c>
      <c r="AF667" s="1" t="s">
        <v>2251</v>
      </c>
      <c r="AG667" s="1" t="s">
        <v>2257</v>
      </c>
      <c r="AH667" s="1" t="s">
        <v>2255</v>
      </c>
      <c r="AI667" s="1">
        <v>-7.97</v>
      </c>
      <c r="AJ667" s="1">
        <v>17.2</v>
      </c>
      <c r="AK667" s="1">
        <v>7.66</v>
      </c>
      <c r="AL667" s="1">
        <v>8.08</v>
      </c>
      <c r="AM667" s="1">
        <v>5176063.97</v>
      </c>
    </row>
    <row r="668" spans="1:39" x14ac:dyDescent="0.2">
      <c r="A668" s="1">
        <v>666</v>
      </c>
      <c r="B668" s="1" t="s">
        <v>792</v>
      </c>
      <c r="C668" s="1" t="s">
        <v>791</v>
      </c>
      <c r="D668" s="1"/>
      <c r="E668" s="1"/>
      <c r="F668" s="1"/>
      <c r="G668" s="1">
        <v>1072</v>
      </c>
      <c r="H668" s="1" t="str" cm="1">
        <f t="array" ref="H668">VLOOKUP(Table3[[#This Row],[checklist_sort]:[checklist_sort]],checklist[],MATCH(H$1,checklist_of_kenya!$1:$1,0),FALSE)</f>
        <v>Scrub Robins, African Robins, Chats and Flycatchers</v>
      </c>
      <c r="I668" s="1" t="str" cm="1">
        <f t="array" ref="I668">VLOOKUP(Table3[[#This Row],[checklist_sort]:[checklist_sort]],checklist[],MATCH(I$1,checklist_of_kenya!$1:$1,0),FALSE)</f>
        <v>White-browed Robin Chat</v>
      </c>
      <c r="J668" s="1" t="str" cm="1">
        <f t="array" ref="J668">VLOOKUP(Table3[[#This Row],[checklist_sort]:[checklist_sort]],checklist[],MATCH(J$1,checklist_of_kenya!$1:$1,0),FALSE)</f>
        <v>Cossypha heuglini</v>
      </c>
      <c r="K668" s="1" t="str" cm="1">
        <f t="array" ref="K668">VLOOKUP(Table3[[#This Row],[checklist_sort]:[checklist_sort]],checklist[],MATCH(K$1,checklist_of_kenya!$1:$1,0),FALSE)</f>
        <v>Least Concern</v>
      </c>
      <c r="L668" s="1" t="str" cm="1">
        <f t="array" ref="L668">VLOOKUP(Table3[[#This Row],[checklist_sort]:[checklist_sort]],checklist[],MATCH(L$1,checklist_of_kenya!$1:$1,0),FALSE)</f>
        <v>Stable</v>
      </c>
      <c r="M668" s="1" cm="1">
        <f t="array" ref="M668">VLOOKUP(Table3[[#This Row],[checklist_sort]:[checklist_sort]],checklist[],MATCH(M$1,checklist_of_kenya!$1:$1,0),FALSE)</f>
        <v>580</v>
      </c>
      <c r="N668" s="1" t="str" cm="1">
        <f t="array" ref="N668">VLOOKUP(Table3[[#This Row],[checklist_sort]:[checklist_sort]],checklist[],MATCH(N$1,checklist_of_kenya!$1:$1,0),FALSE)</f>
        <v>avibase-16BD42DD</v>
      </c>
      <c r="O668" s="1" cm="1">
        <f t="array" ref="O668">VLOOKUP(Table3[[#This Row],[checklist_sort]:[checklist_sort]],checklist[],MATCH(O$1,checklist_of_kenya!$1:$1,0),FALSE)</f>
        <v>12792</v>
      </c>
      <c r="P668" s="1" cm="1">
        <f t="array" ref="P668">VLOOKUP(Table3[[#This Row],[checklist_sort]:[checklist_sort]],checklist[],MATCH(P$1,checklist_of_kenya!$1:$1,0),FALSE)</f>
        <v>22709822</v>
      </c>
      <c r="Q668" s="1" cm="1">
        <f t="array" ref="Q668">VLOOKUP(Table3[[#This Row],[checklist_sort]:[checklist_sort]],checklist[],MATCH(Q$1,checklist_of_kenya!$1:$1,0),FALSE)</f>
        <v>0</v>
      </c>
      <c r="R668" s="1" cm="1">
        <f t="array" ref="R668">VLOOKUP(Table3[[#This Row],[checklist_sort]:[checklist_sort]],checklist[],MATCH(R$1,checklist_of_kenya!$1:$1,0),FALSE)</f>
        <v>2492592</v>
      </c>
      <c r="S668" s="1" cm="1">
        <f t="array" ref="S668">VLOOKUP(Table3[[#This Row],[checklist_sort]:[checklist_sort]],checklist[],MATCH(S$1,checklist_of_kenya!$1:$1,0),FALSE)</f>
        <v>28729</v>
      </c>
      <c r="T668" s="1" t="str" cm="1">
        <f t="array" ref="T668">VLOOKUP(Table3[[#This Row],[checklist_sort]:[checklist_sort]],checklist[],MATCH(T$1,checklist_of_kenya!$1:$1,0),FALSE)</f>
        <v>wbrcha2</v>
      </c>
      <c r="U668" s="1" t="str" cm="1">
        <f t="array" ref="U668">VLOOKUP(Table3[[#This Row],[checklist_sort]:[checklist_sort]],checklist[],MATCH(U$1,checklist_of_kenya!$1:$1,0),FALSE)</f>
        <v>Cossypha heuglini</v>
      </c>
      <c r="V668" s="1" t="str" cm="1">
        <f t="array" ref="V668">VLOOKUP(Table3[[#This Row],[checklist_sort]:[checklist_sort]],checklist[],MATCH(V$1,checklist_of_kenya!$1:$1,0),FALSE)</f>
        <v>White-browed Robin-Chat</v>
      </c>
      <c r="W668" s="1" cm="1">
        <f t="array" ref="W668">VLOOKUP(Table3[[#This Row],[checklist_sort]:[checklist_sort]],checklist[],MATCH(W$1,checklist_of_kenya!$1:$1,0),FALSE)</f>
        <v>22709822</v>
      </c>
      <c r="AB668" s="1">
        <v>34.799999999999997</v>
      </c>
      <c r="AC668" s="1" t="s">
        <v>2272</v>
      </c>
      <c r="AD668" s="1">
        <v>2</v>
      </c>
      <c r="AE668" s="1">
        <v>1</v>
      </c>
      <c r="AF668" s="1" t="s">
        <v>2251</v>
      </c>
      <c r="AG668" s="1" t="s">
        <v>2257</v>
      </c>
      <c r="AH668" s="1" t="s">
        <v>2249</v>
      </c>
      <c r="AI668" s="1">
        <v>-29.33</v>
      </c>
      <c r="AJ668" s="1">
        <v>13.74</v>
      </c>
      <c r="AK668" s="1">
        <v>-8.3699999999999992</v>
      </c>
      <c r="AL668" s="1">
        <v>28.43</v>
      </c>
      <c r="AM668" s="1">
        <v>6366999.3700000001</v>
      </c>
    </row>
    <row r="669" spans="1:39" x14ac:dyDescent="0.2">
      <c r="A669" s="1">
        <v>667</v>
      </c>
      <c r="B669" s="1" t="s">
        <v>1696</v>
      </c>
      <c r="C669" s="1" t="s">
        <v>1695</v>
      </c>
      <c r="D669" s="1"/>
      <c r="E669" s="1" t="s">
        <v>7362</v>
      </c>
      <c r="F669" s="1"/>
      <c r="G669" s="1">
        <v>1071</v>
      </c>
      <c r="H669" s="1" t="str" cm="1">
        <f t="array" ref="H669">VLOOKUP(Table3[[#This Row],[checklist_sort]:[checklist_sort]],checklist[],MATCH(H$1,checklist_of_kenya!$1:$1,0),FALSE)</f>
        <v>Scrub Robins, African Robins, Chats and Flycatchers</v>
      </c>
      <c r="I669" s="1" t="str" cm="1">
        <f t="array" ref="I669">VLOOKUP(Table3[[#This Row],[checklist_sort]:[checklist_sort]],checklist[],MATCH(I$1,checklist_of_kenya!$1:$1,0),FALSE)</f>
        <v>Rüppell's Robin Chat</v>
      </c>
      <c r="J669" s="1" t="str" cm="1">
        <f t="array" ref="J669">VLOOKUP(Table3[[#This Row],[checklist_sort]:[checklist_sort]],checklist[],MATCH(J$1,checklist_of_kenya!$1:$1,0),FALSE)</f>
        <v>Cossypha semirufa</v>
      </c>
      <c r="K669" s="1" t="str" cm="1">
        <f t="array" ref="K669">VLOOKUP(Table3[[#This Row],[checklist_sort]:[checklist_sort]],checklist[],MATCH(K$1,checklist_of_kenya!$1:$1,0),FALSE)</f>
        <v>Least Concern</v>
      </c>
      <c r="L669" s="1" t="str" cm="1">
        <f t="array" ref="L669">VLOOKUP(Table3[[#This Row],[checklist_sort]:[checklist_sort]],checklist[],MATCH(L$1,checklist_of_kenya!$1:$1,0),FALSE)</f>
        <v>Decreasing</v>
      </c>
      <c r="M669" s="1" cm="1">
        <f t="array" ref="M669">VLOOKUP(Table3[[#This Row],[checklist_sort]:[checklist_sort]],checklist[],MATCH(M$1,checklist_of_kenya!$1:$1,0),FALSE)</f>
        <v>2576</v>
      </c>
      <c r="N669" s="1" t="str" cm="1">
        <f t="array" ref="N669">VLOOKUP(Table3[[#This Row],[checklist_sort]:[checklist_sort]],checklist[],MATCH(N$1,checklist_of_kenya!$1:$1,0),FALSE)</f>
        <v>avibase-53EABB81</v>
      </c>
      <c r="O669" s="1" cm="1">
        <f t="array" ref="O669">VLOOKUP(Table3[[#This Row],[checklist_sort]:[checklist_sort]],checklist[],MATCH(O$1,checklist_of_kenya!$1:$1,0),FALSE)</f>
        <v>12795</v>
      </c>
      <c r="P669" s="1" cm="1">
        <f t="array" ref="P669">VLOOKUP(Table3[[#This Row],[checklist_sort]:[checklist_sort]],checklist[],MATCH(P$1,checklist_of_kenya!$1:$1,0),FALSE)</f>
        <v>22709815</v>
      </c>
      <c r="Q669" s="1" cm="1">
        <f t="array" ref="Q669">VLOOKUP(Table3[[#This Row],[checklist_sort]:[checklist_sort]],checklist[],MATCH(Q$1,checklist_of_kenya!$1:$1,0),FALSE)</f>
        <v>0</v>
      </c>
      <c r="R669" s="1" cm="1">
        <f t="array" ref="R669">VLOOKUP(Table3[[#This Row],[checklist_sort]:[checklist_sort]],checklist[],MATCH(R$1,checklist_of_kenya!$1:$1,0),FALSE)</f>
        <v>2492595</v>
      </c>
      <c r="S669" s="1" cm="1">
        <f t="array" ref="S669">VLOOKUP(Table3[[#This Row],[checklist_sort]:[checklist_sort]],checklist[],MATCH(S$1,checklist_of_kenya!$1:$1,0),FALSE)</f>
        <v>28725</v>
      </c>
      <c r="T669" s="1" t="str" cm="1">
        <f t="array" ref="T669">VLOOKUP(Table3[[#This Row],[checklist_sort]:[checklist_sort]],checklist[],MATCH(T$1,checklist_of_kenya!$1:$1,0),FALSE)</f>
        <v>rurcha1</v>
      </c>
      <c r="U669" s="1" t="str" cm="1">
        <f t="array" ref="U669">VLOOKUP(Table3[[#This Row],[checklist_sort]:[checklist_sort]],checklist[],MATCH(U$1,checklist_of_kenya!$1:$1,0),FALSE)</f>
        <v>Cossypha semirufa</v>
      </c>
      <c r="V669" s="1" t="str" cm="1">
        <f t="array" ref="V669">VLOOKUP(Table3[[#This Row],[checklist_sort]:[checklist_sort]],checklist[],MATCH(V$1,checklist_of_kenya!$1:$1,0),FALSE)</f>
        <v>Rüppell's Robin-Chat</v>
      </c>
      <c r="W669" s="1" cm="1">
        <f t="array" ref="W669">VLOOKUP(Table3[[#This Row],[checklist_sort]:[checklist_sort]],checklist[],MATCH(W$1,checklist_of_kenya!$1:$1,0),FALSE)</f>
        <v>22709815</v>
      </c>
      <c r="AB669" s="1">
        <v>27.3</v>
      </c>
      <c r="AC669" s="1" t="s">
        <v>2263</v>
      </c>
      <c r="AD669" s="1">
        <v>2</v>
      </c>
      <c r="AE669" s="1">
        <v>1</v>
      </c>
      <c r="AF669" s="1" t="s">
        <v>2251</v>
      </c>
      <c r="AG669" s="1" t="s">
        <v>2257</v>
      </c>
      <c r="AH669" s="1" t="s">
        <v>2255</v>
      </c>
      <c r="AI669" s="1">
        <v>-3.94</v>
      </c>
      <c r="AJ669" s="1">
        <v>16.5</v>
      </c>
      <c r="AK669" s="1">
        <v>7.26</v>
      </c>
      <c r="AL669" s="1">
        <v>37.81</v>
      </c>
      <c r="AM669" s="1">
        <v>865714.31</v>
      </c>
    </row>
    <row r="670" spans="1:39" x14ac:dyDescent="0.2">
      <c r="A670" s="1">
        <v>668</v>
      </c>
      <c r="B670" s="1" t="s">
        <v>1692</v>
      </c>
      <c r="C670" s="1" t="s">
        <v>1691</v>
      </c>
      <c r="D670" s="1"/>
      <c r="E670" s="1"/>
      <c r="F670" s="1"/>
      <c r="G670" s="1">
        <v>1070</v>
      </c>
      <c r="H670" s="1" t="str" cm="1">
        <f t="array" ref="H670">VLOOKUP(Table3[[#This Row],[checklist_sort]:[checklist_sort]],checklist[],MATCH(H$1,checklist_of_kenya!$1:$1,0),FALSE)</f>
        <v>Scrub Robins, African Robins, Chats and Flycatchers</v>
      </c>
      <c r="I670" s="1" t="str" cm="1">
        <f t="array" ref="I670">VLOOKUP(Table3[[#This Row],[checklist_sort]:[checklist_sort]],checklist[],MATCH(I$1,checklist_of_kenya!$1:$1,0),FALSE)</f>
        <v>Blue-shouldered Robin Chat</v>
      </c>
      <c r="J670" s="1" t="str" cm="1">
        <f t="array" ref="J670">VLOOKUP(Table3[[#This Row],[checklist_sort]:[checklist_sort]],checklist[],MATCH(J$1,checklist_of_kenya!$1:$1,0),FALSE)</f>
        <v>Cossypha cyanocampter</v>
      </c>
      <c r="K670" s="1" t="str" cm="1">
        <f t="array" ref="K670">VLOOKUP(Table3[[#This Row],[checklist_sort]:[checklist_sort]],checklist[],MATCH(K$1,checklist_of_kenya!$1:$1,0),FALSE)</f>
        <v>Least Concern</v>
      </c>
      <c r="L670" s="1" t="str" cm="1">
        <f t="array" ref="L670">VLOOKUP(Table3[[#This Row],[checklist_sort]:[checklist_sort]],checklist[],MATCH(L$1,checklist_of_kenya!$1:$1,0),FALSE)</f>
        <v>Decreasing</v>
      </c>
      <c r="M670" s="1" cm="1">
        <f t="array" ref="M670">VLOOKUP(Table3[[#This Row],[checklist_sort]:[checklist_sort]],checklist[],MATCH(M$1,checklist_of_kenya!$1:$1,0),FALSE)</f>
        <v>2570</v>
      </c>
      <c r="N670" s="1" t="str" cm="1">
        <f t="array" ref="N670">VLOOKUP(Table3[[#This Row],[checklist_sort]:[checklist_sort]],checklist[],MATCH(N$1,checklist_of_kenya!$1:$1,0),FALSE)</f>
        <v>avibase-9616C96E</v>
      </c>
      <c r="O670" s="1" cm="1">
        <f t="array" ref="O670">VLOOKUP(Table3[[#This Row],[checklist_sort]:[checklist_sort]],checklist[],MATCH(O$1,checklist_of_kenya!$1:$1,0),FALSE)</f>
        <v>12789</v>
      </c>
      <c r="P670" s="1" cm="1">
        <f t="array" ref="P670">VLOOKUP(Table3[[#This Row],[checklist_sort]:[checklist_sort]],checklist[],MATCH(P$1,checklist_of_kenya!$1:$1,0),FALSE)</f>
        <v>22709803</v>
      </c>
      <c r="Q670" s="1" cm="1">
        <f t="array" ref="Q670">VLOOKUP(Table3[[#This Row],[checklist_sort]:[checklist_sort]],checklist[],MATCH(Q$1,checklist_of_kenya!$1:$1,0),FALSE)</f>
        <v>76237</v>
      </c>
      <c r="R670" s="1" cm="1">
        <f t="array" ref="R670">VLOOKUP(Table3[[#This Row],[checklist_sort]:[checklist_sort]],checklist[],MATCH(R$1,checklist_of_kenya!$1:$1,0),FALSE)</f>
        <v>2492587</v>
      </c>
      <c r="S670" s="1" cm="1">
        <f t="array" ref="S670">VLOOKUP(Table3[[#This Row],[checklist_sort]:[checklist_sort]],checklist[],MATCH(S$1,checklist_of_kenya!$1:$1,0),FALSE)</f>
        <v>28722</v>
      </c>
      <c r="T670" s="1" t="str" cm="1">
        <f t="array" ref="T670">VLOOKUP(Table3[[#This Row],[checklist_sort]:[checklist_sort]],checklist[],MATCH(T$1,checklist_of_kenya!$1:$1,0),FALSE)</f>
        <v>bsrcha1</v>
      </c>
      <c r="U670" s="1" t="str" cm="1">
        <f t="array" ref="U670">VLOOKUP(Table3[[#This Row],[checklist_sort]:[checklist_sort]],checklist[],MATCH(U$1,checklist_of_kenya!$1:$1,0),FALSE)</f>
        <v>Cossypha cyanocampter</v>
      </c>
      <c r="V670" s="1" t="str" cm="1">
        <f t="array" ref="V670">VLOOKUP(Table3[[#This Row],[checklist_sort]:[checklist_sort]],checklist[],MATCH(V$1,checklist_of_kenya!$1:$1,0),FALSE)</f>
        <v>Blue-shouldered Robin-Chat</v>
      </c>
      <c r="W670" s="1" cm="1">
        <f t="array" ref="W670">VLOOKUP(Table3[[#This Row],[checklist_sort]:[checklist_sort]],checklist[],MATCH(W$1,checklist_of_kenya!$1:$1,0),FALSE)</f>
        <v>22709803</v>
      </c>
      <c r="AB670" s="1">
        <v>26.7</v>
      </c>
      <c r="AC670" s="1" t="s">
        <v>2246</v>
      </c>
      <c r="AD670" s="1">
        <v>1</v>
      </c>
      <c r="AE670" s="1">
        <v>1</v>
      </c>
      <c r="AF670" s="1" t="s">
        <v>2251</v>
      </c>
      <c r="AG670" s="1" t="s">
        <v>2257</v>
      </c>
      <c r="AH670" s="1" t="s">
        <v>2255</v>
      </c>
      <c r="AI670" s="1">
        <v>-4.04</v>
      </c>
      <c r="AJ670" s="1">
        <v>10.15</v>
      </c>
      <c r="AK670" s="1">
        <v>3.99</v>
      </c>
      <c r="AL670" s="1">
        <v>11.26</v>
      </c>
      <c r="AM670" s="1">
        <v>1817635.07</v>
      </c>
    </row>
    <row r="671" spans="1:39" x14ac:dyDescent="0.2">
      <c r="A671" s="1">
        <v>669</v>
      </c>
      <c r="B671" s="1" t="s">
        <v>790</v>
      </c>
      <c r="C671" s="1" t="s">
        <v>789</v>
      </c>
      <c r="D671" s="1"/>
      <c r="E671" s="1"/>
      <c r="F671" s="1"/>
      <c r="G671" s="1">
        <v>1073</v>
      </c>
      <c r="H671" s="1" t="str" cm="1">
        <f t="array" ref="H671">VLOOKUP(Table3[[#This Row],[checklist_sort]:[checklist_sort]],checklist[],MATCH(H$1,checklist_of_kenya!$1:$1,0),FALSE)</f>
        <v>Scrub Robins, African Robins, Chats and Flycatchers</v>
      </c>
      <c r="I671" s="1" t="str" cm="1">
        <f t="array" ref="I671">VLOOKUP(Table3[[#This Row],[checklist_sort]:[checklist_sort]],checklist[],MATCH(I$1,checklist_of_kenya!$1:$1,0),FALSE)</f>
        <v>Red-capped Robin Chat</v>
      </c>
      <c r="J671" s="1" t="str" cm="1">
        <f t="array" ref="J671">VLOOKUP(Table3[[#This Row],[checklist_sort]:[checklist_sort]],checklist[],MATCH(J$1,checklist_of_kenya!$1:$1,0),FALSE)</f>
        <v>Cossypha natalensis</v>
      </c>
      <c r="K671" s="1" t="str" cm="1">
        <f t="array" ref="K671">VLOOKUP(Table3[[#This Row],[checklist_sort]:[checklist_sort]],checklist[],MATCH(K$1,checklist_of_kenya!$1:$1,0),FALSE)</f>
        <v>Least Concern</v>
      </c>
      <c r="L671" s="1" t="str" cm="1">
        <f t="array" ref="L671">VLOOKUP(Table3[[#This Row],[checklist_sort]:[checklist_sort]],checklist[],MATCH(L$1,checklist_of_kenya!$1:$1,0),FALSE)</f>
        <v>Stable</v>
      </c>
      <c r="M671" s="1" cm="1">
        <f t="array" ref="M671">VLOOKUP(Table3[[#This Row],[checklist_sort]:[checklist_sort]],checklist[],MATCH(M$1,checklist_of_kenya!$1:$1,0),FALSE)</f>
        <v>579</v>
      </c>
      <c r="N671" s="1" t="str" cm="1">
        <f t="array" ref="N671">VLOOKUP(Table3[[#This Row],[checklist_sort]:[checklist_sort]],checklist[],MATCH(N$1,checklist_of_kenya!$1:$1,0),FALSE)</f>
        <v>avibase-3846F8A8</v>
      </c>
      <c r="O671" s="1" cm="1">
        <f t="array" ref="O671">VLOOKUP(Table3[[#This Row],[checklist_sort]:[checklist_sort]],checklist[],MATCH(O$1,checklist_of_kenya!$1:$1,0),FALSE)</f>
        <v>12784</v>
      </c>
      <c r="P671" s="1" cm="1">
        <f t="array" ref="P671">VLOOKUP(Table3[[#This Row],[checklist_sort]:[checklist_sort]],checklist[],MATCH(P$1,checklist_of_kenya!$1:$1,0),FALSE)</f>
        <v>22709828</v>
      </c>
      <c r="Q671" s="1" cm="1">
        <f t="array" ref="Q671">VLOOKUP(Table3[[#This Row],[checklist_sort]:[checklist_sort]],checklist[],MATCH(Q$1,checklist_of_kenya!$1:$1,0),FALSE)</f>
        <v>76241</v>
      </c>
      <c r="R671" s="1" cm="1">
        <f t="array" ref="R671">VLOOKUP(Table3[[#This Row],[checklist_sort]:[checklist_sort]],checklist[],MATCH(R$1,checklist_of_kenya!$1:$1,0),FALSE)</f>
        <v>2492593</v>
      </c>
      <c r="S671" s="1" cm="1">
        <f t="array" ref="S671">VLOOKUP(Table3[[#This Row],[checklist_sort]:[checklist_sort]],checklist[],MATCH(S$1,checklist_of_kenya!$1:$1,0),FALSE)</f>
        <v>28733</v>
      </c>
      <c r="T671" s="1" t="str" cm="1">
        <f t="array" ref="T671">VLOOKUP(Table3[[#This Row],[checklist_sort]:[checklist_sort]],checklist[],MATCH(T$1,checklist_of_kenya!$1:$1,0),FALSE)</f>
        <v>rcrcha1</v>
      </c>
      <c r="U671" s="1" t="str" cm="1">
        <f t="array" ref="U671">VLOOKUP(Table3[[#This Row],[checklist_sort]:[checklist_sort]],checklist[],MATCH(U$1,checklist_of_kenya!$1:$1,0),FALSE)</f>
        <v>Cossypha natalensis</v>
      </c>
      <c r="V671" s="1" t="str" cm="1">
        <f t="array" ref="V671">VLOOKUP(Table3[[#This Row],[checklist_sort]:[checklist_sort]],checklist[],MATCH(V$1,checklist_of_kenya!$1:$1,0),FALSE)</f>
        <v>Red-capped Robin-Chat</v>
      </c>
      <c r="W671" s="1" cm="1">
        <f t="array" ref="W671">VLOOKUP(Table3[[#This Row],[checklist_sort]:[checklist_sort]],checklist[],MATCH(W$1,checklist_of_kenya!$1:$1,0),FALSE)</f>
        <v>22709828</v>
      </c>
      <c r="AB671" s="1">
        <v>34.1</v>
      </c>
      <c r="AC671" s="1" t="s">
        <v>2262</v>
      </c>
      <c r="AD671" s="1">
        <v>2</v>
      </c>
      <c r="AE671" s="1">
        <v>1</v>
      </c>
      <c r="AF671" s="1" t="s">
        <v>2251</v>
      </c>
      <c r="AG671" s="1" t="s">
        <v>2257</v>
      </c>
      <c r="AH671" s="1" t="s">
        <v>2249</v>
      </c>
      <c r="AI671" s="1">
        <v>-33.549999999999997</v>
      </c>
      <c r="AJ671" s="1">
        <v>9.39</v>
      </c>
      <c r="AK671" s="1">
        <v>-9.36</v>
      </c>
      <c r="AL671" s="1">
        <v>29.73</v>
      </c>
      <c r="AM671" s="1">
        <v>3643626.52</v>
      </c>
    </row>
    <row r="672" spans="1:39" x14ac:dyDescent="0.2">
      <c r="A672" s="1">
        <v>670</v>
      </c>
      <c r="B672" s="1" t="s">
        <v>794</v>
      </c>
      <c r="C672" s="1" t="s">
        <v>793</v>
      </c>
      <c r="D672" s="1"/>
      <c r="E672" s="1"/>
      <c r="F672" s="1"/>
      <c r="G672" s="1">
        <v>1069</v>
      </c>
      <c r="H672" s="1" t="str" cm="1">
        <f t="array" ref="H672">VLOOKUP(Table3[[#This Row],[checklist_sort]:[checklist_sort]],checklist[],MATCH(H$1,checklist_of_kenya!$1:$1,0),FALSE)</f>
        <v>Scrub Robins, African Robins, Chats and Flycatchers</v>
      </c>
      <c r="I672" s="1" t="str" cm="1">
        <f t="array" ref="I672">VLOOKUP(Table3[[#This Row],[checklist_sort]:[checklist_sort]],checklist[],MATCH(I$1,checklist_of_kenya!$1:$1,0),FALSE)</f>
        <v>Cape Robin Chat</v>
      </c>
      <c r="J672" s="1" t="str" cm="1">
        <f t="array" ref="J672">VLOOKUP(Table3[[#This Row],[checklist_sort]:[checklist_sort]],checklist[],MATCH(J$1,checklist_of_kenya!$1:$1,0),FALSE)</f>
        <v>Caffrornis caffra</v>
      </c>
      <c r="K672" s="1" t="str" cm="1">
        <f t="array" ref="K672">VLOOKUP(Table3[[#This Row],[checklist_sort]:[checklist_sort]],checklist[],MATCH(K$1,checklist_of_kenya!$1:$1,0),FALSE)</f>
        <v>Least Concern</v>
      </c>
      <c r="L672" s="1" t="str" cm="1">
        <f t="array" ref="L672">VLOOKUP(Table3[[#This Row],[checklist_sort]:[checklist_sort]],checklist[],MATCH(L$1,checklist_of_kenya!$1:$1,0),FALSE)</f>
        <v>Stable</v>
      </c>
      <c r="M672" s="1" cm="1">
        <f t="array" ref="M672">VLOOKUP(Table3[[#This Row],[checklist_sort]:[checklist_sort]],checklist[],MATCH(M$1,checklist_of_kenya!$1:$1,0),FALSE)</f>
        <v>581</v>
      </c>
      <c r="N672" s="1" t="str" cm="1">
        <f t="array" ref="N672">VLOOKUP(Table3[[#This Row],[checklist_sort]:[checklist_sort]],checklist[],MATCH(N$1,checklist_of_kenya!$1:$1,0),FALSE)</f>
        <v>avibase-A38BABE1</v>
      </c>
      <c r="O672" s="1" cm="1">
        <f t="array" ref="O672">VLOOKUP(Table3[[#This Row],[checklist_sort]:[checklist_sort]],checklist[],MATCH(O$1,checklist_of_kenya!$1:$1,0),FALSE)</f>
        <v>12786</v>
      </c>
      <c r="P672" s="1" cm="1">
        <f t="array" ref="P672">VLOOKUP(Table3[[#This Row],[checklist_sort]:[checklist_sort]],checklist[],MATCH(P$1,checklist_of_kenya!$1:$1,0),FALSE)</f>
        <v>22709791</v>
      </c>
      <c r="Q672" s="1" cm="1">
        <f t="array" ref="Q672">VLOOKUP(Table3[[#This Row],[checklist_sort]:[checklist_sort]],checklist[],MATCH(Q$1,checklist_of_kenya!$1:$1,0),FALSE)</f>
        <v>0</v>
      </c>
      <c r="R672" s="1" cm="1">
        <f t="array" ref="R672">VLOOKUP(Table3[[#This Row],[checklist_sort]:[checklist_sort]],checklist[],MATCH(R$1,checklist_of_kenya!$1:$1,0),FALSE)</f>
        <v>2492582</v>
      </c>
      <c r="S672" s="1" cm="1">
        <f t="array" ref="S672">VLOOKUP(Table3[[#This Row],[checklist_sort]:[checklist_sort]],checklist[],MATCH(S$1,checklist_of_kenya!$1:$1,0),FALSE)</f>
        <v>28716</v>
      </c>
      <c r="T672" s="1" t="str" cm="1">
        <f t="array" ref="T672">VLOOKUP(Table3[[#This Row],[checklist_sort]:[checklist_sort]],checklist[],MATCH(T$1,checklist_of_kenya!$1:$1,0),FALSE)</f>
        <v>carcha1</v>
      </c>
      <c r="U672" s="1" t="str" cm="1">
        <f t="array" ref="U672">VLOOKUP(Table3[[#This Row],[checklist_sort]:[checklist_sort]],checklist[],MATCH(U$1,checklist_of_kenya!$1:$1,0),FALSE)</f>
        <v>Cossypha caffra</v>
      </c>
      <c r="V672" s="1" t="str" cm="1">
        <f t="array" ref="V672">VLOOKUP(Table3[[#This Row],[checklist_sort]:[checklist_sort]],checklist[],MATCH(V$1,checklist_of_kenya!$1:$1,0),FALSE)</f>
        <v>Cape Robin-Chat</v>
      </c>
      <c r="W672" s="1" cm="1">
        <f t="array" ref="W672">VLOOKUP(Table3[[#This Row],[checklist_sort]:[checklist_sort]],checklist[],MATCH(W$1,checklist_of_kenya!$1:$1,0),FALSE)</f>
        <v>22709791</v>
      </c>
      <c r="AB672" s="1">
        <v>28.5</v>
      </c>
      <c r="AC672" s="1" t="s">
        <v>2263</v>
      </c>
      <c r="AD672" s="1">
        <v>2</v>
      </c>
      <c r="AE672" s="1">
        <v>1</v>
      </c>
      <c r="AF672" s="1" t="s">
        <v>2251</v>
      </c>
      <c r="AG672" s="1" t="s">
        <v>2257</v>
      </c>
      <c r="AH672" s="1" t="s">
        <v>2255</v>
      </c>
      <c r="AI672" s="1">
        <v>-34.840000000000003</v>
      </c>
      <c r="AJ672" s="1">
        <v>4.66</v>
      </c>
      <c r="AK672" s="1">
        <v>-21.08</v>
      </c>
      <c r="AL672" s="1">
        <v>28.87</v>
      </c>
      <c r="AM672" s="1">
        <v>1628062.49</v>
      </c>
    </row>
    <row r="673" spans="1:39" x14ac:dyDescent="0.2">
      <c r="A673" s="1">
        <v>671</v>
      </c>
      <c r="B673" s="1" t="s">
        <v>1274</v>
      </c>
      <c r="C673" s="1" t="s">
        <v>1273</v>
      </c>
      <c r="D673" s="1"/>
      <c r="E673" s="1"/>
      <c r="F673" s="1"/>
      <c r="G673" s="1">
        <v>1081</v>
      </c>
      <c r="H673" s="1" t="str" cm="1">
        <f t="array" ref="H673">VLOOKUP(Table3[[#This Row],[checklist_sort]:[checklist_sort]],checklist[],MATCH(H$1,checklist_of_kenya!$1:$1,0),FALSE)</f>
        <v>Scrub Robins, African Robins, Chats and Flycatchers</v>
      </c>
      <c r="I673" s="1" t="str" cm="1">
        <f t="array" ref="I673">VLOOKUP(Table3[[#This Row],[checklist_sort]:[checklist_sort]],checklist[],MATCH(I$1,checklist_of_kenya!$1:$1,0),FALSE)</f>
        <v>Grey-winged Robin</v>
      </c>
      <c r="J673" s="1" t="str" cm="1">
        <f t="array" ref="J673">VLOOKUP(Table3[[#This Row],[checklist_sort]:[checklist_sort]],checklist[],MATCH(J$1,checklist_of_kenya!$1:$1,0),FALSE)</f>
        <v>Sheppardia polioptera</v>
      </c>
      <c r="K673" s="1" t="str" cm="1">
        <f t="array" ref="K673">VLOOKUP(Table3[[#This Row],[checklist_sort]:[checklist_sort]],checklist[],MATCH(K$1,checklist_of_kenya!$1:$1,0),FALSE)</f>
        <v>Least Concern</v>
      </c>
      <c r="L673" s="1" t="str" cm="1">
        <f t="array" ref="L673">VLOOKUP(Table3[[#This Row],[checklist_sort]:[checklist_sort]],checklist[],MATCH(L$1,checklist_of_kenya!$1:$1,0),FALSE)</f>
        <v>Decreasing</v>
      </c>
      <c r="M673" s="1" cm="1">
        <f t="array" ref="M673">VLOOKUP(Table3[[#This Row],[checklist_sort]:[checklist_sort]],checklist[],MATCH(M$1,checklist_of_kenya!$1:$1,0),FALSE)</f>
        <v>1085</v>
      </c>
      <c r="N673" s="1" t="str" cm="1">
        <f t="array" ref="N673">VLOOKUP(Table3[[#This Row],[checklist_sort]:[checklist_sort]],checklist[],MATCH(N$1,checklist_of_kenya!$1:$1,0),FALSE)</f>
        <v>avibase-25C26AB9</v>
      </c>
      <c r="O673" s="1" cm="1">
        <f t="array" ref="O673">VLOOKUP(Table3[[#This Row],[checklist_sort]:[checklist_sort]],checklist[],MATCH(O$1,checklist_of_kenya!$1:$1,0),FALSE)</f>
        <v>12791</v>
      </c>
      <c r="P673" s="1" cm="1">
        <f t="array" ref="P673">VLOOKUP(Table3[[#This Row],[checklist_sort]:[checklist_sort]],checklist[],MATCH(P$1,checklist_of_kenya!$1:$1,0),FALSE)</f>
        <v>22709809</v>
      </c>
      <c r="Q673" s="1" cm="1">
        <f t="array" ref="Q673">VLOOKUP(Table3[[#This Row],[checklist_sort]:[checklist_sort]],checklist[],MATCH(Q$1,checklist_of_kenya!$1:$1,0),FALSE)</f>
        <v>76238</v>
      </c>
      <c r="R673" s="1" cm="1">
        <f t="array" ref="R673">VLOOKUP(Table3[[#This Row],[checklist_sort]:[checklist_sort]],checklist[],MATCH(R$1,checklist_of_kenya!$1:$1,0),FALSE)</f>
        <v>2492594</v>
      </c>
      <c r="S673" s="1" cm="1">
        <f t="array" ref="S673">VLOOKUP(Table3[[#This Row],[checklist_sort]:[checklist_sort]],checklist[],MATCH(S$1,checklist_of_kenya!$1:$1,0),FALSE)</f>
        <v>28808</v>
      </c>
      <c r="T673" s="1" t="str" cm="1">
        <f t="array" ref="T673">VLOOKUP(Table3[[#This Row],[checklist_sort]:[checklist_sort]],checklist[],MATCH(T$1,checklist_of_kenya!$1:$1,0),FALSE)</f>
        <v>gywroc1</v>
      </c>
      <c r="U673" s="1" t="str" cm="1">
        <f t="array" ref="U673">VLOOKUP(Table3[[#This Row],[checklist_sort]:[checklist_sort]],checklist[],MATCH(U$1,checklist_of_kenya!$1:$1,0),FALSE)</f>
        <v>Sheppardia polioptera</v>
      </c>
      <c r="V673" s="1" t="str" cm="1">
        <f t="array" ref="V673">VLOOKUP(Table3[[#This Row],[checklist_sort]:[checklist_sort]],checklist[],MATCH(V$1,checklist_of_kenya!$1:$1,0),FALSE)</f>
        <v>Gray-winged Robin-Chat</v>
      </c>
      <c r="W673" s="1" cm="1">
        <f t="array" ref="W673">VLOOKUP(Table3[[#This Row],[checklist_sort]:[checklist_sort]],checklist[],MATCH(W$1,checklist_of_kenya!$1:$1,0),FALSE)</f>
        <v>22709809</v>
      </c>
      <c r="AB673" s="1">
        <v>18.7</v>
      </c>
      <c r="AC673" s="1" t="s">
        <v>2246</v>
      </c>
      <c r="AD673" s="1">
        <v>1</v>
      </c>
      <c r="AE673" s="1">
        <v>1</v>
      </c>
      <c r="AF673" s="1" t="s">
        <v>2251</v>
      </c>
      <c r="AG673" s="1" t="s">
        <v>2257</v>
      </c>
      <c r="AH673" s="1" t="s">
        <v>2249</v>
      </c>
      <c r="AI673" s="1">
        <v>-12.12</v>
      </c>
      <c r="AJ673" s="1">
        <v>10.53</v>
      </c>
      <c r="AK673" s="1">
        <v>1.93</v>
      </c>
      <c r="AL673" s="1">
        <v>17.350000000000001</v>
      </c>
      <c r="AM673" s="1">
        <v>644019.5</v>
      </c>
    </row>
    <row r="674" spans="1:39" x14ac:dyDescent="0.2">
      <c r="A674" s="1">
        <v>672</v>
      </c>
      <c r="B674" s="1" t="s">
        <v>1730</v>
      </c>
      <c r="C674" s="1" t="s">
        <v>1729</v>
      </c>
      <c r="D674" s="1"/>
      <c r="E674" s="1"/>
      <c r="F674" s="1"/>
      <c r="G674" s="1">
        <v>1079</v>
      </c>
      <c r="H674" s="1" t="str" cm="1">
        <f t="array" ref="H674">VLOOKUP(Table3[[#This Row],[checklist_sort]:[checklist_sort]],checklist[],MATCH(H$1,checklist_of_kenya!$1:$1,0),FALSE)</f>
        <v>Scrub Robins, African Robins, Chats and Flycatchers</v>
      </c>
      <c r="I674" s="1" t="str" cm="1">
        <f t="array" ref="I674">VLOOKUP(Table3[[#This Row],[checklist_sort]:[checklist_sort]],checklist[],MATCH(I$1,checklist_of_kenya!$1:$1,0),FALSE)</f>
        <v>Equatorial Akalat</v>
      </c>
      <c r="J674" s="1" t="str" cm="1">
        <f t="array" ref="J674">VLOOKUP(Table3[[#This Row],[checklist_sort]:[checklist_sort]],checklist[],MATCH(J$1,checklist_of_kenya!$1:$1,0),FALSE)</f>
        <v>Sheppardia aequatorialis</v>
      </c>
      <c r="K674" s="1" t="str" cm="1">
        <f t="array" ref="K674">VLOOKUP(Table3[[#This Row],[checklist_sort]:[checklist_sort]],checklist[],MATCH(K$1,checklist_of_kenya!$1:$1,0),FALSE)</f>
        <v>Least Concern</v>
      </c>
      <c r="L674" s="1" t="str" cm="1">
        <f t="array" ref="L674">VLOOKUP(Table3[[#This Row],[checklist_sort]:[checklist_sort]],checklist[],MATCH(L$1,checklist_of_kenya!$1:$1,0),FALSE)</f>
        <v>Decreasing</v>
      </c>
      <c r="M674" s="1" cm="1">
        <f t="array" ref="M674">VLOOKUP(Table3[[#This Row],[checklist_sort]:[checklist_sort]],checklist[],MATCH(M$1,checklist_of_kenya!$1:$1,0),FALSE)</f>
        <v>2710</v>
      </c>
      <c r="N674" s="1" t="str" cm="1">
        <f t="array" ref="N674">VLOOKUP(Table3[[#This Row],[checklist_sort]:[checklist_sort]],checklist[],MATCH(N$1,checklist_of_kenya!$1:$1,0),FALSE)</f>
        <v>avibase-C25F57BD</v>
      </c>
      <c r="O674" s="1" cm="1">
        <f t="array" ref="O674">VLOOKUP(Table3[[#This Row],[checklist_sort]:[checklist_sort]],checklist[],MATCH(O$1,checklist_of_kenya!$1:$1,0),FALSE)</f>
        <v>13230</v>
      </c>
      <c r="P674" s="1" cm="1">
        <f t="array" ref="P674">VLOOKUP(Table3[[#This Row],[checklist_sort]:[checklist_sort]],checklist[],MATCH(P$1,checklist_of_kenya!$1:$1,0),FALSE)</f>
        <v>22709642</v>
      </c>
      <c r="Q674" s="1" cm="1">
        <f t="array" ref="Q674">VLOOKUP(Table3[[#This Row],[checklist_sort]:[checklist_sort]],checklist[],MATCH(Q$1,checklist_of_kenya!$1:$1,0),FALSE)</f>
        <v>76212</v>
      </c>
      <c r="R674" s="1" cm="1">
        <f t="array" ref="R674">VLOOKUP(Table3[[#This Row],[checklist_sort]:[checklist_sort]],checklist[],MATCH(R$1,checklist_of_kenya!$1:$1,0),FALSE)</f>
        <v>2492446</v>
      </c>
      <c r="S674" s="1" cm="1">
        <f t="array" ref="S674">VLOOKUP(Table3[[#This Row],[checklist_sort]:[checklist_sort]],checklist[],MATCH(S$1,checklist_of_kenya!$1:$1,0),FALSE)</f>
        <v>28828</v>
      </c>
      <c r="T674" s="1" t="str" cm="1">
        <f t="array" ref="T674">VLOOKUP(Table3[[#This Row],[checklist_sort]:[checklist_sort]],checklist[],MATCH(T$1,checklist_of_kenya!$1:$1,0),FALSE)</f>
        <v>equaka1</v>
      </c>
      <c r="U674" s="1" t="str" cm="1">
        <f t="array" ref="U674">VLOOKUP(Table3[[#This Row],[checklist_sort]:[checklist_sort]],checklist[],MATCH(U$1,checklist_of_kenya!$1:$1,0),FALSE)</f>
        <v>Sheppardia aequatorialis</v>
      </c>
      <c r="V674" s="1" t="str" cm="1">
        <f t="array" ref="V674">VLOOKUP(Table3[[#This Row],[checklist_sort]:[checklist_sort]],checklist[],MATCH(V$1,checklist_of_kenya!$1:$1,0),FALSE)</f>
        <v>Equatorial Akalat</v>
      </c>
      <c r="W674" s="1" cm="1">
        <f t="array" ref="W674">VLOOKUP(Table3[[#This Row],[checklist_sort]:[checklist_sort]],checklist[],MATCH(W$1,checklist_of_kenya!$1:$1,0),FALSE)</f>
        <v>22709642</v>
      </c>
      <c r="AB674" s="1">
        <v>16.8</v>
      </c>
      <c r="AC674" s="1" t="s">
        <v>2263</v>
      </c>
      <c r="AD674" s="1">
        <v>1</v>
      </c>
      <c r="AE674" s="1">
        <v>1</v>
      </c>
      <c r="AF674" s="1" t="s">
        <v>2251</v>
      </c>
      <c r="AG674" s="1" t="s">
        <v>2257</v>
      </c>
      <c r="AH674" s="1" t="s">
        <v>2258</v>
      </c>
      <c r="AI674" s="1">
        <v>-4.3899999999999997</v>
      </c>
      <c r="AJ674" s="1">
        <v>4.34</v>
      </c>
      <c r="AK674" s="1">
        <v>-0.69</v>
      </c>
      <c r="AL674" s="1">
        <v>31.59</v>
      </c>
      <c r="AM674" s="1">
        <v>137290.29</v>
      </c>
    </row>
    <row r="675" spans="1:39" x14ac:dyDescent="0.2">
      <c r="A675" s="1">
        <v>673</v>
      </c>
      <c r="B675" s="1" t="s">
        <v>802</v>
      </c>
      <c r="C675" s="1" t="s">
        <v>801</v>
      </c>
      <c r="D675" s="1"/>
      <c r="E675" s="1"/>
      <c r="F675" s="1"/>
      <c r="G675" s="1">
        <v>1080</v>
      </c>
      <c r="H675" s="1" t="str" cm="1">
        <f t="array" ref="H675">VLOOKUP(Table3[[#This Row],[checklist_sort]:[checklist_sort]],checklist[],MATCH(H$1,checklist_of_kenya!$1:$1,0),FALSE)</f>
        <v>Scrub Robins, African Robins, Chats and Flycatchers</v>
      </c>
      <c r="I675" s="1" t="str" cm="1">
        <f t="array" ref="I675">VLOOKUP(Table3[[#This Row],[checklist_sort]:[checklist_sort]],checklist[],MATCH(I$1,checklist_of_kenya!$1:$1,0),FALSE)</f>
        <v>East Coast Akalat</v>
      </c>
      <c r="J675" s="1" t="str" cm="1">
        <f t="array" ref="J675">VLOOKUP(Table3[[#This Row],[checklist_sort]:[checklist_sort]],checklist[],MATCH(J$1,checklist_of_kenya!$1:$1,0),FALSE)</f>
        <v>Sheppardia gunningi</v>
      </c>
      <c r="K675" s="1" t="str" cm="1">
        <f t="array" ref="K675">VLOOKUP(Table3[[#This Row],[checklist_sort]:[checklist_sort]],checklist[],MATCH(K$1,checklist_of_kenya!$1:$1,0),FALSE)</f>
        <v>Near Threatened</v>
      </c>
      <c r="L675" s="1" t="str" cm="1">
        <f t="array" ref="L675">VLOOKUP(Table3[[#This Row],[checklist_sort]:[checklist_sort]],checklist[],MATCH(L$1,checklist_of_kenya!$1:$1,0),FALSE)</f>
        <v>Decreasing</v>
      </c>
      <c r="M675" s="1" cm="1">
        <f t="array" ref="M675">VLOOKUP(Table3[[#This Row],[checklist_sort]:[checklist_sort]],checklist[],MATCH(M$1,checklist_of_kenya!$1:$1,0),FALSE)</f>
        <v>591</v>
      </c>
      <c r="N675" s="1" t="str" cm="1">
        <f t="array" ref="N675">VLOOKUP(Table3[[#This Row],[checklist_sort]:[checklist_sort]],checklist[],MATCH(N$1,checklist_of_kenya!$1:$1,0),FALSE)</f>
        <v>avibase-3E4783BA</v>
      </c>
      <c r="O675" s="1" cm="1">
        <f t="array" ref="O675">VLOOKUP(Table3[[#This Row],[checklist_sort]:[checklist_sort]],checklist[],MATCH(O$1,checklist_of_kenya!$1:$1,0),FALSE)</f>
        <v>13233</v>
      </c>
      <c r="P675" s="1" cm="1">
        <f t="array" ref="P675">VLOOKUP(Table3[[#This Row],[checklist_sort]:[checklist_sort]],checklist[],MATCH(P$1,checklist_of_kenya!$1:$1,0),FALSE)</f>
        <v>22709650</v>
      </c>
      <c r="Q675" s="1" cm="1">
        <f t="array" ref="Q675">VLOOKUP(Table3[[#This Row],[checklist_sort]:[checklist_sort]],checklist[],MATCH(Q$1,checklist_of_kenya!$1:$1,0),FALSE)</f>
        <v>76214</v>
      </c>
      <c r="R675" s="1" cm="1">
        <f t="array" ref="R675">VLOOKUP(Table3[[#This Row],[checklist_sort]:[checklist_sort]],checklist[],MATCH(R$1,checklist_of_kenya!$1:$1,0),FALSE)</f>
        <v>2492450</v>
      </c>
      <c r="S675" s="1" cm="1">
        <f t="array" ref="S675">VLOOKUP(Table3[[#This Row],[checklist_sort]:[checklist_sort]],checklist[],MATCH(S$1,checklist_of_kenya!$1:$1,0),FALSE)</f>
        <v>28834</v>
      </c>
      <c r="T675" s="1" t="str" cm="1">
        <f t="array" ref="T675">VLOOKUP(Table3[[#This Row],[checklist_sort]:[checklist_sort]],checklist[],MATCH(T$1,checklist_of_kenya!$1:$1,0),FALSE)</f>
        <v>eacaka1</v>
      </c>
      <c r="U675" s="1" t="str" cm="1">
        <f t="array" ref="U675">VLOOKUP(Table3[[#This Row],[checklist_sort]:[checklist_sort]],checklist[],MATCH(U$1,checklist_of_kenya!$1:$1,0),FALSE)</f>
        <v>Sheppardia gunningi</v>
      </c>
      <c r="V675" s="1" t="str" cm="1">
        <f t="array" ref="V675">VLOOKUP(Table3[[#This Row],[checklist_sort]:[checklist_sort]],checklist[],MATCH(V$1,checklist_of_kenya!$1:$1,0),FALSE)</f>
        <v>East Coast Akalat</v>
      </c>
      <c r="W675" s="1" cm="1">
        <f t="array" ref="W675">VLOOKUP(Table3[[#This Row],[checklist_sort]:[checklist_sort]],checklist[],MATCH(W$1,checklist_of_kenya!$1:$1,0),FALSE)</f>
        <v>22709650</v>
      </c>
      <c r="AB675" s="1">
        <v>17.3</v>
      </c>
      <c r="AC675" s="1" t="s">
        <v>2263</v>
      </c>
      <c r="AD675" s="1">
        <v>1</v>
      </c>
      <c r="AE675" s="1">
        <v>1</v>
      </c>
      <c r="AF675" s="1" t="s">
        <v>2251</v>
      </c>
      <c r="AG675" s="1" t="s">
        <v>2257</v>
      </c>
      <c r="AH675" s="1" t="s">
        <v>2258</v>
      </c>
      <c r="AI675" s="1">
        <v>-19.489999999999998</v>
      </c>
      <c r="AJ675" s="1">
        <v>-1.59</v>
      </c>
      <c r="AK675" s="1">
        <v>-9.7200000000000006</v>
      </c>
      <c r="AL675" s="1">
        <v>37.25</v>
      </c>
      <c r="AM675" s="1">
        <v>58081.47</v>
      </c>
    </row>
    <row r="676" spans="1:39" x14ac:dyDescent="0.2">
      <c r="A676" s="1">
        <v>674</v>
      </c>
      <c r="B676" s="1" t="s">
        <v>1720</v>
      </c>
      <c r="C676" s="1" t="s">
        <v>1719</v>
      </c>
      <c r="D676" s="1"/>
      <c r="E676" s="1"/>
      <c r="F676" s="1"/>
      <c r="G676" s="1">
        <v>1107</v>
      </c>
      <c r="H676" s="1" t="str" cm="1">
        <f t="array" ref="H676">VLOOKUP(Table3[[#This Row],[checklist_sort]:[checklist_sort]],checklist[],MATCH(H$1,checklist_of_kenya!$1:$1,0),FALSE)</f>
        <v>True Thrushes</v>
      </c>
      <c r="I676" s="1" t="str" cm="1">
        <f t="array" ref="I676">VLOOKUP(Table3[[#This Row],[checklist_sort]:[checklist_sort]],checklist[],MATCH(I$1,checklist_of_kenya!$1:$1,0),FALSE)</f>
        <v>Red-tailed Ant Thrush</v>
      </c>
      <c r="J676" s="1" t="str" cm="1">
        <f t="array" ref="J676">VLOOKUP(Table3[[#This Row],[checklist_sort]:[checklist_sort]],checklist[],MATCH(J$1,checklist_of_kenya!$1:$1,0),FALSE)</f>
        <v>Neocossyphus rufus</v>
      </c>
      <c r="K676" s="1" t="str" cm="1">
        <f t="array" ref="K676">VLOOKUP(Table3[[#This Row],[checklist_sort]:[checklist_sort]],checklist[],MATCH(K$1,checklist_of_kenya!$1:$1,0),FALSE)</f>
        <v>Least Concern</v>
      </c>
      <c r="L676" s="1" t="str" cm="1">
        <f t="array" ref="L676">VLOOKUP(Table3[[#This Row],[checklist_sort]:[checklist_sort]],checklist[],MATCH(L$1,checklist_of_kenya!$1:$1,0),FALSE)</f>
        <v>Decreasing</v>
      </c>
      <c r="M676" s="1" cm="1">
        <f t="array" ref="M676">VLOOKUP(Table3[[#This Row],[checklist_sort]:[checklist_sort]],checklist[],MATCH(M$1,checklist_of_kenya!$1:$1,0),FALSE)</f>
        <v>2662</v>
      </c>
      <c r="N676" s="1" t="str" cm="1">
        <f t="array" ref="N676">VLOOKUP(Table3[[#This Row],[checklist_sort]:[checklist_sort]],checklist[],MATCH(N$1,checklist_of_kenya!$1:$1,0),FALSE)</f>
        <v>avibase-90FDC4CC</v>
      </c>
      <c r="O676" s="1" cm="1">
        <f t="array" ref="O676">VLOOKUP(Table3[[#This Row],[checklist_sort]:[checklist_sort]],checklist[],MATCH(O$1,checklist_of_kenya!$1:$1,0),FALSE)</f>
        <v>13153</v>
      </c>
      <c r="P676" s="1" cm="1">
        <f t="array" ref="P676">VLOOKUP(Table3[[#This Row],[checklist_sort]:[checklist_sort]],checklist[],MATCH(P$1,checklist_of_kenya!$1:$1,0),FALSE)</f>
        <v>22708188</v>
      </c>
      <c r="Q676" s="1" cm="1">
        <f t="array" ref="Q676">VLOOKUP(Table3[[#This Row],[checklist_sort]:[checklist_sort]],checklist[],MATCH(Q$1,checklist_of_kenya!$1:$1,0),FALSE)</f>
        <v>75929</v>
      </c>
      <c r="R676" s="1" cm="1">
        <f t="array" ref="R676">VLOOKUP(Table3[[#This Row],[checklist_sort]:[checklist_sort]],checklist[],MATCH(R$1,checklist_of_kenya!$1:$1,0),FALSE)</f>
        <v>2490831</v>
      </c>
      <c r="S676" s="1" cm="1">
        <f t="array" ref="S676">VLOOKUP(Table3[[#This Row],[checklist_sort]:[checklist_sort]],checklist[],MATCH(S$1,checklist_of_kenya!$1:$1,0),FALSE)</f>
        <v>27689</v>
      </c>
      <c r="T676" s="1" t="str" cm="1">
        <f t="array" ref="T676">VLOOKUP(Table3[[#This Row],[checklist_sort]:[checklist_sort]],checklist[],MATCH(T$1,checklist_of_kenya!$1:$1,0),FALSE)</f>
        <v>rtathr1</v>
      </c>
      <c r="U676" s="1" t="str" cm="1">
        <f t="array" ref="U676">VLOOKUP(Table3[[#This Row],[checklist_sort]:[checklist_sort]],checklist[],MATCH(U$1,checklist_of_kenya!$1:$1,0),FALSE)</f>
        <v>Neocossyphus rufus</v>
      </c>
      <c r="V676" s="1" t="str" cm="1">
        <f t="array" ref="V676">VLOOKUP(Table3[[#This Row],[checklist_sort]:[checklist_sort]],checklist[],MATCH(V$1,checklist_of_kenya!$1:$1,0),FALSE)</f>
        <v>Red-tailed Ant-Thrush</v>
      </c>
      <c r="W676" s="1" cm="1">
        <f t="array" ref="W676">VLOOKUP(Table3[[#This Row],[checklist_sort]:[checklist_sort]],checklist[],MATCH(W$1,checklist_of_kenya!$1:$1,0),FALSE)</f>
        <v>22708188</v>
      </c>
      <c r="AB676" s="1">
        <v>65.900000000000006</v>
      </c>
      <c r="AC676" s="1" t="s">
        <v>2263</v>
      </c>
      <c r="AD676" s="1">
        <v>1</v>
      </c>
      <c r="AE676" s="1">
        <v>2</v>
      </c>
      <c r="AF676" s="1" t="s">
        <v>2251</v>
      </c>
      <c r="AG676" s="1" t="s">
        <v>2257</v>
      </c>
      <c r="AH676" s="1" t="s">
        <v>2255</v>
      </c>
      <c r="AI676" s="1">
        <v>-10.74</v>
      </c>
      <c r="AJ676" s="1">
        <v>5.91</v>
      </c>
      <c r="AK676" s="1">
        <v>-0.03</v>
      </c>
      <c r="AL676" s="1">
        <v>20.78</v>
      </c>
      <c r="AM676" s="1">
        <v>1123680.47</v>
      </c>
    </row>
    <row r="677" spans="1:39" x14ac:dyDescent="0.2">
      <c r="A677" s="1">
        <v>675</v>
      </c>
      <c r="B677" s="1" t="s">
        <v>1718</v>
      </c>
      <c r="C677" s="1" t="s">
        <v>1717</v>
      </c>
      <c r="D677" s="1"/>
      <c r="E677" s="1"/>
      <c r="F677" s="1"/>
      <c r="G677" s="1">
        <v>1108</v>
      </c>
      <c r="H677" s="1" t="str" cm="1">
        <f t="array" ref="H677">VLOOKUP(Table3[[#This Row],[checklist_sort]:[checklist_sort]],checklist[],MATCH(H$1,checklist_of_kenya!$1:$1,0),FALSE)</f>
        <v>True Thrushes</v>
      </c>
      <c r="I677" s="1" t="str" cm="1">
        <f t="array" ref="I677">VLOOKUP(Table3[[#This Row],[checklist_sort]:[checklist_sort]],checklist[],MATCH(I$1,checklist_of_kenya!$1:$1,0),FALSE)</f>
        <v>White-tailed Ant Thrush</v>
      </c>
      <c r="J677" s="1" t="str" cm="1">
        <f t="array" ref="J677">VLOOKUP(Table3[[#This Row],[checklist_sort]:[checklist_sort]],checklist[],MATCH(J$1,checklist_of_kenya!$1:$1,0),FALSE)</f>
        <v>Neocossyphus poensis</v>
      </c>
      <c r="K677" s="1" t="str" cm="1">
        <f t="array" ref="K677">VLOOKUP(Table3[[#This Row],[checklist_sort]:[checklist_sort]],checklist[],MATCH(K$1,checklist_of_kenya!$1:$1,0),FALSE)</f>
        <v>Least Concern</v>
      </c>
      <c r="L677" s="1" t="str" cm="1">
        <f t="array" ref="L677">VLOOKUP(Table3[[#This Row],[checklist_sort]:[checklist_sort]],checklist[],MATCH(L$1,checklist_of_kenya!$1:$1,0),FALSE)</f>
        <v>Unknown</v>
      </c>
      <c r="M677" s="1" cm="1">
        <f t="array" ref="M677">VLOOKUP(Table3[[#This Row],[checklist_sort]:[checklist_sort]],checklist[],MATCH(M$1,checklist_of_kenya!$1:$1,0),FALSE)</f>
        <v>2660</v>
      </c>
      <c r="N677" s="1" t="str" cm="1">
        <f t="array" ref="N677">VLOOKUP(Table3[[#This Row],[checklist_sort]:[checklist_sort]],checklist[],MATCH(N$1,checklist_of_kenya!$1:$1,0),FALSE)</f>
        <v>avibase-0BD37CDF</v>
      </c>
      <c r="O677" s="1" cm="1">
        <f t="array" ref="O677">VLOOKUP(Table3[[#This Row],[checklist_sort]:[checklist_sort]],checklist[],MATCH(O$1,checklist_of_kenya!$1:$1,0),FALSE)</f>
        <v>13156</v>
      </c>
      <c r="P677" s="1" cm="1">
        <f t="array" ref="P677">VLOOKUP(Table3[[#This Row],[checklist_sort]:[checklist_sort]],checklist[],MATCH(P$1,checklist_of_kenya!$1:$1,0),FALSE)</f>
        <v>22708195</v>
      </c>
      <c r="Q677" s="1" cm="1">
        <f t="array" ref="Q677">VLOOKUP(Table3[[#This Row],[checklist_sort]:[checklist_sort]],checklist[],MATCH(Q$1,checklist_of_kenya!$1:$1,0),FALSE)</f>
        <v>75930</v>
      </c>
      <c r="R677" s="1" cm="1">
        <f t="array" ref="R677">VLOOKUP(Table3[[#This Row],[checklist_sort]:[checklist_sort]],checklist[],MATCH(R$1,checklist_of_kenya!$1:$1,0),FALSE)</f>
        <v>2490833</v>
      </c>
      <c r="S677" s="1" cm="1">
        <f t="array" ref="S677">VLOOKUP(Table3[[#This Row],[checklist_sort]:[checklist_sort]],checklist[],MATCH(S$1,checklist_of_kenya!$1:$1,0),FALSE)</f>
        <v>27692</v>
      </c>
      <c r="T677" s="1" t="str" cm="1">
        <f t="array" ref="T677">VLOOKUP(Table3[[#This Row],[checklist_sort]:[checklist_sort]],checklist[],MATCH(T$1,checklist_of_kenya!$1:$1,0),FALSE)</f>
        <v>wtathr1</v>
      </c>
      <c r="U677" s="1" t="str" cm="1">
        <f t="array" ref="U677">VLOOKUP(Table3[[#This Row],[checklist_sort]:[checklist_sort]],checklist[],MATCH(U$1,checklist_of_kenya!$1:$1,0),FALSE)</f>
        <v>Neocossyphus poensis</v>
      </c>
      <c r="V677" s="1" t="str" cm="1">
        <f t="array" ref="V677">VLOOKUP(Table3[[#This Row],[checklist_sort]:[checklist_sort]],checklist[],MATCH(V$1,checklist_of_kenya!$1:$1,0),FALSE)</f>
        <v>White-tailed Ant-Thrush</v>
      </c>
      <c r="W677" s="1" cm="1">
        <f t="array" ref="W677">VLOOKUP(Table3[[#This Row],[checklist_sort]:[checklist_sort]],checklist[],MATCH(W$1,checklist_of_kenya!$1:$1,0),FALSE)</f>
        <v>22708195</v>
      </c>
      <c r="AB677" s="1">
        <v>51.8</v>
      </c>
      <c r="AC677" s="1" t="s">
        <v>2263</v>
      </c>
      <c r="AD677" s="1">
        <v>1</v>
      </c>
      <c r="AE677" s="1">
        <v>1</v>
      </c>
      <c r="AF677" s="1" t="s">
        <v>2251</v>
      </c>
      <c r="AG677" s="1" t="s">
        <v>2257</v>
      </c>
      <c r="AH677" s="1" t="s">
        <v>2249</v>
      </c>
      <c r="AI677" s="1">
        <v>-8.82</v>
      </c>
      <c r="AJ677" s="1">
        <v>9.59</v>
      </c>
      <c r="AK677" s="1">
        <v>0.89</v>
      </c>
      <c r="AL677" s="1">
        <v>15.37</v>
      </c>
      <c r="AM677" s="1">
        <v>2510054.88</v>
      </c>
    </row>
    <row r="678" spans="1:39" x14ac:dyDescent="0.2">
      <c r="A678" s="1">
        <v>676</v>
      </c>
      <c r="B678" s="1" t="s">
        <v>1334</v>
      </c>
      <c r="C678" s="1" t="s">
        <v>1333</v>
      </c>
      <c r="D678" s="1"/>
      <c r="E678" s="1"/>
      <c r="F678" s="1"/>
      <c r="G678" s="1">
        <v>1112</v>
      </c>
      <c r="H678" s="1" t="str" cm="1">
        <f t="array" ref="H678">VLOOKUP(Table3[[#This Row],[checklist_sort]:[checklist_sort]],checklist[],MATCH(H$1,checklist_of_kenya!$1:$1,0),FALSE)</f>
        <v>True Thrushes</v>
      </c>
      <c r="I678" s="1" t="str" cm="1">
        <f t="array" ref="I678">VLOOKUP(Table3[[#This Row],[checklist_sort]:[checklist_sort]],checklist[],MATCH(I$1,checklist_of_kenya!$1:$1,0),FALSE)</f>
        <v>African Thrush</v>
      </c>
      <c r="J678" s="1" t="str" cm="1">
        <f t="array" ref="J678">VLOOKUP(Table3[[#This Row],[checklist_sort]:[checklist_sort]],checklist[],MATCH(J$1,checklist_of_kenya!$1:$1,0),FALSE)</f>
        <v>Turdus pelios</v>
      </c>
      <c r="K678" s="1" t="str" cm="1">
        <f t="array" ref="K678">VLOOKUP(Table3[[#This Row],[checklist_sort]:[checklist_sort]],checklist[],MATCH(K$1,checklist_of_kenya!$1:$1,0),FALSE)</f>
        <v>Least Concern</v>
      </c>
      <c r="L678" s="1" t="str" cm="1">
        <f t="array" ref="L678">VLOOKUP(Table3[[#This Row],[checklist_sort]:[checklist_sort]],checklist[],MATCH(L$1,checklist_of_kenya!$1:$1,0),FALSE)</f>
        <v>Unknown</v>
      </c>
      <c r="M678" s="1" cm="1">
        <f t="array" ref="M678">VLOOKUP(Table3[[#This Row],[checklist_sort]:[checklist_sort]],checklist[],MATCH(M$1,checklist_of_kenya!$1:$1,0),FALSE)</f>
        <v>1168</v>
      </c>
      <c r="N678" s="1" t="str" cm="1">
        <f t="array" ref="N678">VLOOKUP(Table3[[#This Row],[checklist_sort]:[checklist_sort]],checklist[],MATCH(N$1,checklist_of_kenya!$1:$1,0),FALSE)</f>
        <v>avibase-40A2405D</v>
      </c>
      <c r="O678" s="1" cm="1">
        <f t="array" ref="O678">VLOOKUP(Table3[[#This Row],[checklist_sort]:[checklist_sort]],checklist[],MATCH(O$1,checklist_of_kenya!$1:$1,0),FALSE)</f>
        <v>12709</v>
      </c>
      <c r="P678" s="1" cm="1">
        <f t="array" ref="P678">VLOOKUP(Table3[[#This Row],[checklist_sort]:[checklist_sort]],checklist[],MATCH(P$1,checklist_of_kenya!$1:$1,0),FALSE)</f>
        <v>22708702</v>
      </c>
      <c r="Q678" s="1" cm="1">
        <f t="array" ref="Q678">VLOOKUP(Table3[[#This Row],[checklist_sort]:[checklist_sort]],checklist[],MATCH(Q$1,checklist_of_kenya!$1:$1,0),FALSE)</f>
        <v>76024</v>
      </c>
      <c r="R678" s="1" cm="1">
        <f t="array" ref="R678">VLOOKUP(Table3[[#This Row],[checklist_sort]:[checklist_sort]],checklist[],MATCH(R$1,checklist_of_kenya!$1:$1,0),FALSE)</f>
        <v>2490757</v>
      </c>
      <c r="S678" s="1" cm="1">
        <f t="array" ref="S678">VLOOKUP(Table3[[#This Row],[checklist_sort]:[checklist_sort]],checklist[],MATCH(S$1,checklist_of_kenya!$1:$1,0),FALSE)</f>
        <v>28176</v>
      </c>
      <c r="T678" s="1" t="str" cm="1">
        <f t="array" ref="T678">VLOOKUP(Table3[[#This Row],[checklist_sort]:[checklist_sort]],checklist[],MATCH(T$1,checklist_of_kenya!$1:$1,0),FALSE)</f>
        <v>afrthr1</v>
      </c>
      <c r="U678" s="1" t="str" cm="1">
        <f t="array" ref="U678">VLOOKUP(Table3[[#This Row],[checklist_sort]:[checklist_sort]],checklist[],MATCH(U$1,checklist_of_kenya!$1:$1,0),FALSE)</f>
        <v>Turdus pelios</v>
      </c>
      <c r="V678" s="1" t="str" cm="1">
        <f t="array" ref="V678">VLOOKUP(Table3[[#This Row],[checklist_sort]:[checklist_sort]],checklist[],MATCH(V$1,checklist_of_kenya!$1:$1,0),FALSE)</f>
        <v>African Thrush</v>
      </c>
      <c r="W678" s="1" cm="1">
        <f t="array" ref="W678">VLOOKUP(Table3[[#This Row],[checklist_sort]:[checklist_sort]],checklist[],MATCH(W$1,checklist_of_kenya!$1:$1,0),FALSE)</f>
        <v>22708702</v>
      </c>
      <c r="AB678" s="1">
        <v>65.400000000000006</v>
      </c>
      <c r="AC678" s="1" t="s">
        <v>2262</v>
      </c>
      <c r="AD678" s="1">
        <v>2</v>
      </c>
      <c r="AE678" s="1">
        <v>1</v>
      </c>
      <c r="AF678" s="1" t="s">
        <v>2248</v>
      </c>
      <c r="AG678" s="1" t="s">
        <v>2248</v>
      </c>
      <c r="AH678" s="1" t="s">
        <v>2255</v>
      </c>
      <c r="AI678" s="1">
        <v>-13.96</v>
      </c>
      <c r="AJ678" s="1">
        <v>16.61</v>
      </c>
      <c r="AK678" s="1">
        <v>4.0999999999999996</v>
      </c>
      <c r="AL678" s="1">
        <v>17.420000000000002</v>
      </c>
      <c r="AM678" s="1">
        <v>8376209.4400000004</v>
      </c>
    </row>
    <row r="679" spans="1:39" x14ac:dyDescent="0.2">
      <c r="A679" s="1">
        <v>677</v>
      </c>
      <c r="B679" s="1" t="s">
        <v>1738</v>
      </c>
      <c r="C679" s="1" t="s">
        <v>1737</v>
      </c>
      <c r="D679" s="1"/>
      <c r="E679" s="1"/>
      <c r="F679" s="1"/>
      <c r="G679" s="1">
        <v>1113</v>
      </c>
      <c r="H679" s="1" t="str" cm="1">
        <f t="array" ref="H679">VLOOKUP(Table3[[#This Row],[checklist_sort]:[checklist_sort]],checklist[],MATCH(H$1,checklist_of_kenya!$1:$1,0),FALSE)</f>
        <v>True Thrushes</v>
      </c>
      <c r="I679" s="1" t="str" cm="1">
        <f t="array" ref="I679">VLOOKUP(Table3[[#This Row],[checklist_sort]:[checklist_sort]],checklist[],MATCH(I$1,checklist_of_kenya!$1:$1,0),FALSE)</f>
        <v>African Bare-eyed Thrush</v>
      </c>
      <c r="J679" s="1" t="str" cm="1">
        <f t="array" ref="J679">VLOOKUP(Table3[[#This Row],[checklist_sort]:[checklist_sort]],checklist[],MATCH(J$1,checklist_of_kenya!$1:$1,0),FALSE)</f>
        <v>Turdus tephronotus</v>
      </c>
      <c r="K679" s="1" t="str" cm="1">
        <f t="array" ref="K679">VLOOKUP(Table3[[#This Row],[checklist_sort]:[checklist_sort]],checklist[],MATCH(K$1,checklist_of_kenya!$1:$1,0),FALSE)</f>
        <v>Least Concern</v>
      </c>
      <c r="L679" s="1" t="str" cm="1">
        <f t="array" ref="L679">VLOOKUP(Table3[[#This Row],[checklist_sort]:[checklist_sort]],checklist[],MATCH(L$1,checklist_of_kenya!$1:$1,0),FALSE)</f>
        <v>Unknown</v>
      </c>
      <c r="M679" s="1" cm="1">
        <f t="array" ref="M679">VLOOKUP(Table3[[#This Row],[checklist_sort]:[checklist_sort]],checklist[],MATCH(M$1,checklist_of_kenya!$1:$1,0),FALSE)</f>
        <v>2750</v>
      </c>
      <c r="N679" s="1" t="str" cm="1">
        <f t="array" ref="N679">VLOOKUP(Table3[[#This Row],[checklist_sort]:[checklist_sort]],checklist[],MATCH(N$1,checklist_of_kenya!$1:$1,0),FALSE)</f>
        <v>avibase-A0DC8E87</v>
      </c>
      <c r="O679" s="1" cm="1">
        <f t="array" ref="O679">VLOOKUP(Table3[[#This Row],[checklist_sort]:[checklist_sort]],checklist[],MATCH(O$1,checklist_of_kenya!$1:$1,0),FALSE)</f>
        <v>12708</v>
      </c>
      <c r="P679" s="1" cm="1">
        <f t="array" ref="P679">VLOOKUP(Table3[[#This Row],[checklist_sort]:[checklist_sort]],checklist[],MATCH(P$1,checklist_of_kenya!$1:$1,0),FALSE)</f>
        <v>22708707</v>
      </c>
      <c r="Q679" s="1" cm="1">
        <f t="array" ref="Q679">VLOOKUP(Table3[[#This Row],[checklist_sort]:[checklist_sort]],checklist[],MATCH(Q$1,checklist_of_kenya!$1:$1,0),FALSE)</f>
        <v>0</v>
      </c>
      <c r="R679" s="1" cm="1">
        <f t="array" ref="R679">VLOOKUP(Table3[[#This Row],[checklist_sort]:[checklist_sort]],checklist[],MATCH(R$1,checklist_of_kenya!$1:$1,0),FALSE)</f>
        <v>2490734</v>
      </c>
      <c r="S679" s="1" cm="1">
        <f t="array" ref="S679">VLOOKUP(Table3[[#This Row],[checklist_sort]:[checklist_sort]],checklist[],MATCH(S$1,checklist_of_kenya!$1:$1,0),FALSE)</f>
        <v>28063</v>
      </c>
      <c r="T679" s="1" t="str" cm="1">
        <f t="array" ref="T679">VLOOKUP(Table3[[#This Row],[checklist_sort]:[checklist_sort]],checklist[],MATCH(T$1,checklist_of_kenya!$1:$1,0),FALSE)</f>
        <v>abethr1</v>
      </c>
      <c r="U679" s="1" t="str" cm="1">
        <f t="array" ref="U679">VLOOKUP(Table3[[#This Row],[checklist_sort]:[checklist_sort]],checklist[],MATCH(U$1,checklist_of_kenya!$1:$1,0),FALSE)</f>
        <v>Turdus tephronotus</v>
      </c>
      <c r="V679" s="1" t="str" cm="1">
        <f t="array" ref="V679">VLOOKUP(Table3[[#This Row],[checklist_sort]:[checklist_sort]],checklist[],MATCH(V$1,checklist_of_kenya!$1:$1,0),FALSE)</f>
        <v>African Bare-eyed Thrush</v>
      </c>
      <c r="W679" s="1" cm="1">
        <f t="array" ref="W679">VLOOKUP(Table3[[#This Row],[checklist_sort]:[checklist_sort]],checklist[],MATCH(W$1,checklist_of_kenya!$1:$1,0),FALSE)</f>
        <v>22708707</v>
      </c>
      <c r="AB679" s="1">
        <v>49.4</v>
      </c>
      <c r="AC679" s="1" t="s">
        <v>2246</v>
      </c>
      <c r="AD679" s="1">
        <v>2</v>
      </c>
      <c r="AE679" s="1">
        <v>1</v>
      </c>
      <c r="AF679" s="1" t="s">
        <v>2248</v>
      </c>
      <c r="AG679" s="1" t="s">
        <v>2257</v>
      </c>
      <c r="AH679" s="1" t="s">
        <v>2255</v>
      </c>
      <c r="AI679" s="1">
        <v>-8.0299999999999994</v>
      </c>
      <c r="AJ679" s="1">
        <v>8.11</v>
      </c>
      <c r="AK679" s="1">
        <v>0.26</v>
      </c>
      <c r="AL679" s="1">
        <v>39.51</v>
      </c>
      <c r="AM679" s="1">
        <v>998012.21</v>
      </c>
    </row>
    <row r="680" spans="1:39" x14ac:dyDescent="0.2">
      <c r="A680" s="1">
        <v>678</v>
      </c>
      <c r="B680" s="1" t="s">
        <v>1736</v>
      </c>
      <c r="C680" s="1" t="s">
        <v>1735</v>
      </c>
      <c r="D680" s="1"/>
      <c r="E680" s="1"/>
      <c r="F680" s="1"/>
      <c r="G680">
        <v>1114.0999999999999</v>
      </c>
      <c r="H680" s="1" cm="1">
        <f t="array" ref="H680">VLOOKUP(Table3[[#This Row],[checklist_sort]:[checklist_sort]],checklist[],MATCH(H$1,checklist_of_kenya!$1:$1,0),FALSE)</f>
        <v>0</v>
      </c>
      <c r="I680" s="1" t="str" cm="1">
        <f t="array" ref="I680">VLOOKUP(Table3[[#This Row],[checklist_sort]:[checklist_sort]],checklist[],MATCH(I$1,checklist_of_kenya!$1:$1,0),FALSE)</f>
        <v>Northern Olive (Abyssinian)/Taita Thrush</v>
      </c>
      <c r="J680" s="1" t="str" cm="1">
        <f t="array" ref="J680">VLOOKUP(Table3[[#This Row],[checklist_sort]:[checklist_sort]],checklist[],MATCH(J$1,checklist_of_kenya!$1:$1,0),FALSE)</f>
        <v>Turdus abyssinicus/helleri</v>
      </c>
      <c r="K680" s="1" cm="1">
        <f t="array" ref="K680">VLOOKUP(Table3[[#This Row],[checklist_sort]:[checklist_sort]],checklist[],MATCH(K$1,checklist_of_kenya!$1:$1,0),FALSE)</f>
        <v>0</v>
      </c>
      <c r="L680" s="1" cm="1">
        <f t="array" ref="L680">VLOOKUP(Table3[[#This Row],[checklist_sort]:[checklist_sort]],checklist[],MATCH(L$1,checklist_of_kenya!$1:$1,0),FALSE)</f>
        <v>0</v>
      </c>
      <c r="M680" s="1" cm="1">
        <f t="array" ref="M680">VLOOKUP(Table3[[#This Row],[checklist_sort]:[checklist_sort]],checklist[],MATCH(M$1,checklist_of_kenya!$1:$1,0),FALSE)</f>
        <v>0</v>
      </c>
      <c r="N680" s="1" cm="1">
        <f t="array" ref="N680">VLOOKUP(Table3[[#This Row],[checklist_sort]:[checklist_sort]],checklist[],MATCH(N$1,checklist_of_kenya!$1:$1,0),FALSE)</f>
        <v>0</v>
      </c>
      <c r="O680" s="1" cm="1">
        <f t="array" ref="O680">VLOOKUP(Table3[[#This Row],[checklist_sort]:[checklist_sort]],checklist[],MATCH(O$1,checklist_of_kenya!$1:$1,0),FALSE)</f>
        <v>0</v>
      </c>
      <c r="P680" s="1" cm="1">
        <f t="array" ref="P680">VLOOKUP(Table3[[#This Row],[checklist_sort]:[checklist_sort]],checklist[],MATCH(P$1,checklist_of_kenya!$1:$1,0),FALSE)</f>
        <v>0</v>
      </c>
      <c r="Q680" s="1" cm="1">
        <f t="array" ref="Q680">VLOOKUP(Table3[[#This Row],[checklist_sort]:[checklist_sort]],checklist[],MATCH(Q$1,checklist_of_kenya!$1:$1,0),FALSE)</f>
        <v>0</v>
      </c>
      <c r="R680" s="1" cm="1">
        <f t="array" ref="R680">VLOOKUP(Table3[[#This Row],[checklist_sort]:[checklist_sort]],checklist[],MATCH(R$1,checklist_of_kenya!$1:$1,0),FALSE)</f>
        <v>0</v>
      </c>
      <c r="S680" s="1" cm="1">
        <f t="array" ref="S680">VLOOKUP(Table3[[#This Row],[checklist_sort]:[checklist_sort]],checklist[],MATCH(S$1,checklist_of_kenya!$1:$1,0),FALSE)</f>
        <v>27971</v>
      </c>
      <c r="T680" s="1" cm="1">
        <f t="array" ref="T680">VLOOKUP(Table3[[#This Row],[checklist_sort]:[checklist_sort]],checklist[],MATCH(T$1,checklist_of_kenya!$1:$1,0),FALSE)</f>
        <v>0</v>
      </c>
      <c r="U680" s="1" t="str" cm="1">
        <f t="array" ref="U680">VLOOKUP(Table3[[#This Row],[checklist_sort]:[checklist_sort]],checklist[],MATCH(U$1,checklist_of_kenya!$1:$1,0),FALSE)</f>
        <v>Turdus abyssinicus/helleri</v>
      </c>
      <c r="V680" s="1" t="str" cm="1">
        <f t="array" ref="V680">VLOOKUP(Table3[[#This Row],[checklist_sort]:[checklist_sort]],checklist[],MATCH(V$1,checklist_of_kenya!$1:$1,0),FALSE)</f>
        <v>Abyssinian/Taita Thrush</v>
      </c>
      <c r="W680" s="1" cm="1">
        <f t="array" ref="W680">VLOOKUP(Table3[[#This Row],[checklist_sort]:[checklist_sort]],checklist[],MATCH(W$1,checklist_of_kenya!$1:$1,0),FALSE)</f>
        <v>0</v>
      </c>
      <c r="AB680" s="1">
        <v>67.3</v>
      </c>
      <c r="AC680" s="1" t="s">
        <v>2263</v>
      </c>
      <c r="AD680" s="1">
        <v>1</v>
      </c>
      <c r="AE680" s="1">
        <v>1</v>
      </c>
      <c r="AF680" s="1" t="s">
        <v>2248</v>
      </c>
      <c r="AG680" s="1" t="s">
        <v>2248</v>
      </c>
      <c r="AH680" s="1" t="s">
        <v>2255</v>
      </c>
      <c r="AI680" s="1">
        <v>-11.81</v>
      </c>
      <c r="AJ680" s="1">
        <v>16.600000000000001</v>
      </c>
      <c r="AK680" s="1">
        <v>3.63</v>
      </c>
      <c r="AL680" s="1">
        <v>36.36</v>
      </c>
      <c r="AM680" s="1">
        <v>985397.28</v>
      </c>
    </row>
    <row r="681" spans="1:39" x14ac:dyDescent="0.2">
      <c r="A681" s="1">
        <v>679</v>
      </c>
      <c r="B681" s="1" t="s">
        <v>770</v>
      </c>
      <c r="C681" s="1" t="s">
        <v>769</v>
      </c>
      <c r="D681" s="1"/>
      <c r="E681" s="1"/>
      <c r="F681" s="1"/>
      <c r="G681" s="1">
        <v>1111</v>
      </c>
      <c r="H681" s="1" t="str" cm="1">
        <f t="array" ref="H681">VLOOKUP(Table3[[#This Row],[checklist_sort]:[checklist_sort]],checklist[],MATCH(H$1,checklist_of_kenya!$1:$1,0),FALSE)</f>
        <v>True Thrushes</v>
      </c>
      <c r="I681" s="1" t="str" cm="1">
        <f t="array" ref="I681">VLOOKUP(Table3[[#This Row],[checklist_sort]:[checklist_sort]],checklist[],MATCH(I$1,checklist_of_kenya!$1:$1,0),FALSE)</f>
        <v>Orange Ground Thrush</v>
      </c>
      <c r="J681" s="1" t="str" cm="1">
        <f t="array" ref="J681">VLOOKUP(Table3[[#This Row],[checklist_sort]:[checklist_sort]],checklist[],MATCH(J$1,checklist_of_kenya!$1:$1,0),FALSE)</f>
        <v>Zoothera gurneyi (race raineyi)</v>
      </c>
      <c r="K681" s="1" t="str" cm="1">
        <f t="array" ref="K681">VLOOKUP(Table3[[#This Row],[checklist_sort]:[checklist_sort]],checklist[],MATCH(K$1,checklist_of_kenya!$1:$1,0),FALSE)</f>
        <v>Least Concern</v>
      </c>
      <c r="L681" s="1" t="str" cm="1">
        <f t="array" ref="L681">VLOOKUP(Table3[[#This Row],[checklist_sort]:[checklist_sort]],checklist[],MATCH(L$1,checklist_of_kenya!$1:$1,0),FALSE)</f>
        <v>Decreasing</v>
      </c>
      <c r="M681" s="1" cm="1">
        <f t="array" ref="M681">VLOOKUP(Table3[[#This Row],[checklist_sort]:[checklist_sort]],checklist[],MATCH(M$1,checklist_of_kenya!$1:$1,0),FALSE)</f>
        <v>556</v>
      </c>
      <c r="N681" s="1" t="str" cm="1">
        <f t="array" ref="N681">VLOOKUP(Table3[[#This Row],[checklist_sort]:[checklist_sort]],checklist[],MATCH(N$1,checklist_of_kenya!$1:$1,0),FALSE)</f>
        <v>avibase-45C55FDE</v>
      </c>
      <c r="O681" s="1" cm="1">
        <f t="array" ref="O681">VLOOKUP(Table3[[#This Row],[checklist_sort]:[checklist_sort]],checklist[],MATCH(O$1,checklist_of_kenya!$1:$1,0),FALSE)</f>
        <v>201203</v>
      </c>
      <c r="P681" s="1" cm="1">
        <f t="array" ref="P681">VLOOKUP(Table3[[#This Row],[checklist_sort]:[checklist_sort]],checklist[],MATCH(P$1,checklist_of_kenya!$1:$1,0),FALSE)</f>
        <v>22708426</v>
      </c>
      <c r="Q681" s="1" cm="1">
        <f t="array" ref="Q681">VLOOKUP(Table3[[#This Row],[checklist_sort]:[checklist_sort]],checklist[],MATCH(Q$1,checklist_of_kenya!$1:$1,0),FALSE)</f>
        <v>259385</v>
      </c>
      <c r="R681" s="1" cm="1">
        <f t="array" ref="R681">VLOOKUP(Table3[[#This Row],[checklist_sort]:[checklist_sort]],checklist[],MATCH(R$1,checklist_of_kenya!$1:$1,0),FALSE)</f>
        <v>6100889</v>
      </c>
      <c r="S681" s="1" cm="1">
        <f t="array" ref="S681">VLOOKUP(Table3[[#This Row],[checklist_sort]:[checklist_sort]],checklist[],MATCH(S$1,checklist_of_kenya!$1:$1,0),FALSE)</f>
        <v>27918</v>
      </c>
      <c r="T681" s="1" t="str" cm="1">
        <f t="array" ref="T681">VLOOKUP(Table3[[#This Row],[checklist_sort]:[checklist_sort]],checklist[],MATCH(T$1,checklist_of_kenya!$1:$1,0),FALSE)</f>
        <v>orgthr1</v>
      </c>
      <c r="U681" s="1" t="str" cm="1">
        <f t="array" ref="U681">VLOOKUP(Table3[[#This Row],[checklist_sort]:[checklist_sort]],checklist[],MATCH(U$1,checklist_of_kenya!$1:$1,0),FALSE)</f>
        <v>Geokichla gurneyi</v>
      </c>
      <c r="V681" s="1" t="str" cm="1">
        <f t="array" ref="V681">VLOOKUP(Table3[[#This Row],[checklist_sort]:[checklist_sort]],checklist[],MATCH(V$1,checklist_of_kenya!$1:$1,0),FALSE)</f>
        <v>Orange Ground-Thrush</v>
      </c>
      <c r="W681" s="1" cm="1">
        <f t="array" ref="W681">VLOOKUP(Table3[[#This Row],[checklist_sort]:[checklist_sort]],checklist[],MATCH(W$1,checklist_of_kenya!$1:$1,0),FALSE)</f>
        <v>22708426</v>
      </c>
      <c r="AB681" s="1">
        <v>57.9</v>
      </c>
      <c r="AC681" s="1" t="s">
        <v>2263</v>
      </c>
      <c r="AD681" s="1">
        <v>1</v>
      </c>
      <c r="AE681" s="1">
        <v>2</v>
      </c>
      <c r="AF681" s="1" t="s">
        <v>2251</v>
      </c>
      <c r="AG681" s="1" t="s">
        <v>2257</v>
      </c>
      <c r="AH681" s="1" t="s">
        <v>2249</v>
      </c>
      <c r="AI681" s="1">
        <v>-32.869999999999997</v>
      </c>
      <c r="AJ681" s="1">
        <v>0.17</v>
      </c>
      <c r="AK681" s="1">
        <v>-14.57</v>
      </c>
      <c r="AL681" s="1">
        <v>33.31</v>
      </c>
      <c r="AM681" s="1">
        <v>421268.02</v>
      </c>
    </row>
    <row r="682" spans="1:39" x14ac:dyDescent="0.2">
      <c r="A682" s="1">
        <v>680</v>
      </c>
      <c r="B682" s="1" t="s">
        <v>1740</v>
      </c>
      <c r="C682" s="1" t="s">
        <v>1739</v>
      </c>
      <c r="D682" s="1"/>
      <c r="E682" s="1"/>
      <c r="F682" s="1"/>
      <c r="G682" s="1">
        <v>1110</v>
      </c>
      <c r="H682" s="1" t="str" cm="1">
        <f t="array" ref="H682">VLOOKUP(Table3[[#This Row],[checklist_sort]:[checklist_sort]],checklist[],MATCH(H$1,checklist_of_kenya!$1:$1,0),FALSE)</f>
        <v>True Thrushes</v>
      </c>
      <c r="I682" s="1" t="str" cm="1">
        <f t="array" ref="I682">VLOOKUP(Table3[[#This Row],[checklist_sort]:[checklist_sort]],checklist[],MATCH(I$1,checklist_of_kenya!$1:$1,0),FALSE)</f>
        <v>Abyssinian Ground Thrush</v>
      </c>
      <c r="J682" s="1" t="str" cm="1">
        <f t="array" ref="J682">VLOOKUP(Table3[[#This Row],[checklist_sort]:[checklist_sort]],checklist[],MATCH(J$1,checklist_of_kenya!$1:$1,0),FALSE)</f>
        <v>Zoothera piaggiae</v>
      </c>
      <c r="K682" s="1" t="str" cm="1">
        <f t="array" ref="K682">VLOOKUP(Table3[[#This Row],[checklist_sort]:[checklist_sort]],checklist[],MATCH(K$1,checklist_of_kenya!$1:$1,0),FALSE)</f>
        <v>Least Concern</v>
      </c>
      <c r="L682" s="1" t="str" cm="1">
        <f t="array" ref="L682">VLOOKUP(Table3[[#This Row],[checklist_sort]:[checklist_sort]],checklist[],MATCH(L$1,checklist_of_kenya!$1:$1,0),FALSE)</f>
        <v>Decreasing</v>
      </c>
      <c r="M682" s="1" cm="1">
        <f t="array" ref="M682">VLOOKUP(Table3[[#This Row],[checklist_sort]:[checklist_sort]],checklist[],MATCH(M$1,checklist_of_kenya!$1:$1,0),FALSE)</f>
        <v>2768</v>
      </c>
      <c r="N682" s="1" t="str" cm="1">
        <f t="array" ref="N682">VLOOKUP(Table3[[#This Row],[checklist_sort]:[checklist_sort]],checklist[],MATCH(N$1,checklist_of_kenya!$1:$1,0),FALSE)</f>
        <v>avibase-C54DCA26</v>
      </c>
      <c r="O682" s="1" cm="1">
        <f t="array" ref="O682">VLOOKUP(Table3[[#This Row],[checklist_sort]:[checklist_sort]],checklist[],MATCH(O$1,checklist_of_kenya!$1:$1,0),FALSE)</f>
        <v>201201</v>
      </c>
      <c r="P682" s="1" cm="1">
        <f t="array" ref="P682">VLOOKUP(Table3[[#This Row],[checklist_sort]:[checklist_sort]],checklist[],MATCH(P$1,checklist_of_kenya!$1:$1,0),FALSE)</f>
        <v>22730723</v>
      </c>
      <c r="Q682" s="1" cm="1">
        <f t="array" ref="Q682">VLOOKUP(Table3[[#This Row],[checklist_sort]:[checklist_sort]],checklist[],MATCH(Q$1,checklist_of_kenya!$1:$1,0),FALSE)</f>
        <v>0</v>
      </c>
      <c r="R682" s="1" cm="1">
        <f t="array" ref="R682">VLOOKUP(Table3[[#This Row],[checklist_sort]:[checklist_sort]],checklist[],MATCH(R$1,checklist_of_kenya!$1:$1,0),FALSE)</f>
        <v>6100875</v>
      </c>
      <c r="S682" s="1" cm="1">
        <f t="array" ref="S682">VLOOKUP(Table3[[#This Row],[checklist_sort]:[checklist_sort]],checklist[],MATCH(S$1,checklist_of_kenya!$1:$1,0),FALSE)</f>
        <v>27910</v>
      </c>
      <c r="T682" s="1" t="str" cm="1">
        <f t="array" ref="T682">VLOOKUP(Table3[[#This Row],[checklist_sort]:[checklist_sort]],checklist[],MATCH(T$1,checklist_of_kenya!$1:$1,0),FALSE)</f>
        <v>abgthr1</v>
      </c>
      <c r="U682" s="1" t="str" cm="1">
        <f t="array" ref="U682">VLOOKUP(Table3[[#This Row],[checklist_sort]:[checklist_sort]],checklist[],MATCH(U$1,checklist_of_kenya!$1:$1,0),FALSE)</f>
        <v>Geokichla piaggiae</v>
      </c>
      <c r="V682" s="1" t="str" cm="1">
        <f t="array" ref="V682">VLOOKUP(Table3[[#This Row],[checklist_sort]:[checklist_sort]],checklist[],MATCH(V$1,checklist_of_kenya!$1:$1,0),FALSE)</f>
        <v>Abyssinian Ground-Thrush</v>
      </c>
      <c r="W682" s="1" cm="1">
        <f t="array" ref="W682">VLOOKUP(Table3[[#This Row],[checklist_sort]:[checklist_sort]],checklist[],MATCH(W$1,checklist_of_kenya!$1:$1,0),FALSE)</f>
        <v>22730723</v>
      </c>
      <c r="AB682" s="1">
        <v>51.1</v>
      </c>
      <c r="AC682" s="1" t="s">
        <v>2263</v>
      </c>
      <c r="AD682" s="1">
        <v>1</v>
      </c>
      <c r="AE682" s="1">
        <v>1</v>
      </c>
      <c r="AF682" s="1" t="s">
        <v>2248</v>
      </c>
      <c r="AG682" s="1" t="s">
        <v>2248</v>
      </c>
      <c r="AH682" s="1" t="s">
        <v>2255</v>
      </c>
      <c r="AI682" s="1">
        <v>-5.22</v>
      </c>
      <c r="AJ682" s="1">
        <v>12.37</v>
      </c>
      <c r="AK682" s="1">
        <v>1.88</v>
      </c>
      <c r="AL682" s="1">
        <v>34.64</v>
      </c>
      <c r="AM682" s="1">
        <v>328100.34999999998</v>
      </c>
    </row>
    <row r="683" spans="1:39" x14ac:dyDescent="0.2">
      <c r="A683" s="1">
        <v>681</v>
      </c>
      <c r="B683" s="1" t="s">
        <v>771</v>
      </c>
      <c r="C683" s="1" t="s">
        <v>772</v>
      </c>
      <c r="D683" s="1"/>
      <c r="E683" s="1"/>
      <c r="F683" s="1"/>
      <c r="G683" s="1">
        <v>1109</v>
      </c>
      <c r="H683" s="1" t="str" cm="1">
        <f t="array" ref="H683">VLOOKUP(Table3[[#This Row],[checklist_sort]:[checklist_sort]],checklist[],MATCH(H$1,checklist_of_kenya!$1:$1,0),FALSE)</f>
        <v>True Thrushes</v>
      </c>
      <c r="I683" s="1" t="str" cm="1">
        <f t="array" ref="I683">VLOOKUP(Table3[[#This Row],[checklist_sort]:[checklist_sort]],checklist[],MATCH(I$1,checklist_of_kenya!$1:$1,0),FALSE)</f>
        <v>Spotted Ground Thrush</v>
      </c>
      <c r="J683" s="1" t="str" cm="1">
        <f t="array" ref="J683">VLOOKUP(Table3[[#This Row],[checklist_sort]:[checklist_sort]],checklist[],MATCH(J$1,checklist_of_kenya!$1:$1,0),FALSE)</f>
        <v>Zoothera guttata</v>
      </c>
      <c r="K683" s="1" t="str" cm="1">
        <f t="array" ref="K683">VLOOKUP(Table3[[#This Row],[checklist_sort]:[checklist_sort]],checklist[],MATCH(K$1,checklist_of_kenya!$1:$1,0),FALSE)</f>
        <v>Vulnerable</v>
      </c>
      <c r="L683" s="1" t="str" cm="1">
        <f t="array" ref="L683">VLOOKUP(Table3[[#This Row],[checklist_sort]:[checklist_sort]],checklist[],MATCH(L$1,checklist_of_kenya!$1:$1,0),FALSE)</f>
        <v>Decreasing</v>
      </c>
      <c r="M683" s="1" cm="1">
        <f t="array" ref="M683">VLOOKUP(Table3[[#This Row],[checklist_sort]:[checklist_sort]],checklist[],MATCH(M$1,checklist_of_kenya!$1:$1,0),FALSE)</f>
        <v>558</v>
      </c>
      <c r="N683" s="1" t="str" cm="1">
        <f t="array" ref="N683">VLOOKUP(Table3[[#This Row],[checklist_sort]:[checklist_sort]],checklist[],MATCH(N$1,checklist_of_kenya!$1:$1,0),FALSE)</f>
        <v>avibase-60A39CF9</v>
      </c>
      <c r="O683" s="1" cm="1">
        <f t="array" ref="O683">VLOOKUP(Table3[[#This Row],[checklist_sort]:[checklist_sort]],checklist[],MATCH(O$1,checklist_of_kenya!$1:$1,0),FALSE)</f>
        <v>201196</v>
      </c>
      <c r="P683" s="1" cm="1">
        <f t="array" ref="P683">VLOOKUP(Table3[[#This Row],[checklist_sort]:[checklist_sort]],checklist[],MATCH(P$1,checklist_of_kenya!$1:$1,0),FALSE)</f>
        <v>22708464</v>
      </c>
      <c r="Q683" s="1" cm="1">
        <f t="array" ref="Q683">VLOOKUP(Table3[[#This Row],[checklist_sort]:[checklist_sort]],checklist[],MATCH(Q$1,checklist_of_kenya!$1:$1,0),FALSE)</f>
        <v>0</v>
      </c>
      <c r="R683" s="1" cm="1">
        <f t="array" ref="R683">VLOOKUP(Table3[[#This Row],[checklist_sort]:[checklist_sort]],checklist[],MATCH(R$1,checklist_of_kenya!$1:$1,0),FALSE)</f>
        <v>6100877</v>
      </c>
      <c r="S683" s="1" cm="1">
        <f t="array" ref="S683">VLOOKUP(Table3[[#This Row],[checklist_sort]:[checklist_sort]],checklist[],MATCH(S$1,checklist_of_kenya!$1:$1,0),FALSE)</f>
        <v>27893</v>
      </c>
      <c r="T683" s="1" t="str" cm="1">
        <f t="array" ref="T683">VLOOKUP(Table3[[#This Row],[checklist_sort]:[checklist_sort]],checklist[],MATCH(T$1,checklist_of_kenya!$1:$1,0),FALSE)</f>
        <v>spgthr1</v>
      </c>
      <c r="U683" s="1" t="str" cm="1">
        <f t="array" ref="U683">VLOOKUP(Table3[[#This Row],[checklist_sort]:[checklist_sort]],checklist[],MATCH(U$1,checklist_of_kenya!$1:$1,0),FALSE)</f>
        <v>Geokichla guttata</v>
      </c>
      <c r="V683" s="1" t="str" cm="1">
        <f t="array" ref="V683">VLOOKUP(Table3[[#This Row],[checklist_sort]:[checklist_sort]],checklist[],MATCH(V$1,checklist_of_kenya!$1:$1,0),FALSE)</f>
        <v>Spotted Ground-Thrush</v>
      </c>
      <c r="W683" s="1" cm="1">
        <f t="array" ref="W683">VLOOKUP(Table3[[#This Row],[checklist_sort]:[checklist_sort]],checklist[],MATCH(W$1,checklist_of_kenya!$1:$1,0),FALSE)</f>
        <v>22708464</v>
      </c>
      <c r="X683" t="b">
        <v>1</v>
      </c>
      <c r="AB683" s="1">
        <v>57.5</v>
      </c>
      <c r="AC683" s="1" t="s">
        <v>2263</v>
      </c>
      <c r="AD683" s="1">
        <v>1</v>
      </c>
      <c r="AE683" s="1">
        <v>2</v>
      </c>
      <c r="AF683" s="1" t="s">
        <v>2248</v>
      </c>
      <c r="AG683" s="1" t="s">
        <v>2248</v>
      </c>
      <c r="AH683" s="1" t="s">
        <v>2249</v>
      </c>
      <c r="AI683" s="1">
        <v>-32.869999999999997</v>
      </c>
      <c r="AJ683" s="1">
        <v>4.5599999999999996</v>
      </c>
      <c r="AK683" s="1">
        <v>-17.190000000000001</v>
      </c>
      <c r="AL683" s="1">
        <v>30.57</v>
      </c>
      <c r="AM683" s="1">
        <v>43468.22</v>
      </c>
    </row>
    <row r="684" spans="1:39" x14ac:dyDescent="0.2">
      <c r="A684" s="1">
        <v>682</v>
      </c>
      <c r="B684" s="1" t="s">
        <v>836</v>
      </c>
      <c r="C684" s="1" t="s">
        <v>835</v>
      </c>
      <c r="D684" s="1"/>
      <c r="E684" s="1"/>
      <c r="F684" s="1"/>
      <c r="G684">
        <v>925.1</v>
      </c>
      <c r="H684" s="1" cm="1">
        <f t="array" ref="H684">VLOOKUP(Table3[[#This Row],[checklist_sort]:[checklist_sort]],checklist[],MATCH(H$1,checklist_of_kenya!$1:$1,0),FALSE)</f>
        <v>0</v>
      </c>
      <c r="I684" s="1" t="str" cm="1">
        <f t="array" ref="I684">VLOOKUP(Table3[[#This Row],[checklist_sort]:[checklist_sort]],checklist[],MATCH(I$1,checklist_of_kenya!$1:$1,0),FALSE)</f>
        <v>Little/Highland (Northern) Rush Warbler</v>
      </c>
      <c r="J684" s="1" t="str" cm="1">
        <f t="array" ref="J684">VLOOKUP(Table3[[#This Row],[checklist_sort]:[checklist_sort]],checklist[],MATCH(J$1,checklist_of_kenya!$1:$1,0),FALSE)</f>
        <v>Bradypterus baboecala/centralis</v>
      </c>
      <c r="K684" s="1" cm="1">
        <f t="array" ref="K684">VLOOKUP(Table3[[#This Row],[checklist_sort]:[checklist_sort]],checklist[],MATCH(K$1,checklist_of_kenya!$1:$1,0),FALSE)</f>
        <v>0</v>
      </c>
      <c r="L684" s="1" cm="1">
        <f t="array" ref="L684">VLOOKUP(Table3[[#This Row],[checklist_sort]:[checklist_sort]],checklist[],MATCH(L$1,checklist_of_kenya!$1:$1,0),FALSE)</f>
        <v>0</v>
      </c>
      <c r="M684" s="1" cm="1">
        <f t="array" ref="M684">VLOOKUP(Table3[[#This Row],[checklist_sort]:[checklist_sort]],checklist[],MATCH(M$1,checklist_of_kenya!$1:$1,0),FALSE)</f>
        <v>0</v>
      </c>
      <c r="N684" s="1" cm="1">
        <f t="array" ref="N684">VLOOKUP(Table3[[#This Row],[checklist_sort]:[checklist_sort]],checklist[],MATCH(N$1,checklist_of_kenya!$1:$1,0),FALSE)</f>
        <v>0</v>
      </c>
      <c r="O684" s="1" cm="1">
        <f t="array" ref="O684">VLOOKUP(Table3[[#This Row],[checklist_sort]:[checklist_sort]],checklist[],MATCH(O$1,checklist_of_kenya!$1:$1,0),FALSE)</f>
        <v>0</v>
      </c>
      <c r="P684" s="1" cm="1">
        <f t="array" ref="P684">VLOOKUP(Table3[[#This Row],[checklist_sort]:[checklist_sort]],checklist[],MATCH(P$1,checklist_of_kenya!$1:$1,0),FALSE)</f>
        <v>0</v>
      </c>
      <c r="Q684" s="1" cm="1">
        <f t="array" ref="Q684">VLOOKUP(Table3[[#This Row],[checklist_sort]:[checklist_sort]],checklist[],MATCH(Q$1,checklist_of_kenya!$1:$1,0),FALSE)</f>
        <v>0</v>
      </c>
      <c r="R684" s="1" cm="1">
        <f t="array" ref="R684">VLOOKUP(Table3[[#This Row],[checklist_sort]:[checklist_sort]],checklist[],MATCH(R$1,checklist_of_kenya!$1:$1,0),FALSE)</f>
        <v>0</v>
      </c>
      <c r="S684" s="1" cm="1">
        <f t="array" ref="S684">VLOOKUP(Table3[[#This Row],[checklist_sort]:[checklist_sort]],checklist[],MATCH(S$1,checklist_of_kenya!$1:$1,0),FALSE)</f>
        <v>23526</v>
      </c>
      <c r="T684" s="1" cm="1">
        <f t="array" ref="T684">VLOOKUP(Table3[[#This Row],[checklist_sort]:[checklist_sort]],checklist[],MATCH(T$1,checklist_of_kenya!$1:$1,0),FALSE)</f>
        <v>0</v>
      </c>
      <c r="U684" s="1" t="str" cm="1">
        <f t="array" ref="U684">VLOOKUP(Table3[[#This Row],[checklist_sort]:[checklist_sort]],checklist[],MATCH(U$1,checklist_of_kenya!$1:$1,0),FALSE)</f>
        <v>Bradypterus baboecala/centralis</v>
      </c>
      <c r="V684" s="1" t="str" cm="1">
        <f t="array" ref="V684">VLOOKUP(Table3[[#This Row],[checklist_sort]:[checklist_sort]],checklist[],MATCH(V$1,checklist_of_kenya!$1:$1,0),FALSE)</f>
        <v>Little/Highland Rush Warbler</v>
      </c>
      <c r="W684" s="1" cm="1">
        <f t="array" ref="W684">VLOOKUP(Table3[[#This Row],[checklist_sort]:[checklist_sort]],checklist[],MATCH(W$1,checklist_of_kenya!$1:$1,0),FALSE)</f>
        <v>0</v>
      </c>
      <c r="AB684" s="1">
        <v>12.9</v>
      </c>
      <c r="AC684" s="1" t="s">
        <v>2250</v>
      </c>
      <c r="AD684" s="1">
        <v>3</v>
      </c>
      <c r="AE684" s="1">
        <v>1</v>
      </c>
      <c r="AF684" s="1" t="s">
        <v>2251</v>
      </c>
      <c r="AG684" s="1" t="s">
        <v>2257</v>
      </c>
      <c r="AH684" s="1" t="s">
        <v>2258</v>
      </c>
      <c r="AI684" s="1">
        <v>-34.840000000000003</v>
      </c>
      <c r="AJ684" s="1">
        <v>13</v>
      </c>
      <c r="AK684" s="1">
        <v>-17.309999999999999</v>
      </c>
      <c r="AL684" s="1">
        <v>28.93</v>
      </c>
      <c r="AM684" s="1">
        <v>3037930.36</v>
      </c>
    </row>
    <row r="685" spans="1:39" x14ac:dyDescent="0.2">
      <c r="A685" s="1">
        <v>683</v>
      </c>
      <c r="B685" s="1" t="s">
        <v>1262</v>
      </c>
      <c r="C685" s="1" t="s">
        <v>1261</v>
      </c>
      <c r="D685" s="1"/>
      <c r="E685" s="1"/>
      <c r="F685" s="1"/>
      <c r="G685" s="1">
        <v>927</v>
      </c>
      <c r="H685" s="1" t="str" cm="1">
        <f t="array" ref="H685">VLOOKUP(Table3[[#This Row],[checklist_sort]:[checklist_sort]],checklist[],MATCH(H$1,checklist_of_kenya!$1:$1,0),FALSE)</f>
        <v xml:space="preserve">Grassbirds </v>
      </c>
      <c r="I685" s="1" t="str" cm="1">
        <f t="array" ref="I685">VLOOKUP(Table3[[#This Row],[checklist_sort]:[checklist_sort]],checklist[],MATCH(I$1,checklist_of_kenya!$1:$1,0),FALSE)</f>
        <v>White-winged Swamp Warbler</v>
      </c>
      <c r="J685" s="1" t="str" cm="1">
        <f t="array" ref="J685">VLOOKUP(Table3[[#This Row],[checklist_sort]:[checklist_sort]],checklist[],MATCH(J$1,checklist_of_kenya!$1:$1,0),FALSE)</f>
        <v>Bradypterus carpalis</v>
      </c>
      <c r="K685" s="1" t="str" cm="1">
        <f t="array" ref="K685">VLOOKUP(Table3[[#This Row],[checklist_sort]:[checklist_sort]],checklist[],MATCH(K$1,checklist_of_kenya!$1:$1,0),FALSE)</f>
        <v>Least Concern</v>
      </c>
      <c r="L685" s="1" t="str" cm="1">
        <f t="array" ref="L685">VLOOKUP(Table3[[#This Row],[checklist_sort]:[checklist_sort]],checklist[],MATCH(L$1,checklist_of_kenya!$1:$1,0),FALSE)</f>
        <v>Decreasing</v>
      </c>
      <c r="M685" s="1" cm="1">
        <f t="array" ref="M685">VLOOKUP(Table3[[#This Row],[checklist_sort]:[checklist_sort]],checklist[],MATCH(M$1,checklist_of_kenya!$1:$1,0),FALSE)</f>
        <v>1064</v>
      </c>
      <c r="N685" s="1" t="str" cm="1">
        <f t="array" ref="N685">VLOOKUP(Table3[[#This Row],[checklist_sort]:[checklist_sort]],checklist[],MATCH(N$1,checklist_of_kenya!$1:$1,0),FALSE)</f>
        <v>avibase-8CA1A851</v>
      </c>
      <c r="O685" s="1" cm="1">
        <f t="array" ref="O685">VLOOKUP(Table3[[#This Row],[checklist_sort]:[checklist_sort]],checklist[],MATCH(O$1,checklist_of_kenya!$1:$1,0),FALSE)</f>
        <v>116816</v>
      </c>
      <c r="P685" s="1" cm="1">
        <f t="array" ref="P685">VLOOKUP(Table3[[#This Row],[checklist_sort]:[checklist_sort]],checklist[],MATCH(P$1,checklist_of_kenya!$1:$1,0),FALSE)</f>
        <v>22714461</v>
      </c>
      <c r="Q685" s="1" cm="1">
        <f t="array" ref="Q685">VLOOKUP(Table3[[#This Row],[checklist_sort]:[checklist_sort]],checklist[],MATCH(Q$1,checklist_of_kenya!$1:$1,0),FALSE)</f>
        <v>0</v>
      </c>
      <c r="R685" s="1" cm="1">
        <f t="array" ref="R685">VLOOKUP(Table3[[#This Row],[checklist_sort]:[checklist_sort]],checklist[],MATCH(R$1,checklist_of_kenya!$1:$1,0),FALSE)</f>
        <v>5231358</v>
      </c>
      <c r="S685" s="1" cm="1">
        <f t="array" ref="S685">VLOOKUP(Table3[[#This Row],[checklist_sort]:[checklist_sort]],checklist[],MATCH(S$1,checklist_of_kenya!$1:$1,0),FALSE)</f>
        <v>23534</v>
      </c>
      <c r="T685" s="1" t="str" cm="1">
        <f t="array" ref="T685">VLOOKUP(Table3[[#This Row],[checklist_sort]:[checklist_sort]],checklist[],MATCH(T$1,checklist_of_kenya!$1:$1,0),FALSE)</f>
        <v>wwswar1</v>
      </c>
      <c r="U685" s="1" t="str" cm="1">
        <f t="array" ref="U685">VLOOKUP(Table3[[#This Row],[checklist_sort]:[checklist_sort]],checklist[],MATCH(U$1,checklist_of_kenya!$1:$1,0),FALSE)</f>
        <v>Bradypterus carpalis</v>
      </c>
      <c r="V685" s="1" t="str" cm="1">
        <f t="array" ref="V685">VLOOKUP(Table3[[#This Row],[checklist_sort]:[checklist_sort]],checklist[],MATCH(V$1,checklist_of_kenya!$1:$1,0),FALSE)</f>
        <v>White-winged Swamp Warbler</v>
      </c>
      <c r="W685" s="1" cm="1">
        <f t="array" ref="W685">VLOOKUP(Table3[[#This Row],[checklist_sort]:[checklist_sort]],checklist[],MATCH(W$1,checklist_of_kenya!$1:$1,0),FALSE)</f>
        <v>22714461</v>
      </c>
      <c r="AB685" s="1">
        <v>22.4</v>
      </c>
      <c r="AC685" s="1" t="s">
        <v>2250</v>
      </c>
      <c r="AD685" s="1">
        <v>3</v>
      </c>
      <c r="AE685" s="1">
        <v>1</v>
      </c>
      <c r="AF685" s="1" t="s">
        <v>2251</v>
      </c>
      <c r="AG685" s="1" t="s">
        <v>2257</v>
      </c>
      <c r="AH685" s="1" t="s">
        <v>2258</v>
      </c>
      <c r="AI685" s="1">
        <v>-10.77</v>
      </c>
      <c r="AJ685" s="1">
        <v>4.4800000000000004</v>
      </c>
      <c r="AK685" s="1">
        <v>-3.28</v>
      </c>
      <c r="AL685" s="1">
        <v>29.91</v>
      </c>
      <c r="AM685" s="1">
        <v>116124.15</v>
      </c>
    </row>
    <row r="686" spans="1:39" x14ac:dyDescent="0.2">
      <c r="A686" s="1">
        <v>684</v>
      </c>
      <c r="B686" s="1" t="s">
        <v>1286</v>
      </c>
      <c r="C686" s="1" t="s">
        <v>1285</v>
      </c>
      <c r="D686" s="1"/>
      <c r="E686" s="1"/>
      <c r="F686" s="1"/>
      <c r="G686" s="1">
        <v>929</v>
      </c>
      <c r="H686" s="1" t="str" cm="1">
        <f t="array" ref="H686">VLOOKUP(Table3[[#This Row],[checklist_sort]:[checklist_sort]],checklist[],MATCH(H$1,checklist_of_kenya!$1:$1,0),FALSE)</f>
        <v xml:space="preserve">Grassbirds </v>
      </c>
      <c r="I686" s="1" t="str" cm="1">
        <f t="array" ref="I686">VLOOKUP(Table3[[#This Row],[checklist_sort]:[checklist_sort]],checklist[],MATCH(I$1,checklist_of_kenya!$1:$1,0),FALSE)</f>
        <v>Cinnamon Bracken Warbler</v>
      </c>
      <c r="J686" s="1" t="str" cm="1">
        <f t="array" ref="J686">VLOOKUP(Table3[[#This Row],[checklist_sort]:[checklist_sort]],checklist[],MATCH(J$1,checklist_of_kenya!$1:$1,0),FALSE)</f>
        <v>Bradypterus cinnamomeus</v>
      </c>
      <c r="K686" s="1" t="str" cm="1">
        <f t="array" ref="K686">VLOOKUP(Table3[[#This Row],[checklist_sort]:[checklist_sort]],checklist[],MATCH(K$1,checklist_of_kenya!$1:$1,0),FALSE)</f>
        <v>Least Concern</v>
      </c>
      <c r="L686" s="1" t="str" cm="1">
        <f t="array" ref="L686">VLOOKUP(Table3[[#This Row],[checklist_sort]:[checklist_sort]],checklist[],MATCH(L$1,checklist_of_kenya!$1:$1,0),FALSE)</f>
        <v>Stable</v>
      </c>
      <c r="M686" s="1" cm="1">
        <f t="array" ref="M686">VLOOKUP(Table3[[#This Row],[checklist_sort]:[checklist_sort]],checklist[],MATCH(M$1,checklist_of_kenya!$1:$1,0),FALSE)</f>
        <v>1107</v>
      </c>
      <c r="N686" s="1" t="str" cm="1">
        <f t="array" ref="N686">VLOOKUP(Table3[[#This Row],[checklist_sort]:[checklist_sort]],checklist[],MATCH(N$1,checklist_of_kenya!$1:$1,0),FALSE)</f>
        <v>avibase-523913AE</v>
      </c>
      <c r="O686" s="1" cm="1">
        <f t="array" ref="O686">VLOOKUP(Table3[[#This Row],[checklist_sort]:[checklist_sort]],checklist[],MATCH(O$1,checklist_of_kenya!$1:$1,0),FALSE)</f>
        <v>116819</v>
      </c>
      <c r="P686" s="1" cm="1">
        <f t="array" ref="P686">VLOOKUP(Table3[[#This Row],[checklist_sort]:[checklist_sort]],checklist[],MATCH(P$1,checklist_of_kenya!$1:$1,0),FALSE)</f>
        <v>22714503</v>
      </c>
      <c r="Q686" s="1" cm="1">
        <f t="array" ref="Q686">VLOOKUP(Table3[[#This Row],[checklist_sort]:[checklist_sort]],checklist[],MATCH(Q$1,checklist_of_kenya!$1:$1,0),FALSE)</f>
        <v>77133</v>
      </c>
      <c r="R686" s="1" cm="1">
        <f t="array" ref="R686">VLOOKUP(Table3[[#This Row],[checklist_sort]:[checklist_sort]],checklist[],MATCH(R$1,checklist_of_kenya!$1:$1,0),FALSE)</f>
        <v>5231359</v>
      </c>
      <c r="S686" s="1" cm="1">
        <f t="array" ref="S686">VLOOKUP(Table3[[#This Row],[checklist_sort]:[checklist_sort]],checklist[],MATCH(S$1,checklist_of_kenya!$1:$1,0),FALSE)</f>
        <v>23518</v>
      </c>
      <c r="T686" s="1" t="str" cm="1">
        <f t="array" ref="T686">VLOOKUP(Table3[[#This Row],[checklist_sort]:[checklist_sort]],checklist[],MATCH(T$1,checklist_of_kenya!$1:$1,0),FALSE)</f>
        <v>cibwar1</v>
      </c>
      <c r="U686" s="1" t="str" cm="1">
        <f t="array" ref="U686">VLOOKUP(Table3[[#This Row],[checklist_sort]:[checklist_sort]],checklist[],MATCH(U$1,checklist_of_kenya!$1:$1,0),FALSE)</f>
        <v>Bradypterus cinnamomeus</v>
      </c>
      <c r="V686" s="1" t="str" cm="1">
        <f t="array" ref="V686">VLOOKUP(Table3[[#This Row],[checklist_sort]:[checklist_sort]],checklist[],MATCH(V$1,checklist_of_kenya!$1:$1,0),FALSE)</f>
        <v>Cinnamon Bracken-Warbler</v>
      </c>
      <c r="W686" s="1" cm="1">
        <f t="array" ref="W686">VLOOKUP(Table3[[#This Row],[checklist_sort]:[checklist_sort]],checklist[],MATCH(W$1,checklist_of_kenya!$1:$1,0),FALSE)</f>
        <v>22714503</v>
      </c>
      <c r="AB686" s="1">
        <v>17.399999999999999</v>
      </c>
      <c r="AC686" s="1" t="s">
        <v>2263</v>
      </c>
      <c r="AD686" s="1">
        <v>1</v>
      </c>
      <c r="AE686" s="1">
        <v>1</v>
      </c>
      <c r="AF686" s="1" t="s">
        <v>2251</v>
      </c>
      <c r="AG686" s="1" t="s">
        <v>2257</v>
      </c>
      <c r="AH686" s="1" t="s">
        <v>2255</v>
      </c>
      <c r="AI686" s="1">
        <v>-16.23</v>
      </c>
      <c r="AJ686" s="1">
        <v>13.71</v>
      </c>
      <c r="AK686" s="1">
        <v>-0.05</v>
      </c>
      <c r="AL686" s="1">
        <v>34.450000000000003</v>
      </c>
      <c r="AM686" s="1">
        <v>513979.16</v>
      </c>
    </row>
    <row r="687" spans="1:39" x14ac:dyDescent="0.2">
      <c r="A687" s="1">
        <v>685</v>
      </c>
      <c r="B687" s="1" t="s">
        <v>1284</v>
      </c>
      <c r="C687" s="1" t="s">
        <v>1283</v>
      </c>
      <c r="D687" s="1"/>
      <c r="E687" s="1"/>
      <c r="F687" s="1"/>
      <c r="G687" s="1">
        <v>928</v>
      </c>
      <c r="H687" s="1" t="str" cm="1">
        <f t="array" ref="H687">VLOOKUP(Table3[[#This Row],[checklist_sort]:[checklist_sort]],checklist[],MATCH(H$1,checklist_of_kenya!$1:$1,0),FALSE)</f>
        <v xml:space="preserve">Grassbirds </v>
      </c>
      <c r="I687" s="1" t="str" cm="1">
        <f t="array" ref="I687">VLOOKUP(Table3[[#This Row],[checklist_sort]:[checklist_sort]],checklist[],MATCH(I$1,checklist_of_kenya!$1:$1,0),FALSE)</f>
        <v>Evergreen Forest Warbler</v>
      </c>
      <c r="J687" s="1" t="str" cm="1">
        <f t="array" ref="J687">VLOOKUP(Table3[[#This Row],[checklist_sort]:[checklist_sort]],checklist[],MATCH(J$1,checklist_of_kenya!$1:$1,0),FALSE)</f>
        <v>Bradypterus lopezi</v>
      </c>
      <c r="K687" s="1" t="str" cm="1">
        <f t="array" ref="K687">VLOOKUP(Table3[[#This Row],[checklist_sort]:[checklist_sort]],checklist[],MATCH(K$1,checklist_of_kenya!$1:$1,0),FALSE)</f>
        <v>Least Concern</v>
      </c>
      <c r="L687" s="1" t="str" cm="1">
        <f t="array" ref="L687">VLOOKUP(Table3[[#This Row],[checklist_sort]:[checklist_sort]],checklist[],MATCH(L$1,checklist_of_kenya!$1:$1,0),FALSE)</f>
        <v>Decreasing</v>
      </c>
      <c r="M687" s="1" cm="1">
        <f t="array" ref="M687">VLOOKUP(Table3[[#This Row],[checklist_sort]:[checklist_sort]],checklist[],MATCH(M$1,checklist_of_kenya!$1:$1,0),FALSE)</f>
        <v>1106</v>
      </c>
      <c r="N687" s="1" t="str" cm="1">
        <f t="array" ref="N687">VLOOKUP(Table3[[#This Row],[checklist_sort]:[checklist_sort]],checklist[],MATCH(N$1,checklist_of_kenya!$1:$1,0),FALSE)</f>
        <v>avibase-8160D091</v>
      </c>
      <c r="O687" s="1" cm="1">
        <f t="array" ref="O687">VLOOKUP(Table3[[#This Row],[checklist_sort]:[checklist_sort]],checklist[],MATCH(O$1,checklist_of_kenya!$1:$1,0),FALSE)</f>
        <v>116821</v>
      </c>
      <c r="P687" s="1" cm="1">
        <f t="array" ref="P687">VLOOKUP(Table3[[#This Row],[checklist_sort]:[checklist_sort]],checklist[],MATCH(P$1,checklist_of_kenya!$1:$1,0),FALSE)</f>
        <v>22714485</v>
      </c>
      <c r="Q687" s="1" cm="1">
        <f t="array" ref="Q687">VLOOKUP(Table3[[#This Row],[checklist_sort]:[checklist_sort]],checklist[],MATCH(Q$1,checklist_of_kenya!$1:$1,0),FALSE)</f>
        <v>77131</v>
      </c>
      <c r="R687" s="1" cm="1">
        <f t="array" ref="R687">VLOOKUP(Table3[[#This Row],[checklist_sort]:[checklist_sort]],checklist[],MATCH(R$1,checklist_of_kenya!$1:$1,0),FALSE)</f>
        <v>5231347</v>
      </c>
      <c r="S687" s="1" cm="1">
        <f t="array" ref="S687">VLOOKUP(Table3[[#This Row],[checklist_sort]:[checklist_sort]],checklist[],MATCH(S$1,checklist_of_kenya!$1:$1,0),FALSE)</f>
        <v>23506</v>
      </c>
      <c r="T687" s="1" t="str" cm="1">
        <f t="array" ref="T687">VLOOKUP(Table3[[#This Row],[checklist_sort]:[checklist_sort]],checklist[],MATCH(T$1,checklist_of_kenya!$1:$1,0),FALSE)</f>
        <v>camscw1</v>
      </c>
      <c r="U687" s="1" t="str" cm="1">
        <f t="array" ref="U687">VLOOKUP(Table3[[#This Row],[checklist_sort]:[checklist_sort]],checklist[],MATCH(U$1,checklist_of_kenya!$1:$1,0),FALSE)</f>
        <v>Bradypterus lopezi</v>
      </c>
      <c r="V687" s="1" t="str" cm="1">
        <f t="array" ref="V687">VLOOKUP(Table3[[#This Row],[checklist_sort]:[checklist_sort]],checklist[],MATCH(V$1,checklist_of_kenya!$1:$1,0),FALSE)</f>
        <v>Evergreen-forest Warbler</v>
      </c>
      <c r="W687" s="1" cm="1">
        <f t="array" ref="W687">VLOOKUP(Table3[[#This Row],[checklist_sort]:[checklist_sort]],checklist[],MATCH(W$1,checklist_of_kenya!$1:$1,0),FALSE)</f>
        <v>22714485</v>
      </c>
      <c r="AB687" s="1">
        <v>19.2</v>
      </c>
      <c r="AC687" s="1" t="s">
        <v>2263</v>
      </c>
      <c r="AD687" s="1">
        <v>1</v>
      </c>
      <c r="AE687" s="1">
        <v>1</v>
      </c>
      <c r="AF687" s="1" t="s">
        <v>2251</v>
      </c>
      <c r="AG687" s="1" t="s">
        <v>2257</v>
      </c>
      <c r="AH687" s="1" t="s">
        <v>2255</v>
      </c>
      <c r="AI687" s="1">
        <v>-17.2</v>
      </c>
      <c r="AJ687" s="1">
        <v>5.96</v>
      </c>
      <c r="AK687" s="1">
        <v>-8.4499999999999993</v>
      </c>
      <c r="AL687" s="1">
        <v>30.35</v>
      </c>
      <c r="AM687" s="1">
        <v>424179.16</v>
      </c>
    </row>
    <row r="688" spans="1:39" x14ac:dyDescent="0.2">
      <c r="A688" s="1">
        <v>686</v>
      </c>
      <c r="B688" s="1" t="s">
        <v>838</v>
      </c>
      <c r="C688" s="1" t="s">
        <v>837</v>
      </c>
      <c r="D688" s="1"/>
      <c r="E688" s="1"/>
      <c r="F688" s="1"/>
      <c r="G688" s="1">
        <v>924</v>
      </c>
      <c r="H688" s="1" t="str" cm="1">
        <f t="array" ref="H688">VLOOKUP(Table3[[#This Row],[checklist_sort]:[checklist_sort]],checklist[],MATCH(H$1,checklist_of_kenya!$1:$1,0),FALSE)</f>
        <v xml:space="preserve">Grassbirds </v>
      </c>
      <c r="I688" s="1" t="str" cm="1">
        <f t="array" ref="I688">VLOOKUP(Table3[[#This Row],[checklist_sort]:[checklist_sort]],checklist[],MATCH(I$1,checklist_of_kenya!$1:$1,0),FALSE)</f>
        <v>Fan-tailed Grassbird</v>
      </c>
      <c r="J688" s="1" t="str" cm="1">
        <f t="array" ref="J688">VLOOKUP(Table3[[#This Row],[checklist_sort]:[checklist_sort]],checklist[],MATCH(J$1,checklist_of_kenya!$1:$1,0),FALSE)</f>
        <v>Schoenicola brevirostris</v>
      </c>
      <c r="K688" s="1" t="str" cm="1">
        <f t="array" ref="K688">VLOOKUP(Table3[[#This Row],[checklist_sort]:[checklist_sort]],checklist[],MATCH(K$1,checklist_of_kenya!$1:$1,0),FALSE)</f>
        <v>Least Concern</v>
      </c>
      <c r="L688" s="1" t="str" cm="1">
        <f t="array" ref="L688">VLOOKUP(Table3[[#This Row],[checklist_sort]:[checklist_sort]],checklist[],MATCH(L$1,checklist_of_kenya!$1:$1,0),FALSE)</f>
        <v>Decreasing</v>
      </c>
      <c r="M688" s="1" cm="1">
        <f t="array" ref="M688">VLOOKUP(Table3[[#This Row],[checklist_sort]:[checklist_sort]],checklist[],MATCH(M$1,checklist_of_kenya!$1:$1,0),FALSE)</f>
        <v>616</v>
      </c>
      <c r="N688" s="1" t="str" cm="1">
        <f t="array" ref="N688">VLOOKUP(Table3[[#This Row],[checklist_sort]:[checklist_sort]],checklist[],MATCH(N$1,checklist_of_kenya!$1:$1,0),FALSE)</f>
        <v>avibase-2470FC01</v>
      </c>
      <c r="O688" s="1" cm="1">
        <f t="array" ref="O688">VLOOKUP(Table3[[#This Row],[checklist_sort]:[checklist_sort]],checklist[],MATCH(O$1,checklist_of_kenya!$1:$1,0),FALSE)</f>
        <v>117101</v>
      </c>
      <c r="P688" s="1" cm="1">
        <f t="array" ref="P688">VLOOKUP(Table3[[#This Row],[checklist_sort]:[checklist_sort]],checklist[],MATCH(P$1,checklist_of_kenya!$1:$1,0),FALSE)</f>
        <v>22715572</v>
      </c>
      <c r="Q688" s="1" cm="1">
        <f t="array" ref="Q688">VLOOKUP(Table3[[#This Row],[checklist_sort]:[checklist_sort]],checklist[],MATCH(Q$1,checklist_of_kenya!$1:$1,0),FALSE)</f>
        <v>0</v>
      </c>
      <c r="R688" s="1" cm="1">
        <f t="array" ref="R688">VLOOKUP(Table3[[#This Row],[checklist_sort]:[checklist_sort]],checklist[],MATCH(R$1,checklist_of_kenya!$1:$1,0),FALSE)</f>
        <v>5231409</v>
      </c>
      <c r="S688" s="1" cm="1">
        <f t="array" ref="S688">VLOOKUP(Table3[[#This Row],[checklist_sort]:[checklist_sort]],checklist[],MATCH(S$1,checklist_of_kenya!$1:$1,0),FALSE)</f>
        <v>23489</v>
      </c>
      <c r="T688" s="1" t="str" cm="1">
        <f t="array" ref="T688">VLOOKUP(Table3[[#This Row],[checklist_sort]:[checklist_sort]],checklist[],MATCH(T$1,checklist_of_kenya!$1:$1,0),FALSE)</f>
        <v>fatgra1</v>
      </c>
      <c r="U688" s="1" t="str" cm="1">
        <f t="array" ref="U688">VLOOKUP(Table3[[#This Row],[checklist_sort]:[checklist_sort]],checklist[],MATCH(U$1,checklist_of_kenya!$1:$1,0),FALSE)</f>
        <v>Catriscus brevirostris</v>
      </c>
      <c r="V688" s="1" t="str" cm="1">
        <f t="array" ref="V688">VLOOKUP(Table3[[#This Row],[checklist_sort]:[checklist_sort]],checklist[],MATCH(V$1,checklist_of_kenya!$1:$1,0),FALSE)</f>
        <v>Fan-tailed Grassbird</v>
      </c>
      <c r="W688" s="1" cm="1">
        <f t="array" ref="W688">VLOOKUP(Table3[[#This Row],[checklist_sort]:[checklist_sort]],checklist[],MATCH(W$1,checklist_of_kenya!$1:$1,0),FALSE)</f>
        <v>22715572</v>
      </c>
      <c r="AB688" s="1">
        <v>15.7</v>
      </c>
      <c r="AC688" s="1" t="s">
        <v>2261</v>
      </c>
      <c r="AD688" s="1">
        <v>3</v>
      </c>
      <c r="AE688" s="1">
        <v>1</v>
      </c>
      <c r="AF688" s="1" t="s">
        <v>2251</v>
      </c>
      <c r="AG688" s="1" t="s">
        <v>2257</v>
      </c>
      <c r="AH688" s="1" t="s">
        <v>2249</v>
      </c>
      <c r="AI688" s="1">
        <v>-32.409999999999997</v>
      </c>
      <c r="AJ688" s="1">
        <v>10.58</v>
      </c>
      <c r="AK688" s="1">
        <v>-7.75</v>
      </c>
      <c r="AL688" s="1">
        <v>24.49</v>
      </c>
      <c r="AM688" s="1">
        <v>2804794.87</v>
      </c>
    </row>
    <row r="689" spans="1:39" x14ac:dyDescent="0.2">
      <c r="A689" s="1">
        <v>687</v>
      </c>
      <c r="B689" s="1" t="s">
        <v>1890</v>
      </c>
      <c r="C689" s="1" t="s">
        <v>1889</v>
      </c>
      <c r="D689" s="1"/>
      <c r="E689" s="1"/>
      <c r="F689" s="1"/>
      <c r="G689" s="1">
        <v>921</v>
      </c>
      <c r="H689" s="1" t="str" cm="1">
        <f t="array" ref="H689">VLOOKUP(Table3[[#This Row],[checklist_sort]:[checklist_sort]],checklist[],MATCH(H$1,checklist_of_kenya!$1:$1,0),FALSE)</f>
        <v xml:space="preserve">Grassbirds </v>
      </c>
      <c r="I689" s="1" t="str" cm="1">
        <f t="array" ref="I689">VLOOKUP(Table3[[#This Row],[checklist_sort]:[checklist_sort]],checklist[],MATCH(I$1,checklist_of_kenya!$1:$1,0),FALSE)</f>
        <v>Common Grasshopper Warbler</v>
      </c>
      <c r="J689" s="1" t="str" cm="1">
        <f t="array" ref="J689">VLOOKUP(Table3[[#This Row],[checklist_sort]:[checklist_sort]],checklist[],MATCH(J$1,checklist_of_kenya!$1:$1,0),FALSE)</f>
        <v>Locustella naevia</v>
      </c>
      <c r="K689" s="1" t="str" cm="1">
        <f t="array" ref="K689">VLOOKUP(Table3[[#This Row],[checklist_sort]:[checklist_sort]],checklist[],MATCH(K$1,checklist_of_kenya!$1:$1,0),FALSE)</f>
        <v>Least Concern</v>
      </c>
      <c r="L689" s="1" t="str" cm="1">
        <f t="array" ref="L689">VLOOKUP(Table3[[#This Row],[checklist_sort]:[checklist_sort]],checklist[],MATCH(L$1,checklist_of_kenya!$1:$1,0),FALSE)</f>
        <v>Stable</v>
      </c>
      <c r="M689" s="1" cm="1">
        <f t="array" ref="M689">VLOOKUP(Table3[[#This Row],[checklist_sort]:[checklist_sort]],checklist[],MATCH(M$1,checklist_of_kenya!$1:$1,0),FALSE)</f>
        <v>3306</v>
      </c>
      <c r="N689" s="1" t="str" cm="1">
        <f t="array" ref="N689">VLOOKUP(Table3[[#This Row],[checklist_sort]:[checklist_sort]],checklist[],MATCH(N$1,checklist_of_kenya!$1:$1,0),FALSE)</f>
        <v>avibase-BC0E4C9F</v>
      </c>
      <c r="O689" s="1" cm="1">
        <f t="array" ref="O689">VLOOKUP(Table3[[#This Row],[checklist_sort]:[checklist_sort]],checklist[],MATCH(O$1,checklist_of_kenya!$1:$1,0),FALSE)</f>
        <v>116941</v>
      </c>
      <c r="P689" s="1" cm="1">
        <f t="array" ref="P689">VLOOKUP(Table3[[#This Row],[checklist_sort]:[checklist_sort]],checklist[],MATCH(P$1,checklist_of_kenya!$1:$1,0),FALSE)</f>
        <v>22714657</v>
      </c>
      <c r="Q689" s="1" cm="1">
        <f t="array" ref="Q689">VLOOKUP(Table3[[#This Row],[checklist_sort]:[checklist_sort]],checklist[],MATCH(Q$1,checklist_of_kenya!$1:$1,0),FALSE)</f>
        <v>330</v>
      </c>
      <c r="R689" s="1" cm="1">
        <f t="array" ref="R689">VLOOKUP(Table3[[#This Row],[checklist_sort]:[checklist_sort]],checklist[],MATCH(R$1,checklist_of_kenya!$1:$1,0),FALSE)</f>
        <v>2493548</v>
      </c>
      <c r="S689" s="1" cm="1">
        <f t="array" ref="S689">VLOOKUP(Table3[[#This Row],[checklist_sort]:[checklist_sort]],checklist[],MATCH(S$1,checklist_of_kenya!$1:$1,0),FALSE)</f>
        <v>23392</v>
      </c>
      <c r="T689" s="1" t="str" cm="1">
        <f t="array" ref="T689">VLOOKUP(Table3[[#This Row],[checklist_sort]:[checklist_sort]],checklist[],MATCH(T$1,checklist_of_kenya!$1:$1,0),FALSE)</f>
        <v>cogwar1</v>
      </c>
      <c r="U689" s="1" t="str" cm="1">
        <f t="array" ref="U689">VLOOKUP(Table3[[#This Row],[checklist_sort]:[checklist_sort]],checklist[],MATCH(U$1,checklist_of_kenya!$1:$1,0),FALSE)</f>
        <v>Locustella naevia</v>
      </c>
      <c r="V689" s="1" t="str" cm="1">
        <f t="array" ref="V689">VLOOKUP(Table3[[#This Row],[checklist_sort]:[checklist_sort]],checklist[],MATCH(V$1,checklist_of_kenya!$1:$1,0),FALSE)</f>
        <v>Common Grasshopper Warbler</v>
      </c>
      <c r="W689" s="1" cm="1">
        <f t="array" ref="W689">VLOOKUP(Table3[[#This Row],[checklist_sort]:[checklist_sort]],checklist[],MATCH(W$1,checklist_of_kenya!$1:$1,0),FALSE)</f>
        <v>22714657</v>
      </c>
      <c r="AB689" s="1">
        <v>13.3</v>
      </c>
      <c r="AC689" s="1" t="s">
        <v>2246</v>
      </c>
      <c r="AD689" s="1">
        <v>2</v>
      </c>
      <c r="AE689" s="1">
        <v>3</v>
      </c>
      <c r="AF689" s="1" t="s">
        <v>2251</v>
      </c>
      <c r="AG689" s="1" t="s">
        <v>2257</v>
      </c>
      <c r="AH689" s="1" t="s">
        <v>2255</v>
      </c>
      <c r="AI689" s="1">
        <v>38.770000000000003</v>
      </c>
      <c r="AJ689" s="1">
        <v>65.84</v>
      </c>
      <c r="AK689" s="1">
        <v>52.97</v>
      </c>
      <c r="AL689" s="1">
        <v>43.23</v>
      </c>
      <c r="AM689" s="1">
        <v>7984518.2000000002</v>
      </c>
    </row>
    <row r="690" spans="1:39" x14ac:dyDescent="0.2">
      <c r="A690" s="1">
        <v>688</v>
      </c>
      <c r="B690" s="1" t="s">
        <v>816</v>
      </c>
      <c r="C690" s="1" t="s">
        <v>815</v>
      </c>
      <c r="D690" s="1"/>
      <c r="E690" s="1"/>
      <c r="F690" s="1"/>
      <c r="G690" s="1">
        <v>922</v>
      </c>
      <c r="H690" s="1" t="str" cm="1">
        <f t="array" ref="H690">VLOOKUP(Table3[[#This Row],[checklist_sort]:[checklist_sort]],checklist[],MATCH(H$1,checklist_of_kenya!$1:$1,0),FALSE)</f>
        <v xml:space="preserve">Grassbirds </v>
      </c>
      <c r="I690" s="1" t="str" cm="1">
        <f t="array" ref="I690">VLOOKUP(Table3[[#This Row],[checklist_sort]:[checklist_sort]],checklist[],MATCH(I$1,checklist_of_kenya!$1:$1,0),FALSE)</f>
        <v>River Warbler</v>
      </c>
      <c r="J690" s="1" t="str" cm="1">
        <f t="array" ref="J690">VLOOKUP(Table3[[#This Row],[checklist_sort]:[checklist_sort]],checklist[],MATCH(J$1,checklist_of_kenya!$1:$1,0),FALSE)</f>
        <v>Locustella fluviatilis</v>
      </c>
      <c r="K690" s="1" t="str" cm="1">
        <f t="array" ref="K690">VLOOKUP(Table3[[#This Row],[checklist_sort]:[checklist_sort]],checklist[],MATCH(K$1,checklist_of_kenya!$1:$1,0),FALSE)</f>
        <v>Least Concern</v>
      </c>
      <c r="L690" s="1" t="str" cm="1">
        <f t="array" ref="L690">VLOOKUP(Table3[[#This Row],[checklist_sort]:[checklist_sort]],checklist[],MATCH(L$1,checklist_of_kenya!$1:$1,0),FALSE)</f>
        <v>Decreasing</v>
      </c>
      <c r="M690" s="1" cm="1">
        <f t="array" ref="M690">VLOOKUP(Table3[[#This Row],[checklist_sort]:[checklist_sort]],checklist[],MATCH(M$1,checklist_of_kenya!$1:$1,0),FALSE)</f>
        <v>598</v>
      </c>
      <c r="N690" s="1" t="str" cm="1">
        <f t="array" ref="N690">VLOOKUP(Table3[[#This Row],[checklist_sort]:[checklist_sort]],checklist[],MATCH(N$1,checklist_of_kenya!$1:$1,0),FALSE)</f>
        <v>avibase-2B020CA0</v>
      </c>
      <c r="O690" s="1" cm="1">
        <f t="array" ref="O690">VLOOKUP(Table3[[#This Row],[checklist_sort]:[checklist_sort]],checklist[],MATCH(O$1,checklist_of_kenya!$1:$1,0),FALSE)</f>
        <v>116938</v>
      </c>
      <c r="P690" s="1" cm="1">
        <f t="array" ref="P690">VLOOKUP(Table3[[#This Row],[checklist_sort]:[checklist_sort]],checklist[],MATCH(P$1,checklist_of_kenya!$1:$1,0),FALSE)</f>
        <v>22714679</v>
      </c>
      <c r="Q690" s="1" cm="1">
        <f t="array" ref="Q690">VLOOKUP(Table3[[#This Row],[checklist_sort]:[checklist_sort]],checklist[],MATCH(Q$1,checklist_of_kenya!$1:$1,0),FALSE)</f>
        <v>1115</v>
      </c>
      <c r="R690" s="1" cm="1">
        <f t="array" ref="R690">VLOOKUP(Table3[[#This Row],[checklist_sort]:[checklist_sort]],checklist[],MATCH(R$1,checklist_of_kenya!$1:$1,0),FALSE)</f>
        <v>2493549</v>
      </c>
      <c r="S690" s="1" cm="1">
        <f t="array" ref="S690">VLOOKUP(Table3[[#This Row],[checklist_sort]:[checklist_sort]],checklist[],MATCH(S$1,checklist_of_kenya!$1:$1,0),FALSE)</f>
        <v>23385</v>
      </c>
      <c r="T690" s="1" t="str" cm="1">
        <f t="array" ref="T690">VLOOKUP(Table3[[#This Row],[checklist_sort]:[checklist_sort]],checklist[],MATCH(T$1,checklist_of_kenya!$1:$1,0),FALSE)</f>
        <v>eurwar2</v>
      </c>
      <c r="U690" s="1" t="str" cm="1">
        <f t="array" ref="U690">VLOOKUP(Table3[[#This Row],[checklist_sort]:[checklist_sort]],checklist[],MATCH(U$1,checklist_of_kenya!$1:$1,0),FALSE)</f>
        <v>Locustella fluviatilis</v>
      </c>
      <c r="V690" s="1" t="str" cm="1">
        <f t="array" ref="V690">VLOOKUP(Table3[[#This Row],[checklist_sort]:[checklist_sort]],checklist[],MATCH(V$1,checklist_of_kenya!$1:$1,0),FALSE)</f>
        <v>River Warbler</v>
      </c>
      <c r="W690" s="1" cm="1">
        <f t="array" ref="W690">VLOOKUP(Table3[[#This Row],[checklist_sort]:[checklist_sort]],checklist[],MATCH(W$1,checklist_of_kenya!$1:$1,0),FALSE)</f>
        <v>22714679</v>
      </c>
      <c r="Z690" t="b">
        <v>1</v>
      </c>
      <c r="AB690" s="1">
        <v>16.100000000000001</v>
      </c>
      <c r="AC690" s="1" t="s">
        <v>2250</v>
      </c>
      <c r="AD690" s="1">
        <v>3</v>
      </c>
      <c r="AE690" s="1">
        <v>3</v>
      </c>
      <c r="AF690" s="1" t="s">
        <v>2251</v>
      </c>
      <c r="AG690" s="1" t="s">
        <v>2257</v>
      </c>
      <c r="AH690" s="1" t="s">
        <v>2255</v>
      </c>
      <c r="AI690" s="1">
        <v>42.89</v>
      </c>
      <c r="AJ690" s="1">
        <v>64.44</v>
      </c>
      <c r="AK690" s="1">
        <v>54.47</v>
      </c>
      <c r="AL690" s="1">
        <v>37.81</v>
      </c>
      <c r="AM690" s="1">
        <v>5232960.16</v>
      </c>
    </row>
    <row r="691" spans="1:39" x14ac:dyDescent="0.2">
      <c r="A691" s="1">
        <v>689</v>
      </c>
      <c r="B691" s="1" t="s">
        <v>1888</v>
      </c>
      <c r="C691" s="1" t="s">
        <v>1887</v>
      </c>
      <c r="D691" s="1"/>
      <c r="E691" s="1"/>
      <c r="F691" s="1"/>
      <c r="G691" s="1">
        <v>923</v>
      </c>
      <c r="H691" s="1" t="str" cm="1">
        <f t="array" ref="H691">VLOOKUP(Table3[[#This Row],[checklist_sort]:[checklist_sort]],checklist[],MATCH(H$1,checklist_of_kenya!$1:$1,0),FALSE)</f>
        <v xml:space="preserve">Grassbirds </v>
      </c>
      <c r="I691" s="1" t="str" cm="1">
        <f t="array" ref="I691">VLOOKUP(Table3[[#This Row],[checklist_sort]:[checklist_sort]],checklist[],MATCH(I$1,checklist_of_kenya!$1:$1,0),FALSE)</f>
        <v>Savi’s Warbler</v>
      </c>
      <c r="J691" s="1" t="str" cm="1">
        <f t="array" ref="J691">VLOOKUP(Table3[[#This Row],[checklist_sort]:[checklist_sort]],checklist[],MATCH(J$1,checklist_of_kenya!$1:$1,0),FALSE)</f>
        <v>Locustella luscinioides</v>
      </c>
      <c r="K691" s="1" t="str" cm="1">
        <f t="array" ref="K691">VLOOKUP(Table3[[#This Row],[checklist_sort]:[checklist_sort]],checklist[],MATCH(K$1,checklist_of_kenya!$1:$1,0),FALSE)</f>
        <v>Least Concern</v>
      </c>
      <c r="L691" s="1" t="str" cm="1">
        <f t="array" ref="L691">VLOOKUP(Table3[[#This Row],[checklist_sort]:[checklist_sort]],checklist[],MATCH(L$1,checklist_of_kenya!$1:$1,0),FALSE)</f>
        <v>Stable</v>
      </c>
      <c r="M691" s="1" cm="1">
        <f t="array" ref="M691">VLOOKUP(Table3[[#This Row],[checklist_sort]:[checklist_sort]],checklist[],MATCH(M$1,checklist_of_kenya!$1:$1,0),FALSE)</f>
        <v>3304</v>
      </c>
      <c r="N691" s="1" t="str" cm="1">
        <f t="array" ref="N691">VLOOKUP(Table3[[#This Row],[checklist_sort]:[checklist_sort]],checklist[],MATCH(N$1,checklist_of_kenya!$1:$1,0),FALSE)</f>
        <v>avibase-2D46BB98</v>
      </c>
      <c r="O691" s="1" cm="1">
        <f t="array" ref="O691">VLOOKUP(Table3[[#This Row],[checklist_sort]:[checklist_sort]],checklist[],MATCH(O$1,checklist_of_kenya!$1:$1,0),FALSE)</f>
        <v>116940</v>
      </c>
      <c r="P691" s="1" cm="1">
        <f t="array" ref="P691">VLOOKUP(Table3[[#This Row],[checklist_sort]:[checklist_sort]],checklist[],MATCH(P$1,checklist_of_kenya!$1:$1,0),FALSE)</f>
        <v>22714684</v>
      </c>
      <c r="Q691" s="1" cm="1">
        <f t="array" ref="Q691">VLOOKUP(Table3[[#This Row],[checklist_sort]:[checklist_sort]],checklist[],MATCH(Q$1,checklist_of_kenya!$1:$1,0),FALSE)</f>
        <v>47</v>
      </c>
      <c r="R691" s="1" cm="1">
        <f t="array" ref="R691">VLOOKUP(Table3[[#This Row],[checklist_sort]:[checklist_sort]],checklist[],MATCH(R$1,checklist_of_kenya!$1:$1,0),FALSE)</f>
        <v>2493551</v>
      </c>
      <c r="S691" s="1" cm="1">
        <f t="array" ref="S691">VLOOKUP(Table3[[#This Row],[checklist_sort]:[checklist_sort]],checklist[],MATCH(S$1,checklist_of_kenya!$1:$1,0),FALSE)</f>
        <v>23386</v>
      </c>
      <c r="T691" s="1" t="str" cm="1">
        <f t="array" ref="T691">VLOOKUP(Table3[[#This Row],[checklist_sort]:[checklist_sort]],checklist[],MATCH(T$1,checklist_of_kenya!$1:$1,0),FALSE)</f>
        <v>savwar1</v>
      </c>
      <c r="U691" s="1" t="str" cm="1">
        <f t="array" ref="U691">VLOOKUP(Table3[[#This Row],[checklist_sort]:[checklist_sort]],checklist[],MATCH(U$1,checklist_of_kenya!$1:$1,0),FALSE)</f>
        <v>Locustella luscinioides</v>
      </c>
      <c r="V691" s="1" t="str" cm="1">
        <f t="array" ref="V691">VLOOKUP(Table3[[#This Row],[checklist_sort]:[checklist_sort]],checklist[],MATCH(V$1,checklist_of_kenya!$1:$1,0),FALSE)</f>
        <v>Savi's Warbler</v>
      </c>
      <c r="W691" s="1" cm="1">
        <f t="array" ref="W691">VLOOKUP(Table3[[#This Row],[checklist_sort]:[checklist_sort]],checklist[],MATCH(W$1,checklist_of_kenya!$1:$1,0),FALSE)</f>
        <v>22714684</v>
      </c>
      <c r="AB691" s="1">
        <v>13.9</v>
      </c>
      <c r="AC691" s="1" t="s">
        <v>2250</v>
      </c>
      <c r="AD691" s="1">
        <v>3</v>
      </c>
      <c r="AE691" s="1">
        <v>3</v>
      </c>
      <c r="AF691" s="1" t="s">
        <v>2251</v>
      </c>
      <c r="AG691" s="1" t="s">
        <v>2257</v>
      </c>
      <c r="AH691" s="1" t="s">
        <v>2255</v>
      </c>
      <c r="AI691" s="1">
        <v>32</v>
      </c>
      <c r="AJ691" s="1">
        <v>60.84</v>
      </c>
      <c r="AK691" s="1">
        <v>47.96</v>
      </c>
      <c r="AL691" s="1">
        <v>39.14</v>
      </c>
      <c r="AM691" s="1">
        <v>4698320.6900000004</v>
      </c>
    </row>
    <row r="692" spans="1:39" x14ac:dyDescent="0.2">
      <c r="A692" s="1">
        <v>690</v>
      </c>
      <c r="B692" s="1" t="s">
        <v>834</v>
      </c>
      <c r="C692" s="1" t="s">
        <v>833</v>
      </c>
      <c r="D692" s="1"/>
      <c r="E692" s="1"/>
      <c r="F692" s="1"/>
      <c r="G692" s="1">
        <v>941</v>
      </c>
      <c r="H692" s="1" t="str" cm="1">
        <f t="array" ref="H692">VLOOKUP(Table3[[#This Row],[checklist_sort]:[checklist_sort]],checklist[],MATCH(H$1,checklist_of_kenya!$1:$1,0),FALSE)</f>
        <v>Reed Warblers and Allies</v>
      </c>
      <c r="I692" s="1" t="str" cm="1">
        <f t="array" ref="I692">VLOOKUP(Table3[[#This Row],[checklist_sort]:[checklist_sort]],checklist[],MATCH(I$1,checklist_of_kenya!$1:$1,0),FALSE)</f>
        <v>Sedge Warbler</v>
      </c>
      <c r="J692" s="1" t="str" cm="1">
        <f t="array" ref="J692">VLOOKUP(Table3[[#This Row],[checklist_sort]:[checklist_sort]],checklist[],MATCH(J$1,checklist_of_kenya!$1:$1,0),FALSE)</f>
        <v>Acrocephalus schoenobaenus</v>
      </c>
      <c r="K692" s="1" t="str" cm="1">
        <f t="array" ref="K692">VLOOKUP(Table3[[#This Row],[checklist_sort]:[checklist_sort]],checklist[],MATCH(K$1,checklist_of_kenya!$1:$1,0),FALSE)</f>
        <v>Least Concern</v>
      </c>
      <c r="L692" s="1" t="str" cm="1">
        <f t="array" ref="L692">VLOOKUP(Table3[[#This Row],[checklist_sort]:[checklist_sort]],checklist[],MATCH(L$1,checklist_of_kenya!$1:$1,0),FALSE)</f>
        <v>Stable</v>
      </c>
      <c r="M692" s="1" cm="1">
        <f t="array" ref="M692">VLOOKUP(Table3[[#This Row],[checklist_sort]:[checklist_sort]],checklist[],MATCH(M$1,checklist_of_kenya!$1:$1,0),FALSE)</f>
        <v>608</v>
      </c>
      <c r="N692" s="1" t="str" cm="1">
        <f t="array" ref="N692">VLOOKUP(Table3[[#This Row],[checklist_sort]:[checklist_sort]],checklist[],MATCH(N$1,checklist_of_kenya!$1:$1,0),FALSE)</f>
        <v>avibase-FED5AED5</v>
      </c>
      <c r="O692" s="1" cm="1">
        <f t="array" ref="O692">VLOOKUP(Table3[[#This Row],[checklist_sort]:[checklist_sort]],checklist[],MATCH(O$1,checklist_of_kenya!$1:$1,0),FALSE)</f>
        <v>116804</v>
      </c>
      <c r="P692" s="1" cm="1">
        <f t="array" ref="P692">VLOOKUP(Table3[[#This Row],[checklist_sort]:[checklist_sort]],checklist[],MATCH(P$1,checklist_of_kenya!$1:$1,0),FALSE)</f>
        <v>22714700</v>
      </c>
      <c r="Q692" s="1" cm="1">
        <f t="array" ref="Q692">VLOOKUP(Table3[[#This Row],[checklist_sort]:[checklist_sort]],checklist[],MATCH(Q$1,checklist_of_kenya!$1:$1,0),FALSE)</f>
        <v>48</v>
      </c>
      <c r="R692" s="1" cm="1">
        <f t="array" ref="R692">VLOOKUP(Table3[[#This Row],[checklist_sort]:[checklist_sort]],checklist[],MATCH(R$1,checklist_of_kenya!$1:$1,0),FALSE)</f>
        <v>2493129</v>
      </c>
      <c r="S692" s="1" cm="1">
        <f t="array" ref="S692">VLOOKUP(Table3[[#This Row],[checklist_sort]:[checklist_sort]],checklist[],MATCH(S$1,checklist_of_kenya!$1:$1,0),FALSE)</f>
        <v>23248</v>
      </c>
      <c r="T692" s="1" t="str" cm="1">
        <f t="array" ref="T692">VLOOKUP(Table3[[#This Row],[checklist_sort]:[checklist_sort]],checklist[],MATCH(T$1,checklist_of_kenya!$1:$1,0),FALSE)</f>
        <v>sedwar1</v>
      </c>
      <c r="U692" s="1" t="str" cm="1">
        <f t="array" ref="U692">VLOOKUP(Table3[[#This Row],[checklist_sort]:[checklist_sort]],checklist[],MATCH(U$1,checklist_of_kenya!$1:$1,0),FALSE)</f>
        <v>Acrocephalus schoenobaenus</v>
      </c>
      <c r="V692" s="1" t="str" cm="1">
        <f t="array" ref="V692">VLOOKUP(Table3[[#This Row],[checklist_sort]:[checklist_sort]],checklist[],MATCH(V$1,checklist_of_kenya!$1:$1,0),FALSE)</f>
        <v>Sedge Warbler</v>
      </c>
      <c r="W692" s="1" cm="1">
        <f t="array" ref="W692">VLOOKUP(Table3[[#This Row],[checklist_sort]:[checklist_sort]],checklist[],MATCH(W$1,checklist_of_kenya!$1:$1,0),FALSE)</f>
        <v>22714700</v>
      </c>
      <c r="Z692" t="b">
        <v>1</v>
      </c>
      <c r="AB692" s="1">
        <v>11.8</v>
      </c>
      <c r="AC692" s="1" t="s">
        <v>2250</v>
      </c>
      <c r="AD692" s="1">
        <v>3</v>
      </c>
      <c r="AE692" s="1">
        <v>3</v>
      </c>
      <c r="AF692" s="1" t="s">
        <v>2251</v>
      </c>
      <c r="AG692" s="1" t="s">
        <v>2257</v>
      </c>
      <c r="AH692" s="1" t="s">
        <v>2258</v>
      </c>
      <c r="AI692" s="1">
        <v>36.21</v>
      </c>
      <c r="AJ692" s="1">
        <v>71.12</v>
      </c>
      <c r="AK692" s="1">
        <v>56.04</v>
      </c>
      <c r="AL692" s="1">
        <v>47.36</v>
      </c>
      <c r="AM692" s="1">
        <v>11967937.01</v>
      </c>
    </row>
    <row r="693" spans="1:39" x14ac:dyDescent="0.2">
      <c r="A693" s="1">
        <v>691</v>
      </c>
      <c r="B693" s="1" t="s">
        <v>830</v>
      </c>
      <c r="C693" s="1" t="s">
        <v>829</v>
      </c>
      <c r="D693" s="1">
        <v>692</v>
      </c>
      <c r="E693" s="1" t="s">
        <v>7362</v>
      </c>
      <c r="F693" s="1"/>
      <c r="G693" s="1">
        <v>942</v>
      </c>
      <c r="H693" s="1" t="str" cm="1">
        <f t="array" ref="H693">VLOOKUP(Table3[[#This Row],[checklist_sort]:[checklist_sort]],checklist[],MATCH(H$1,checklist_of_kenya!$1:$1,0),FALSE)</f>
        <v>Reed Warblers and Allies</v>
      </c>
      <c r="I693" s="1" t="str" cm="1">
        <f t="array" ref="I693">VLOOKUP(Table3[[#This Row],[checklist_sort]:[checklist_sort]],checklist[],MATCH(I$1,checklist_of_kenya!$1:$1,0),FALSE)</f>
        <v>African Reed Warbler</v>
      </c>
      <c r="J693" s="1" t="str" cm="1">
        <f t="array" ref="J693">VLOOKUP(Table3[[#This Row],[checklist_sort]:[checklist_sort]],checklist[],MATCH(J$1,checklist_of_kenya!$1:$1,0),FALSE)</f>
        <v>Acrocephalus baeticatus</v>
      </c>
      <c r="K693" s="1" cm="1">
        <f t="array" ref="K693">VLOOKUP(Table3[[#This Row],[checklist_sort]:[checklist_sort]],checklist[],MATCH(K$1,checklist_of_kenya!$1:$1,0),FALSE)</f>
        <v>0</v>
      </c>
      <c r="L693" s="1" cm="1">
        <f t="array" ref="L693">VLOOKUP(Table3[[#This Row],[checklist_sort]:[checklist_sort]],checklist[],MATCH(L$1,checklist_of_kenya!$1:$1,0),FALSE)</f>
        <v>0</v>
      </c>
      <c r="M693" s="1" cm="1">
        <f t="array" ref="M693">VLOOKUP(Table3[[#This Row],[checklist_sort]:[checklist_sort]],checklist[],MATCH(M$1,checklist_of_kenya!$1:$1,0),FALSE)</f>
        <v>606</v>
      </c>
      <c r="N693" s="1" t="str" cm="1">
        <f t="array" ref="N693">VLOOKUP(Table3[[#This Row],[checklist_sort]:[checklist_sort]],checklist[],MATCH(N$1,checklist_of_kenya!$1:$1,0),FALSE)</f>
        <v>avibase-34E27C2A</v>
      </c>
      <c r="O693" s="1" cm="1">
        <f t="array" ref="O693">VLOOKUP(Table3[[#This Row],[checklist_sort]:[checklist_sort]],checklist[],MATCH(O$1,checklist_of_kenya!$1:$1,0),FALSE)</f>
        <v>144927</v>
      </c>
      <c r="P693" s="1" cm="1">
        <f t="array" ref="P693">VLOOKUP(Table3[[#This Row],[checklist_sort]:[checklist_sort]],checklist[],MATCH(P$1,checklist_of_kenya!$1:$1,0),FALSE)</f>
        <v>0</v>
      </c>
      <c r="Q693" s="1" cm="1">
        <f t="array" ref="Q693">VLOOKUP(Table3[[#This Row],[checklist_sort]:[checklist_sort]],checklist[],MATCH(Q$1,checklist_of_kenya!$1:$1,0),FALSE)</f>
        <v>77164</v>
      </c>
      <c r="R693" s="1" cm="1">
        <f t="array" ref="R693">VLOOKUP(Table3[[#This Row],[checklist_sort]:[checklist_sort]],checklist[],MATCH(R$1,checklist_of_kenya!$1:$1,0),FALSE)</f>
        <v>5231319</v>
      </c>
      <c r="S693" s="1" cm="1">
        <f t="array" ref="S693">VLOOKUP(Table3[[#This Row],[checklist_sort]:[checklist_sort]],checklist[],MATCH(S$1,checklist_of_kenya!$1:$1,0),FALSE)</f>
        <v>23268</v>
      </c>
      <c r="T693" s="1" t="str" cm="1">
        <f t="array" ref="T693">VLOOKUP(Table3[[#This Row],[checklist_sort]:[checklist_sort]],checklist[],MATCH(T$1,checklist_of_kenya!$1:$1,0),FALSE)</f>
        <v>afrwar1</v>
      </c>
      <c r="U693" s="1" t="str" cm="1">
        <f t="array" ref="U693">VLOOKUP(Table3[[#This Row],[checklist_sort]:[checklist_sort]],checklist[],MATCH(U$1,checklist_of_kenya!$1:$1,0),FALSE)</f>
        <v>Acrocephalus scirpaceus [baeticatus Group]</v>
      </c>
      <c r="V693" s="1" t="str" cm="1">
        <f t="array" ref="V693">VLOOKUP(Table3[[#This Row],[checklist_sort]:[checklist_sort]],checklist[],MATCH(V$1,checklist_of_kenya!$1:$1,0),FALSE)</f>
        <v>Common Reed Warbler (African)</v>
      </c>
      <c r="W693" s="1" cm="1">
        <f t="array" ref="W693">VLOOKUP(Table3[[#This Row],[checklist_sort]:[checklist_sort]],checklist[],MATCH(W$1,checklist_of_kenya!$1:$1,0),FALSE)</f>
        <v>0</v>
      </c>
      <c r="AB693" s="1">
        <v>12.3</v>
      </c>
      <c r="AC693" s="1" t="s">
        <v>2250</v>
      </c>
      <c r="AD693" s="1">
        <v>3</v>
      </c>
      <c r="AE693" s="1">
        <v>3</v>
      </c>
      <c r="AF693" s="1" t="s">
        <v>2251</v>
      </c>
      <c r="AG693" s="1" t="s">
        <v>2257</v>
      </c>
      <c r="AH693" s="1" t="s">
        <v>2258</v>
      </c>
      <c r="AI693" s="1">
        <v>-34.840000000000003</v>
      </c>
      <c r="AJ693" s="1">
        <v>65.09</v>
      </c>
      <c r="AK693" s="1">
        <v>25.94</v>
      </c>
      <c r="AL693" s="1">
        <v>33.159999999999997</v>
      </c>
      <c r="AM693" s="1">
        <v>15112845.4</v>
      </c>
    </row>
    <row r="694" spans="1:39" x14ac:dyDescent="0.2">
      <c r="A694" s="1">
        <v>692</v>
      </c>
      <c r="B694" s="1" t="s">
        <v>1156</v>
      </c>
      <c r="C694" s="1" t="s">
        <v>1155</v>
      </c>
      <c r="D694" s="1"/>
      <c r="E694" s="1" t="s">
        <v>7362</v>
      </c>
      <c r="F694" s="1"/>
      <c r="G694" s="1">
        <v>943</v>
      </c>
      <c r="H694" s="1" t="str" cm="1">
        <f t="array" ref="H694">VLOOKUP(Table3[[#This Row],[checklist_sort]:[checklist_sort]],checklist[],MATCH(H$1,checklist_of_kenya!$1:$1,0),FALSE)</f>
        <v>Reed Warblers and Allies</v>
      </c>
      <c r="I694" s="1" t="str" cm="1">
        <f t="array" ref="I694">VLOOKUP(Table3[[#This Row],[checklist_sort]:[checklist_sort]],checklist[],MATCH(I$1,checklist_of_kenya!$1:$1,0),FALSE)</f>
        <v>Eurasian Reed Warbler</v>
      </c>
      <c r="J694" s="1" t="str" cm="1">
        <f t="array" ref="J694">VLOOKUP(Table3[[#This Row],[checklist_sort]:[checklist_sort]],checklist[],MATCH(J$1,checklist_of_kenya!$1:$1,0),FALSE)</f>
        <v>Acrocephalus scirpaceus</v>
      </c>
      <c r="K694" s="1" t="str" cm="1">
        <f t="array" ref="K694">VLOOKUP(Table3[[#This Row],[checklist_sort]:[checklist_sort]],checklist[],MATCH(K$1,checklist_of_kenya!$1:$1,0),FALSE)</f>
        <v>Least Concern</v>
      </c>
      <c r="L694" s="1" t="str" cm="1">
        <f t="array" ref="L694">VLOOKUP(Table3[[#This Row],[checklist_sort]:[checklist_sort]],checklist[],MATCH(L$1,checklist_of_kenya!$1:$1,0),FALSE)</f>
        <v>Stable</v>
      </c>
      <c r="M694" s="1" cm="1">
        <f t="array" ref="M694">VLOOKUP(Table3[[#This Row],[checklist_sort]:[checklist_sort]],checklist[],MATCH(M$1,checklist_of_kenya!$1:$1,0),FALSE)</f>
        <v>911</v>
      </c>
      <c r="N694" s="1" t="str" cm="1">
        <f t="array" ref="N694">VLOOKUP(Table3[[#This Row],[checklist_sort]:[checklist_sort]],checklist[],MATCH(N$1,checklist_of_kenya!$1:$1,0),FALSE)</f>
        <v>avibase-3F0EE474</v>
      </c>
      <c r="O694" s="1" cm="1">
        <f t="array" ref="O694">VLOOKUP(Table3[[#This Row],[checklist_sort]:[checklist_sort]],checklist[],MATCH(O$1,checklist_of_kenya!$1:$1,0),FALSE)</f>
        <v>204455</v>
      </c>
      <c r="P694" s="1" cm="1">
        <f t="array" ref="P694">VLOOKUP(Table3[[#This Row],[checklist_sort]:[checklist_sort]],checklist[],MATCH(P$1,checklist_of_kenya!$1:$1,0),FALSE)</f>
        <v>22714722</v>
      </c>
      <c r="Q694" s="1" cm="1">
        <f t="array" ref="Q694">VLOOKUP(Table3[[#This Row],[checklist_sort]:[checklist_sort]],checklist[],MATCH(Q$1,checklist_of_kenya!$1:$1,0),FALSE)</f>
        <v>130</v>
      </c>
      <c r="R694" s="1" cm="1">
        <f t="array" ref="R694">VLOOKUP(Table3[[#This Row],[checklist_sort]:[checklist_sort]],checklist[],MATCH(R$1,checklist_of_kenya!$1:$1,0),FALSE)</f>
        <v>2493118</v>
      </c>
      <c r="S694" s="1" cm="1">
        <f t="array" ref="S694">VLOOKUP(Table3[[#This Row],[checklist_sort]:[checklist_sort]],checklist[],MATCH(S$1,checklist_of_kenya!$1:$1,0),FALSE)</f>
        <v>23263</v>
      </c>
      <c r="T694" s="1" t="str" cm="1">
        <f t="array" ref="T694">VLOOKUP(Table3[[#This Row],[checklist_sort]:[checklist_sort]],checklist[],MATCH(T$1,checklist_of_kenya!$1:$1,0),FALSE)</f>
        <v>eurwar1</v>
      </c>
      <c r="U694" s="1" t="str" cm="1">
        <f t="array" ref="U694">VLOOKUP(Table3[[#This Row],[checklist_sort]:[checklist_sort]],checklist[],MATCH(U$1,checklist_of_kenya!$1:$1,0),FALSE)</f>
        <v>Acrocephalus scirpaceus</v>
      </c>
      <c r="V694" s="1" t="str" cm="1">
        <f t="array" ref="V694">VLOOKUP(Table3[[#This Row],[checklist_sort]:[checklist_sort]],checklist[],MATCH(V$1,checklist_of_kenya!$1:$1,0),FALSE)</f>
        <v>Common Reed Warbler</v>
      </c>
      <c r="W694" s="1" cm="1">
        <f t="array" ref="W694">VLOOKUP(Table3[[#This Row],[checklist_sort]:[checklist_sort]],checklist[],MATCH(W$1,checklist_of_kenya!$1:$1,0),FALSE)</f>
        <v>22714722</v>
      </c>
      <c r="Z694" t="b">
        <v>1</v>
      </c>
      <c r="AB694" s="1">
        <v>12.3</v>
      </c>
      <c r="AC694" s="1" t="s">
        <v>2250</v>
      </c>
      <c r="AD694" s="1">
        <v>3</v>
      </c>
      <c r="AE694" s="1">
        <v>3</v>
      </c>
      <c r="AF694" s="1" t="s">
        <v>2251</v>
      </c>
      <c r="AG694" s="1" t="s">
        <v>2257</v>
      </c>
      <c r="AH694" s="1" t="s">
        <v>2258</v>
      </c>
      <c r="AI694" s="1">
        <v>-34.840000000000003</v>
      </c>
      <c r="AJ694" s="1">
        <v>65.09</v>
      </c>
      <c r="AK694" s="1">
        <v>25.94</v>
      </c>
      <c r="AL694" s="1">
        <v>33.159999999999997</v>
      </c>
      <c r="AM694" s="1">
        <v>15112845.4</v>
      </c>
    </row>
    <row r="695" spans="1:39" x14ac:dyDescent="0.2">
      <c r="A695" s="1">
        <v>693</v>
      </c>
      <c r="B695" s="1" t="s">
        <v>832</v>
      </c>
      <c r="C695" s="1" t="s">
        <v>831</v>
      </c>
      <c r="D695" s="1"/>
      <c r="E695" s="1" t="s">
        <v>7362</v>
      </c>
      <c r="F695" s="1"/>
      <c r="G695" s="1">
        <v>944</v>
      </c>
      <c r="H695" s="1" t="str" cm="1">
        <f t="array" ref="H695">VLOOKUP(Table3[[#This Row],[checklist_sort]:[checklist_sort]],checklist[],MATCH(H$1,checklist_of_kenya!$1:$1,0),FALSE)</f>
        <v>Reed Warblers and Allies</v>
      </c>
      <c r="I695" s="1" t="str" cm="1">
        <f t="array" ref="I695">VLOOKUP(Table3[[#This Row],[checklist_sort]:[checklist_sort]],checklist[],MATCH(I$1,checklist_of_kenya!$1:$1,0),FALSE)</f>
        <v>Marsh Warbler</v>
      </c>
      <c r="J695" s="1" t="str" cm="1">
        <f t="array" ref="J695">VLOOKUP(Table3[[#This Row],[checklist_sort]:[checklist_sort]],checklist[],MATCH(J$1,checklist_of_kenya!$1:$1,0),FALSE)</f>
        <v>Acrocephalus palustris</v>
      </c>
      <c r="K695" s="1" t="str" cm="1">
        <f t="array" ref="K695">VLOOKUP(Table3[[#This Row],[checklist_sort]:[checklist_sort]],checklist[],MATCH(K$1,checklist_of_kenya!$1:$1,0),FALSE)</f>
        <v>Least Concern</v>
      </c>
      <c r="L695" s="1" t="str" cm="1">
        <f t="array" ref="L695">VLOOKUP(Table3[[#This Row],[checklist_sort]:[checklist_sort]],checklist[],MATCH(L$1,checklist_of_kenya!$1:$1,0),FALSE)</f>
        <v>Stable</v>
      </c>
      <c r="M695" s="1" cm="1">
        <f t="array" ref="M695">VLOOKUP(Table3[[#This Row],[checklist_sort]:[checklist_sort]],checklist[],MATCH(M$1,checklist_of_kenya!$1:$1,0),FALSE)</f>
        <v>607</v>
      </c>
      <c r="N695" s="1" t="str" cm="1">
        <f t="array" ref="N695">VLOOKUP(Table3[[#This Row],[checklist_sort]:[checklist_sort]],checklist[],MATCH(N$1,checklist_of_kenya!$1:$1,0),FALSE)</f>
        <v>avibase-B675E006</v>
      </c>
      <c r="O695" s="1" cm="1">
        <f t="array" ref="O695">VLOOKUP(Table3[[#This Row],[checklist_sort]:[checklist_sort]],checklist[],MATCH(O$1,checklist_of_kenya!$1:$1,0),FALSE)</f>
        <v>116802</v>
      </c>
      <c r="P695" s="1" cm="1">
        <f t="array" ref="P695">VLOOKUP(Table3[[#This Row],[checklist_sort]:[checklist_sort]],checklist[],MATCH(P$1,checklist_of_kenya!$1:$1,0),FALSE)</f>
        <v>22714741</v>
      </c>
      <c r="Q695" s="1" cm="1">
        <f t="array" ref="Q695">VLOOKUP(Table3[[#This Row],[checklist_sort]:[checklist_sort]],checklist[],MATCH(Q$1,checklist_of_kenya!$1:$1,0),FALSE)</f>
        <v>75</v>
      </c>
      <c r="R695" s="1" cm="1">
        <f t="array" ref="R695">VLOOKUP(Table3[[#This Row],[checklist_sort]:[checklist_sort]],checklist[],MATCH(R$1,checklist_of_kenya!$1:$1,0),FALSE)</f>
        <v>2493136</v>
      </c>
      <c r="S695" s="1" cm="1">
        <f t="array" ref="S695">VLOOKUP(Table3[[#This Row],[checklist_sort]:[checklist_sort]],checklist[],MATCH(S$1,checklist_of_kenya!$1:$1,0),FALSE)</f>
        <v>23262</v>
      </c>
      <c r="T695" s="1" t="str" cm="1">
        <f t="array" ref="T695">VLOOKUP(Table3[[#This Row],[checklist_sort]:[checklist_sort]],checklist[],MATCH(T$1,checklist_of_kenya!$1:$1,0),FALSE)</f>
        <v>marwar3</v>
      </c>
      <c r="U695" s="1" t="str" cm="1">
        <f t="array" ref="U695">VLOOKUP(Table3[[#This Row],[checklist_sort]:[checklist_sort]],checklist[],MATCH(U$1,checklist_of_kenya!$1:$1,0),FALSE)</f>
        <v>Acrocephalus palustris</v>
      </c>
      <c r="V695" s="1" t="str" cm="1">
        <f t="array" ref="V695">VLOOKUP(Table3[[#This Row],[checklist_sort]:[checklist_sort]],checklist[],MATCH(V$1,checklist_of_kenya!$1:$1,0),FALSE)</f>
        <v>Marsh Warbler</v>
      </c>
      <c r="W695" s="1" cm="1">
        <f t="array" ref="W695">VLOOKUP(Table3[[#This Row],[checklist_sort]:[checklist_sort]],checklist[],MATCH(W$1,checklist_of_kenya!$1:$1,0),FALSE)</f>
        <v>22714741</v>
      </c>
      <c r="Z695" t="b">
        <v>1</v>
      </c>
      <c r="AB695" s="1">
        <v>11.5</v>
      </c>
      <c r="AC695" s="1" t="s">
        <v>2246</v>
      </c>
      <c r="AD695" s="1">
        <v>3</v>
      </c>
      <c r="AE695" s="1">
        <v>3</v>
      </c>
      <c r="AF695" s="1" t="s">
        <v>2251</v>
      </c>
      <c r="AG695" s="1" t="s">
        <v>2257</v>
      </c>
      <c r="AH695" s="1" t="s">
        <v>2258</v>
      </c>
      <c r="AI695" s="1">
        <v>37.03</v>
      </c>
      <c r="AJ695" s="1">
        <v>65.42</v>
      </c>
      <c r="AK695" s="1">
        <v>51.96</v>
      </c>
      <c r="AL695" s="1">
        <v>32.36</v>
      </c>
      <c r="AM695" s="1">
        <v>5996672.7400000002</v>
      </c>
    </row>
    <row r="696" spans="1:39" x14ac:dyDescent="0.2">
      <c r="A696" s="1">
        <v>694</v>
      </c>
      <c r="B696" s="1" t="s">
        <v>824</v>
      </c>
      <c r="C696" s="1" t="s">
        <v>823</v>
      </c>
      <c r="D696" s="1"/>
      <c r="E696" s="1"/>
      <c r="F696" s="1"/>
      <c r="G696" s="1">
        <v>940</v>
      </c>
      <c r="H696" s="1" t="str" cm="1">
        <f t="array" ref="H696">VLOOKUP(Table3[[#This Row],[checklist_sort]:[checklist_sort]],checklist[],MATCH(H$1,checklist_of_kenya!$1:$1,0),FALSE)</f>
        <v>Reed Warblers and Allies</v>
      </c>
      <c r="I696" s="1" t="str" cm="1">
        <f t="array" ref="I696">VLOOKUP(Table3[[#This Row],[checklist_sort]:[checklist_sort]],checklist[],MATCH(I$1,checklist_of_kenya!$1:$1,0),FALSE)</f>
        <v>Great Reed Warbler</v>
      </c>
      <c r="J696" s="1" t="str" cm="1">
        <f t="array" ref="J696">VLOOKUP(Table3[[#This Row],[checklist_sort]:[checklist_sort]],checklist[],MATCH(J$1,checklist_of_kenya!$1:$1,0),FALSE)</f>
        <v>Acrocephalus arundinaceus</v>
      </c>
      <c r="K696" s="1" t="str" cm="1">
        <f t="array" ref="K696">VLOOKUP(Table3[[#This Row],[checklist_sort]:[checklist_sort]],checklist[],MATCH(K$1,checklist_of_kenya!$1:$1,0),FALSE)</f>
        <v>Least Concern</v>
      </c>
      <c r="L696" s="1" t="str" cm="1">
        <f t="array" ref="L696">VLOOKUP(Table3[[#This Row],[checklist_sort]:[checklist_sort]],checklist[],MATCH(L$1,checklist_of_kenya!$1:$1,0),FALSE)</f>
        <v>Decreasing</v>
      </c>
      <c r="M696" s="1" cm="1">
        <f t="array" ref="M696">VLOOKUP(Table3[[#This Row],[checklist_sort]:[checklist_sort]],checklist[],MATCH(M$1,checklist_of_kenya!$1:$1,0),FALSE)</f>
        <v>603</v>
      </c>
      <c r="N696" s="1" t="str" cm="1">
        <f t="array" ref="N696">VLOOKUP(Table3[[#This Row],[checklist_sort]:[checklist_sort]],checklist[],MATCH(N$1,checklist_of_kenya!$1:$1,0),FALSE)</f>
        <v>avibase-B283E332</v>
      </c>
      <c r="O696" s="1" cm="1">
        <f t="array" ref="O696">VLOOKUP(Table3[[#This Row],[checklist_sort]:[checklist_sort]],checklist[],MATCH(O$1,checklist_of_kenya!$1:$1,0),FALSE)</f>
        <v>204456</v>
      </c>
      <c r="P696" s="1" cm="1">
        <f t="array" ref="P696">VLOOKUP(Table3[[#This Row],[checklist_sort]:[checklist_sort]],checklist[],MATCH(P$1,checklist_of_kenya!$1:$1,0),FALSE)</f>
        <v>104317670</v>
      </c>
      <c r="Q696" s="1" cm="1">
        <f t="array" ref="Q696">VLOOKUP(Table3[[#This Row],[checklist_sort]:[checklist_sort]],checklist[],MATCH(Q$1,checklist_of_kenya!$1:$1,0),FALSE)</f>
        <v>49</v>
      </c>
      <c r="R696" s="1" cm="1">
        <f t="array" ref="R696">VLOOKUP(Table3[[#This Row],[checklist_sort]:[checklist_sort]],checklist[],MATCH(R$1,checklist_of_kenya!$1:$1,0),FALSE)</f>
        <v>2493128</v>
      </c>
      <c r="S696" s="1" cm="1">
        <f t="array" ref="S696">VLOOKUP(Table3[[#This Row],[checklist_sort]:[checklist_sort]],checklist[],MATCH(S$1,checklist_of_kenya!$1:$1,0),FALSE)</f>
        <v>23295</v>
      </c>
      <c r="T696" s="1" t="str" cm="1">
        <f t="array" ref="T696">VLOOKUP(Table3[[#This Row],[checklist_sort]:[checklist_sort]],checklist[],MATCH(T$1,checklist_of_kenya!$1:$1,0),FALSE)</f>
        <v>grrwar1</v>
      </c>
      <c r="U696" s="1" t="str" cm="1">
        <f t="array" ref="U696">VLOOKUP(Table3[[#This Row],[checklist_sort]:[checklist_sort]],checklist[],MATCH(U$1,checklist_of_kenya!$1:$1,0),FALSE)</f>
        <v>Acrocephalus arundinaceus</v>
      </c>
      <c r="V696" s="1" t="str" cm="1">
        <f t="array" ref="V696">VLOOKUP(Table3[[#This Row],[checklist_sort]:[checklist_sort]],checklist[],MATCH(V$1,checklist_of_kenya!$1:$1,0),FALSE)</f>
        <v>Great Reed Warbler</v>
      </c>
      <c r="W696" s="1" cm="1">
        <f t="array" ref="W696">VLOOKUP(Table3[[#This Row],[checklist_sort]:[checklist_sort]],checklist[],MATCH(W$1,checklist_of_kenya!$1:$1,0),FALSE)</f>
        <v>104317670</v>
      </c>
      <c r="Z696" t="b">
        <v>1</v>
      </c>
      <c r="AB696" s="1">
        <v>30</v>
      </c>
      <c r="AC696" s="1" t="s">
        <v>2250</v>
      </c>
      <c r="AD696" s="1">
        <v>3</v>
      </c>
      <c r="AE696" s="1">
        <v>3</v>
      </c>
      <c r="AF696" s="1" t="s">
        <v>2251</v>
      </c>
      <c r="AG696" s="1" t="s">
        <v>2257</v>
      </c>
      <c r="AH696" s="1" t="s">
        <v>2258</v>
      </c>
      <c r="AI696" s="1">
        <v>23.84</v>
      </c>
      <c r="AJ696" s="1">
        <v>63.2</v>
      </c>
      <c r="AK696" s="1">
        <v>49.39</v>
      </c>
      <c r="AL696" s="1">
        <v>45.3</v>
      </c>
      <c r="AM696" s="1">
        <v>9336953.3100000005</v>
      </c>
    </row>
    <row r="697" spans="1:39" x14ac:dyDescent="0.2">
      <c r="A697" s="1">
        <v>695</v>
      </c>
      <c r="B697" s="1" t="s">
        <v>1184</v>
      </c>
      <c r="C697" s="1" t="s">
        <v>1183</v>
      </c>
      <c r="D697" s="1"/>
      <c r="E697" s="1" t="s">
        <v>7362</v>
      </c>
      <c r="F697" s="1"/>
      <c r="G697" s="1">
        <v>937</v>
      </c>
      <c r="H697" s="1" t="str" cm="1">
        <f t="array" ref="H697">VLOOKUP(Table3[[#This Row],[checklist_sort]:[checklist_sort]],checklist[],MATCH(H$1,checklist_of_kenya!$1:$1,0),FALSE)</f>
        <v>Reed Warblers and Allies</v>
      </c>
      <c r="I697" s="1" t="str" cm="1">
        <f t="array" ref="I697">VLOOKUP(Table3[[#This Row],[checklist_sort]:[checklist_sort]],checklist[],MATCH(I$1,checklist_of_kenya!$1:$1,0),FALSE)</f>
        <v>Basra Reed Warbler</v>
      </c>
      <c r="J697" s="1" t="str" cm="1">
        <f t="array" ref="J697">VLOOKUP(Table3[[#This Row],[checklist_sort]:[checklist_sort]],checklist[],MATCH(J$1,checklist_of_kenya!$1:$1,0),FALSE)</f>
        <v>Acrocephalus griseldis</v>
      </c>
      <c r="K697" s="1" t="str" cm="1">
        <f t="array" ref="K697">VLOOKUP(Table3[[#This Row],[checklist_sort]:[checklist_sort]],checklist[],MATCH(K$1,checklist_of_kenya!$1:$1,0),FALSE)</f>
        <v>Endangered</v>
      </c>
      <c r="L697" s="1" t="str" cm="1">
        <f t="array" ref="L697">VLOOKUP(Table3[[#This Row],[checklist_sort]:[checklist_sort]],checklist[],MATCH(L$1,checklist_of_kenya!$1:$1,0),FALSE)</f>
        <v>Stable</v>
      </c>
      <c r="M697" s="1" cm="1">
        <f t="array" ref="M697">VLOOKUP(Table3[[#This Row],[checklist_sort]:[checklist_sort]],checklist[],MATCH(M$1,checklist_of_kenya!$1:$1,0),FALSE)</f>
        <v>949</v>
      </c>
      <c r="N697" s="1" t="str" cm="1">
        <f t="array" ref="N697">VLOOKUP(Table3[[#This Row],[checklist_sort]:[checklist_sort]],checklist[],MATCH(N$1,checklist_of_kenya!$1:$1,0),FALSE)</f>
        <v>avibase-0D42A253</v>
      </c>
      <c r="O697" s="1" cm="1">
        <f t="array" ref="O697">VLOOKUP(Table3[[#This Row],[checklist_sort]:[checklist_sort]],checklist[],MATCH(O$1,checklist_of_kenya!$1:$1,0),FALSE)</f>
        <v>116768</v>
      </c>
      <c r="P697" s="1" cm="1">
        <f t="array" ref="P697">VLOOKUP(Table3[[#This Row],[checklist_sort]:[checklist_sort]],checklist[],MATCH(P$1,checklist_of_kenya!$1:$1,0),FALSE)</f>
        <v>22714757</v>
      </c>
      <c r="Q697" s="1" cm="1">
        <f t="array" ref="Q697">VLOOKUP(Table3[[#This Row],[checklist_sort]:[checklist_sort]],checklist[],MATCH(Q$1,checklist_of_kenya!$1:$1,0),FALSE)</f>
        <v>77166</v>
      </c>
      <c r="R697" s="1" cm="1">
        <f t="array" ref="R697">VLOOKUP(Table3[[#This Row],[checklist_sort]:[checklist_sort]],checklist[],MATCH(R$1,checklist_of_kenya!$1:$1,0),FALSE)</f>
        <v>2493123</v>
      </c>
      <c r="S697" s="1" cm="1">
        <f t="array" ref="S697">VLOOKUP(Table3[[#This Row],[checklist_sort]:[checklist_sort]],checklist[],MATCH(S$1,checklist_of_kenya!$1:$1,0),FALSE)</f>
        <v>23276</v>
      </c>
      <c r="T697" s="1" t="str" cm="1">
        <f t="array" ref="T697">VLOOKUP(Table3[[#This Row],[checklist_sort]:[checklist_sort]],checklist[],MATCH(T$1,checklist_of_kenya!$1:$1,0),FALSE)</f>
        <v>barwar2</v>
      </c>
      <c r="U697" s="1" t="str" cm="1">
        <f t="array" ref="U697">VLOOKUP(Table3[[#This Row],[checklist_sort]:[checklist_sort]],checklist[],MATCH(U$1,checklist_of_kenya!$1:$1,0),FALSE)</f>
        <v>Acrocephalus griseldis</v>
      </c>
      <c r="V697" s="1" t="str" cm="1">
        <f t="array" ref="V697">VLOOKUP(Table3[[#This Row],[checklist_sort]:[checklist_sort]],checklist[],MATCH(V$1,checklist_of_kenya!$1:$1,0),FALSE)</f>
        <v>Basra Reed Warbler</v>
      </c>
      <c r="W697" s="1" cm="1">
        <f t="array" ref="W697">VLOOKUP(Table3[[#This Row],[checklist_sort]:[checklist_sort]],checklist[],MATCH(W$1,checklist_of_kenya!$1:$1,0),FALSE)</f>
        <v>22714757</v>
      </c>
      <c r="Z697" t="b">
        <v>1</v>
      </c>
      <c r="AB697" s="1">
        <v>16.7</v>
      </c>
      <c r="AC697" s="1" t="s">
        <v>2250</v>
      </c>
      <c r="AD697" s="1">
        <v>3</v>
      </c>
      <c r="AE697" s="1">
        <v>3</v>
      </c>
      <c r="AF697" s="1" t="s">
        <v>2251</v>
      </c>
      <c r="AG697" s="1" t="s">
        <v>2257</v>
      </c>
      <c r="AH697" s="1" t="s">
        <v>2258</v>
      </c>
      <c r="AI697" s="1">
        <v>28.93</v>
      </c>
      <c r="AJ697" s="1">
        <v>34.61</v>
      </c>
      <c r="AK697" s="1">
        <v>31.95</v>
      </c>
      <c r="AL697" s="1">
        <v>45.59</v>
      </c>
      <c r="AM697" s="1">
        <v>105982.42</v>
      </c>
    </row>
    <row r="698" spans="1:39" x14ac:dyDescent="0.2">
      <c r="A698" s="1">
        <v>696</v>
      </c>
      <c r="B698" s="1" t="s">
        <v>826</v>
      </c>
      <c r="C698" s="1" t="s">
        <v>825</v>
      </c>
      <c r="D698" s="1"/>
      <c r="E698" s="1"/>
      <c r="F698" s="1"/>
      <c r="G698" s="1">
        <v>939</v>
      </c>
      <c r="H698" s="1" t="str" cm="1">
        <f t="array" ref="H698">VLOOKUP(Table3[[#This Row],[checklist_sort]:[checklist_sort]],checklist[],MATCH(H$1,checklist_of_kenya!$1:$1,0),FALSE)</f>
        <v>Reed Warblers and Allies</v>
      </c>
      <c r="I698" s="1" t="str" cm="1">
        <f t="array" ref="I698">VLOOKUP(Table3[[#This Row],[checklist_sort]:[checklist_sort]],checklist[],MATCH(I$1,checklist_of_kenya!$1:$1,0),FALSE)</f>
        <v>Lesser Swamp Warbler</v>
      </c>
      <c r="J698" s="1" t="str" cm="1">
        <f t="array" ref="J698">VLOOKUP(Table3[[#This Row],[checklist_sort]:[checklist_sort]],checklist[],MATCH(J$1,checklist_of_kenya!$1:$1,0),FALSE)</f>
        <v>Acrocephalus gracilirostris</v>
      </c>
      <c r="K698" s="1" t="str" cm="1">
        <f t="array" ref="K698">VLOOKUP(Table3[[#This Row],[checklist_sort]:[checklist_sort]],checklist[],MATCH(K$1,checklist_of_kenya!$1:$1,0),FALSE)</f>
        <v>Least Concern</v>
      </c>
      <c r="L698" s="1" t="str" cm="1">
        <f t="array" ref="L698">VLOOKUP(Table3[[#This Row],[checklist_sort]:[checklist_sort]],checklist[],MATCH(L$1,checklist_of_kenya!$1:$1,0),FALSE)</f>
        <v>Stable</v>
      </c>
      <c r="M698" s="1" cm="1">
        <f t="array" ref="M698">VLOOKUP(Table3[[#This Row],[checklist_sort]:[checklist_sort]],checklist[],MATCH(M$1,checklist_of_kenya!$1:$1,0),FALSE)</f>
        <v>604</v>
      </c>
      <c r="N698" s="1" t="str" cm="1">
        <f t="array" ref="N698">VLOOKUP(Table3[[#This Row],[checklist_sort]:[checklist_sort]],checklist[],MATCH(N$1,checklist_of_kenya!$1:$1,0),FALSE)</f>
        <v>avibase-4AA7817D</v>
      </c>
      <c r="O698" s="1" cm="1">
        <f t="array" ref="O698">VLOOKUP(Table3[[#This Row],[checklist_sort]:[checklist_sort]],checklist[],MATCH(O$1,checklist_of_kenya!$1:$1,0),FALSE)</f>
        <v>116798</v>
      </c>
      <c r="P698" s="1" cm="1">
        <f t="array" ref="P698">VLOOKUP(Table3[[#This Row],[checklist_sort]:[checklist_sort]],checklist[],MATCH(P$1,checklist_of_kenya!$1:$1,0),FALSE)</f>
        <v>22714859</v>
      </c>
      <c r="Q698" s="1" cm="1">
        <f t="array" ref="Q698">VLOOKUP(Table3[[#This Row],[checklist_sort]:[checklist_sort]],checklist[],MATCH(Q$1,checklist_of_kenya!$1:$1,0),FALSE)</f>
        <v>77182</v>
      </c>
      <c r="R698" s="1" cm="1">
        <f t="array" ref="R698">VLOOKUP(Table3[[#This Row],[checklist_sort]:[checklist_sort]],checklist[],MATCH(R$1,checklist_of_kenya!$1:$1,0),FALSE)</f>
        <v>5231329</v>
      </c>
      <c r="S698" s="1" cm="1">
        <f t="array" ref="S698">VLOOKUP(Table3[[#This Row],[checklist_sort]:[checklist_sort]],checklist[],MATCH(S$1,checklist_of_kenya!$1:$1,0),FALSE)</f>
        <v>23277</v>
      </c>
      <c r="T698" s="1" t="str" cm="1">
        <f t="array" ref="T698">VLOOKUP(Table3[[#This Row],[checklist_sort]:[checklist_sort]],checklist[],MATCH(T$1,checklist_of_kenya!$1:$1,0),FALSE)</f>
        <v>leswar1</v>
      </c>
      <c r="U698" s="1" t="str" cm="1">
        <f t="array" ref="U698">VLOOKUP(Table3[[#This Row],[checklist_sort]:[checklist_sort]],checklist[],MATCH(U$1,checklist_of_kenya!$1:$1,0),FALSE)</f>
        <v>Acrocephalus gracilirostris</v>
      </c>
      <c r="V698" s="1" t="str" cm="1">
        <f t="array" ref="V698">VLOOKUP(Table3[[#This Row],[checklist_sort]:[checklist_sort]],checklist[],MATCH(V$1,checklist_of_kenya!$1:$1,0),FALSE)</f>
        <v>Lesser Swamp Warbler</v>
      </c>
      <c r="W698" s="1" cm="1">
        <f t="array" ref="W698">VLOOKUP(Table3[[#This Row],[checklist_sort]:[checklist_sort]],checklist[],MATCH(W$1,checklist_of_kenya!$1:$1,0),FALSE)</f>
        <v>22714859</v>
      </c>
      <c r="AB698" s="1">
        <v>14.4</v>
      </c>
      <c r="AC698" s="1" t="s">
        <v>2250</v>
      </c>
      <c r="AD698" s="1">
        <v>3</v>
      </c>
      <c r="AE698" s="1">
        <v>1</v>
      </c>
      <c r="AF698" s="1" t="s">
        <v>2251</v>
      </c>
      <c r="AG698" s="1" t="s">
        <v>2257</v>
      </c>
      <c r="AH698" s="1" t="s">
        <v>2258</v>
      </c>
      <c r="AI698" s="1">
        <v>-34.840000000000003</v>
      </c>
      <c r="AJ698" s="1">
        <v>14.77</v>
      </c>
      <c r="AK698" s="1">
        <v>-13.82</v>
      </c>
      <c r="AL698" s="1">
        <v>29.52</v>
      </c>
      <c r="AM698" s="1">
        <v>4809980</v>
      </c>
    </row>
    <row r="699" spans="1:39" x14ac:dyDescent="0.2">
      <c r="A699" s="1">
        <v>697</v>
      </c>
      <c r="B699" s="1" t="s">
        <v>1158</v>
      </c>
      <c r="C699" s="1" t="s">
        <v>1157</v>
      </c>
      <c r="D699" s="1"/>
      <c r="E699" s="1"/>
      <c r="F699" s="1"/>
      <c r="G699" s="1">
        <v>938</v>
      </c>
      <c r="H699" s="1" t="str" cm="1">
        <f t="array" ref="H699">VLOOKUP(Table3[[#This Row],[checklist_sort]:[checklist_sort]],checklist[],MATCH(H$1,checklist_of_kenya!$1:$1,0),FALSE)</f>
        <v>Reed Warblers and Allies</v>
      </c>
      <c r="I699" s="1" t="str" cm="1">
        <f t="array" ref="I699">VLOOKUP(Table3[[#This Row],[checklist_sort]:[checklist_sort]],checklist[],MATCH(I$1,checklist_of_kenya!$1:$1,0),FALSE)</f>
        <v>Greater Swamp Warbler</v>
      </c>
      <c r="J699" s="1" t="str" cm="1">
        <f t="array" ref="J699">VLOOKUP(Table3[[#This Row],[checklist_sort]:[checklist_sort]],checklist[],MATCH(J$1,checklist_of_kenya!$1:$1,0),FALSE)</f>
        <v>Acrocephalus rufescens</v>
      </c>
      <c r="K699" s="1" t="str" cm="1">
        <f t="array" ref="K699">VLOOKUP(Table3[[#This Row],[checklist_sort]:[checklist_sort]],checklist[],MATCH(K$1,checklist_of_kenya!$1:$1,0),FALSE)</f>
        <v>Least Concern</v>
      </c>
      <c r="L699" s="1" t="str" cm="1">
        <f t="array" ref="L699">VLOOKUP(Table3[[#This Row],[checklist_sort]:[checklist_sort]],checklist[],MATCH(L$1,checklist_of_kenya!$1:$1,0),FALSE)</f>
        <v>Stable</v>
      </c>
      <c r="M699" s="1" cm="1">
        <f t="array" ref="M699">VLOOKUP(Table3[[#This Row],[checklist_sort]:[checklist_sort]],checklist[],MATCH(M$1,checklist_of_kenya!$1:$1,0),FALSE)</f>
        <v>912</v>
      </c>
      <c r="N699" s="1" t="str" cm="1">
        <f t="array" ref="N699">VLOOKUP(Table3[[#This Row],[checklist_sort]:[checklist_sort]],checklist[],MATCH(N$1,checklist_of_kenya!$1:$1,0),FALSE)</f>
        <v>avibase-C8857CC8</v>
      </c>
      <c r="O699" s="1" cm="1">
        <f t="array" ref="O699">VLOOKUP(Table3[[#This Row],[checklist_sort]:[checklist_sort]],checklist[],MATCH(O$1,checklist_of_kenya!$1:$1,0),FALSE)</f>
        <v>116803</v>
      </c>
      <c r="P699" s="1" cm="1">
        <f t="array" ref="P699">VLOOKUP(Table3[[#This Row],[checklist_sort]:[checklist_sort]],checklist[],MATCH(P$1,checklist_of_kenya!$1:$1,0),FALSE)</f>
        <v>22714846</v>
      </c>
      <c r="Q699" s="1" cm="1">
        <f t="array" ref="Q699">VLOOKUP(Table3[[#This Row],[checklist_sort]:[checklist_sort]],checklist[],MATCH(Q$1,checklist_of_kenya!$1:$1,0),FALSE)</f>
        <v>77180</v>
      </c>
      <c r="R699" s="1" cm="1">
        <f t="array" ref="R699">VLOOKUP(Table3[[#This Row],[checklist_sort]:[checklist_sort]],checklist[],MATCH(R$1,checklist_of_kenya!$1:$1,0),FALSE)</f>
        <v>5231331</v>
      </c>
      <c r="S699" s="1" cm="1">
        <f t="array" ref="S699">VLOOKUP(Table3[[#This Row],[checklist_sort]:[checklist_sort]],checklist[],MATCH(S$1,checklist_of_kenya!$1:$1,0),FALSE)</f>
        <v>23286</v>
      </c>
      <c r="T699" s="1" t="str" cm="1">
        <f t="array" ref="T699">VLOOKUP(Table3[[#This Row],[checklist_sort]:[checklist_sort]],checklist[],MATCH(T$1,checklist_of_kenya!$1:$1,0),FALSE)</f>
        <v>grswar2</v>
      </c>
      <c r="U699" s="1" t="str" cm="1">
        <f t="array" ref="U699">VLOOKUP(Table3[[#This Row],[checklist_sort]:[checklist_sort]],checklist[],MATCH(U$1,checklist_of_kenya!$1:$1,0),FALSE)</f>
        <v>Acrocephalus rufescens</v>
      </c>
      <c r="V699" s="1" t="str" cm="1">
        <f t="array" ref="V699">VLOOKUP(Table3[[#This Row],[checklist_sort]:[checklist_sort]],checklist[],MATCH(V$1,checklist_of_kenya!$1:$1,0),FALSE)</f>
        <v>Greater Swamp Warbler</v>
      </c>
      <c r="W699" s="1" cm="1">
        <f t="array" ref="W699">VLOOKUP(Table3[[#This Row],[checklist_sort]:[checklist_sort]],checklist[],MATCH(W$1,checklist_of_kenya!$1:$1,0),FALSE)</f>
        <v>22714846</v>
      </c>
      <c r="AB699" s="1">
        <v>22.7</v>
      </c>
      <c r="AC699" s="1" t="s">
        <v>2250</v>
      </c>
      <c r="AD699" s="1">
        <v>3</v>
      </c>
      <c r="AE699" s="1">
        <v>1</v>
      </c>
      <c r="AF699" s="1" t="s">
        <v>2251</v>
      </c>
      <c r="AG699" s="1" t="s">
        <v>2257</v>
      </c>
      <c r="AH699" s="1" t="s">
        <v>2258</v>
      </c>
      <c r="AI699" s="1">
        <v>-20.36</v>
      </c>
      <c r="AJ699" s="1">
        <v>16.89</v>
      </c>
      <c r="AK699" s="1">
        <v>1.1599999999999999</v>
      </c>
      <c r="AL699" s="1">
        <v>18.489999999999998</v>
      </c>
      <c r="AM699" s="1">
        <v>1400095.07</v>
      </c>
    </row>
    <row r="700" spans="1:39" x14ac:dyDescent="0.2">
      <c r="A700" s="1">
        <v>698</v>
      </c>
      <c r="B700" s="1" t="s">
        <v>1880</v>
      </c>
      <c r="C700" s="1" t="s">
        <v>1879</v>
      </c>
      <c r="D700" s="1"/>
      <c r="E700" s="1"/>
      <c r="F700" s="1"/>
      <c r="G700" s="1">
        <v>933</v>
      </c>
      <c r="H700" s="1" t="str" cm="1">
        <f t="array" ref="H700">VLOOKUP(Table3[[#This Row],[checklist_sort]:[checklist_sort]],checklist[],MATCH(H$1,checklist_of_kenya!$1:$1,0),FALSE)</f>
        <v>Reed Warblers and Allies</v>
      </c>
      <c r="I700" s="1" t="str" cm="1">
        <f t="array" ref="I700">VLOOKUP(Table3[[#This Row],[checklist_sort]:[checklist_sort]],checklist[],MATCH(I$1,checklist_of_kenya!$1:$1,0),FALSE)</f>
        <v>Eastern Olivaceous Warbler</v>
      </c>
      <c r="J700" s="1" t="str" cm="1">
        <f t="array" ref="J700">VLOOKUP(Table3[[#This Row],[checklist_sort]:[checklist_sort]],checklist[],MATCH(J$1,checklist_of_kenya!$1:$1,0),FALSE)</f>
        <v>Hippolais pallida</v>
      </c>
      <c r="K700" s="1" t="str" cm="1">
        <f t="array" ref="K700">VLOOKUP(Table3[[#This Row],[checklist_sort]:[checklist_sort]],checklist[],MATCH(K$1,checklist_of_kenya!$1:$1,0),FALSE)</f>
        <v>Least Concern</v>
      </c>
      <c r="L700" s="1" t="str" cm="1">
        <f t="array" ref="L700">VLOOKUP(Table3[[#This Row],[checklist_sort]:[checklist_sort]],checklist[],MATCH(L$1,checklist_of_kenya!$1:$1,0),FALSE)</f>
        <v>Stable</v>
      </c>
      <c r="M700" s="1" cm="1">
        <f t="array" ref="M700">VLOOKUP(Table3[[#This Row],[checklist_sort]:[checklist_sort]],checklist[],MATCH(M$1,checklist_of_kenya!$1:$1,0),FALSE)</f>
        <v>3278</v>
      </c>
      <c r="N700" s="1" t="str" cm="1">
        <f t="array" ref="N700">VLOOKUP(Table3[[#This Row],[checklist_sort]:[checklist_sort]],checklist[],MATCH(N$1,checklist_of_kenya!$1:$1,0),FALSE)</f>
        <v>avibase-BAE527A2</v>
      </c>
      <c r="O700" s="1" cm="1">
        <f t="array" ref="O700">VLOOKUP(Table3[[#This Row],[checklist_sort]:[checklist_sort]],checklist[],MATCH(O$1,checklist_of_kenya!$1:$1,0),FALSE)</f>
        <v>201180</v>
      </c>
      <c r="P700" s="1" cm="1">
        <f t="array" ref="P700">VLOOKUP(Table3[[#This Row],[checklist_sort]:[checklist_sort]],checklist[],MATCH(P$1,checklist_of_kenya!$1:$1,0),FALSE)</f>
        <v>22734747</v>
      </c>
      <c r="Q700" s="1" cm="1">
        <f t="array" ref="Q700">VLOOKUP(Table3[[#This Row],[checklist_sort]:[checklist_sort]],checklist[],MATCH(Q$1,checklist_of_kenya!$1:$1,0),FALSE)</f>
        <v>77189</v>
      </c>
      <c r="R700" s="1" cm="1">
        <f t="array" ref="R700">VLOOKUP(Table3[[#This Row],[checklist_sort]:[checklist_sort]],checklist[],MATCH(R$1,checklist_of_kenya!$1:$1,0),FALSE)</f>
        <v>5739361</v>
      </c>
      <c r="S700" s="1" cm="1">
        <f t="array" ref="S700">VLOOKUP(Table3[[#This Row],[checklist_sort]:[checklist_sort]],checklist[],MATCH(S$1,checklist_of_kenya!$1:$1,0),FALSE)</f>
        <v>23221</v>
      </c>
      <c r="T700" s="1" t="str" cm="1">
        <f t="array" ref="T700">VLOOKUP(Table3[[#This Row],[checklist_sort]:[checklist_sort]],checklist[],MATCH(T$1,checklist_of_kenya!$1:$1,0),FALSE)</f>
        <v>eaowar1</v>
      </c>
      <c r="U700" s="1" t="str" cm="1">
        <f t="array" ref="U700">VLOOKUP(Table3[[#This Row],[checklist_sort]:[checklist_sort]],checklist[],MATCH(U$1,checklist_of_kenya!$1:$1,0),FALSE)</f>
        <v>Iduna pallida</v>
      </c>
      <c r="V700" s="1" t="str" cm="1">
        <f t="array" ref="V700">VLOOKUP(Table3[[#This Row],[checklist_sort]:[checklist_sort]],checklist[],MATCH(V$1,checklist_of_kenya!$1:$1,0),FALSE)</f>
        <v>Eastern Olivaceous Warbler</v>
      </c>
      <c r="W700" s="1" cm="1">
        <f t="array" ref="W700">VLOOKUP(Table3[[#This Row],[checklist_sort]:[checklist_sort]],checklist[],MATCH(W$1,checklist_of_kenya!$1:$1,0),FALSE)</f>
        <v>22734747</v>
      </c>
      <c r="Z700" t="b">
        <v>1</v>
      </c>
      <c r="AB700" s="1">
        <v>9</v>
      </c>
      <c r="AC700" s="1" t="s">
        <v>2246</v>
      </c>
      <c r="AD700" s="1">
        <v>2</v>
      </c>
      <c r="AE700" s="1">
        <v>3</v>
      </c>
      <c r="AF700" s="1" t="s">
        <v>2251</v>
      </c>
      <c r="AG700" s="1" t="s">
        <v>2257</v>
      </c>
      <c r="AH700" s="1" t="s">
        <v>2258</v>
      </c>
      <c r="AI700" s="1">
        <v>10.15</v>
      </c>
      <c r="AJ700" s="1">
        <v>48.66</v>
      </c>
      <c r="AK700" s="1">
        <v>36.229999999999997</v>
      </c>
      <c r="AL700" s="1">
        <v>41.64</v>
      </c>
      <c r="AM700" s="1">
        <v>4793435.0999999996</v>
      </c>
    </row>
    <row r="701" spans="1:39" x14ac:dyDescent="0.2">
      <c r="A701" s="1">
        <v>699</v>
      </c>
      <c r="B701" s="1" t="s">
        <v>1878</v>
      </c>
      <c r="C701" s="1" t="s">
        <v>1877</v>
      </c>
      <c r="D701" s="1"/>
      <c r="E701" s="1" t="s">
        <v>7362</v>
      </c>
      <c r="F701" s="1"/>
      <c r="G701" s="1">
        <v>934</v>
      </c>
      <c r="H701" s="1" t="str" cm="1">
        <f t="array" ref="H701">VLOOKUP(Table3[[#This Row],[checklist_sort]:[checklist_sort]],checklist[],MATCH(H$1,checklist_of_kenya!$1:$1,0),FALSE)</f>
        <v>Reed Warblers and Allies</v>
      </c>
      <c r="I701" s="1" t="str" cm="1">
        <f t="array" ref="I701">VLOOKUP(Table3[[#This Row],[checklist_sort]:[checklist_sort]],checklist[],MATCH(I$1,checklist_of_kenya!$1:$1,0),FALSE)</f>
        <v>Upcher’s Warbler</v>
      </c>
      <c r="J701" s="1" t="str" cm="1">
        <f t="array" ref="J701">VLOOKUP(Table3[[#This Row],[checklist_sort]:[checklist_sort]],checklist[],MATCH(J$1,checklist_of_kenya!$1:$1,0),FALSE)</f>
        <v>Hippolais languida</v>
      </c>
      <c r="K701" s="1" t="str" cm="1">
        <f t="array" ref="K701">VLOOKUP(Table3[[#This Row],[checklist_sort]:[checklist_sort]],checklist[],MATCH(K$1,checklist_of_kenya!$1:$1,0),FALSE)</f>
        <v>Least Concern</v>
      </c>
      <c r="L701" s="1" t="str" cm="1">
        <f t="array" ref="L701">VLOOKUP(Table3[[#This Row],[checklist_sort]:[checklist_sort]],checklist[],MATCH(L$1,checklist_of_kenya!$1:$1,0),FALSE)</f>
        <v>Stable</v>
      </c>
      <c r="M701" s="1" cm="1">
        <f t="array" ref="M701">VLOOKUP(Table3[[#This Row],[checklist_sort]:[checklist_sort]],checklist[],MATCH(M$1,checklist_of_kenya!$1:$1,0),FALSE)</f>
        <v>3276</v>
      </c>
      <c r="N701" s="1" t="str" cm="1">
        <f t="array" ref="N701">VLOOKUP(Table3[[#This Row],[checklist_sort]:[checklist_sort]],checklist[],MATCH(N$1,checklist_of_kenya!$1:$1,0),FALSE)</f>
        <v>avibase-B10AD127</v>
      </c>
      <c r="O701" s="1" cm="1">
        <f t="array" ref="O701">VLOOKUP(Table3[[#This Row],[checklist_sort]:[checklist_sort]],checklist[],MATCH(O$1,checklist_of_kenya!$1:$1,0),FALSE)</f>
        <v>116919</v>
      </c>
      <c r="P701" s="1" cm="1">
        <f t="array" ref="P701">VLOOKUP(Table3[[#This Row],[checklist_sort]:[checklist_sort]],checklist[],MATCH(P$1,checklist_of_kenya!$1:$1,0),FALSE)</f>
        <v>22714904</v>
      </c>
      <c r="Q701" s="1" cm="1">
        <f t="array" ref="Q701">VLOOKUP(Table3[[#This Row],[checklist_sort]:[checklist_sort]],checklist[],MATCH(Q$1,checklist_of_kenya!$1:$1,0),FALSE)</f>
        <v>0</v>
      </c>
      <c r="R701" s="1" cm="1">
        <f t="array" ref="R701">VLOOKUP(Table3[[#This Row],[checklist_sort]:[checklist_sort]],checklist[],MATCH(R$1,checklist_of_kenya!$1:$1,0),FALSE)</f>
        <v>2493217</v>
      </c>
      <c r="S701" s="1" cm="1">
        <f t="array" ref="S701">VLOOKUP(Table3[[#This Row],[checklist_sort]:[checklist_sort]],checklist[],MATCH(S$1,checklist_of_kenya!$1:$1,0),FALSE)</f>
        <v>23235</v>
      </c>
      <c r="T701" s="1" t="str" cm="1">
        <f t="array" ref="T701">VLOOKUP(Table3[[#This Row],[checklist_sort]:[checklist_sort]],checklist[],MATCH(T$1,checklist_of_kenya!$1:$1,0),FALSE)</f>
        <v>upcwar1</v>
      </c>
      <c r="U701" s="1" t="str" cm="1">
        <f t="array" ref="U701">VLOOKUP(Table3[[#This Row],[checklist_sort]:[checklist_sort]],checklist[],MATCH(U$1,checklist_of_kenya!$1:$1,0),FALSE)</f>
        <v>Hippolais languida</v>
      </c>
      <c r="V701" s="1" t="str" cm="1">
        <f t="array" ref="V701">VLOOKUP(Table3[[#This Row],[checklist_sort]:[checklist_sort]],checklist[],MATCH(V$1,checklist_of_kenya!$1:$1,0),FALSE)</f>
        <v>Upcher's Warbler</v>
      </c>
      <c r="W701" s="1" cm="1">
        <f t="array" ref="W701">VLOOKUP(Table3[[#This Row],[checklist_sort]:[checklist_sort]],checklist[],MATCH(W$1,checklist_of_kenya!$1:$1,0),FALSE)</f>
        <v>22714904</v>
      </c>
      <c r="Z701" t="b">
        <v>1</v>
      </c>
      <c r="AB701" s="1">
        <v>12</v>
      </c>
      <c r="AC701" s="1" t="s">
        <v>2246</v>
      </c>
      <c r="AD701" s="1">
        <v>2</v>
      </c>
      <c r="AE701" s="1">
        <v>3</v>
      </c>
      <c r="AF701" s="1" t="s">
        <v>2251</v>
      </c>
      <c r="AG701" s="1" t="s">
        <v>2257</v>
      </c>
      <c r="AH701" s="1" t="s">
        <v>2258</v>
      </c>
      <c r="AI701" s="1">
        <v>26.78</v>
      </c>
      <c r="AJ701" s="1">
        <v>44.78</v>
      </c>
      <c r="AK701" s="1">
        <v>36.549999999999997</v>
      </c>
      <c r="AL701" s="1">
        <v>55.64</v>
      </c>
      <c r="AM701" s="1">
        <v>3093496.38</v>
      </c>
    </row>
    <row r="702" spans="1:39" x14ac:dyDescent="0.2">
      <c r="A702" s="1">
        <v>700</v>
      </c>
      <c r="B702" s="1" t="s">
        <v>814</v>
      </c>
      <c r="C702" s="1" t="s">
        <v>813</v>
      </c>
      <c r="D702" s="1"/>
      <c r="E702" s="1" t="s">
        <v>7362</v>
      </c>
      <c r="F702" s="1"/>
      <c r="G702" s="1">
        <v>935</v>
      </c>
      <c r="H702" s="1" t="str" cm="1">
        <f t="array" ref="H702">VLOOKUP(Table3[[#This Row],[checklist_sort]:[checklist_sort]],checklist[],MATCH(H$1,checklist_of_kenya!$1:$1,0),FALSE)</f>
        <v>Reed Warblers and Allies</v>
      </c>
      <c r="I702" s="1" t="str" cm="1">
        <f t="array" ref="I702">VLOOKUP(Table3[[#This Row],[checklist_sort]:[checklist_sort]],checklist[],MATCH(I$1,checklist_of_kenya!$1:$1,0),FALSE)</f>
        <v>Olive-tree Warbler</v>
      </c>
      <c r="J702" s="1" t="str" cm="1">
        <f t="array" ref="J702">VLOOKUP(Table3[[#This Row],[checklist_sort]:[checklist_sort]],checklist[],MATCH(J$1,checklist_of_kenya!$1:$1,0),FALSE)</f>
        <v>Hippolais olivetorum</v>
      </c>
      <c r="K702" s="1" t="str" cm="1">
        <f t="array" ref="K702">VLOOKUP(Table3[[#This Row],[checklist_sort]:[checklist_sort]],checklist[],MATCH(K$1,checklist_of_kenya!$1:$1,0),FALSE)</f>
        <v>Least Concern</v>
      </c>
      <c r="L702" s="1" t="str" cm="1">
        <f t="array" ref="L702">VLOOKUP(Table3[[#This Row],[checklist_sort]:[checklist_sort]],checklist[],MATCH(L$1,checklist_of_kenya!$1:$1,0),FALSE)</f>
        <v>Stable</v>
      </c>
      <c r="M702" s="1" cm="1">
        <f t="array" ref="M702">VLOOKUP(Table3[[#This Row],[checklist_sort]:[checklist_sort]],checklist[],MATCH(M$1,checklist_of_kenya!$1:$1,0),FALSE)</f>
        <v>597</v>
      </c>
      <c r="N702" s="1" t="str" cm="1">
        <f t="array" ref="N702">VLOOKUP(Table3[[#This Row],[checklist_sort]:[checklist_sort]],checklist[],MATCH(N$1,checklist_of_kenya!$1:$1,0),FALSE)</f>
        <v>avibase-791DED18</v>
      </c>
      <c r="O702" s="1" cm="1">
        <f t="array" ref="O702">VLOOKUP(Table3[[#This Row],[checklist_sort]:[checklist_sort]],checklist[],MATCH(O$1,checklist_of_kenya!$1:$1,0),FALSE)</f>
        <v>116920</v>
      </c>
      <c r="P702" s="1" cm="1">
        <f t="array" ref="P702">VLOOKUP(Table3[[#This Row],[checklist_sort]:[checklist_sort]],checklist[],MATCH(P$1,checklist_of_kenya!$1:$1,0),FALSE)</f>
        <v>22714908</v>
      </c>
      <c r="Q702" s="1" cm="1">
        <f t="array" ref="Q702">VLOOKUP(Table3[[#This Row],[checklist_sort]:[checklist_sort]],checklist[],MATCH(Q$1,checklist_of_kenya!$1:$1,0),FALSE)</f>
        <v>1609</v>
      </c>
      <c r="R702" s="1" cm="1">
        <f t="array" ref="R702">VLOOKUP(Table3[[#This Row],[checklist_sort]:[checklist_sort]],checklist[],MATCH(R$1,checklist_of_kenya!$1:$1,0),FALSE)</f>
        <v>2493219</v>
      </c>
      <c r="S702" s="1" cm="1">
        <f t="array" ref="S702">VLOOKUP(Table3[[#This Row],[checklist_sort]:[checklist_sort]],checklist[],MATCH(S$1,checklist_of_kenya!$1:$1,0),FALSE)</f>
        <v>23236</v>
      </c>
      <c r="T702" s="1" t="str" cm="1">
        <f t="array" ref="T702">VLOOKUP(Table3[[#This Row],[checklist_sort]:[checklist_sort]],checklist[],MATCH(T$1,checklist_of_kenya!$1:$1,0),FALSE)</f>
        <v>oltwar1</v>
      </c>
      <c r="U702" s="1" t="str" cm="1">
        <f t="array" ref="U702">VLOOKUP(Table3[[#This Row],[checklist_sort]:[checklist_sort]],checklist[],MATCH(U$1,checklist_of_kenya!$1:$1,0),FALSE)</f>
        <v>Hippolais olivetorum</v>
      </c>
      <c r="V702" s="1" t="str" cm="1">
        <f t="array" ref="V702">VLOOKUP(Table3[[#This Row],[checklist_sort]:[checklist_sort]],checklist[],MATCH(V$1,checklist_of_kenya!$1:$1,0),FALSE)</f>
        <v>Olive-tree Warbler</v>
      </c>
      <c r="W702" s="1" cm="1">
        <f t="array" ref="W702">VLOOKUP(Table3[[#This Row],[checklist_sort]:[checklist_sort]],checklist[],MATCH(W$1,checklist_of_kenya!$1:$1,0),FALSE)</f>
        <v>22714908</v>
      </c>
      <c r="Z702" t="b">
        <v>1</v>
      </c>
      <c r="AB702" s="1">
        <v>17.5</v>
      </c>
      <c r="AC702" s="1" t="s">
        <v>2259</v>
      </c>
      <c r="AD702" s="1">
        <v>2</v>
      </c>
      <c r="AE702" s="1">
        <v>3</v>
      </c>
      <c r="AF702" s="1" t="s">
        <v>2251</v>
      </c>
      <c r="AG702" s="1" t="s">
        <v>2257</v>
      </c>
      <c r="AH702" s="1" t="s">
        <v>2258</v>
      </c>
      <c r="AI702" s="1">
        <v>32.4</v>
      </c>
      <c r="AJ702" s="1">
        <v>44.19</v>
      </c>
      <c r="AK702" s="1">
        <v>38.79</v>
      </c>
      <c r="AL702" s="1">
        <v>28.46</v>
      </c>
      <c r="AM702" s="1">
        <v>285772.62</v>
      </c>
    </row>
    <row r="703" spans="1:39" x14ac:dyDescent="0.2">
      <c r="A703" s="1">
        <v>701</v>
      </c>
      <c r="B703" s="1" t="s">
        <v>812</v>
      </c>
      <c r="C703" s="1" t="s">
        <v>811</v>
      </c>
      <c r="D703" s="1"/>
      <c r="E703" s="1" t="s">
        <v>7362</v>
      </c>
      <c r="F703" s="1"/>
      <c r="G703" s="1">
        <v>936</v>
      </c>
      <c r="H703" s="1" t="str" cm="1">
        <f t="array" ref="H703">VLOOKUP(Table3[[#This Row],[checklist_sort]:[checklist_sort]],checklist[],MATCH(H$1,checklist_of_kenya!$1:$1,0),FALSE)</f>
        <v>Reed Warblers and Allies</v>
      </c>
      <c r="I703" s="1" t="str" cm="1">
        <f t="array" ref="I703">VLOOKUP(Table3[[#This Row],[checklist_sort]:[checklist_sort]],checklist[],MATCH(I$1,checklist_of_kenya!$1:$1,0),FALSE)</f>
        <v>Icterine Warbler</v>
      </c>
      <c r="J703" s="1" t="str" cm="1">
        <f t="array" ref="J703">VLOOKUP(Table3[[#This Row],[checklist_sort]:[checklist_sort]],checklist[],MATCH(J$1,checklist_of_kenya!$1:$1,0),FALSE)</f>
        <v>Hippolais icterina</v>
      </c>
      <c r="K703" s="1" t="str" cm="1">
        <f t="array" ref="K703">VLOOKUP(Table3[[#This Row],[checklist_sort]:[checklist_sort]],checklist[],MATCH(K$1,checklist_of_kenya!$1:$1,0),FALSE)</f>
        <v>Least Concern</v>
      </c>
      <c r="L703" s="1" t="str" cm="1">
        <f t="array" ref="L703">VLOOKUP(Table3[[#This Row],[checklist_sort]:[checklist_sort]],checklist[],MATCH(L$1,checklist_of_kenya!$1:$1,0),FALSE)</f>
        <v>Decreasing</v>
      </c>
      <c r="M703" s="1" cm="1">
        <f t="array" ref="M703">VLOOKUP(Table3[[#This Row],[checklist_sort]:[checklist_sort]],checklist[],MATCH(M$1,checklist_of_kenya!$1:$1,0),FALSE)</f>
        <v>596</v>
      </c>
      <c r="N703" s="1" t="str" cm="1">
        <f t="array" ref="N703">VLOOKUP(Table3[[#This Row],[checklist_sort]:[checklist_sort]],checklist[],MATCH(N$1,checklist_of_kenya!$1:$1,0),FALSE)</f>
        <v>avibase-869C978C</v>
      </c>
      <c r="O703" s="1" cm="1">
        <f t="array" ref="O703">VLOOKUP(Table3[[#This Row],[checklist_sort]:[checklist_sort]],checklist[],MATCH(O$1,checklist_of_kenya!$1:$1,0),FALSE)</f>
        <v>116918</v>
      </c>
      <c r="P703" s="1" cm="1">
        <f t="array" ref="P703">VLOOKUP(Table3[[#This Row],[checklist_sort]:[checklist_sort]],checklist[],MATCH(P$1,checklist_of_kenya!$1:$1,0),FALSE)</f>
        <v>22714916</v>
      </c>
      <c r="Q703" s="1" cm="1">
        <f t="array" ref="Q703">VLOOKUP(Table3[[#This Row],[checklist_sort]:[checklist_sort]],checklist[],MATCH(Q$1,checklist_of_kenya!$1:$1,0),FALSE)</f>
        <v>179</v>
      </c>
      <c r="R703" s="1" cm="1">
        <f t="array" ref="R703">VLOOKUP(Table3[[#This Row],[checklist_sort]:[checklist_sort]],checklist[],MATCH(R$1,checklist_of_kenya!$1:$1,0),FALSE)</f>
        <v>2493220</v>
      </c>
      <c r="S703" s="1" cm="1">
        <f t="array" ref="S703">VLOOKUP(Table3[[#This Row],[checklist_sort]:[checklist_sort]],checklist[],MATCH(S$1,checklist_of_kenya!$1:$1,0),FALSE)</f>
        <v>23238</v>
      </c>
      <c r="T703" s="1" t="str" cm="1">
        <f t="array" ref="T703">VLOOKUP(Table3[[#This Row],[checklist_sort]:[checklist_sort]],checklist[],MATCH(T$1,checklist_of_kenya!$1:$1,0),FALSE)</f>
        <v>ictwar1</v>
      </c>
      <c r="U703" s="1" t="str" cm="1">
        <f t="array" ref="U703">VLOOKUP(Table3[[#This Row],[checklist_sort]:[checklist_sort]],checklist[],MATCH(U$1,checklist_of_kenya!$1:$1,0),FALSE)</f>
        <v>Hippolais icterina</v>
      </c>
      <c r="V703" s="1" t="str" cm="1">
        <f t="array" ref="V703">VLOOKUP(Table3[[#This Row],[checklist_sort]:[checklist_sort]],checklist[],MATCH(V$1,checklist_of_kenya!$1:$1,0),FALSE)</f>
        <v>Icterine Warbler</v>
      </c>
      <c r="W703" s="1" cm="1">
        <f t="array" ref="W703">VLOOKUP(Table3[[#This Row],[checklist_sort]:[checklist_sort]],checklist[],MATCH(W$1,checklist_of_kenya!$1:$1,0),FALSE)</f>
        <v>22714916</v>
      </c>
      <c r="Z703" t="b">
        <v>1</v>
      </c>
      <c r="AB703" s="1">
        <v>13.2</v>
      </c>
      <c r="AC703" s="1" t="s">
        <v>2262</v>
      </c>
      <c r="AD703" s="1">
        <v>1</v>
      </c>
      <c r="AE703" s="1">
        <v>3</v>
      </c>
      <c r="AF703" s="1" t="s">
        <v>2251</v>
      </c>
      <c r="AG703" s="1" t="s">
        <v>2257</v>
      </c>
      <c r="AH703" s="1" t="s">
        <v>2258</v>
      </c>
      <c r="AI703" s="1">
        <v>35.770000000000003</v>
      </c>
      <c r="AJ703" s="1">
        <v>68.41</v>
      </c>
      <c r="AK703" s="1">
        <v>54.61</v>
      </c>
      <c r="AL703" s="1">
        <v>35.369999999999997</v>
      </c>
      <c r="AM703" s="1">
        <v>6330920.54</v>
      </c>
    </row>
    <row r="704" spans="1:39" x14ac:dyDescent="0.2">
      <c r="A704" s="1">
        <v>702</v>
      </c>
      <c r="B704" s="1" t="s">
        <v>888</v>
      </c>
      <c r="C704" s="1" t="s">
        <v>887</v>
      </c>
      <c r="D704" s="1"/>
      <c r="E704" s="1"/>
      <c r="F704" s="1"/>
      <c r="G704" s="1">
        <v>931</v>
      </c>
      <c r="H704" s="1" t="str" cm="1">
        <f t="array" ref="H704">VLOOKUP(Table3[[#This Row],[checklist_sort]:[checklist_sort]],checklist[],MATCH(H$1,checklist_of_kenya!$1:$1,0),FALSE)</f>
        <v>Reed Warblers and Allies</v>
      </c>
      <c r="I704" s="1" t="str" cm="1">
        <f t="array" ref="I704">VLOOKUP(Table3[[#This Row],[checklist_sort]:[checklist_sort]],checklist[],MATCH(I$1,checklist_of_kenya!$1:$1,0),FALSE)</f>
        <v>Dark-capped (African) Yellow Warbler</v>
      </c>
      <c r="J704" s="1" t="str" cm="1">
        <f t="array" ref="J704">VLOOKUP(Table3[[#This Row],[checklist_sort]:[checklist_sort]],checklist[],MATCH(J$1,checklist_of_kenya!$1:$1,0),FALSE)</f>
        <v>Iduna natalensis</v>
      </c>
      <c r="K704" s="1" t="str" cm="1">
        <f t="array" ref="K704">VLOOKUP(Table3[[#This Row],[checklist_sort]:[checklist_sort]],checklist[],MATCH(K$1,checklist_of_kenya!$1:$1,0),FALSE)</f>
        <v>Least Concern</v>
      </c>
      <c r="L704" s="1" t="str" cm="1">
        <f t="array" ref="L704">VLOOKUP(Table3[[#This Row],[checklist_sort]:[checklist_sort]],checklist[],MATCH(L$1,checklist_of_kenya!$1:$1,0),FALSE)</f>
        <v>Stable</v>
      </c>
      <c r="M704" s="1" cm="1">
        <f t="array" ref="M704">VLOOKUP(Table3[[#This Row],[checklist_sort]:[checklist_sort]],checklist[],MATCH(M$1,checklist_of_kenya!$1:$1,0),FALSE)</f>
        <v>666</v>
      </c>
      <c r="N704" s="1" t="str" cm="1">
        <f t="array" ref="N704">VLOOKUP(Table3[[#This Row],[checklist_sort]:[checklist_sort]],checklist[],MATCH(N$1,checklist_of_kenya!$1:$1,0),FALSE)</f>
        <v>avibase-EBBD09CA</v>
      </c>
      <c r="O704" s="1" cm="1">
        <f t="array" ref="O704">VLOOKUP(Table3[[#This Row],[checklist_sort]:[checklist_sort]],checklist[],MATCH(O$1,checklist_of_kenya!$1:$1,0),FALSE)</f>
        <v>201182</v>
      </c>
      <c r="P704" s="1" cm="1">
        <f t="array" ref="P704">VLOOKUP(Table3[[#This Row],[checklist_sort]:[checklist_sort]],checklist[],MATCH(P$1,checklist_of_kenya!$1:$1,0),FALSE)</f>
        <v>22714920</v>
      </c>
      <c r="Q704" s="1" cm="1">
        <f t="array" ref="Q704">VLOOKUP(Table3[[#This Row],[checklist_sort]:[checklist_sort]],checklist[],MATCH(Q$1,checklist_of_kenya!$1:$1,0),FALSE)</f>
        <v>77191</v>
      </c>
      <c r="R704" s="1" cm="1">
        <f t="array" ref="R704">VLOOKUP(Table3[[#This Row],[checklist_sort]:[checklist_sort]],checklist[],MATCH(R$1,checklist_of_kenya!$1:$1,0),FALSE)</f>
        <v>6101023</v>
      </c>
      <c r="S704" s="1" cm="1">
        <f t="array" ref="S704">VLOOKUP(Table3[[#This Row],[checklist_sort]:[checklist_sort]],checklist[],MATCH(S$1,checklist_of_kenya!$1:$1,0),FALSE)</f>
        <v>23228</v>
      </c>
      <c r="T704" s="1" t="str" cm="1">
        <f t="array" ref="T704">VLOOKUP(Table3[[#This Row],[checklist_sort]:[checklist_sort]],checklist[],MATCH(T$1,checklist_of_kenya!$1:$1,0),FALSE)</f>
        <v>afywar1</v>
      </c>
      <c r="U704" s="1" t="str" cm="1">
        <f t="array" ref="U704">VLOOKUP(Table3[[#This Row],[checklist_sort]:[checklist_sort]],checklist[],MATCH(U$1,checklist_of_kenya!$1:$1,0),FALSE)</f>
        <v>Iduna natalensis</v>
      </c>
      <c r="V704" s="1" t="str" cm="1">
        <f t="array" ref="V704">VLOOKUP(Table3[[#This Row],[checklist_sort]:[checklist_sort]],checklist[],MATCH(V$1,checklist_of_kenya!$1:$1,0),FALSE)</f>
        <v>African Yellow-Warbler</v>
      </c>
      <c r="W704" s="1" cm="1">
        <f t="array" ref="W704">VLOOKUP(Table3[[#This Row],[checklist_sort]:[checklist_sort]],checklist[],MATCH(W$1,checklist_of_kenya!$1:$1,0),FALSE)</f>
        <v>22714920</v>
      </c>
      <c r="AB704" s="1">
        <v>11.7</v>
      </c>
      <c r="AC704" s="1" t="s">
        <v>2246</v>
      </c>
      <c r="AD704" s="1">
        <v>2</v>
      </c>
      <c r="AE704" s="1">
        <v>1</v>
      </c>
      <c r="AF704" s="1" t="s">
        <v>2251</v>
      </c>
      <c r="AG704" s="1" t="s">
        <v>2257</v>
      </c>
      <c r="AH704" s="1" t="s">
        <v>2258</v>
      </c>
      <c r="AI704" s="1">
        <v>-32.659999999999997</v>
      </c>
      <c r="AJ704" s="1">
        <v>11.63</v>
      </c>
      <c r="AK704" s="1">
        <v>-8.74</v>
      </c>
      <c r="AL704" s="1">
        <v>26.84</v>
      </c>
      <c r="AM704" s="1">
        <v>3742433.69</v>
      </c>
    </row>
    <row r="705" spans="1:39" x14ac:dyDescent="0.2">
      <c r="A705" s="1">
        <v>703</v>
      </c>
      <c r="B705" s="1" t="s">
        <v>690</v>
      </c>
      <c r="C705" s="1" t="s">
        <v>689</v>
      </c>
      <c r="D705" s="1"/>
      <c r="E705" s="1"/>
      <c r="F705" s="1"/>
      <c r="G705" s="1">
        <v>932</v>
      </c>
      <c r="H705" s="1" t="str" cm="1">
        <f t="array" ref="H705">VLOOKUP(Table3[[#This Row],[checklist_sort]:[checklist_sort]],checklist[],MATCH(H$1,checklist_of_kenya!$1:$1,0),FALSE)</f>
        <v>Reed Warblers and Allies</v>
      </c>
      <c r="I705" s="1" t="str" cm="1">
        <f t="array" ref="I705">VLOOKUP(Table3[[#This Row],[checklist_sort]:[checklist_sort]],checklist[],MATCH(I$1,checklist_of_kenya!$1:$1,0),FALSE)</f>
        <v>Mountain Yellow Warbler</v>
      </c>
      <c r="J705" s="1" t="str" cm="1">
        <f t="array" ref="J705">VLOOKUP(Table3[[#This Row],[checklist_sort]:[checklist_sort]],checklist[],MATCH(J$1,checklist_of_kenya!$1:$1,0),FALSE)</f>
        <v>Iduna similis</v>
      </c>
      <c r="K705" s="1" t="str" cm="1">
        <f t="array" ref="K705">VLOOKUP(Table3[[#This Row],[checklist_sort]:[checklist_sort]],checklist[],MATCH(K$1,checklist_of_kenya!$1:$1,0),FALSE)</f>
        <v>Least Concern</v>
      </c>
      <c r="L705" s="1" t="str" cm="1">
        <f t="array" ref="L705">VLOOKUP(Table3[[#This Row],[checklist_sort]:[checklist_sort]],checklist[],MATCH(L$1,checklist_of_kenya!$1:$1,0),FALSE)</f>
        <v>Stable</v>
      </c>
      <c r="M705" s="1" cm="1">
        <f t="array" ref="M705">VLOOKUP(Table3[[#This Row],[checklist_sort]:[checklist_sort]],checklist[],MATCH(M$1,checklist_of_kenya!$1:$1,0),FALSE)</f>
        <v>471</v>
      </c>
      <c r="N705" s="1" t="str" cm="1">
        <f t="array" ref="N705">VLOOKUP(Table3[[#This Row],[checklist_sort]:[checklist_sort]],checklist[],MATCH(N$1,checklist_of_kenya!$1:$1,0),FALSE)</f>
        <v>avibase-E999FD2D</v>
      </c>
      <c r="O705" s="1" cm="1">
        <f t="array" ref="O705">VLOOKUP(Table3[[#This Row],[checklist_sort]:[checklist_sort]],checklist[],MATCH(O$1,checklist_of_kenya!$1:$1,0),FALSE)</f>
        <v>201183</v>
      </c>
      <c r="P705" s="1" cm="1">
        <f t="array" ref="P705">VLOOKUP(Table3[[#This Row],[checklist_sort]:[checklist_sort]],checklist[],MATCH(P$1,checklist_of_kenya!$1:$1,0),FALSE)</f>
        <v>22714927</v>
      </c>
      <c r="Q705" s="1" cm="1">
        <f t="array" ref="Q705">VLOOKUP(Table3[[#This Row],[checklist_sort]:[checklist_sort]],checklist[],MATCH(Q$1,checklist_of_kenya!$1:$1,0),FALSE)</f>
        <v>77192</v>
      </c>
      <c r="R705" s="1" cm="1">
        <f t="array" ref="R705">VLOOKUP(Table3[[#This Row],[checklist_sort]:[checklist_sort]],checklist[],MATCH(R$1,checklist_of_kenya!$1:$1,0),FALSE)</f>
        <v>5845836</v>
      </c>
      <c r="S705" s="1" cm="1">
        <f t="array" ref="S705">VLOOKUP(Table3[[#This Row],[checklist_sort]:[checklist_sort]],checklist[],MATCH(S$1,checklist_of_kenya!$1:$1,0),FALSE)</f>
        <v>23233</v>
      </c>
      <c r="T705" s="1" t="str" cm="1">
        <f t="array" ref="T705">VLOOKUP(Table3[[#This Row],[checklist_sort]:[checklist_sort]],checklist[],MATCH(T$1,checklist_of_kenya!$1:$1,0),FALSE)</f>
        <v>moywar1</v>
      </c>
      <c r="U705" s="1" t="str" cm="1">
        <f t="array" ref="U705">VLOOKUP(Table3[[#This Row],[checklist_sort]:[checklist_sort]],checklist[],MATCH(U$1,checklist_of_kenya!$1:$1,0),FALSE)</f>
        <v>Iduna similis</v>
      </c>
      <c r="V705" s="1" t="str" cm="1">
        <f t="array" ref="V705">VLOOKUP(Table3[[#This Row],[checklist_sort]:[checklist_sort]],checklist[],MATCH(V$1,checklist_of_kenya!$1:$1,0),FALSE)</f>
        <v>Mountain Yellow-Warbler</v>
      </c>
      <c r="W705" s="1" cm="1">
        <f t="array" ref="W705">VLOOKUP(Table3[[#This Row],[checklist_sort]:[checklist_sort]],checklist[],MATCH(W$1,checklist_of_kenya!$1:$1,0),FALSE)</f>
        <v>22714927</v>
      </c>
      <c r="AB705" s="1">
        <v>11.1</v>
      </c>
      <c r="AC705" s="1" t="s">
        <v>2263</v>
      </c>
      <c r="AD705" s="1">
        <v>2</v>
      </c>
      <c r="AE705" s="1">
        <v>1</v>
      </c>
      <c r="AF705" s="1" t="s">
        <v>2251</v>
      </c>
      <c r="AG705" s="1" t="s">
        <v>2257</v>
      </c>
      <c r="AH705" s="1" t="s">
        <v>2258</v>
      </c>
      <c r="AI705" s="1">
        <v>-11.12</v>
      </c>
      <c r="AJ705" s="1">
        <v>4.8099999999999996</v>
      </c>
      <c r="AK705" s="1">
        <v>-3.24</v>
      </c>
      <c r="AL705" s="1">
        <v>33.94</v>
      </c>
      <c r="AM705" s="1">
        <v>283650.62</v>
      </c>
    </row>
    <row r="706" spans="1:39" x14ac:dyDescent="0.2">
      <c r="A706" s="1">
        <v>704</v>
      </c>
      <c r="B706" s="1" t="s">
        <v>1266</v>
      </c>
      <c r="C706" s="1" t="s">
        <v>1265</v>
      </c>
      <c r="D706" s="1"/>
      <c r="E706" s="1"/>
      <c r="F706" s="1"/>
      <c r="G706" s="1">
        <v>930</v>
      </c>
      <c r="H706" s="1" t="str" cm="1">
        <f t="array" ref="H706">VLOOKUP(Table3[[#This Row],[checklist_sort]:[checklist_sort]],checklist[],MATCH(H$1,checklist_of_kenya!$1:$1,0),FALSE)</f>
        <v>Reed Warblers and Allies</v>
      </c>
      <c r="I706" s="1" t="str" cm="1">
        <f t="array" ref="I706">VLOOKUP(Table3[[#This Row],[checklist_sort]:[checklist_sort]],checklist[],MATCH(I$1,checklist_of_kenya!$1:$1,0),FALSE)</f>
        <v>Papyrus Yellow Warbler</v>
      </c>
      <c r="J706" s="1" t="str" cm="1">
        <f t="array" ref="J706">VLOOKUP(Table3[[#This Row],[checklist_sort]:[checklist_sort]],checklist[],MATCH(J$1,checklist_of_kenya!$1:$1,0),FALSE)</f>
        <v xml:space="preserve">Calamonastides gracilirostris </v>
      </c>
      <c r="K706" s="1" t="str" cm="1">
        <f t="array" ref="K706">VLOOKUP(Table3[[#This Row],[checklist_sort]:[checklist_sort]],checklist[],MATCH(K$1,checklist_of_kenya!$1:$1,0),FALSE)</f>
        <v>Vulnerable</v>
      </c>
      <c r="L706" s="1" t="str" cm="1">
        <f t="array" ref="L706">VLOOKUP(Table3[[#This Row],[checklist_sort]:[checklist_sort]],checklist[],MATCH(L$1,checklist_of_kenya!$1:$1,0),FALSE)</f>
        <v>Decreasing</v>
      </c>
      <c r="M706" s="1" cm="1">
        <f t="array" ref="M706">VLOOKUP(Table3[[#This Row],[checklist_sort]:[checklist_sort]],checklist[],MATCH(M$1,checklist_of_kenya!$1:$1,0),FALSE)</f>
        <v>1067</v>
      </c>
      <c r="N706" s="1" t="str" cm="1">
        <f t="array" ref="N706">VLOOKUP(Table3[[#This Row],[checklist_sort]:[checklist_sort]],checklist[],MATCH(N$1,checklist_of_kenya!$1:$1,0),FALSE)</f>
        <v>avibase-25F4FE96</v>
      </c>
      <c r="O706" s="1" cm="1">
        <f t="array" ref="O706">VLOOKUP(Table3[[#This Row],[checklist_sort]:[checklist_sort]],checklist[],MATCH(O$1,checklist_of_kenya!$1:$1,0),FALSE)</f>
        <v>201176</v>
      </c>
      <c r="P706" s="1" cm="1">
        <f t="array" ref="P706">VLOOKUP(Table3[[#This Row],[checklist_sort]:[checklist_sort]],checklist[],MATCH(P$1,checklist_of_kenya!$1:$1,0),FALSE)</f>
        <v>103779235</v>
      </c>
      <c r="Q706" s="1" cm="1">
        <f t="array" ref="Q706">VLOOKUP(Table3[[#This Row],[checklist_sort]:[checklist_sort]],checklist[],MATCH(Q$1,checklist_of_kenya!$1:$1,0),FALSE)</f>
        <v>194879</v>
      </c>
      <c r="R706" s="1" cm="1">
        <f t="array" ref="R706">VLOOKUP(Table3[[#This Row],[checklist_sort]:[checklist_sort]],checklist[],MATCH(R$1,checklist_of_kenya!$1:$1,0),FALSE)</f>
        <v>6101022</v>
      </c>
      <c r="S706" s="1" cm="1">
        <f t="array" ref="S706">VLOOKUP(Table3[[#This Row],[checklist_sort]:[checklist_sort]],checklist[],MATCH(S$1,checklist_of_kenya!$1:$1,0),FALSE)</f>
        <v>23212</v>
      </c>
      <c r="T706" s="1" t="str" cm="1">
        <f t="array" ref="T706">VLOOKUP(Table3[[#This Row],[checklist_sort]:[checklist_sort]],checklist[],MATCH(T$1,checklist_of_kenya!$1:$1,0),FALSE)</f>
        <v>paywar1</v>
      </c>
      <c r="U706" s="1" t="str" cm="1">
        <f t="array" ref="U706">VLOOKUP(Table3[[#This Row],[checklist_sort]:[checklist_sort]],checklist[],MATCH(U$1,checklist_of_kenya!$1:$1,0),FALSE)</f>
        <v>Calamonastides gracilirostris</v>
      </c>
      <c r="V706" s="1" t="str" cm="1">
        <f t="array" ref="V706">VLOOKUP(Table3[[#This Row],[checklist_sort]:[checklist_sort]],checklist[],MATCH(V$1,checklist_of_kenya!$1:$1,0),FALSE)</f>
        <v>Papyrus Yellow-Warbler</v>
      </c>
      <c r="W706" s="1" cm="1">
        <f t="array" ref="W706">VLOOKUP(Table3[[#This Row],[checklist_sort]:[checklist_sort]],checklist[],MATCH(W$1,checklist_of_kenya!$1:$1,0),FALSE)</f>
        <v>103779235</v>
      </c>
      <c r="AB706" s="1">
        <v>10.8</v>
      </c>
      <c r="AC706" s="1" t="s">
        <v>2250</v>
      </c>
      <c r="AD706" s="1">
        <v>3</v>
      </c>
      <c r="AE706" s="1">
        <v>1</v>
      </c>
      <c r="AF706" s="1" t="s">
        <v>2251</v>
      </c>
      <c r="AG706" s="1" t="s">
        <v>2257</v>
      </c>
      <c r="AH706" s="1" t="s">
        <v>2258</v>
      </c>
      <c r="AI706" s="1">
        <v>-3.34</v>
      </c>
      <c r="AJ706" s="1">
        <v>1.82</v>
      </c>
      <c r="AK706" s="1">
        <v>-1.07</v>
      </c>
      <c r="AL706" s="1">
        <v>30.55</v>
      </c>
      <c r="AM706" s="1">
        <v>69809.73</v>
      </c>
    </row>
    <row r="707" spans="1:39" x14ac:dyDescent="0.2">
      <c r="A707" s="1">
        <v>705</v>
      </c>
      <c r="B707" s="1" t="s">
        <v>828</v>
      </c>
      <c r="C707" s="1" t="s">
        <v>827</v>
      </c>
      <c r="D707" s="1"/>
      <c r="E707" s="1"/>
      <c r="F707" s="1"/>
      <c r="G707" s="1">
        <v>999</v>
      </c>
      <c r="H707" s="1" t="str" cm="1">
        <f t="array" ref="H707">VLOOKUP(Table3[[#This Row],[checklist_sort]:[checklist_sort]],checklist[],MATCH(H$1,checklist_of_kenya!$1:$1,0),FALSE)</f>
        <v>Sylviid Warblers and Hill Babblers</v>
      </c>
      <c r="I707" s="1" t="str" cm="1">
        <f t="array" ref="I707">VLOOKUP(Table3[[#This Row],[checklist_sort]:[checklist_sort]],checklist[],MATCH(I$1,checklist_of_kenya!$1:$1,0),FALSE)</f>
        <v>Barred Warbler</v>
      </c>
      <c r="J707" s="1" t="str" cm="1">
        <f t="array" ref="J707">VLOOKUP(Table3[[#This Row],[checklist_sort]:[checklist_sort]],checklist[],MATCH(J$1,checklist_of_kenya!$1:$1,0),FALSE)</f>
        <v>Sylvia nisoria</v>
      </c>
      <c r="K707" s="1" t="str" cm="1">
        <f t="array" ref="K707">VLOOKUP(Table3[[#This Row],[checklist_sort]:[checklist_sort]],checklist[],MATCH(K$1,checklist_of_kenya!$1:$1,0),FALSE)</f>
        <v>Least Concern</v>
      </c>
      <c r="L707" s="1" t="str" cm="1">
        <f t="array" ref="L707">VLOOKUP(Table3[[#This Row],[checklist_sort]:[checklist_sort]],checklist[],MATCH(L$1,checklist_of_kenya!$1:$1,0),FALSE)</f>
        <v>Stable</v>
      </c>
      <c r="M707" s="1" cm="1">
        <f t="array" ref="M707">VLOOKUP(Table3[[#This Row],[checklist_sort]:[checklist_sort]],checklist[],MATCH(M$1,checklist_of_kenya!$1:$1,0),FALSE)</f>
        <v>605</v>
      </c>
      <c r="N707" s="1" t="str" cm="1">
        <f t="array" ref="N707">VLOOKUP(Table3[[#This Row],[checklist_sort]:[checklist_sort]],checklist[],MATCH(N$1,checklist_of_kenya!$1:$1,0),FALSE)</f>
        <v>avibase-1EA60B94</v>
      </c>
      <c r="O707" s="1" cm="1">
        <f t="array" ref="O707">VLOOKUP(Table3[[#This Row],[checklist_sort]:[checklist_sort]],checklist[],MATCH(O$1,checklist_of_kenya!$1:$1,0),FALSE)</f>
        <v>15291</v>
      </c>
      <c r="P707" s="1" cm="1">
        <f t="array" ref="P707">VLOOKUP(Table3[[#This Row],[checklist_sort]:[checklist_sort]],checklist[],MATCH(P$1,checklist_of_kenya!$1:$1,0),FALSE)</f>
        <v>22716937</v>
      </c>
      <c r="Q707" s="1" cm="1">
        <f t="array" ref="Q707">VLOOKUP(Table3[[#This Row],[checklist_sort]:[checklist_sort]],checklist[],MATCH(Q$1,checklist_of_kenya!$1:$1,0),FALSE)</f>
        <v>371</v>
      </c>
      <c r="R707" s="1" cm="1">
        <f t="array" ref="R707">VLOOKUP(Table3[[#This Row],[checklist_sort]:[checklist_sort]],checklist[],MATCH(R$1,checklist_of_kenya!$1:$1,0),FALSE)</f>
        <v>2492955</v>
      </c>
      <c r="S707" s="1" cm="1">
        <f t="array" ref="S707">VLOOKUP(Table3[[#This Row],[checklist_sort]:[checklist_sort]],checklist[],MATCH(S$1,checklist_of_kenya!$1:$1,0),FALSE)</f>
        <v>24863</v>
      </c>
      <c r="T707" s="1" t="str" cm="1">
        <f t="array" ref="T707">VLOOKUP(Table3[[#This Row],[checklist_sort]:[checklist_sort]],checklist[],MATCH(T$1,checklist_of_kenya!$1:$1,0),FALSE)</f>
        <v>barwar1</v>
      </c>
      <c r="U707" s="1" t="str" cm="1">
        <f t="array" ref="U707">VLOOKUP(Table3[[#This Row],[checklist_sort]:[checklist_sort]],checklist[],MATCH(U$1,checklist_of_kenya!$1:$1,0),FALSE)</f>
        <v>Curruca nisoria</v>
      </c>
      <c r="V707" s="1" t="str" cm="1">
        <f t="array" ref="V707">VLOOKUP(Table3[[#This Row],[checklist_sort]:[checklist_sort]],checklist[],MATCH(V$1,checklist_of_kenya!$1:$1,0),FALSE)</f>
        <v>Barred Warbler</v>
      </c>
      <c r="W707" s="1" cm="1">
        <f t="array" ref="W707">VLOOKUP(Table3[[#This Row],[checklist_sort]:[checklist_sort]],checklist[],MATCH(W$1,checklist_of_kenya!$1:$1,0),FALSE)</f>
        <v>22716937</v>
      </c>
      <c r="Z707" t="b">
        <v>1</v>
      </c>
      <c r="AB707" s="1">
        <v>22.5</v>
      </c>
      <c r="AC707" s="1" t="s">
        <v>2246</v>
      </c>
      <c r="AD707" s="1">
        <v>2</v>
      </c>
      <c r="AE707" s="1">
        <v>3</v>
      </c>
      <c r="AF707" s="1" t="s">
        <v>2251</v>
      </c>
      <c r="AG707" s="1" t="s">
        <v>2257</v>
      </c>
      <c r="AH707" s="1" t="s">
        <v>2258</v>
      </c>
      <c r="AI707" s="1">
        <v>35.04</v>
      </c>
      <c r="AJ707" s="1">
        <v>62.55</v>
      </c>
      <c r="AK707" s="1">
        <v>50.08</v>
      </c>
      <c r="AL707" s="1">
        <v>54.57</v>
      </c>
      <c r="AM707" s="1">
        <v>10133103.58</v>
      </c>
    </row>
    <row r="708" spans="1:39" x14ac:dyDescent="0.2">
      <c r="A708" s="1">
        <v>706</v>
      </c>
      <c r="B708" s="1" t="s">
        <v>808</v>
      </c>
      <c r="C708" s="1" t="s">
        <v>807</v>
      </c>
      <c r="D708" s="1"/>
      <c r="E708" s="1"/>
      <c r="F708" s="1"/>
      <c r="G708" s="1">
        <v>1000</v>
      </c>
      <c r="H708" s="1" t="str" cm="1">
        <f t="array" ref="H708">VLOOKUP(Table3[[#This Row],[checklist_sort]:[checklist_sort]],checklist[],MATCH(H$1,checklist_of_kenya!$1:$1,0),FALSE)</f>
        <v>Sylviid Warblers and Hill Babblers</v>
      </c>
      <c r="I708" s="1" t="str" cm="1">
        <f t="array" ref="I708">VLOOKUP(Table3[[#This Row],[checklist_sort]:[checklist_sort]],checklist[],MATCH(I$1,checklist_of_kenya!$1:$1,0),FALSE)</f>
        <v>Common Whitethroat</v>
      </c>
      <c r="J708" s="1" t="str" cm="1">
        <f t="array" ref="J708">VLOOKUP(Table3[[#This Row],[checklist_sort]:[checklist_sort]],checklist[],MATCH(J$1,checklist_of_kenya!$1:$1,0),FALSE)</f>
        <v>Sylvia communis</v>
      </c>
      <c r="K708" s="1" t="str" cm="1">
        <f t="array" ref="K708">VLOOKUP(Table3[[#This Row],[checklist_sort]:[checklist_sort]],checklist[],MATCH(K$1,checklist_of_kenya!$1:$1,0),FALSE)</f>
        <v>Least Concern</v>
      </c>
      <c r="L708" s="1" t="str" cm="1">
        <f t="array" ref="L708">VLOOKUP(Table3[[#This Row],[checklist_sort]:[checklist_sort]],checklist[],MATCH(L$1,checklist_of_kenya!$1:$1,0),FALSE)</f>
        <v>Increasing</v>
      </c>
      <c r="M708" s="1" cm="1">
        <f t="array" ref="M708">VLOOKUP(Table3[[#This Row],[checklist_sort]:[checklist_sort]],checklist[],MATCH(M$1,checklist_of_kenya!$1:$1,0),FALSE)</f>
        <v>594</v>
      </c>
      <c r="N708" s="1" t="str" cm="1">
        <f t="array" ref="N708">VLOOKUP(Table3[[#This Row],[checklist_sort]:[checklist_sort]],checklist[],MATCH(N$1,checklist_of_kenya!$1:$1,0),FALSE)</f>
        <v>avibase-14AFBA82</v>
      </c>
      <c r="O708" s="1" cm="1">
        <f t="array" ref="O708">VLOOKUP(Table3[[#This Row],[checklist_sort]:[checklist_sort]],checklist[],MATCH(O$1,checklist_of_kenya!$1:$1,0),FALSE)</f>
        <v>15281</v>
      </c>
      <c r="P708" s="1" cm="1">
        <f t="array" ref="P708">VLOOKUP(Table3[[#This Row],[checklist_sort]:[checklist_sort]],checklist[],MATCH(P$1,checklist_of_kenya!$1:$1,0),FALSE)</f>
        <v>22716910</v>
      </c>
      <c r="Q708" s="1" cm="1">
        <f t="array" ref="Q708">VLOOKUP(Table3[[#This Row],[checklist_sort]:[checklist_sort]],checklist[],MATCH(Q$1,checklist_of_kenya!$1:$1,0),FALSE)</f>
        <v>102</v>
      </c>
      <c r="R708" s="1" cm="1">
        <f t="array" ref="R708">VLOOKUP(Table3[[#This Row],[checklist_sort]:[checklist_sort]],checklist[],MATCH(R$1,checklist_of_kenya!$1:$1,0),FALSE)</f>
        <v>2492943</v>
      </c>
      <c r="S708" s="1" cm="1">
        <f t="array" ref="S708">VLOOKUP(Table3[[#This Row],[checklist_sort]:[checklist_sort]],checklist[],MATCH(S$1,checklist_of_kenya!$1:$1,0),FALSE)</f>
        <v>24937</v>
      </c>
      <c r="T708" s="1" t="str" cm="1">
        <f t="array" ref="T708">VLOOKUP(Table3[[#This Row],[checklist_sort]:[checklist_sort]],checklist[],MATCH(T$1,checklist_of_kenya!$1:$1,0),FALSE)</f>
        <v>grewhi1</v>
      </c>
      <c r="U708" s="1" t="str" cm="1">
        <f t="array" ref="U708">VLOOKUP(Table3[[#This Row],[checklist_sort]:[checklist_sort]],checklist[],MATCH(U$1,checklist_of_kenya!$1:$1,0),FALSE)</f>
        <v>Curruca communis</v>
      </c>
      <c r="V708" s="1" t="str" cm="1">
        <f t="array" ref="V708">VLOOKUP(Table3[[#This Row],[checklist_sort]:[checklist_sort]],checklist[],MATCH(V$1,checklist_of_kenya!$1:$1,0),FALSE)</f>
        <v>Greater Whitethroat</v>
      </c>
      <c r="W708" s="1" cm="1">
        <f t="array" ref="W708">VLOOKUP(Table3[[#This Row],[checklist_sort]:[checklist_sort]],checklist[],MATCH(W$1,checklist_of_kenya!$1:$1,0),FALSE)</f>
        <v>22716910</v>
      </c>
      <c r="Z708" t="b">
        <v>1</v>
      </c>
      <c r="AB708" s="1">
        <v>15.1</v>
      </c>
      <c r="AC708" s="1" t="s">
        <v>2246</v>
      </c>
      <c r="AD708" s="1">
        <v>3</v>
      </c>
      <c r="AE708" s="1">
        <v>3</v>
      </c>
      <c r="AF708" s="1" t="s">
        <v>2248</v>
      </c>
      <c r="AG708" s="1" t="s">
        <v>2257</v>
      </c>
      <c r="AH708" s="1" t="s">
        <v>2258</v>
      </c>
      <c r="AI708" s="1">
        <v>31.17</v>
      </c>
      <c r="AJ708" s="1">
        <v>68.400000000000006</v>
      </c>
      <c r="AK708" s="1">
        <v>50.84</v>
      </c>
      <c r="AL708" s="1">
        <v>43.84</v>
      </c>
      <c r="AM708" s="1">
        <v>14124012.640000001</v>
      </c>
    </row>
    <row r="709" spans="1:39" x14ac:dyDescent="0.2">
      <c r="A709" s="1">
        <v>707</v>
      </c>
      <c r="B709" s="1" t="s">
        <v>810</v>
      </c>
      <c r="C709" s="1" t="s">
        <v>809</v>
      </c>
      <c r="D709" s="1"/>
      <c r="E709" s="1"/>
      <c r="F709" s="1"/>
      <c r="G709" s="1">
        <v>998</v>
      </c>
      <c r="H709" s="1" t="str" cm="1">
        <f t="array" ref="H709">VLOOKUP(Table3[[#This Row],[checklist_sort]:[checklist_sort]],checklist[],MATCH(H$1,checklist_of_kenya!$1:$1,0),FALSE)</f>
        <v>Sylviid Warblers and Hill Babblers</v>
      </c>
      <c r="I709" s="1" t="str" cm="1">
        <f t="array" ref="I709">VLOOKUP(Table3[[#This Row],[checklist_sort]:[checklist_sort]],checklist[],MATCH(I$1,checklist_of_kenya!$1:$1,0),FALSE)</f>
        <v>Garden Warbler</v>
      </c>
      <c r="J709" s="1" t="str" cm="1">
        <f t="array" ref="J709">VLOOKUP(Table3[[#This Row],[checklist_sort]:[checklist_sort]],checklist[],MATCH(J$1,checklist_of_kenya!$1:$1,0),FALSE)</f>
        <v>Sylvia borin</v>
      </c>
      <c r="K709" s="1" t="str" cm="1">
        <f t="array" ref="K709">VLOOKUP(Table3[[#This Row],[checklist_sort]:[checklist_sort]],checklist[],MATCH(K$1,checklist_of_kenya!$1:$1,0),FALSE)</f>
        <v>Least Concern</v>
      </c>
      <c r="L709" s="1" t="str" cm="1">
        <f t="array" ref="L709">VLOOKUP(Table3[[#This Row],[checklist_sort]:[checklist_sort]],checklist[],MATCH(L$1,checklist_of_kenya!$1:$1,0),FALSE)</f>
        <v>Decreasing</v>
      </c>
      <c r="M709" s="1" cm="1">
        <f t="array" ref="M709">VLOOKUP(Table3[[#This Row],[checklist_sort]:[checklist_sort]],checklist[],MATCH(M$1,checklist_of_kenya!$1:$1,0),FALSE)</f>
        <v>595</v>
      </c>
      <c r="N709" s="1" t="str" cm="1">
        <f t="array" ref="N709">VLOOKUP(Table3[[#This Row],[checklist_sort]:[checklist_sort]],checklist[],MATCH(N$1,checklist_of_kenya!$1:$1,0),FALSE)</f>
        <v>avibase-A6A4FC63</v>
      </c>
      <c r="O709" s="1" cm="1">
        <f t="array" ref="O709">VLOOKUP(Table3[[#This Row],[checklist_sort]:[checklist_sort]],checklist[],MATCH(O$1,checklist_of_kenya!$1:$1,0),FALSE)</f>
        <v>15302</v>
      </c>
      <c r="P709" s="1" cm="1">
        <f t="array" ref="P709">VLOOKUP(Table3[[#This Row],[checklist_sort]:[checklist_sort]],checklist[],MATCH(P$1,checklist_of_kenya!$1:$1,0),FALSE)</f>
        <v>22716906</v>
      </c>
      <c r="Q709" s="1" cm="1">
        <f t="array" ref="Q709">VLOOKUP(Table3[[#This Row],[checklist_sort]:[checklist_sort]],checklist[],MATCH(Q$1,checklist_of_kenya!$1:$1,0),FALSE)</f>
        <v>189</v>
      </c>
      <c r="R709" s="1" cm="1">
        <f t="array" ref="R709">VLOOKUP(Table3[[#This Row],[checklist_sort]:[checklist_sort]],checklist[],MATCH(R$1,checklist_of_kenya!$1:$1,0),FALSE)</f>
        <v>2492942</v>
      </c>
      <c r="S709" s="1" cm="1">
        <f t="array" ref="S709">VLOOKUP(Table3[[#This Row],[checklist_sort]:[checklist_sort]],checklist[],MATCH(S$1,checklist_of_kenya!$1:$1,0),FALSE)</f>
        <v>24849</v>
      </c>
      <c r="T709" s="1" t="str" cm="1">
        <f t="array" ref="T709">VLOOKUP(Table3[[#This Row],[checklist_sort]:[checklist_sort]],checklist[],MATCH(T$1,checklist_of_kenya!$1:$1,0),FALSE)</f>
        <v>garwar1</v>
      </c>
      <c r="U709" s="1" t="str" cm="1">
        <f t="array" ref="U709">VLOOKUP(Table3[[#This Row],[checklist_sort]:[checklist_sort]],checklist[],MATCH(U$1,checklist_of_kenya!$1:$1,0),FALSE)</f>
        <v>Sylvia borin</v>
      </c>
      <c r="V709" s="1" t="str" cm="1">
        <f t="array" ref="V709">VLOOKUP(Table3[[#This Row],[checklist_sort]:[checklist_sort]],checklist[],MATCH(V$1,checklist_of_kenya!$1:$1,0),FALSE)</f>
        <v>Garden Warbler</v>
      </c>
      <c r="W709" s="1" cm="1">
        <f t="array" ref="W709">VLOOKUP(Table3[[#This Row],[checklist_sort]:[checklist_sort]],checklist[],MATCH(W$1,checklist_of_kenya!$1:$1,0),FALSE)</f>
        <v>22716906</v>
      </c>
      <c r="Z709" t="b">
        <v>1</v>
      </c>
      <c r="AB709" s="1">
        <v>18.2</v>
      </c>
      <c r="AC709" s="1" t="s">
        <v>2262</v>
      </c>
      <c r="AD709" s="1">
        <v>1</v>
      </c>
      <c r="AE709" s="1">
        <v>3</v>
      </c>
      <c r="AF709" s="1" t="s">
        <v>2248</v>
      </c>
      <c r="AG709" s="1" t="s">
        <v>2248</v>
      </c>
      <c r="AH709" s="1" t="s">
        <v>2258</v>
      </c>
      <c r="AI709" s="1">
        <v>36.369999999999997</v>
      </c>
      <c r="AJ709" s="1">
        <v>70.849999999999994</v>
      </c>
      <c r="AK709" s="1">
        <v>54.65</v>
      </c>
      <c r="AL709" s="1">
        <v>37.01</v>
      </c>
      <c r="AM709" s="1">
        <v>9648408.4700000007</v>
      </c>
    </row>
    <row r="710" spans="1:39" x14ac:dyDescent="0.2">
      <c r="A710" s="1">
        <v>708</v>
      </c>
      <c r="B710" s="1" t="s">
        <v>1204</v>
      </c>
      <c r="C710" s="1" t="s">
        <v>1203</v>
      </c>
      <c r="D710" s="1"/>
      <c r="E710" s="1"/>
      <c r="F710" s="1"/>
      <c r="G710" s="1">
        <v>997</v>
      </c>
      <c r="H710" s="1" t="str" cm="1">
        <f t="array" ref="H710">VLOOKUP(Table3[[#This Row],[checklist_sort]:[checklist_sort]],checklist[],MATCH(H$1,checklist_of_kenya!$1:$1,0),FALSE)</f>
        <v>Sylviid Warblers and Hill Babblers</v>
      </c>
      <c r="I710" s="1" t="str" cm="1">
        <f t="array" ref="I710">VLOOKUP(Table3[[#This Row],[checklist_sort]:[checklist_sort]],checklist[],MATCH(I$1,checklist_of_kenya!$1:$1,0),FALSE)</f>
        <v>Blackcap</v>
      </c>
      <c r="J710" s="1" t="str" cm="1">
        <f t="array" ref="J710">VLOOKUP(Table3[[#This Row],[checklist_sort]:[checklist_sort]],checklist[],MATCH(J$1,checklist_of_kenya!$1:$1,0),FALSE)</f>
        <v>Sylvia atricapilla</v>
      </c>
      <c r="K710" s="1" t="str" cm="1">
        <f t="array" ref="K710">VLOOKUP(Table3[[#This Row],[checklist_sort]:[checklist_sort]],checklist[],MATCH(K$1,checklist_of_kenya!$1:$1,0),FALSE)</f>
        <v>Least Concern</v>
      </c>
      <c r="L710" s="1" t="str" cm="1">
        <f t="array" ref="L710">VLOOKUP(Table3[[#This Row],[checklist_sort]:[checklist_sort]],checklist[],MATCH(L$1,checklist_of_kenya!$1:$1,0),FALSE)</f>
        <v>Increasing</v>
      </c>
      <c r="M710" s="1" cm="1">
        <f t="array" ref="M710">VLOOKUP(Table3[[#This Row],[checklist_sort]:[checklist_sort]],checklist[],MATCH(M$1,checklist_of_kenya!$1:$1,0),FALSE)</f>
        <v>969</v>
      </c>
      <c r="N710" s="1" t="str" cm="1">
        <f t="array" ref="N710">VLOOKUP(Table3[[#This Row],[checklist_sort]:[checklist_sort]],checklist[],MATCH(N$1,checklist_of_kenya!$1:$1,0),FALSE)</f>
        <v>avibase-61F9065B</v>
      </c>
      <c r="O710" s="1" cm="1">
        <f t="array" ref="O710">VLOOKUP(Table3[[#This Row],[checklist_sort]:[checklist_sort]],checklist[],MATCH(O$1,checklist_of_kenya!$1:$1,0),FALSE)</f>
        <v>15282</v>
      </c>
      <c r="P710" s="1" cm="1">
        <f t="array" ref="P710">VLOOKUP(Table3[[#This Row],[checklist_sort]:[checklist_sort]],checklist[],MATCH(P$1,checklist_of_kenya!$1:$1,0),FALSE)</f>
        <v>22716901</v>
      </c>
      <c r="Q710" s="1" cm="1">
        <f t="array" ref="Q710">VLOOKUP(Table3[[#This Row],[checklist_sort]:[checklist_sort]],checklist[],MATCH(Q$1,checklist_of_kenya!$1:$1,0),FALSE)</f>
        <v>213</v>
      </c>
      <c r="R710" s="1" cm="1">
        <f t="array" ref="R710">VLOOKUP(Table3[[#This Row],[checklist_sort]:[checklist_sort]],checklist[],MATCH(R$1,checklist_of_kenya!$1:$1,0),FALSE)</f>
        <v>2492956</v>
      </c>
      <c r="S710" s="1" cm="1">
        <f t="array" ref="S710">VLOOKUP(Table3[[#This Row],[checklist_sort]:[checklist_sort]],checklist[],MATCH(S$1,checklist_of_kenya!$1:$1,0),FALSE)</f>
        <v>24843</v>
      </c>
      <c r="T710" s="1" t="str" cm="1">
        <f t="array" ref="T710">VLOOKUP(Table3[[#This Row],[checklist_sort]:[checklist_sort]],checklist[],MATCH(T$1,checklist_of_kenya!$1:$1,0),FALSE)</f>
        <v>blackc1</v>
      </c>
      <c r="U710" s="1" t="str" cm="1">
        <f t="array" ref="U710">VLOOKUP(Table3[[#This Row],[checklist_sort]:[checklist_sort]],checklist[],MATCH(U$1,checklist_of_kenya!$1:$1,0),FALSE)</f>
        <v>Sylvia atricapilla</v>
      </c>
      <c r="V710" s="1" t="str" cm="1">
        <f t="array" ref="V710">VLOOKUP(Table3[[#This Row],[checklist_sort]:[checklist_sort]],checklist[],MATCH(V$1,checklist_of_kenya!$1:$1,0),FALSE)</f>
        <v>Eurasian Blackcap</v>
      </c>
      <c r="W710" s="1" cm="1">
        <f t="array" ref="W710">VLOOKUP(Table3[[#This Row],[checklist_sort]:[checklist_sort]],checklist[],MATCH(W$1,checklist_of_kenya!$1:$1,0),FALSE)</f>
        <v>22716901</v>
      </c>
      <c r="Z710" t="b">
        <v>1</v>
      </c>
      <c r="AB710" s="1">
        <v>16.7</v>
      </c>
      <c r="AC710" s="1" t="s">
        <v>2262</v>
      </c>
      <c r="AD710" s="1">
        <v>1</v>
      </c>
      <c r="AE710" s="1">
        <v>3</v>
      </c>
      <c r="AF710" s="1" t="s">
        <v>2248</v>
      </c>
      <c r="AG710" s="1" t="s">
        <v>2248</v>
      </c>
      <c r="AH710" s="1" t="s">
        <v>2258</v>
      </c>
      <c r="AI710" s="1">
        <v>14.79</v>
      </c>
      <c r="AJ710" s="1">
        <v>68.260000000000005</v>
      </c>
      <c r="AK710" s="1">
        <v>51.6</v>
      </c>
      <c r="AL710" s="1">
        <v>26.37</v>
      </c>
      <c r="AM710" s="1">
        <v>8628077.6600000001</v>
      </c>
    </row>
    <row r="711" spans="1:39" x14ac:dyDescent="0.2">
      <c r="A711" s="1">
        <v>709</v>
      </c>
      <c r="B711" s="1" t="s">
        <v>840</v>
      </c>
      <c r="C711" s="1" t="s">
        <v>839</v>
      </c>
      <c r="D711" s="1"/>
      <c r="E711" s="1"/>
      <c r="F711" s="1"/>
      <c r="G711" s="1">
        <v>860</v>
      </c>
      <c r="H711" s="1" t="str" cm="1">
        <f t="array" ref="H711">VLOOKUP(Table3[[#This Row],[checklist_sort]:[checklist_sort]],checklist[],MATCH(H$1,checklist_of_kenya!$1:$1,0),FALSE)</f>
        <v>Crombecs and Allies</v>
      </c>
      <c r="I711" s="1" t="str" cm="1">
        <f t="array" ref="I711">VLOOKUP(Table3[[#This Row],[checklist_sort]:[checklist_sort]],checklist[],MATCH(I$1,checklist_of_kenya!$1:$1,0),FALSE)</f>
        <v>Moustached Grass Warbler</v>
      </c>
      <c r="J711" s="1" t="str" cm="1">
        <f t="array" ref="J711">VLOOKUP(Table3[[#This Row],[checklist_sort]:[checklist_sort]],checklist[],MATCH(J$1,checklist_of_kenya!$1:$1,0),FALSE)</f>
        <v>Melocichla mentalis</v>
      </c>
      <c r="K711" s="1" t="str" cm="1">
        <f t="array" ref="K711">VLOOKUP(Table3[[#This Row],[checklist_sort]:[checklist_sort]],checklist[],MATCH(K$1,checklist_of_kenya!$1:$1,0),FALSE)</f>
        <v>Least Concern</v>
      </c>
      <c r="L711" s="1" t="str" cm="1">
        <f t="array" ref="L711">VLOOKUP(Table3[[#This Row],[checklist_sort]:[checklist_sort]],checklist[],MATCH(L$1,checklist_of_kenya!$1:$1,0),FALSE)</f>
        <v>Stable</v>
      </c>
      <c r="M711" s="1" cm="1">
        <f t="array" ref="M711">VLOOKUP(Table3[[#This Row],[checklist_sort]:[checklist_sort]],checklist[],MATCH(M$1,checklist_of_kenya!$1:$1,0),FALSE)</f>
        <v>617</v>
      </c>
      <c r="N711" s="1" t="str" cm="1">
        <f t="array" ref="N711">VLOOKUP(Table3[[#This Row],[checklist_sort]:[checklist_sort]],checklist[],MATCH(N$1,checklist_of_kenya!$1:$1,0),FALSE)</f>
        <v>avibase-1478AA79</v>
      </c>
      <c r="O711" s="1" cm="1">
        <f t="array" ref="O711">VLOOKUP(Table3[[#This Row],[checklist_sort]:[checklist_sort]],checklist[],MATCH(O$1,checklist_of_kenya!$1:$1,0),FALSE)</f>
        <v>423554</v>
      </c>
      <c r="P711" s="1" cm="1">
        <f t="array" ref="P711">VLOOKUP(Table3[[#This Row],[checklist_sort]:[checklist_sort]],checklist[],MATCH(P$1,checklist_of_kenya!$1:$1,0),FALSE)</f>
        <v>22714634</v>
      </c>
      <c r="Q711" s="1" cm="1">
        <f t="array" ref="Q711">VLOOKUP(Table3[[#This Row],[checklist_sort]:[checklist_sort]],checklist[],MATCH(Q$1,checklist_of_kenya!$1:$1,0),FALSE)</f>
        <v>77154</v>
      </c>
      <c r="R711" s="1" cm="1">
        <f t="array" ref="R711">VLOOKUP(Table3[[#This Row],[checklist_sort]:[checklist_sort]],checklist[],MATCH(R$1,checklist_of_kenya!$1:$1,0),FALSE)</f>
        <v>2493533</v>
      </c>
      <c r="S711" s="1" cm="1">
        <f t="array" ref="S711">VLOOKUP(Table3[[#This Row],[checklist_sort]:[checklist_sort]],checklist[],MATCH(S$1,checklist_of_kenya!$1:$1,0),FALSE)</f>
        <v>22483</v>
      </c>
      <c r="T711" s="1" t="str" cm="1">
        <f t="array" ref="T711">VLOOKUP(Table3[[#This Row],[checklist_sort]:[checklist_sort]],checklist[],MATCH(T$1,checklist_of_kenya!$1:$1,0),FALSE)</f>
        <v>mogwar1</v>
      </c>
      <c r="U711" s="1" t="str" cm="1">
        <f t="array" ref="U711">VLOOKUP(Table3[[#This Row],[checklist_sort]:[checklist_sort]],checklist[],MATCH(U$1,checklist_of_kenya!$1:$1,0),FALSE)</f>
        <v>Melocichla mentalis</v>
      </c>
      <c r="V711" s="1" t="str" cm="1">
        <f t="array" ref="V711">VLOOKUP(Table3[[#This Row],[checklist_sort]:[checklist_sort]],checklist[],MATCH(V$1,checklist_of_kenya!$1:$1,0),FALSE)</f>
        <v>Moustached Grass-Warbler</v>
      </c>
      <c r="W711" s="1" cm="1">
        <f t="array" ref="W711">VLOOKUP(Table3[[#This Row],[checklist_sort]:[checklist_sort]],checklist[],MATCH(W$1,checklist_of_kenya!$1:$1,0),FALSE)</f>
        <v>22714634</v>
      </c>
      <c r="AB711" s="1">
        <v>33.200000000000003</v>
      </c>
      <c r="AC711" s="1" t="s">
        <v>2246</v>
      </c>
      <c r="AD711" s="1">
        <v>2</v>
      </c>
      <c r="AE711" s="1">
        <v>1</v>
      </c>
      <c r="AF711" s="1" t="s">
        <v>2251</v>
      </c>
      <c r="AG711" s="1" t="s">
        <v>2257</v>
      </c>
      <c r="AH711" s="1" t="s">
        <v>2258</v>
      </c>
      <c r="AI711" s="1">
        <v>-20.57</v>
      </c>
      <c r="AJ711" s="1">
        <v>12.99</v>
      </c>
      <c r="AK711" s="1">
        <v>-0.78</v>
      </c>
      <c r="AL711" s="1">
        <v>18.88</v>
      </c>
      <c r="AM711" s="1">
        <v>6248614.0599999996</v>
      </c>
    </row>
    <row r="712" spans="1:39" x14ac:dyDescent="0.2">
      <c r="A712" s="1">
        <v>710</v>
      </c>
      <c r="B712" s="1" t="s">
        <v>896</v>
      </c>
      <c r="C712" s="1" t="s">
        <v>895</v>
      </c>
      <c r="D712" s="1"/>
      <c r="E712" s="1"/>
      <c r="F712" s="1"/>
      <c r="G712" s="1">
        <v>991</v>
      </c>
      <c r="H712" s="1" t="str" cm="1">
        <f t="array" ref="H712">VLOOKUP(Table3[[#This Row],[checklist_sort]:[checklist_sort]],checklist[],MATCH(H$1,checklist_of_kenya!$1:$1,0),FALSE)</f>
        <v>Old World Leaf Warblers</v>
      </c>
      <c r="I712" s="1" t="str" cm="1">
        <f t="array" ref="I712">VLOOKUP(Table3[[#This Row],[checklist_sort]:[checklist_sort]],checklist[],MATCH(I$1,checklist_of_kenya!$1:$1,0),FALSE)</f>
        <v>Yellow-throated Woodland Warbler</v>
      </c>
      <c r="J712" s="1" t="str" cm="1">
        <f t="array" ref="J712">VLOOKUP(Table3[[#This Row],[checklist_sort]:[checklist_sort]],checklist[],MATCH(J$1,checklist_of_kenya!$1:$1,0),FALSE)</f>
        <v>Seicercus ruficapilla</v>
      </c>
      <c r="K712" s="1" t="str" cm="1">
        <f t="array" ref="K712">VLOOKUP(Table3[[#This Row],[checklist_sort]:[checklist_sort]],checklist[],MATCH(K$1,checklist_of_kenya!$1:$1,0),FALSE)</f>
        <v>Least Concern</v>
      </c>
      <c r="L712" s="1" t="str" cm="1">
        <f t="array" ref="L712">VLOOKUP(Table3[[#This Row],[checklist_sort]:[checklist_sort]],checklist[],MATCH(L$1,checklist_of_kenya!$1:$1,0),FALSE)</f>
        <v>Decreasing</v>
      </c>
      <c r="M712" s="1" cm="1">
        <f t="array" ref="M712">VLOOKUP(Table3[[#This Row],[checklist_sort]:[checklist_sort]],checklist[],MATCH(M$1,checklist_of_kenya!$1:$1,0),FALSE)</f>
        <v>671</v>
      </c>
      <c r="N712" s="1" t="str" cm="1">
        <f t="array" ref="N712">VLOOKUP(Table3[[#This Row],[checklist_sort]:[checklist_sort]],checklist[],MATCH(N$1,checklist_of_kenya!$1:$1,0),FALSE)</f>
        <v>F6B77E644D2F03F2</v>
      </c>
      <c r="O712" s="1" cm="1">
        <f t="array" ref="O712">VLOOKUP(Table3[[#This Row],[checklist_sort]:[checklist_sort]],checklist[],MATCH(O$1,checklist_of_kenya!$1:$1,0),FALSE)</f>
        <v>117045</v>
      </c>
      <c r="P712" s="1" cm="1">
        <f t="array" ref="P712">VLOOKUP(Table3[[#This Row],[checklist_sort]:[checklist_sort]],checklist[],MATCH(P$1,checklist_of_kenya!$1:$1,0),FALSE)</f>
        <v>22715207</v>
      </c>
      <c r="Q712" s="1" cm="1">
        <f t="array" ref="Q712">VLOOKUP(Table3[[#This Row],[checklist_sort]:[checklist_sort]],checklist[],MATCH(Q$1,checklist_of_kenya!$1:$1,0),FALSE)</f>
        <v>77251</v>
      </c>
      <c r="R712" s="1" cm="1">
        <f t="array" ref="R712">VLOOKUP(Table3[[#This Row],[checklist_sort]:[checklist_sort]],checklist[],MATCH(R$1,checklist_of_kenya!$1:$1,0),FALSE)</f>
        <v>7341644</v>
      </c>
      <c r="S712" s="1" cm="1">
        <f t="array" ref="S712">VLOOKUP(Table3[[#This Row],[checklist_sort]:[checklist_sort]],checklist[],MATCH(S$1,checklist_of_kenya!$1:$1,0),FALSE)</f>
        <v>24465</v>
      </c>
      <c r="T712" s="1" t="str" cm="1">
        <f t="array" ref="T712">VLOOKUP(Table3[[#This Row],[checklist_sort]:[checklist_sort]],checklist[],MATCH(T$1,checklist_of_kenya!$1:$1,0),FALSE)</f>
        <v>yetwow1</v>
      </c>
      <c r="U712" s="1" t="str" cm="1">
        <f t="array" ref="U712">VLOOKUP(Table3[[#This Row],[checklist_sort]:[checklist_sort]],checklist[],MATCH(U$1,checklist_of_kenya!$1:$1,0),FALSE)</f>
        <v>Phylloscopus ruficapilla</v>
      </c>
      <c r="V712" s="1" t="str" cm="1">
        <f t="array" ref="V712">VLOOKUP(Table3[[#This Row],[checklist_sort]:[checklist_sort]],checklist[],MATCH(V$1,checklist_of_kenya!$1:$1,0),FALSE)</f>
        <v>Yellow-throated Woodland-Warbler</v>
      </c>
      <c r="W712" s="1" cm="1">
        <f t="array" ref="W712">VLOOKUP(Table3[[#This Row],[checklist_sort]:[checklist_sort]],checklist[],MATCH(W$1,checklist_of_kenya!$1:$1,0),FALSE)</f>
        <v>22715207</v>
      </c>
      <c r="AB712" s="1">
        <v>7.7</v>
      </c>
      <c r="AC712" s="1" t="s">
        <v>2263</v>
      </c>
      <c r="AD712" s="1">
        <v>1</v>
      </c>
      <c r="AE712" s="1">
        <v>1</v>
      </c>
      <c r="AF712" s="1" t="s">
        <v>2251</v>
      </c>
      <c r="AG712" s="1" t="s">
        <v>2257</v>
      </c>
      <c r="AH712" s="1" t="s">
        <v>2258</v>
      </c>
      <c r="AI712" s="1">
        <v>-34.840000000000003</v>
      </c>
      <c r="AJ712" s="1">
        <v>-3.05</v>
      </c>
      <c r="AK712" s="1">
        <v>-21.82</v>
      </c>
      <c r="AL712" s="1">
        <v>31.32</v>
      </c>
      <c r="AM712" s="1">
        <v>423407.96</v>
      </c>
    </row>
    <row r="713" spans="1:39" x14ac:dyDescent="0.2">
      <c r="A713" s="1">
        <v>711</v>
      </c>
      <c r="B713" s="1" t="s">
        <v>1898</v>
      </c>
      <c r="C713" s="1" t="s">
        <v>1897</v>
      </c>
      <c r="D713" s="1"/>
      <c r="E713" s="1"/>
      <c r="F713" s="1"/>
      <c r="G713" s="1">
        <v>992</v>
      </c>
      <c r="H713" s="1" t="str" cm="1">
        <f t="array" ref="H713">VLOOKUP(Table3[[#This Row],[checklist_sort]:[checklist_sort]],checklist[],MATCH(H$1,checklist_of_kenya!$1:$1,0),FALSE)</f>
        <v>Old World Leaf Warblers</v>
      </c>
      <c r="I713" s="1" t="str" cm="1">
        <f t="array" ref="I713">VLOOKUP(Table3[[#This Row],[checklist_sort]:[checklist_sort]],checklist[],MATCH(I$1,checklist_of_kenya!$1:$1,0),FALSE)</f>
        <v>Uganda Woodland Warbler</v>
      </c>
      <c r="J713" s="1" t="str" cm="1">
        <f t="array" ref="J713">VLOOKUP(Table3[[#This Row],[checklist_sort]:[checklist_sort]],checklist[],MATCH(J$1,checklist_of_kenya!$1:$1,0),FALSE)</f>
        <v>Seicercus budongoensis</v>
      </c>
      <c r="K713" s="1" t="str" cm="1">
        <f t="array" ref="K713">VLOOKUP(Table3[[#This Row],[checklist_sort]:[checklist_sort]],checklist[],MATCH(K$1,checklist_of_kenya!$1:$1,0),FALSE)</f>
        <v>Least Concern</v>
      </c>
      <c r="L713" s="1" t="str" cm="1">
        <f t="array" ref="L713">VLOOKUP(Table3[[#This Row],[checklist_sort]:[checklist_sort]],checklist[],MATCH(L$1,checklist_of_kenya!$1:$1,0),FALSE)</f>
        <v>Decreasing</v>
      </c>
      <c r="M713" s="1" cm="1">
        <f t="array" ref="M713">VLOOKUP(Table3[[#This Row],[checklist_sort]:[checklist_sort]],checklist[],MATCH(M$1,checklist_of_kenya!$1:$1,0),FALSE)</f>
        <v>3370</v>
      </c>
      <c r="N713" s="1" t="str" cm="1">
        <f t="array" ref="N713">VLOOKUP(Table3[[#This Row],[checklist_sort]:[checklist_sort]],checklist[],MATCH(N$1,checklist_of_kenya!$1:$1,0),FALSE)</f>
        <v>avibase-132E0773</v>
      </c>
      <c r="O713" s="1" cm="1">
        <f t="array" ref="O713">VLOOKUP(Table3[[#This Row],[checklist_sort]:[checklist_sort]],checklist[],MATCH(O$1,checklist_of_kenya!$1:$1,0),FALSE)</f>
        <v>117010</v>
      </c>
      <c r="P713" s="1" cm="1">
        <f t="array" ref="P713">VLOOKUP(Table3[[#This Row],[checklist_sort]:[checklist_sort]],checklist[],MATCH(P$1,checklist_of_kenya!$1:$1,0),FALSE)</f>
        <v>22715228</v>
      </c>
      <c r="Q713" s="1" cm="1">
        <f t="array" ref="Q713">VLOOKUP(Table3[[#This Row],[checklist_sort]:[checklist_sort]],checklist[],MATCH(Q$1,checklist_of_kenya!$1:$1,0),FALSE)</f>
        <v>77253</v>
      </c>
      <c r="R713" s="1" cm="1">
        <f t="array" ref="R713">VLOOKUP(Table3[[#This Row],[checklist_sort]:[checklist_sort]],checklist[],MATCH(R$1,checklist_of_kenya!$1:$1,0),FALSE)</f>
        <v>2493056</v>
      </c>
      <c r="S713" s="1" cm="1">
        <f t="array" ref="S713">VLOOKUP(Table3[[#This Row],[checklist_sort]:[checklist_sort]],checklist[],MATCH(S$1,checklist_of_kenya!$1:$1,0),FALSE)</f>
        <v>24482</v>
      </c>
      <c r="T713" s="1" t="str" cm="1">
        <f t="array" ref="T713">VLOOKUP(Table3[[#This Row],[checklist_sort]:[checklist_sort]],checklist[],MATCH(T$1,checklist_of_kenya!$1:$1,0),FALSE)</f>
        <v>ugawow1</v>
      </c>
      <c r="U713" s="1" t="str" cm="1">
        <f t="array" ref="U713">VLOOKUP(Table3[[#This Row],[checklist_sort]:[checklist_sort]],checklist[],MATCH(U$1,checklist_of_kenya!$1:$1,0),FALSE)</f>
        <v>Phylloscopus budongoensis</v>
      </c>
      <c r="V713" s="1" t="str" cm="1">
        <f t="array" ref="V713">VLOOKUP(Table3[[#This Row],[checklist_sort]:[checklist_sort]],checklist[],MATCH(V$1,checklist_of_kenya!$1:$1,0),FALSE)</f>
        <v>Uganda Woodland-Warbler</v>
      </c>
      <c r="W713" s="1" cm="1">
        <f t="array" ref="W713">VLOOKUP(Table3[[#This Row],[checklist_sort]:[checklist_sort]],checklist[],MATCH(W$1,checklist_of_kenya!$1:$1,0),FALSE)</f>
        <v>22715228</v>
      </c>
      <c r="AB713" s="1">
        <v>8.1999999999999993</v>
      </c>
      <c r="AC713" s="1" t="s">
        <v>2263</v>
      </c>
      <c r="AD713" s="1">
        <v>1</v>
      </c>
      <c r="AE713" s="1">
        <v>1</v>
      </c>
      <c r="AF713" s="1" t="s">
        <v>2251</v>
      </c>
      <c r="AG713" s="1" t="s">
        <v>2257</v>
      </c>
      <c r="AH713" s="1" t="s">
        <v>2258</v>
      </c>
      <c r="AI713" s="1">
        <v>-4.3499999999999996</v>
      </c>
      <c r="AJ713" s="1">
        <v>3.27</v>
      </c>
      <c r="AK713" s="1">
        <v>0.77</v>
      </c>
      <c r="AL713" s="1">
        <v>26.11</v>
      </c>
      <c r="AM713" s="1">
        <v>176695.47</v>
      </c>
    </row>
    <row r="714" spans="1:39" x14ac:dyDescent="0.2">
      <c r="A714" s="1">
        <v>712</v>
      </c>
      <c r="B714" s="1" t="s">
        <v>1900</v>
      </c>
      <c r="C714" s="1" t="s">
        <v>1899</v>
      </c>
      <c r="D714" s="1"/>
      <c r="E714" s="1"/>
      <c r="F714" s="1"/>
      <c r="G714" s="1">
        <v>993</v>
      </c>
      <c r="H714" s="1" t="str" cm="1">
        <f t="array" ref="H714">VLOOKUP(Table3[[#This Row],[checklist_sort]:[checklist_sort]],checklist[],MATCH(H$1,checklist_of_kenya!$1:$1,0),FALSE)</f>
        <v>Old World Leaf Warblers</v>
      </c>
      <c r="I714" s="1" t="str" cm="1">
        <f t="array" ref="I714">VLOOKUP(Table3[[#This Row],[checklist_sort]:[checklist_sort]],checklist[],MATCH(I$1,checklist_of_kenya!$1:$1,0),FALSE)</f>
        <v>Brown Woodland Warbler</v>
      </c>
      <c r="J714" s="1" t="str" cm="1">
        <f t="array" ref="J714">VLOOKUP(Table3[[#This Row],[checklist_sort]:[checklist_sort]],checklist[],MATCH(J$1,checklist_of_kenya!$1:$1,0),FALSE)</f>
        <v>Seicercus umbrovirens</v>
      </c>
      <c r="K714" s="1" t="str" cm="1">
        <f t="array" ref="K714">VLOOKUP(Table3[[#This Row],[checklist_sort]:[checklist_sort]],checklist[],MATCH(K$1,checklist_of_kenya!$1:$1,0),FALSE)</f>
        <v>Least Concern</v>
      </c>
      <c r="L714" s="1" t="str" cm="1">
        <f t="array" ref="L714">VLOOKUP(Table3[[#This Row],[checklist_sort]:[checklist_sort]],checklist[],MATCH(L$1,checklist_of_kenya!$1:$1,0),FALSE)</f>
        <v>Stable</v>
      </c>
      <c r="M714" s="1" cm="1">
        <f t="array" ref="M714">VLOOKUP(Table3[[#This Row],[checklist_sort]:[checklist_sort]],checklist[],MATCH(M$1,checklist_of_kenya!$1:$1,0),FALSE)</f>
        <v>3382</v>
      </c>
      <c r="N714" s="1" t="str" cm="1">
        <f t="array" ref="N714">VLOOKUP(Table3[[#This Row],[checklist_sort]:[checklist_sort]],checklist[],MATCH(N$1,checklist_of_kenya!$1:$1,0),FALSE)</f>
        <v>avibase-E22B8495</v>
      </c>
      <c r="O714" s="1" cm="1">
        <f t="array" ref="O714">VLOOKUP(Table3[[#This Row],[checklist_sort]:[checklist_sort]],checklist[],MATCH(O$1,checklist_of_kenya!$1:$1,0),FALSE)</f>
        <v>117056</v>
      </c>
      <c r="P714" s="1" cm="1">
        <f t="array" ref="P714">VLOOKUP(Table3[[#This Row],[checklist_sort]:[checklist_sort]],checklist[],MATCH(P$1,checklist_of_kenya!$1:$1,0),FALSE)</f>
        <v>22715234</v>
      </c>
      <c r="Q714" s="1" cm="1">
        <f t="array" ref="Q714">VLOOKUP(Table3[[#This Row],[checklist_sort]:[checklist_sort]],checklist[],MATCH(Q$1,checklist_of_kenya!$1:$1,0),FALSE)</f>
        <v>77254</v>
      </c>
      <c r="R714" s="1" cm="1">
        <f t="array" ref="R714">VLOOKUP(Table3[[#This Row],[checklist_sort]:[checklist_sort]],checklist[],MATCH(R$1,checklist_of_kenya!$1:$1,0),FALSE)</f>
        <v>2493049</v>
      </c>
      <c r="S714" s="1" cm="1">
        <f t="array" ref="S714">VLOOKUP(Table3[[#This Row],[checklist_sort]:[checklist_sort]],checklist[],MATCH(S$1,checklist_of_kenya!$1:$1,0),FALSE)</f>
        <v>24455</v>
      </c>
      <c r="T714" s="1" t="str" cm="1">
        <f t="array" ref="T714">VLOOKUP(Table3[[#This Row],[checklist_sort]:[checklist_sort]],checklist[],MATCH(T$1,checklist_of_kenya!$1:$1,0),FALSE)</f>
        <v>brwwar1</v>
      </c>
      <c r="U714" s="1" t="str" cm="1">
        <f t="array" ref="U714">VLOOKUP(Table3[[#This Row],[checklist_sort]:[checklist_sort]],checklist[],MATCH(U$1,checklist_of_kenya!$1:$1,0),FALSE)</f>
        <v>Phylloscopus umbrovirens</v>
      </c>
      <c r="V714" s="1" t="str" cm="1">
        <f t="array" ref="V714">VLOOKUP(Table3[[#This Row],[checklist_sort]:[checklist_sort]],checklist[],MATCH(V$1,checklist_of_kenya!$1:$1,0),FALSE)</f>
        <v>Brown Woodland-Warbler</v>
      </c>
      <c r="W714" s="1" cm="1">
        <f t="array" ref="W714">VLOOKUP(Table3[[#This Row],[checklist_sort]:[checklist_sort]],checklist[],MATCH(W$1,checklist_of_kenya!$1:$1,0),FALSE)</f>
        <v>22715234</v>
      </c>
      <c r="AB714" s="1">
        <v>8.6</v>
      </c>
      <c r="AC714" s="1" t="s">
        <v>2263</v>
      </c>
      <c r="AD714" s="1">
        <v>2</v>
      </c>
      <c r="AE714" s="1">
        <v>1</v>
      </c>
      <c r="AF714" s="1" t="s">
        <v>2251</v>
      </c>
      <c r="AG714" s="1" t="s">
        <v>2257</v>
      </c>
      <c r="AH714" s="1" t="s">
        <v>2258</v>
      </c>
      <c r="AI714" s="1">
        <v>-7.38</v>
      </c>
      <c r="AJ714" s="1">
        <v>22.18</v>
      </c>
      <c r="AK714" s="1">
        <v>6.66</v>
      </c>
      <c r="AL714" s="1">
        <v>38.049999999999997</v>
      </c>
      <c r="AM714" s="1">
        <v>611974.74</v>
      </c>
    </row>
    <row r="715" spans="1:39" x14ac:dyDescent="0.2">
      <c r="A715" s="1">
        <v>713</v>
      </c>
      <c r="B715" s="1" t="s">
        <v>1182</v>
      </c>
      <c r="C715" s="1" t="s">
        <v>1181</v>
      </c>
      <c r="D715" s="1"/>
      <c r="E715" s="1" t="s">
        <v>7362</v>
      </c>
      <c r="F715" s="1"/>
      <c r="G715" s="1">
        <v>988</v>
      </c>
      <c r="H715" s="1" t="str" cm="1">
        <f t="array" ref="H715">VLOOKUP(Table3[[#This Row],[checklist_sort]:[checklist_sort]],checklist[],MATCH(H$1,checklist_of_kenya!$1:$1,0),FALSE)</f>
        <v>Old World Leaf Warblers</v>
      </c>
      <c r="I715" s="1" t="str" cm="1">
        <f t="array" ref="I715">VLOOKUP(Table3[[#This Row],[checklist_sort]:[checklist_sort]],checklist[],MATCH(I$1,checklist_of_kenya!$1:$1,0),FALSE)</f>
        <v>Wood Warbler</v>
      </c>
      <c r="J715" s="1" t="str" cm="1">
        <f t="array" ref="J715">VLOOKUP(Table3[[#This Row],[checklist_sort]:[checklist_sort]],checklist[],MATCH(J$1,checklist_of_kenya!$1:$1,0),FALSE)</f>
        <v>Rhadina sibilatrix</v>
      </c>
      <c r="K715" s="1" t="str" cm="1">
        <f t="array" ref="K715">VLOOKUP(Table3[[#This Row],[checklist_sort]:[checklist_sort]],checklist[],MATCH(K$1,checklist_of_kenya!$1:$1,0),FALSE)</f>
        <v>Least Concern</v>
      </c>
      <c r="L715" s="1" t="str" cm="1">
        <f t="array" ref="L715">VLOOKUP(Table3[[#This Row],[checklist_sort]:[checklist_sort]],checklist[],MATCH(L$1,checklist_of_kenya!$1:$1,0),FALSE)</f>
        <v>Decreasing</v>
      </c>
      <c r="M715" s="1" cm="1">
        <f t="array" ref="M715">VLOOKUP(Table3[[#This Row],[checklist_sort]:[checklist_sort]],checklist[],MATCH(M$1,checklist_of_kenya!$1:$1,0),FALSE)</f>
        <v>947</v>
      </c>
      <c r="N715" s="1" t="str" cm="1">
        <f t="array" ref="N715">VLOOKUP(Table3[[#This Row],[checklist_sort]:[checklist_sort]],checklist[],MATCH(N$1,checklist_of_kenya!$1:$1,0),FALSE)</f>
        <v>avibase-572C4C7F</v>
      </c>
      <c r="O715" s="1" cm="1">
        <f t="array" ref="O715">VLOOKUP(Table3[[#This Row],[checklist_sort]:[checklist_sort]],checklist[],MATCH(O$1,checklist_of_kenya!$1:$1,0),FALSE)</f>
        <v>117048</v>
      </c>
      <c r="P715" s="1" cm="1">
        <f t="array" ref="P715">VLOOKUP(Table3[[#This Row],[checklist_sort]:[checklist_sort]],checklist[],MATCH(P$1,checklist_of_kenya!$1:$1,0),FALSE)</f>
        <v>22715260</v>
      </c>
      <c r="Q715" s="1" cm="1">
        <f t="array" ref="Q715">VLOOKUP(Table3[[#This Row],[checklist_sort]:[checklist_sort]],checklist[],MATCH(Q$1,checklist_of_kenya!$1:$1,0),FALSE)</f>
        <v>90</v>
      </c>
      <c r="R715" s="1" cm="1">
        <f t="array" ref="R715">VLOOKUP(Table3[[#This Row],[checklist_sort]:[checklist_sort]],checklist[],MATCH(R$1,checklist_of_kenya!$1:$1,0),FALSE)</f>
        <v>2493058</v>
      </c>
      <c r="S715" s="1" cm="1">
        <f t="array" ref="S715">VLOOKUP(Table3[[#This Row],[checklist_sort]:[checklist_sort]],checklist[],MATCH(S$1,checklist_of_kenya!$1:$1,0),FALSE)</f>
        <v>24372</v>
      </c>
      <c r="T715" s="1" t="str" cm="1">
        <f t="array" ref="T715">VLOOKUP(Table3[[#This Row],[checklist_sort]:[checklist_sort]],checklist[],MATCH(T$1,checklist_of_kenya!$1:$1,0),FALSE)</f>
        <v>woowar</v>
      </c>
      <c r="U715" s="1" t="str" cm="1">
        <f t="array" ref="U715">VLOOKUP(Table3[[#This Row],[checklist_sort]:[checklist_sort]],checklist[],MATCH(U$1,checklist_of_kenya!$1:$1,0),FALSE)</f>
        <v>Phylloscopus sibilatrix</v>
      </c>
      <c r="V715" s="1" t="str" cm="1">
        <f t="array" ref="V715">VLOOKUP(Table3[[#This Row],[checklist_sort]:[checklist_sort]],checklist[],MATCH(V$1,checklist_of_kenya!$1:$1,0),FALSE)</f>
        <v>Wood Warbler</v>
      </c>
      <c r="W715" s="1" cm="1">
        <f t="array" ref="W715">VLOOKUP(Table3[[#This Row],[checklist_sort]:[checklist_sort]],checklist[],MATCH(W$1,checklist_of_kenya!$1:$1,0),FALSE)</f>
        <v>22715260</v>
      </c>
      <c r="Z715" t="b">
        <v>1</v>
      </c>
      <c r="AB715" s="1">
        <v>9.1999999999999993</v>
      </c>
      <c r="AC715" s="1" t="s">
        <v>2263</v>
      </c>
      <c r="AD715" s="1">
        <v>1</v>
      </c>
      <c r="AE715" s="1">
        <v>3</v>
      </c>
      <c r="AF715" s="1" t="s">
        <v>2251</v>
      </c>
      <c r="AG715" s="1" t="s">
        <v>2257</v>
      </c>
      <c r="AH715" s="1" t="s">
        <v>2258</v>
      </c>
      <c r="AI715" s="1">
        <v>38.840000000000003</v>
      </c>
      <c r="AJ715" s="1">
        <v>69.08</v>
      </c>
      <c r="AK715" s="1">
        <v>54.15</v>
      </c>
      <c r="AL715" s="1">
        <v>28.43</v>
      </c>
      <c r="AM715" s="1">
        <v>6359810.96</v>
      </c>
    </row>
    <row r="716" spans="1:39" x14ac:dyDescent="0.2">
      <c r="A716" s="1">
        <v>714</v>
      </c>
      <c r="B716" s="1" t="s">
        <v>1258</v>
      </c>
      <c r="C716" s="1" t="s">
        <v>1257</v>
      </c>
      <c r="D716" s="1"/>
      <c r="E716" s="1" t="s">
        <v>7362</v>
      </c>
      <c r="F716" s="1"/>
      <c r="G716" s="1">
        <v>990</v>
      </c>
      <c r="H716" s="1" t="str" cm="1">
        <f t="array" ref="H716">VLOOKUP(Table3[[#This Row],[checklist_sort]:[checklist_sort]],checklist[],MATCH(H$1,checklist_of_kenya!$1:$1,0),FALSE)</f>
        <v>Old World Leaf Warblers</v>
      </c>
      <c r="I716" s="1" t="str" cm="1">
        <f t="array" ref="I716">VLOOKUP(Table3[[#This Row],[checklist_sort]:[checklist_sort]],checklist[],MATCH(I$1,checklist_of_kenya!$1:$1,0),FALSE)</f>
        <v>Common Chiffchaff</v>
      </c>
      <c r="J716" s="1" t="str" cm="1">
        <f t="array" ref="J716">VLOOKUP(Table3[[#This Row],[checklist_sort]:[checklist_sort]],checklist[],MATCH(J$1,checklist_of_kenya!$1:$1,0),FALSE)</f>
        <v>Phylloscopus collybita</v>
      </c>
      <c r="K716" s="1" t="str" cm="1">
        <f t="array" ref="K716">VLOOKUP(Table3[[#This Row],[checklist_sort]:[checklist_sort]],checklist[],MATCH(K$1,checklist_of_kenya!$1:$1,0),FALSE)</f>
        <v>Least Concern</v>
      </c>
      <c r="L716" s="1" t="str" cm="1">
        <f t="array" ref="L716">VLOOKUP(Table3[[#This Row],[checklist_sort]:[checklist_sort]],checklist[],MATCH(L$1,checklist_of_kenya!$1:$1,0),FALSE)</f>
        <v>Increasing</v>
      </c>
      <c r="M716" s="1" cm="1">
        <f t="array" ref="M716">VLOOKUP(Table3[[#This Row],[checklist_sort]:[checklist_sort]],checklist[],MATCH(M$1,checklist_of_kenya!$1:$1,0),FALSE)</f>
        <v>1054</v>
      </c>
      <c r="N716" s="1" t="str" cm="1">
        <f t="array" ref="N716">VLOOKUP(Table3[[#This Row],[checklist_sort]:[checklist_sort]],checklist[],MATCH(N$1,checklist_of_kenya!$1:$1,0),FALSE)</f>
        <v>avibase-F9F4B04D</v>
      </c>
      <c r="O716" s="1" cm="1">
        <f t="array" ref="O716">VLOOKUP(Table3[[#This Row],[checklist_sort]:[checklist_sort]],checklist[],MATCH(O$1,checklist_of_kenya!$1:$1,0),FALSE)</f>
        <v>117016</v>
      </c>
      <c r="P716" s="1" cm="1">
        <f t="array" ref="P716">VLOOKUP(Table3[[#This Row],[checklist_sort]:[checklist_sort]],checklist[],MATCH(P$1,checklist_of_kenya!$1:$1,0),FALSE)</f>
        <v>103843725</v>
      </c>
      <c r="Q716" s="1" cm="1">
        <f t="array" ref="Q716">VLOOKUP(Table3[[#This Row],[checklist_sort]:[checklist_sort]],checklist[],MATCH(Q$1,checklist_of_kenya!$1:$1,0),FALSE)</f>
        <v>186</v>
      </c>
      <c r="R716" s="1" cm="1">
        <f t="array" ref="R716">VLOOKUP(Table3[[#This Row],[checklist_sort]:[checklist_sort]],checklist[],MATCH(R$1,checklist_of_kenya!$1:$1,0),FALSE)</f>
        <v>2493091</v>
      </c>
      <c r="S716" s="1" cm="1">
        <f t="array" ref="S716">VLOOKUP(Table3[[#This Row],[checklist_sort]:[checklist_sort]],checklist[],MATCH(S$1,checklist_of_kenya!$1:$1,0),FALSE)</f>
        <v>24432</v>
      </c>
      <c r="T716" s="1" t="str" cm="1">
        <f t="array" ref="T716">VLOOKUP(Table3[[#This Row],[checklist_sort]:[checklist_sort]],checklist[],MATCH(T$1,checklist_of_kenya!$1:$1,0),FALSE)</f>
        <v>comchi1</v>
      </c>
      <c r="U716" s="1" t="str" cm="1">
        <f t="array" ref="U716">VLOOKUP(Table3[[#This Row],[checklist_sort]:[checklist_sort]],checklist[],MATCH(U$1,checklist_of_kenya!$1:$1,0),FALSE)</f>
        <v>Phylloscopus collybita</v>
      </c>
      <c r="V716" s="1" t="str" cm="1">
        <f t="array" ref="V716">VLOOKUP(Table3[[#This Row],[checklist_sort]:[checklist_sort]],checklist[],MATCH(V$1,checklist_of_kenya!$1:$1,0),FALSE)</f>
        <v>Common Chiffchaff</v>
      </c>
      <c r="W716" s="1" cm="1">
        <f t="array" ref="W716">VLOOKUP(Table3[[#This Row],[checklist_sort]:[checklist_sort]],checklist[],MATCH(W$1,checklist_of_kenya!$1:$1,0),FALSE)</f>
        <v>103843725</v>
      </c>
      <c r="Z716" t="b">
        <v>1</v>
      </c>
      <c r="AB716" s="1">
        <v>8.3000000000000007</v>
      </c>
      <c r="AC716" s="1" t="s">
        <v>2263</v>
      </c>
      <c r="AD716" s="1">
        <v>1</v>
      </c>
      <c r="AE716" s="1">
        <v>3</v>
      </c>
      <c r="AF716" s="1" t="s">
        <v>2251</v>
      </c>
      <c r="AG716" s="1" t="s">
        <v>2257</v>
      </c>
      <c r="AH716" s="1" t="s">
        <v>2258</v>
      </c>
      <c r="AI716" s="1">
        <v>35.32</v>
      </c>
      <c r="AJ716" s="1">
        <v>70.14</v>
      </c>
      <c r="AK716" s="1">
        <v>53.49</v>
      </c>
      <c r="AL716" s="1">
        <v>26.75</v>
      </c>
      <c r="AM716" s="1">
        <v>7564956.3799999999</v>
      </c>
    </row>
    <row r="717" spans="1:39" x14ac:dyDescent="0.2">
      <c r="A717" s="1">
        <v>715</v>
      </c>
      <c r="B717" s="1" t="s">
        <v>818</v>
      </c>
      <c r="C717" s="1" t="s">
        <v>817</v>
      </c>
      <c r="D717" s="1"/>
      <c r="E717" s="1"/>
      <c r="F717" s="1"/>
      <c r="G717" s="1">
        <v>989</v>
      </c>
      <c r="H717" s="1" t="str" cm="1">
        <f t="array" ref="H717">VLOOKUP(Table3[[#This Row],[checklist_sort]:[checklist_sort]],checklist[],MATCH(H$1,checklist_of_kenya!$1:$1,0),FALSE)</f>
        <v>Old World Leaf Warblers</v>
      </c>
      <c r="I717" s="1" t="str" cm="1">
        <f t="array" ref="I717">VLOOKUP(Table3[[#This Row],[checklist_sort]:[checklist_sort]],checklist[],MATCH(I$1,checklist_of_kenya!$1:$1,0),FALSE)</f>
        <v>Willow Warbler</v>
      </c>
      <c r="J717" s="1" t="str" cm="1">
        <f t="array" ref="J717">VLOOKUP(Table3[[#This Row],[checklist_sort]:[checklist_sort]],checklist[],MATCH(J$1,checklist_of_kenya!$1:$1,0),FALSE)</f>
        <v>Phylloscopus trochilus</v>
      </c>
      <c r="K717" s="1" t="str" cm="1">
        <f t="array" ref="K717">VLOOKUP(Table3[[#This Row],[checklist_sort]:[checklist_sort]],checklist[],MATCH(K$1,checklist_of_kenya!$1:$1,0),FALSE)</f>
        <v>Least Concern</v>
      </c>
      <c r="L717" s="1" t="str" cm="1">
        <f t="array" ref="L717">VLOOKUP(Table3[[#This Row],[checklist_sort]:[checklist_sort]],checklist[],MATCH(L$1,checklist_of_kenya!$1:$1,0),FALSE)</f>
        <v>Decreasing</v>
      </c>
      <c r="M717" s="1" cm="1">
        <f t="array" ref="M717">VLOOKUP(Table3[[#This Row],[checklist_sort]:[checklist_sort]],checklist[],MATCH(M$1,checklist_of_kenya!$1:$1,0),FALSE)</f>
        <v>599</v>
      </c>
      <c r="N717" s="1" t="str" cm="1">
        <f t="array" ref="N717">VLOOKUP(Table3[[#This Row],[checklist_sort]:[checklist_sort]],checklist[],MATCH(N$1,checklist_of_kenya!$1:$1,0),FALSE)</f>
        <v>avibase-88F4B969</v>
      </c>
      <c r="O717" s="1" cm="1">
        <f t="array" ref="O717">VLOOKUP(Table3[[#This Row],[checklist_sort]:[checklist_sort]],checklist[],MATCH(O$1,checklist_of_kenya!$1:$1,0),FALSE)</f>
        <v>117055</v>
      </c>
      <c r="P717" s="1" cm="1">
        <f t="array" ref="P717">VLOOKUP(Table3[[#This Row],[checklist_sort]:[checklist_sort]],checklist[],MATCH(P$1,checklist_of_kenya!$1:$1,0),FALSE)</f>
        <v>22715240</v>
      </c>
      <c r="Q717" s="1" cm="1">
        <f t="array" ref="Q717">VLOOKUP(Table3[[#This Row],[checklist_sort]:[checklist_sort]],checklist[],MATCH(Q$1,checklist_of_kenya!$1:$1,0),FALSE)</f>
        <v>89</v>
      </c>
      <c r="R717" s="1" cm="1">
        <f t="array" ref="R717">VLOOKUP(Table3[[#This Row],[checklist_sort]:[checklist_sort]],checklist[],MATCH(R$1,checklist_of_kenya!$1:$1,0),FALSE)</f>
        <v>2493052</v>
      </c>
      <c r="S717" s="1" cm="1">
        <f t="array" ref="S717">VLOOKUP(Table3[[#This Row],[checklist_sort]:[checklist_sort]],checklist[],MATCH(S$1,checklist_of_kenya!$1:$1,0),FALSE)</f>
        <v>24422</v>
      </c>
      <c r="T717" s="1" t="str" cm="1">
        <f t="array" ref="T717">VLOOKUP(Table3[[#This Row],[checklist_sort]:[checklist_sort]],checklist[],MATCH(T$1,checklist_of_kenya!$1:$1,0),FALSE)</f>
        <v>wlwwar</v>
      </c>
      <c r="U717" s="1" t="str" cm="1">
        <f t="array" ref="U717">VLOOKUP(Table3[[#This Row],[checklist_sort]:[checklist_sort]],checklist[],MATCH(U$1,checklist_of_kenya!$1:$1,0),FALSE)</f>
        <v>Phylloscopus trochilus</v>
      </c>
      <c r="V717" s="1" t="str" cm="1">
        <f t="array" ref="V717">VLOOKUP(Table3[[#This Row],[checklist_sort]:[checklist_sort]],checklist[],MATCH(V$1,checklist_of_kenya!$1:$1,0),FALSE)</f>
        <v>Willow Warbler</v>
      </c>
      <c r="W717" s="1" cm="1">
        <f t="array" ref="W717">VLOOKUP(Table3[[#This Row],[checklist_sort]:[checklist_sort]],checklist[],MATCH(W$1,checklist_of_kenya!$1:$1,0),FALSE)</f>
        <v>22715240</v>
      </c>
      <c r="Z717" t="b">
        <v>1</v>
      </c>
      <c r="AB717" s="1">
        <v>8.6999999999999993</v>
      </c>
      <c r="AC717" s="1" t="s">
        <v>2263</v>
      </c>
      <c r="AD717" s="1">
        <v>1</v>
      </c>
      <c r="AE717" s="1">
        <v>3</v>
      </c>
      <c r="AF717" s="1" t="s">
        <v>2251</v>
      </c>
      <c r="AG717" s="1" t="s">
        <v>2257</v>
      </c>
      <c r="AH717" s="1" t="s">
        <v>2258</v>
      </c>
      <c r="AI717" s="1">
        <v>41.17</v>
      </c>
      <c r="AJ717" s="1">
        <v>72.319999999999993</v>
      </c>
      <c r="AK717" s="1">
        <v>60.53</v>
      </c>
      <c r="AL717" s="1">
        <v>74.92</v>
      </c>
      <c r="AM717" s="1">
        <v>15839222.41</v>
      </c>
    </row>
    <row r="718" spans="1:39" x14ac:dyDescent="0.2">
      <c r="A718" s="1">
        <v>716</v>
      </c>
      <c r="B718" s="1" t="s">
        <v>1834</v>
      </c>
      <c r="C718" s="1" t="s">
        <v>1833</v>
      </c>
      <c r="D718" s="1"/>
      <c r="E718" s="1"/>
      <c r="F718" s="1"/>
      <c r="G718" s="1">
        <v>912</v>
      </c>
      <c r="H718" s="1" t="str" cm="1">
        <f t="array" ref="H718">VLOOKUP(Table3[[#This Row],[checklist_sort]:[checklist_sort]],checklist[],MATCH(H$1,checklist_of_kenya!$1:$1,0),FALSE)</f>
        <v>Cisticolas and Allies</v>
      </c>
      <c r="I718" s="1" t="str" cm="1">
        <f t="array" ref="I718">VLOOKUP(Table3[[#This Row],[checklist_sort]:[checklist_sort]],checklist[],MATCH(I$1,checklist_of_kenya!$1:$1,0),FALSE)</f>
        <v>Pectoral-patch Cisticola</v>
      </c>
      <c r="J718" s="1" t="str" cm="1">
        <f t="array" ref="J718">VLOOKUP(Table3[[#This Row],[checklist_sort]:[checklist_sort]],checklist[],MATCH(J$1,checklist_of_kenya!$1:$1,0),FALSE)</f>
        <v>Cisticola brunnescens</v>
      </c>
      <c r="K718" s="1" t="str" cm="1">
        <f t="array" ref="K718">VLOOKUP(Table3[[#This Row],[checklist_sort]:[checklist_sort]],checklist[],MATCH(K$1,checklist_of_kenya!$1:$1,0),FALSE)</f>
        <v>Least Concern</v>
      </c>
      <c r="L718" s="1" t="str" cm="1">
        <f t="array" ref="L718">VLOOKUP(Table3[[#This Row],[checklist_sort]:[checklist_sort]],checklist[],MATCH(L$1,checklist_of_kenya!$1:$1,0),FALSE)</f>
        <v>Stable</v>
      </c>
      <c r="M718" s="1" cm="1">
        <f t="array" ref="M718">VLOOKUP(Table3[[#This Row],[checklist_sort]:[checklist_sort]],checklist[],MATCH(M$1,checklist_of_kenya!$1:$1,0),FALSE)</f>
        <v>3114</v>
      </c>
      <c r="N718" s="1" t="str" cm="1">
        <f t="array" ref="N718">VLOOKUP(Table3[[#This Row],[checklist_sort]:[checklist_sort]],checklist[],MATCH(N$1,checklist_of_kenya!$1:$1,0),FALSE)</f>
        <v>avibase-006667E7</v>
      </c>
      <c r="O718" s="1" cm="1">
        <f t="array" ref="O718">VLOOKUP(Table3[[#This Row],[checklist_sort]:[checklist_sort]],checklist[],MATCH(O$1,checklist_of_kenya!$1:$1,0),FALSE)</f>
        <v>204488</v>
      </c>
      <c r="P718" s="1" cm="1">
        <f t="array" ref="P718">VLOOKUP(Table3[[#This Row],[checklist_sort]:[checklist_sort]],checklist[],MATCH(P$1,checklist_of_kenya!$1:$1,0),FALSE)</f>
        <v>103776392</v>
      </c>
      <c r="Q718" s="1" cm="1">
        <f t="array" ref="Q718">VLOOKUP(Table3[[#This Row],[checklist_sort]:[checklist_sort]],checklist[],MATCH(Q$1,checklist_of_kenya!$1:$1,0),FALSE)</f>
        <v>76936</v>
      </c>
      <c r="R718" s="1" cm="1">
        <f t="array" ref="R718">VLOOKUP(Table3[[#This Row],[checklist_sort]:[checklist_sort]],checklist[],MATCH(R$1,checklist_of_kenya!$1:$1,0),FALSE)</f>
        <v>2492811</v>
      </c>
      <c r="S718" s="1" cm="1">
        <f t="array" ref="S718">VLOOKUP(Table3[[#This Row],[checklist_sort]:[checklist_sort]],checklist[],MATCH(S$1,checklist_of_kenya!$1:$1,0),FALSE)</f>
        <v>23164</v>
      </c>
      <c r="T718" s="1" t="str" cm="1">
        <f t="array" ref="T718">VLOOKUP(Table3[[#This Row],[checklist_sort]:[checklist_sort]],checklist[],MATCH(T$1,checklist_of_kenya!$1:$1,0),FALSE)</f>
        <v>pepcis1</v>
      </c>
      <c r="U718" s="1" t="str" cm="1">
        <f t="array" ref="U718">VLOOKUP(Table3[[#This Row],[checklist_sort]:[checklist_sort]],checklist[],MATCH(U$1,checklist_of_kenya!$1:$1,0),FALSE)</f>
        <v>Cisticola brunnescens</v>
      </c>
      <c r="V718" s="1" t="str" cm="1">
        <f t="array" ref="V718">VLOOKUP(Table3[[#This Row],[checklist_sort]:[checklist_sort]],checklist[],MATCH(V$1,checklist_of_kenya!$1:$1,0),FALSE)</f>
        <v>Pectoral-patch Cisticola</v>
      </c>
      <c r="W718" s="1" cm="1">
        <f t="array" ref="W718">VLOOKUP(Table3[[#This Row],[checklist_sort]:[checklist_sort]],checklist[],MATCH(W$1,checklist_of_kenya!$1:$1,0),FALSE)</f>
        <v>103776392</v>
      </c>
      <c r="AB718" s="1">
        <v>8</v>
      </c>
      <c r="AC718" s="1" t="s">
        <v>2261</v>
      </c>
      <c r="AD718" s="1">
        <v>3</v>
      </c>
      <c r="AE718" s="1">
        <v>1</v>
      </c>
      <c r="AF718" s="1" t="s">
        <v>2251</v>
      </c>
      <c r="AG718" s="1" t="s">
        <v>2257</v>
      </c>
      <c r="AH718" s="1" t="s">
        <v>2249</v>
      </c>
      <c r="AI718" s="1">
        <v>-5.13</v>
      </c>
      <c r="AJ718" s="1">
        <v>14.97</v>
      </c>
      <c r="AK718" s="1">
        <v>2.62</v>
      </c>
      <c r="AL718" s="1">
        <v>25.97</v>
      </c>
      <c r="AM718" s="1">
        <v>465384.19</v>
      </c>
    </row>
    <row r="719" spans="1:39" x14ac:dyDescent="0.2">
      <c r="A719" s="1">
        <v>717</v>
      </c>
      <c r="B719" s="1" t="s">
        <v>858</v>
      </c>
      <c r="C719" s="1" t="s">
        <v>857</v>
      </c>
      <c r="D719" s="1"/>
      <c r="E719" s="1"/>
      <c r="F719" s="1"/>
      <c r="G719" s="1">
        <v>913</v>
      </c>
      <c r="H719" s="1" t="str" cm="1">
        <f t="array" ref="H719">VLOOKUP(Table3[[#This Row],[checklist_sort]:[checklist_sort]],checklist[],MATCH(H$1,checklist_of_kenya!$1:$1,0),FALSE)</f>
        <v>Cisticolas and Allies</v>
      </c>
      <c r="I719" s="1" t="str" cm="1">
        <f t="array" ref="I719">VLOOKUP(Table3[[#This Row],[checklist_sort]:[checklist_sort]],checklist[],MATCH(I$1,checklist_of_kenya!$1:$1,0),FALSE)</f>
        <v>Wing-snapping Cisticola</v>
      </c>
      <c r="J719" s="1" t="str" cm="1">
        <f t="array" ref="J719">VLOOKUP(Table3[[#This Row],[checklist_sort]:[checklist_sort]],checklist[],MATCH(J$1,checklist_of_kenya!$1:$1,0),FALSE)</f>
        <v>Cisticola ayresii</v>
      </c>
      <c r="K719" s="1" t="str" cm="1">
        <f t="array" ref="K719">VLOOKUP(Table3[[#This Row],[checklist_sort]:[checklist_sort]],checklist[],MATCH(K$1,checklist_of_kenya!$1:$1,0),FALSE)</f>
        <v>Least Concern</v>
      </c>
      <c r="L719" s="1" t="str" cm="1">
        <f t="array" ref="L719">VLOOKUP(Table3[[#This Row],[checklist_sort]:[checklist_sort]],checklist[],MATCH(L$1,checklist_of_kenya!$1:$1,0),FALSE)</f>
        <v>Decreasing</v>
      </c>
      <c r="M719" s="1" cm="1">
        <f t="array" ref="M719">VLOOKUP(Table3[[#This Row],[checklist_sort]:[checklist_sort]],checklist[],MATCH(M$1,checklist_of_kenya!$1:$1,0),FALSE)</f>
        <v>634</v>
      </c>
      <c r="N719" s="1" t="str" cm="1">
        <f t="array" ref="N719">VLOOKUP(Table3[[#This Row],[checklist_sort]:[checklist_sort]],checklist[],MATCH(N$1,checklist_of_kenya!$1:$1,0),FALSE)</f>
        <v>avibase-78573BB2</v>
      </c>
      <c r="O719" s="1" cm="1">
        <f t="array" ref="O719">VLOOKUP(Table3[[#This Row],[checklist_sort]:[checklist_sort]],checklist[],MATCH(O$1,checklist_of_kenya!$1:$1,0),FALSE)</f>
        <v>7662</v>
      </c>
      <c r="P719" s="1" cm="1">
        <f t="array" ref="P719">VLOOKUP(Table3[[#This Row],[checklist_sort]:[checklist_sort]],checklist[],MATCH(P$1,checklist_of_kenya!$1:$1,0),FALSE)</f>
        <v>22713540</v>
      </c>
      <c r="Q719" s="1" cm="1">
        <f t="array" ref="Q719">VLOOKUP(Table3[[#This Row],[checklist_sort]:[checklist_sort]],checklist[],MATCH(Q$1,checklist_of_kenya!$1:$1,0),FALSE)</f>
        <v>76937</v>
      </c>
      <c r="R719" s="1" cm="1">
        <f t="array" ref="R719">VLOOKUP(Table3[[#This Row],[checklist_sort]:[checklist_sort]],checklist[],MATCH(R$1,checklist_of_kenya!$1:$1,0),FALSE)</f>
        <v>2492835</v>
      </c>
      <c r="S719" s="1" cm="1">
        <f t="array" ref="S719">VLOOKUP(Table3[[#This Row],[checklist_sort]:[checklist_sort]],checklist[],MATCH(S$1,checklist_of_kenya!$1:$1,0),FALSE)</f>
        <v>23177</v>
      </c>
      <c r="T719" s="1" t="str" cm="1">
        <f t="array" ref="T719">VLOOKUP(Table3[[#This Row],[checklist_sort]:[checklist_sort]],checklist[],MATCH(T$1,checklist_of_kenya!$1:$1,0),FALSE)</f>
        <v>wiscis1</v>
      </c>
      <c r="U719" s="1" t="str" cm="1">
        <f t="array" ref="U719">VLOOKUP(Table3[[#This Row],[checklist_sort]:[checklist_sort]],checklist[],MATCH(U$1,checklist_of_kenya!$1:$1,0),FALSE)</f>
        <v>Cisticola ayresii</v>
      </c>
      <c r="V719" s="1" t="str" cm="1">
        <f t="array" ref="V719">VLOOKUP(Table3[[#This Row],[checklist_sort]:[checklist_sort]],checklist[],MATCH(V$1,checklist_of_kenya!$1:$1,0),FALSE)</f>
        <v>Wing-snapping Cisticola</v>
      </c>
      <c r="W719" s="1" cm="1">
        <f t="array" ref="W719">VLOOKUP(Table3[[#This Row],[checklist_sort]:[checklist_sort]],checklist[],MATCH(W$1,checklist_of_kenya!$1:$1,0),FALSE)</f>
        <v>22713540</v>
      </c>
      <c r="AB719" s="1">
        <v>7</v>
      </c>
      <c r="AC719" s="1" t="s">
        <v>2261</v>
      </c>
      <c r="AD719" s="1">
        <v>3</v>
      </c>
      <c r="AE719" s="1">
        <v>1</v>
      </c>
      <c r="AF719" s="1" t="s">
        <v>2251</v>
      </c>
      <c r="AG719" s="1" t="s">
        <v>2257</v>
      </c>
      <c r="AH719" s="1" t="s">
        <v>2258</v>
      </c>
      <c r="AI719" s="1">
        <v>-33.51</v>
      </c>
      <c r="AJ719" s="1">
        <v>4.51</v>
      </c>
      <c r="AK719" s="1">
        <v>-14.04</v>
      </c>
      <c r="AL719" s="1">
        <v>26.34</v>
      </c>
      <c r="AM719" s="1">
        <v>1258911.9099999999</v>
      </c>
    </row>
    <row r="720" spans="1:39" x14ac:dyDescent="0.2">
      <c r="A720" s="1">
        <v>718</v>
      </c>
      <c r="B720" s="1" t="s">
        <v>1841</v>
      </c>
      <c r="C720" s="1" t="s">
        <v>1842</v>
      </c>
      <c r="D720" s="1"/>
      <c r="E720" s="1"/>
      <c r="F720" s="1"/>
      <c r="G720" s="1">
        <v>911</v>
      </c>
      <c r="H720" s="1" t="str" cm="1">
        <f t="array" ref="H720">VLOOKUP(Table3[[#This Row],[checklist_sort]:[checklist_sort]],checklist[],MATCH(H$1,checklist_of_kenya!$1:$1,0),FALSE)</f>
        <v>Cisticolas and Allies</v>
      </c>
      <c r="I720" s="1" t="str" cm="1">
        <f t="array" ref="I720">VLOOKUP(Table3[[#This Row],[checklist_sort]:[checklist_sort]],checklist[],MATCH(I$1,checklist_of_kenya!$1:$1,0),FALSE)</f>
        <v>Black-backed Cisticola</v>
      </c>
      <c r="J720" s="1" t="str" cm="1">
        <f t="array" ref="J720">VLOOKUP(Table3[[#This Row],[checklist_sort]:[checklist_sort]],checklist[],MATCH(J$1,checklist_of_kenya!$1:$1,0),FALSE)</f>
        <v>Cisticola eximius</v>
      </c>
      <c r="K720" s="1" t="str" cm="1">
        <f t="array" ref="K720">VLOOKUP(Table3[[#This Row],[checklist_sort]:[checklist_sort]],checklist[],MATCH(K$1,checklist_of_kenya!$1:$1,0),FALSE)</f>
        <v>Least Concern</v>
      </c>
      <c r="L720" s="1" t="str" cm="1">
        <f t="array" ref="L720">VLOOKUP(Table3[[#This Row],[checklist_sort]:[checklist_sort]],checklist[],MATCH(L$1,checklist_of_kenya!$1:$1,0),FALSE)</f>
        <v>Stable</v>
      </c>
      <c r="M720" s="1" cm="1">
        <f t="array" ref="M720">VLOOKUP(Table3[[#This Row],[checklist_sort]:[checklist_sort]],checklist[],MATCH(M$1,checklist_of_kenya!$1:$1,0),FALSE)</f>
        <v>3130</v>
      </c>
      <c r="N720" s="1" t="str" cm="1">
        <f t="array" ref="N720">VLOOKUP(Table3[[#This Row],[checklist_sort]:[checklist_sort]],checklist[],MATCH(N$1,checklist_of_kenya!$1:$1,0),FALSE)</f>
        <v>avibase-53E61277</v>
      </c>
      <c r="O720" s="1" cm="1">
        <f t="array" ref="O720">VLOOKUP(Table3[[#This Row],[checklist_sort]:[checklist_sort]],checklist[],MATCH(O$1,checklist_of_kenya!$1:$1,0),FALSE)</f>
        <v>7663</v>
      </c>
      <c r="P720" s="1" cm="1">
        <f t="array" ref="P720">VLOOKUP(Table3[[#This Row],[checklist_sort]:[checklist_sort]],checklist[],MATCH(P$1,checklist_of_kenya!$1:$1,0),FALSE)</f>
        <v>22713524</v>
      </c>
      <c r="Q720" s="1" cm="1">
        <f t="array" ref="Q720">VLOOKUP(Table3[[#This Row],[checklist_sort]:[checklist_sort]],checklist[],MATCH(Q$1,checklist_of_kenya!$1:$1,0),FALSE)</f>
        <v>76934</v>
      </c>
      <c r="R720" s="1" cm="1">
        <f t="array" ref="R720">VLOOKUP(Table3[[#This Row],[checklist_sort]:[checklist_sort]],checklist[],MATCH(R$1,checklist_of_kenya!$1:$1,0),FALSE)</f>
        <v>2492828</v>
      </c>
      <c r="S720" s="1" cm="1">
        <f t="array" ref="S720">VLOOKUP(Table3[[#This Row],[checklist_sort]:[checklist_sort]],checklist[],MATCH(S$1,checklist_of_kenya!$1:$1,0),FALSE)</f>
        <v>23155</v>
      </c>
      <c r="T720" s="1" t="str" cm="1">
        <f t="array" ref="T720">VLOOKUP(Table3[[#This Row],[checklist_sort]:[checklist_sort]],checklist[],MATCH(T$1,checklist_of_kenya!$1:$1,0),FALSE)</f>
        <v>blncis1</v>
      </c>
      <c r="U720" s="1" t="str" cm="1">
        <f t="array" ref="U720">VLOOKUP(Table3[[#This Row],[checklist_sort]:[checklist_sort]],checklist[],MATCH(U$1,checklist_of_kenya!$1:$1,0),FALSE)</f>
        <v>Cisticola eximius</v>
      </c>
      <c r="V720" s="1" t="str" cm="1">
        <f t="array" ref="V720">VLOOKUP(Table3[[#This Row],[checklist_sort]:[checklist_sort]],checklist[],MATCH(V$1,checklist_of_kenya!$1:$1,0),FALSE)</f>
        <v>Black-backed Cisticola</v>
      </c>
      <c r="W720" s="1" cm="1">
        <f t="array" ref="W720">VLOOKUP(Table3[[#This Row],[checklist_sort]:[checklist_sort]],checklist[],MATCH(W$1,checklist_of_kenya!$1:$1,0),FALSE)</f>
        <v>22713524</v>
      </c>
      <c r="AB720" s="1">
        <v>12</v>
      </c>
      <c r="AC720" s="1" t="s">
        <v>2261</v>
      </c>
      <c r="AD720" s="1">
        <v>3</v>
      </c>
      <c r="AE720" s="1">
        <v>1</v>
      </c>
      <c r="AF720" s="1" t="s">
        <v>2251</v>
      </c>
      <c r="AG720" s="1" t="s">
        <v>2257</v>
      </c>
      <c r="AH720" s="1" t="s">
        <v>2249</v>
      </c>
      <c r="AI720" s="1">
        <v>-1.67</v>
      </c>
      <c r="AJ720" s="1">
        <v>13.19</v>
      </c>
      <c r="AK720" s="1">
        <v>8.8800000000000008</v>
      </c>
      <c r="AL720" s="1">
        <v>5.51</v>
      </c>
      <c r="AM720" s="1">
        <v>652428.41</v>
      </c>
    </row>
    <row r="721" spans="1:39" x14ac:dyDescent="0.2">
      <c r="A721" s="1">
        <v>719</v>
      </c>
      <c r="B721" s="1" t="s">
        <v>852</v>
      </c>
      <c r="C721" s="1" t="s">
        <v>851</v>
      </c>
      <c r="D721" s="1"/>
      <c r="E721" s="1"/>
      <c r="F721" s="1"/>
      <c r="G721" s="1">
        <v>909</v>
      </c>
      <c r="H721" s="1" t="str" cm="1">
        <f t="array" ref="H721">VLOOKUP(Table3[[#This Row],[checklist_sort]:[checklist_sort]],checklist[],MATCH(H$1,checklist_of_kenya!$1:$1,0),FALSE)</f>
        <v>Cisticolas and Allies</v>
      </c>
      <c r="I721" s="1" t="str" cm="1">
        <f t="array" ref="I721">VLOOKUP(Table3[[#This Row],[checklist_sort]:[checklist_sort]],checklist[],MATCH(I$1,checklist_of_kenya!$1:$1,0),FALSE)</f>
        <v>Zitting Cisticola</v>
      </c>
      <c r="J721" s="1" t="str" cm="1">
        <f t="array" ref="J721">VLOOKUP(Table3[[#This Row],[checklist_sort]:[checklist_sort]],checklist[],MATCH(J$1,checklist_of_kenya!$1:$1,0),FALSE)</f>
        <v>Cisticola juncidis</v>
      </c>
      <c r="K721" s="1" t="str" cm="1">
        <f t="array" ref="K721">VLOOKUP(Table3[[#This Row],[checklist_sort]:[checklist_sort]],checklist[],MATCH(K$1,checklist_of_kenya!$1:$1,0),FALSE)</f>
        <v>Least Concern</v>
      </c>
      <c r="L721" s="1" t="str" cm="1">
        <f t="array" ref="L721">VLOOKUP(Table3[[#This Row],[checklist_sort]:[checklist_sort]],checklist[],MATCH(L$1,checklist_of_kenya!$1:$1,0),FALSE)</f>
        <v>Increasing</v>
      </c>
      <c r="M721" s="1" cm="1">
        <f t="array" ref="M721">VLOOKUP(Table3[[#This Row],[checklist_sort]:[checklist_sort]],checklist[],MATCH(M$1,checklist_of_kenya!$1:$1,0),FALSE)</f>
        <v>629</v>
      </c>
      <c r="N721" s="1" t="str" cm="1">
        <f t="array" ref="N721">VLOOKUP(Table3[[#This Row],[checklist_sort]:[checklist_sort]],checklist[],MATCH(N$1,checklist_of_kenya!$1:$1,0),FALSE)</f>
        <v>AEE2063F66AE0C70</v>
      </c>
      <c r="O721" s="1" cm="1">
        <f t="array" ref="O721">VLOOKUP(Table3[[#This Row],[checklist_sort]:[checklist_sort]],checklist[],MATCH(O$1,checklist_of_kenya!$1:$1,0),FALSE)</f>
        <v>7697</v>
      </c>
      <c r="P721" s="1" cm="1">
        <f t="array" ref="P721">VLOOKUP(Table3[[#This Row],[checklist_sort]:[checklist_sort]],checklist[],MATCH(P$1,checklist_of_kenya!$1:$1,0),FALSE)</f>
        <v>22713491</v>
      </c>
      <c r="Q721" s="1" cm="1">
        <f t="array" ref="Q721">VLOOKUP(Table3[[#This Row],[checklist_sort]:[checklist_sort]],checklist[],MATCH(Q$1,checklist_of_kenya!$1:$1,0),FALSE)</f>
        <v>1111</v>
      </c>
      <c r="R721" s="1" cm="1">
        <f t="array" ref="R721">VLOOKUP(Table3[[#This Row],[checklist_sort]:[checklist_sort]],checklist[],MATCH(R$1,checklist_of_kenya!$1:$1,0),FALSE)</f>
        <v>2492822</v>
      </c>
      <c r="S721" s="1" cm="1">
        <f t="array" ref="S721">VLOOKUP(Table3[[#This Row],[checklist_sort]:[checklist_sort]],checklist[],MATCH(S$1,checklist_of_kenya!$1:$1,0),FALSE)</f>
        <v>23115</v>
      </c>
      <c r="T721" s="1" t="str" cm="1">
        <f t="array" ref="T721">VLOOKUP(Table3[[#This Row],[checklist_sort]:[checklist_sort]],checklist[],MATCH(T$1,checklist_of_kenya!$1:$1,0),FALSE)</f>
        <v>zitcis1</v>
      </c>
      <c r="U721" s="1" t="str" cm="1">
        <f t="array" ref="U721">VLOOKUP(Table3[[#This Row],[checklist_sort]:[checklist_sort]],checklist[],MATCH(U$1,checklist_of_kenya!$1:$1,0),FALSE)</f>
        <v>Cisticola juncidis</v>
      </c>
      <c r="V721" s="1" t="str" cm="1">
        <f t="array" ref="V721">VLOOKUP(Table3[[#This Row],[checklist_sort]:[checklist_sort]],checklist[],MATCH(V$1,checklist_of_kenya!$1:$1,0),FALSE)</f>
        <v>Zitting Cisticola</v>
      </c>
      <c r="W721" s="1" cm="1">
        <f t="array" ref="W721">VLOOKUP(Table3[[#This Row],[checklist_sort]:[checklist_sort]],checklist[],MATCH(W$1,checklist_of_kenya!$1:$1,0),FALSE)</f>
        <v>22713491</v>
      </c>
      <c r="AB721" s="1">
        <v>6.8</v>
      </c>
      <c r="AC721" s="1" t="s">
        <v>2261</v>
      </c>
      <c r="AD721" s="1">
        <v>3</v>
      </c>
      <c r="AE721" s="1">
        <v>3</v>
      </c>
      <c r="AF721" s="1" t="s">
        <v>2251</v>
      </c>
      <c r="AG721" s="1" t="s">
        <v>2257</v>
      </c>
      <c r="AH721" s="1" t="s">
        <v>2255</v>
      </c>
      <c r="AI721" s="1">
        <v>-34.840000000000003</v>
      </c>
      <c r="AJ721" s="1">
        <v>51.09</v>
      </c>
      <c r="AK721" s="1">
        <v>10.73</v>
      </c>
      <c r="AL721" s="1">
        <v>63.11</v>
      </c>
      <c r="AM721" s="1">
        <v>18929166.75</v>
      </c>
    </row>
    <row r="722" spans="1:39" x14ac:dyDescent="0.2">
      <c r="A722" s="1">
        <v>720</v>
      </c>
      <c r="B722" s="1" t="s">
        <v>854</v>
      </c>
      <c r="C722" s="1" t="s">
        <v>853</v>
      </c>
      <c r="D722" s="1"/>
      <c r="E722" s="1"/>
      <c r="F722" s="1"/>
      <c r="G722" s="1">
        <v>910</v>
      </c>
      <c r="H722" s="1" t="str" cm="1">
        <f t="array" ref="H722">VLOOKUP(Table3[[#This Row],[checklist_sort]:[checklist_sort]],checklist[],MATCH(H$1,checklist_of_kenya!$1:$1,0),FALSE)</f>
        <v>Cisticolas and Allies</v>
      </c>
      <c r="I722" s="1" t="str" cm="1">
        <f t="array" ref="I722">VLOOKUP(Table3[[#This Row],[checklist_sort]:[checklist_sort]],checklist[],MATCH(I$1,checklist_of_kenya!$1:$1,0),FALSE)</f>
        <v>Desert Cisticola</v>
      </c>
      <c r="J722" s="1" t="str" cm="1">
        <f t="array" ref="J722">VLOOKUP(Table3[[#This Row],[checklist_sort]:[checklist_sort]],checklist[],MATCH(J$1,checklist_of_kenya!$1:$1,0),FALSE)</f>
        <v>Cisticola aridulus</v>
      </c>
      <c r="K722" s="1" t="str" cm="1">
        <f t="array" ref="K722">VLOOKUP(Table3[[#This Row],[checklist_sort]:[checklist_sort]],checklist[],MATCH(K$1,checklist_of_kenya!$1:$1,0),FALSE)</f>
        <v>Least Concern</v>
      </c>
      <c r="L722" s="1" t="str" cm="1">
        <f t="array" ref="L722">VLOOKUP(Table3[[#This Row],[checklist_sort]:[checklist_sort]],checklist[],MATCH(L$1,checklist_of_kenya!$1:$1,0),FALSE)</f>
        <v>Increasing</v>
      </c>
      <c r="M722" s="1" cm="1">
        <f t="array" ref="M722">VLOOKUP(Table3[[#This Row],[checklist_sort]:[checklist_sort]],checklist[],MATCH(M$1,checklist_of_kenya!$1:$1,0),FALSE)</f>
        <v>630</v>
      </c>
      <c r="N722" s="1" t="str" cm="1">
        <f t="array" ref="N722">VLOOKUP(Table3[[#This Row],[checklist_sort]:[checklist_sort]],checklist[],MATCH(N$1,checklist_of_kenya!$1:$1,0),FALSE)</f>
        <v>avibase-A2C88219</v>
      </c>
      <c r="O722" s="1" cm="1">
        <f t="array" ref="O722">VLOOKUP(Table3[[#This Row],[checklist_sort]:[checklist_sort]],checklist[],MATCH(O$1,checklist_of_kenya!$1:$1,0),FALSE)</f>
        <v>7698</v>
      </c>
      <c r="P722" s="1" cm="1">
        <f t="array" ref="P722">VLOOKUP(Table3[[#This Row],[checklist_sort]:[checklist_sort]],checklist[],MATCH(P$1,checklist_of_kenya!$1:$1,0),FALSE)</f>
        <v>22713515</v>
      </c>
      <c r="Q722" s="1" cm="1">
        <f t="array" ref="Q722">VLOOKUP(Table3[[#This Row],[checklist_sort]:[checklist_sort]],checklist[],MATCH(Q$1,checklist_of_kenya!$1:$1,0),FALSE)</f>
        <v>76932</v>
      </c>
      <c r="R722" s="1" cm="1">
        <f t="array" ref="R722">VLOOKUP(Table3[[#This Row],[checklist_sort]:[checklist_sort]],checklist[],MATCH(R$1,checklist_of_kenya!$1:$1,0),FALSE)</f>
        <v>2492800</v>
      </c>
      <c r="S722" s="1" cm="1">
        <f t="array" ref="S722">VLOOKUP(Table3[[#This Row],[checklist_sort]:[checklist_sort]],checklist[],MATCH(S$1,checklist_of_kenya!$1:$1,0),FALSE)</f>
        <v>23138</v>
      </c>
      <c r="T722" s="1" t="str" cm="1">
        <f t="array" ref="T722">VLOOKUP(Table3[[#This Row],[checklist_sort]:[checklist_sort]],checklist[],MATCH(T$1,checklist_of_kenya!$1:$1,0),FALSE)</f>
        <v>descis1</v>
      </c>
      <c r="U722" s="1" t="str" cm="1">
        <f t="array" ref="U722">VLOOKUP(Table3[[#This Row],[checklist_sort]:[checklist_sort]],checklist[],MATCH(U$1,checklist_of_kenya!$1:$1,0),FALSE)</f>
        <v>Cisticola aridulus</v>
      </c>
      <c r="V722" s="1" t="str" cm="1">
        <f t="array" ref="V722">VLOOKUP(Table3[[#This Row],[checklist_sort]:[checklist_sort]],checklist[],MATCH(V$1,checklist_of_kenya!$1:$1,0),FALSE)</f>
        <v>Desert Cisticola</v>
      </c>
      <c r="W722" s="1" cm="1">
        <f t="array" ref="W722">VLOOKUP(Table3[[#This Row],[checklist_sort]:[checklist_sort]],checklist[],MATCH(W$1,checklist_of_kenya!$1:$1,0),FALSE)</f>
        <v>22713515</v>
      </c>
      <c r="AB722" s="1">
        <v>9.1999999999999993</v>
      </c>
      <c r="AC722" s="1" t="s">
        <v>2261</v>
      </c>
      <c r="AD722" s="1">
        <v>3</v>
      </c>
      <c r="AE722" s="1">
        <v>1</v>
      </c>
      <c r="AF722" s="1" t="s">
        <v>2251</v>
      </c>
      <c r="AG722" s="1" t="s">
        <v>2257</v>
      </c>
      <c r="AH722" s="1" t="s">
        <v>2258</v>
      </c>
      <c r="AI722" s="1">
        <v>-32.6</v>
      </c>
      <c r="AJ722" s="1">
        <v>20.87</v>
      </c>
      <c r="AK722" s="1">
        <v>-11.38</v>
      </c>
      <c r="AL722" s="1">
        <v>23.5</v>
      </c>
      <c r="AM722" s="1">
        <v>4468382.38</v>
      </c>
    </row>
    <row r="723" spans="1:39" x14ac:dyDescent="0.2">
      <c r="A723" s="1">
        <v>721</v>
      </c>
      <c r="B723" s="1" t="s">
        <v>872</v>
      </c>
      <c r="C723" s="1" t="s">
        <v>871</v>
      </c>
      <c r="D723" s="1"/>
      <c r="E723" s="1"/>
      <c r="F723" s="1"/>
      <c r="G723" s="1">
        <v>903</v>
      </c>
      <c r="H723" s="1" t="str" cm="1">
        <f t="array" ref="H723">VLOOKUP(Table3[[#This Row],[checklist_sort]:[checklist_sort]],checklist[],MATCH(H$1,checklist_of_kenya!$1:$1,0),FALSE)</f>
        <v>Cisticolas and Allies</v>
      </c>
      <c r="I723" s="1" t="str" cm="1">
        <f t="array" ref="I723">VLOOKUP(Table3[[#This Row],[checklist_sort]:[checklist_sort]],checklist[],MATCH(I$1,checklist_of_kenya!$1:$1,0),FALSE)</f>
        <v>Croaking Cisticola</v>
      </c>
      <c r="J723" s="1" t="str" cm="1">
        <f t="array" ref="J723">VLOOKUP(Table3[[#This Row],[checklist_sort]:[checklist_sort]],checklist[],MATCH(J$1,checklist_of_kenya!$1:$1,0),FALSE)</f>
        <v>Cisticola natalensis</v>
      </c>
      <c r="K723" s="1" t="str" cm="1">
        <f t="array" ref="K723">VLOOKUP(Table3[[#This Row],[checklist_sort]:[checklist_sort]],checklist[],MATCH(K$1,checklist_of_kenya!$1:$1,0),FALSE)</f>
        <v>Least Concern</v>
      </c>
      <c r="L723" s="1" t="str" cm="1">
        <f t="array" ref="L723">VLOOKUP(Table3[[#This Row],[checklist_sort]:[checklist_sort]],checklist[],MATCH(L$1,checklist_of_kenya!$1:$1,0),FALSE)</f>
        <v>Stable</v>
      </c>
      <c r="M723" s="1" cm="1">
        <f t="array" ref="M723">VLOOKUP(Table3[[#This Row],[checklist_sort]:[checklist_sort]],checklist[],MATCH(M$1,checklist_of_kenya!$1:$1,0),FALSE)</f>
        <v>647</v>
      </c>
      <c r="N723" s="1" t="str" cm="1">
        <f t="array" ref="N723">VLOOKUP(Table3[[#This Row],[checklist_sort]:[checklist_sort]],checklist[],MATCH(N$1,checklist_of_kenya!$1:$1,0),FALSE)</f>
        <v>avibase-FB740D14</v>
      </c>
      <c r="O723" s="1" cm="1">
        <f t="array" ref="O723">VLOOKUP(Table3[[#This Row],[checklist_sort]:[checklist_sort]],checklist[],MATCH(O$1,checklist_of_kenya!$1:$1,0),FALSE)</f>
        <v>7676</v>
      </c>
      <c r="P723" s="1" cm="1">
        <f t="array" ref="P723">VLOOKUP(Table3[[#This Row],[checklist_sort]:[checklist_sort]],checklist[],MATCH(P$1,checklist_of_kenya!$1:$1,0),FALSE)</f>
        <v>22713440</v>
      </c>
      <c r="Q723" s="1" cm="1">
        <f t="array" ref="Q723">VLOOKUP(Table3[[#This Row],[checklist_sort]:[checklist_sort]],checklist[],MATCH(Q$1,checklist_of_kenya!$1:$1,0),FALSE)</f>
        <v>76921</v>
      </c>
      <c r="R723" s="1" cm="1">
        <f t="array" ref="R723">VLOOKUP(Table3[[#This Row],[checklist_sort]:[checklist_sort]],checklist[],MATCH(R$1,checklist_of_kenya!$1:$1,0),FALSE)</f>
        <v>2492810</v>
      </c>
      <c r="S723" s="1" cm="1">
        <f t="array" ref="S723">VLOOKUP(Table3[[#This Row],[checklist_sort]:[checklist_sort]],checklist[],MATCH(S$1,checklist_of_kenya!$1:$1,0),FALSE)</f>
        <v>23079</v>
      </c>
      <c r="T723" s="1" t="str" cm="1">
        <f t="array" ref="T723">VLOOKUP(Table3[[#This Row],[checklist_sort]:[checklist_sort]],checklist[],MATCH(T$1,checklist_of_kenya!$1:$1,0),FALSE)</f>
        <v>crocis1</v>
      </c>
      <c r="U723" s="1" t="str" cm="1">
        <f t="array" ref="U723">VLOOKUP(Table3[[#This Row],[checklist_sort]:[checklist_sort]],checklist[],MATCH(U$1,checklist_of_kenya!$1:$1,0),FALSE)</f>
        <v>Cisticola natalensis</v>
      </c>
      <c r="V723" s="1" t="str" cm="1">
        <f t="array" ref="V723">VLOOKUP(Table3[[#This Row],[checklist_sort]:[checklist_sort]],checklist[],MATCH(V$1,checklist_of_kenya!$1:$1,0),FALSE)</f>
        <v>Croaking Cisticola</v>
      </c>
      <c r="W723" s="1" cm="1">
        <f t="array" ref="W723">VLOOKUP(Table3[[#This Row],[checklist_sort]:[checklist_sort]],checklist[],MATCH(W$1,checklist_of_kenya!$1:$1,0),FALSE)</f>
        <v>22713440</v>
      </c>
      <c r="AB723" s="1">
        <v>16.399999999999999</v>
      </c>
      <c r="AC723" s="1" t="s">
        <v>2261</v>
      </c>
      <c r="AD723" s="1">
        <v>2</v>
      </c>
      <c r="AE723" s="1">
        <v>1</v>
      </c>
      <c r="AF723" s="1" t="s">
        <v>2251</v>
      </c>
      <c r="AG723" s="1" t="s">
        <v>2257</v>
      </c>
      <c r="AH723" s="1" t="s">
        <v>2255</v>
      </c>
      <c r="AI723" s="1">
        <v>-33.28</v>
      </c>
      <c r="AJ723" s="1">
        <v>16.190000000000001</v>
      </c>
      <c r="AK723" s="1">
        <v>-3.2</v>
      </c>
      <c r="AL723" s="1">
        <v>23.57</v>
      </c>
      <c r="AM723" s="1">
        <v>7970636.7699999996</v>
      </c>
    </row>
    <row r="724" spans="1:39" x14ac:dyDescent="0.2">
      <c r="A724" s="1">
        <v>722</v>
      </c>
      <c r="B724" s="1" t="s">
        <v>1852</v>
      </c>
      <c r="C724" s="1" t="s">
        <v>1851</v>
      </c>
      <c r="D724" s="1"/>
      <c r="E724" s="1"/>
      <c r="F724" s="1"/>
      <c r="G724" s="1">
        <v>901</v>
      </c>
      <c r="H724" s="1" t="str" cm="1">
        <f t="array" ref="H724">VLOOKUP(Table3[[#This Row],[checklist_sort]:[checklist_sort]],checklist[],MATCH(H$1,checklist_of_kenya!$1:$1,0),FALSE)</f>
        <v>Cisticolas and Allies</v>
      </c>
      <c r="I724" s="1" t="str" cm="1">
        <f t="array" ref="I724">VLOOKUP(Table3[[#This Row],[checklist_sort]:[checklist_sort]],checklist[],MATCH(I$1,checklist_of_kenya!$1:$1,0),FALSE)</f>
        <v>Stout Cisticola</v>
      </c>
      <c r="J724" s="1" t="str" cm="1">
        <f t="array" ref="J724">VLOOKUP(Table3[[#This Row],[checklist_sort]:[checklist_sort]],checklist[],MATCH(J$1,checklist_of_kenya!$1:$1,0),FALSE)</f>
        <v>Cisticola robustus</v>
      </c>
      <c r="K724" s="1" t="str" cm="1">
        <f t="array" ref="K724">VLOOKUP(Table3[[#This Row],[checklist_sort]:[checklist_sort]],checklist[],MATCH(K$1,checklist_of_kenya!$1:$1,0),FALSE)</f>
        <v>Least Concern</v>
      </c>
      <c r="L724" s="1" t="str" cm="1">
        <f t="array" ref="L724">VLOOKUP(Table3[[#This Row],[checklist_sort]:[checklist_sort]],checklist[],MATCH(L$1,checklist_of_kenya!$1:$1,0),FALSE)</f>
        <v>Stable</v>
      </c>
      <c r="M724" s="1" cm="1">
        <f t="array" ref="M724">VLOOKUP(Table3[[#This Row],[checklist_sort]:[checklist_sort]],checklist[],MATCH(M$1,checklist_of_kenya!$1:$1,0),FALSE)</f>
        <v>3152</v>
      </c>
      <c r="N724" s="1" t="str" cm="1">
        <f t="array" ref="N724">VLOOKUP(Table3[[#This Row],[checklist_sort]:[checklist_sort]],checklist[],MATCH(N$1,checklist_of_kenya!$1:$1,0),FALSE)</f>
        <v>avibase-D3B1A98B</v>
      </c>
      <c r="O724" s="1" cm="1">
        <f t="array" ref="O724">VLOOKUP(Table3[[#This Row],[checklist_sort]:[checklist_sort]],checklist[],MATCH(O$1,checklist_of_kenya!$1:$1,0),FALSE)</f>
        <v>7655</v>
      </c>
      <c r="P724" s="1" cm="1">
        <f t="array" ref="P724">VLOOKUP(Table3[[#This Row],[checklist_sort]:[checklist_sort]],checklist[],MATCH(P$1,checklist_of_kenya!$1:$1,0),FALSE)</f>
        <v>22713430</v>
      </c>
      <c r="Q724" s="1" cm="1">
        <f t="array" ref="Q724">VLOOKUP(Table3[[#This Row],[checklist_sort]:[checklist_sort]],checklist[],MATCH(Q$1,checklist_of_kenya!$1:$1,0),FALSE)</f>
        <v>76919</v>
      </c>
      <c r="R724" s="1" cm="1">
        <f t="array" ref="R724">VLOOKUP(Table3[[#This Row],[checklist_sort]:[checklist_sort]],checklist[],MATCH(R$1,checklist_of_kenya!$1:$1,0),FALSE)</f>
        <v>2492820</v>
      </c>
      <c r="S724" s="1" cm="1">
        <f t="array" ref="S724">VLOOKUP(Table3[[#This Row],[checklist_sort]:[checklist_sort]],checklist[],MATCH(S$1,checklist_of_kenya!$1:$1,0),FALSE)</f>
        <v>23069</v>
      </c>
      <c r="T724" s="1" t="str" cm="1">
        <f t="array" ref="T724">VLOOKUP(Table3[[#This Row],[checklist_sort]:[checklist_sort]],checklist[],MATCH(T$1,checklist_of_kenya!$1:$1,0),FALSE)</f>
        <v>stocis1</v>
      </c>
      <c r="U724" s="1" t="str" cm="1">
        <f t="array" ref="U724">VLOOKUP(Table3[[#This Row],[checklist_sort]:[checklist_sort]],checklist[],MATCH(U$1,checklist_of_kenya!$1:$1,0),FALSE)</f>
        <v>Cisticola robustus</v>
      </c>
      <c r="V724" s="1" t="str" cm="1">
        <f t="array" ref="V724">VLOOKUP(Table3[[#This Row],[checklist_sort]:[checklist_sort]],checklist[],MATCH(V$1,checklist_of_kenya!$1:$1,0),FALSE)</f>
        <v>Stout Cisticola</v>
      </c>
      <c r="W724" s="1" cm="1">
        <f t="array" ref="W724">VLOOKUP(Table3[[#This Row],[checklist_sort]:[checklist_sort]],checklist[],MATCH(W$1,checklist_of_kenya!$1:$1,0),FALSE)</f>
        <v>22713430</v>
      </c>
      <c r="AB724" s="1">
        <v>18.5</v>
      </c>
      <c r="AC724" s="1" t="s">
        <v>2261</v>
      </c>
      <c r="AD724" s="1">
        <v>3</v>
      </c>
      <c r="AE724" s="1">
        <v>1</v>
      </c>
      <c r="AF724" s="1" t="s">
        <v>2251</v>
      </c>
      <c r="AG724" s="1" t="s">
        <v>2257</v>
      </c>
      <c r="AH724" s="1" t="s">
        <v>2255</v>
      </c>
      <c r="AI724" s="1">
        <v>-15.02</v>
      </c>
      <c r="AJ724" s="1">
        <v>15.04</v>
      </c>
      <c r="AK724" s="1">
        <v>-4.1399999999999997</v>
      </c>
      <c r="AL724" s="1">
        <v>27.86</v>
      </c>
      <c r="AM724" s="1">
        <v>1229121.48</v>
      </c>
    </row>
    <row r="725" spans="1:39" x14ac:dyDescent="0.2">
      <c r="A725" s="1">
        <v>723</v>
      </c>
      <c r="B725" s="1" t="s">
        <v>1830</v>
      </c>
      <c r="C725" s="1" t="s">
        <v>1829</v>
      </c>
      <c r="D725" s="1"/>
      <c r="E725" s="1"/>
      <c r="F725" s="1"/>
      <c r="G725" s="1">
        <v>902</v>
      </c>
      <c r="H725" s="1" t="str" cm="1">
        <f t="array" ref="H725">VLOOKUP(Table3[[#This Row],[checklist_sort]:[checklist_sort]],checklist[],MATCH(H$1,checklist_of_kenya!$1:$1,0),FALSE)</f>
        <v>Cisticolas and Allies</v>
      </c>
      <c r="I725" s="1" t="str" cm="1">
        <f t="array" ref="I725">VLOOKUP(Table3[[#This Row],[checklist_sort]:[checklist_sort]],checklist[],MATCH(I$1,checklist_of_kenya!$1:$1,0),FALSE)</f>
        <v>Aberdare Cisticola</v>
      </c>
      <c r="J725" s="1" t="str" cm="1">
        <f t="array" ref="J725">VLOOKUP(Table3[[#This Row],[checklist_sort]:[checklist_sort]],checklist[],MATCH(J$1,checklist_of_kenya!$1:$1,0),FALSE)</f>
        <v>Cisticola aberdare</v>
      </c>
      <c r="K725" s="1" t="str" cm="1">
        <f t="array" ref="K725">VLOOKUP(Table3[[#This Row],[checklist_sort]:[checklist_sort]],checklist[],MATCH(K$1,checklist_of_kenya!$1:$1,0),FALSE)</f>
        <v>Vulnerable</v>
      </c>
      <c r="L725" s="1" t="str" cm="1">
        <f t="array" ref="L725">VLOOKUP(Table3[[#This Row],[checklist_sort]:[checklist_sort]],checklist[],MATCH(L$1,checklist_of_kenya!$1:$1,0),FALSE)</f>
        <v>Decreasing</v>
      </c>
      <c r="M725" s="1" cm="1">
        <f t="array" ref="M725">VLOOKUP(Table3[[#This Row],[checklist_sort]:[checklist_sort]],checklist[],MATCH(M$1,checklist_of_kenya!$1:$1,0),FALSE)</f>
        <v>3108</v>
      </c>
      <c r="N725" s="1" t="str" cm="1">
        <f t="array" ref="N725">VLOOKUP(Table3[[#This Row],[checklist_sort]:[checklist_sort]],checklist[],MATCH(N$1,checklist_of_kenya!$1:$1,0),FALSE)</f>
        <v>avibase-3C79F1AC</v>
      </c>
      <c r="O725" s="1" cm="1">
        <f t="array" ref="O725">VLOOKUP(Table3[[#This Row],[checklist_sort]:[checklist_sort]],checklist[],MATCH(O$1,checklist_of_kenya!$1:$1,0),FALSE)</f>
        <v>7682</v>
      </c>
      <c r="P725" s="1" cm="1">
        <f t="array" ref="P725">VLOOKUP(Table3[[#This Row],[checklist_sort]:[checklist_sort]],checklist[],MATCH(P$1,checklist_of_kenya!$1:$1,0),FALSE)</f>
        <v>22713436</v>
      </c>
      <c r="Q725" s="1" cm="1">
        <f t="array" ref="Q725">VLOOKUP(Table3[[#This Row],[checklist_sort]:[checklist_sort]],checklist[],MATCH(Q$1,checklist_of_kenya!$1:$1,0),FALSE)</f>
        <v>76920</v>
      </c>
      <c r="R725" s="1" cm="1">
        <f t="array" ref="R725">VLOOKUP(Table3[[#This Row],[checklist_sort]:[checklist_sort]],checklist[],MATCH(R$1,checklist_of_kenya!$1:$1,0),FALSE)</f>
        <v>2492789</v>
      </c>
      <c r="S725" s="1" cm="1">
        <f t="array" ref="S725">VLOOKUP(Table3[[#This Row],[checklist_sort]:[checklist_sort]],checklist[],MATCH(S$1,checklist_of_kenya!$1:$1,0),FALSE)</f>
        <v>23097</v>
      </c>
      <c r="T725" s="1" t="str" cm="1">
        <f t="array" ref="T725">VLOOKUP(Table3[[#This Row],[checklist_sort]:[checklist_sort]],checklist[],MATCH(T$1,checklist_of_kenya!$1:$1,0),FALSE)</f>
        <v>abecis1</v>
      </c>
      <c r="U725" s="1" t="str" cm="1">
        <f t="array" ref="U725">VLOOKUP(Table3[[#This Row],[checklist_sort]:[checklist_sort]],checklist[],MATCH(U$1,checklist_of_kenya!$1:$1,0),FALSE)</f>
        <v>Cisticola aberdare</v>
      </c>
      <c r="V725" s="1" t="str" cm="1">
        <f t="array" ref="V725">VLOOKUP(Table3[[#This Row],[checklist_sort]:[checklist_sort]],checklist[],MATCH(V$1,checklist_of_kenya!$1:$1,0),FALSE)</f>
        <v>Aberdare Cisticola</v>
      </c>
      <c r="W725" s="1" cm="1">
        <f t="array" ref="W725">VLOOKUP(Table3[[#This Row],[checklist_sort]:[checklist_sort]],checklist[],MATCH(W$1,checklist_of_kenya!$1:$1,0),FALSE)</f>
        <v>22713436</v>
      </c>
      <c r="Y725" t="b">
        <v>1</v>
      </c>
      <c r="AB725" s="1">
        <v>24</v>
      </c>
      <c r="AC725" s="1" t="s">
        <v>2261</v>
      </c>
      <c r="AD725" s="1">
        <v>3</v>
      </c>
      <c r="AE725" s="1">
        <v>1</v>
      </c>
      <c r="AF725" s="1" t="s">
        <v>2251</v>
      </c>
      <c r="AG725" s="1" t="s">
        <v>2257</v>
      </c>
      <c r="AH725" s="1" t="s">
        <v>2255</v>
      </c>
      <c r="AI725" s="1">
        <v>-0.77</v>
      </c>
      <c r="AJ725" s="1">
        <v>-0.15</v>
      </c>
      <c r="AK725" s="1">
        <v>-0.44</v>
      </c>
      <c r="AL725" s="1">
        <v>36.14</v>
      </c>
      <c r="AM725" s="1">
        <v>1272.48</v>
      </c>
    </row>
    <row r="726" spans="1:39" x14ac:dyDescent="0.2">
      <c r="A726" s="1">
        <v>724</v>
      </c>
      <c r="B726" s="1" t="s">
        <v>862</v>
      </c>
      <c r="C726" s="1" t="s">
        <v>861</v>
      </c>
      <c r="D726" s="1"/>
      <c r="E726" s="1"/>
      <c r="F726" s="1"/>
      <c r="G726" s="1">
        <v>896</v>
      </c>
      <c r="H726" s="1" t="str" cm="1">
        <f t="array" ref="H726">VLOOKUP(Table3[[#This Row],[checklist_sort]:[checklist_sort]],checklist[],MATCH(H$1,checklist_of_kenya!$1:$1,0),FALSE)</f>
        <v>Cisticolas and Allies</v>
      </c>
      <c r="I726" s="1" t="str" cm="1">
        <f t="array" ref="I726">VLOOKUP(Table3[[#This Row],[checklist_sort]:[checklist_sort]],checklist[],MATCH(I$1,checklist_of_kenya!$1:$1,0),FALSE)</f>
        <v>Wailing Cisticola</v>
      </c>
      <c r="J726" s="1" t="str" cm="1">
        <f t="array" ref="J726">VLOOKUP(Table3[[#This Row],[checklist_sort]:[checklist_sort]],checklist[],MATCH(J$1,checklist_of_kenya!$1:$1,0),FALSE)</f>
        <v>Cisticola lais</v>
      </c>
      <c r="K726" s="1" t="str" cm="1">
        <f t="array" ref="K726">VLOOKUP(Table3[[#This Row],[checklist_sort]:[checklist_sort]],checklist[],MATCH(K$1,checklist_of_kenya!$1:$1,0),FALSE)</f>
        <v>Least Concern</v>
      </c>
      <c r="L726" s="1" t="str" cm="1">
        <f t="array" ref="L726">VLOOKUP(Table3[[#This Row],[checklist_sort]:[checklist_sort]],checklist[],MATCH(L$1,checklist_of_kenya!$1:$1,0),FALSE)</f>
        <v>Stable</v>
      </c>
      <c r="M726" s="1" cm="1">
        <f t="array" ref="M726">VLOOKUP(Table3[[#This Row],[checklist_sort]:[checklist_sort]],checklist[],MATCH(M$1,checklist_of_kenya!$1:$1,0),FALSE)</f>
        <v>639</v>
      </c>
      <c r="N726" s="1" t="str" cm="1">
        <f t="array" ref="N726">VLOOKUP(Table3[[#This Row],[checklist_sort]:[checklist_sort]],checklist[],MATCH(N$1,checklist_of_kenya!$1:$1,0),FALSE)</f>
        <v>avibase-9AEEFA09</v>
      </c>
      <c r="O726" s="1" cm="1">
        <f t="array" ref="O726">VLOOKUP(Table3[[#This Row],[checklist_sort]:[checklist_sort]],checklist[],MATCH(O$1,checklist_of_kenya!$1:$1,0),FALSE)</f>
        <v>558811</v>
      </c>
      <c r="P726" s="1" cm="1">
        <f t="array" ref="P726">VLOOKUP(Table3[[#This Row],[checklist_sort]:[checklist_sort]],checklist[],MATCH(P$1,checklist_of_kenya!$1:$1,0),FALSE)</f>
        <v>22713383</v>
      </c>
      <c r="Q726" s="1" cm="1">
        <f t="array" ref="Q726">VLOOKUP(Table3[[#This Row],[checklist_sort]:[checklist_sort]],checklist[],MATCH(Q$1,checklist_of_kenya!$1:$1,0),FALSE)</f>
        <v>0</v>
      </c>
      <c r="R726" s="1" cm="1">
        <f t="array" ref="R726">VLOOKUP(Table3[[#This Row],[checklist_sort]:[checklist_sort]],checklist[],MATCH(R$1,checklist_of_kenya!$1:$1,0),FALSE)</f>
        <v>6086992</v>
      </c>
      <c r="S726" s="1" cm="1">
        <f t="array" ref="S726">VLOOKUP(Table3[[#This Row],[checklist_sort]:[checklist_sort]],checklist[],MATCH(S$1,checklist_of_kenya!$1:$1,0),FALSE)</f>
        <v>23030</v>
      </c>
      <c r="T726" s="1" t="str" cm="1">
        <f t="array" ref="T726">VLOOKUP(Table3[[#This Row],[checklist_sort]:[checklist_sort]],checklist[],MATCH(T$1,checklist_of_kenya!$1:$1,0),FALSE)</f>
        <v>waicis1</v>
      </c>
      <c r="U726" s="1" t="str" cm="1">
        <f t="array" ref="U726">VLOOKUP(Table3[[#This Row],[checklist_sort]:[checklist_sort]],checklist[],MATCH(U$1,checklist_of_kenya!$1:$1,0),FALSE)</f>
        <v>Cisticola lais</v>
      </c>
      <c r="V726" s="1" t="str" cm="1">
        <f t="array" ref="V726">VLOOKUP(Table3[[#This Row],[checklist_sort]:[checklist_sort]],checklist[],MATCH(V$1,checklist_of_kenya!$1:$1,0),FALSE)</f>
        <v>Wailing Cisticola</v>
      </c>
      <c r="W726" s="1" cm="1">
        <f t="array" ref="W726">VLOOKUP(Table3[[#This Row],[checklist_sort]:[checklist_sort]],checklist[],MATCH(W$1,checklist_of_kenya!$1:$1,0),FALSE)</f>
        <v>0</v>
      </c>
      <c r="AB726" s="1">
        <v>14.8</v>
      </c>
      <c r="AC726" s="1" t="s">
        <v>2261</v>
      </c>
      <c r="AD726" s="1">
        <v>3</v>
      </c>
      <c r="AE726" s="1">
        <v>1</v>
      </c>
      <c r="AF726" s="1" t="s">
        <v>2251</v>
      </c>
      <c r="AG726" s="1" t="s">
        <v>2257</v>
      </c>
      <c r="AH726" s="1" t="s">
        <v>2258</v>
      </c>
      <c r="AI726" s="1">
        <v>-34.39</v>
      </c>
      <c r="AJ726" s="1">
        <v>3.13</v>
      </c>
      <c r="AK726" s="1">
        <v>-20.56</v>
      </c>
      <c r="AL726" s="1">
        <v>29.3</v>
      </c>
      <c r="AM726" s="1">
        <v>881974.02</v>
      </c>
    </row>
    <row r="727" spans="1:39" x14ac:dyDescent="0.2">
      <c r="A727" s="1">
        <v>725</v>
      </c>
      <c r="B727" s="1" t="s">
        <v>1839</v>
      </c>
      <c r="C727" s="1" t="s">
        <v>1840</v>
      </c>
      <c r="D727" s="1"/>
      <c r="E727" s="1"/>
      <c r="F727" s="1"/>
      <c r="G727" s="1">
        <v>894</v>
      </c>
      <c r="H727" s="1" t="str" cm="1">
        <f t="array" ref="H727">VLOOKUP(Table3[[#This Row],[checklist_sort]:[checklist_sort]],checklist[],MATCH(H$1,checklist_of_kenya!$1:$1,0),FALSE)</f>
        <v>Cisticolas and Allies</v>
      </c>
      <c r="I727" s="1" t="str" cm="1">
        <f t="array" ref="I727">VLOOKUP(Table3[[#This Row],[checklist_sort]:[checklist_sort]],checklist[],MATCH(I$1,checklist_of_kenya!$1:$1,0),FALSE)</f>
        <v>Ashy Cisticola</v>
      </c>
      <c r="J727" s="1" t="str" cm="1">
        <f t="array" ref="J727">VLOOKUP(Table3[[#This Row],[checklist_sort]:[checklist_sort]],checklist[],MATCH(J$1,checklist_of_kenya!$1:$1,0),FALSE)</f>
        <v>Cisticola cinereolus</v>
      </c>
      <c r="K727" s="1" t="str" cm="1">
        <f t="array" ref="K727">VLOOKUP(Table3[[#This Row],[checklist_sort]:[checklist_sort]],checklist[],MATCH(K$1,checklist_of_kenya!$1:$1,0),FALSE)</f>
        <v>Least Concern</v>
      </c>
      <c r="L727" s="1" t="str" cm="1">
        <f t="array" ref="L727">VLOOKUP(Table3[[#This Row],[checklist_sort]:[checklist_sort]],checklist[],MATCH(L$1,checklist_of_kenya!$1:$1,0),FALSE)</f>
        <v>Stable</v>
      </c>
      <c r="M727" s="1" cm="1">
        <f t="array" ref="M727">VLOOKUP(Table3[[#This Row],[checklist_sort]:[checklist_sort]],checklist[],MATCH(M$1,checklist_of_kenya!$1:$1,0),FALSE)</f>
        <v>3124</v>
      </c>
      <c r="N727" s="1" t="str" cm="1">
        <f t="array" ref="N727">VLOOKUP(Table3[[#This Row],[checklist_sort]:[checklist_sort]],checklist[],MATCH(N$1,checklist_of_kenya!$1:$1,0),FALSE)</f>
        <v>avibase-71F6A3F0</v>
      </c>
      <c r="O727" s="1" cm="1">
        <f t="array" ref="O727">VLOOKUP(Table3[[#This Row],[checklist_sort]:[checklist_sort]],checklist[],MATCH(O$1,checklist_of_kenya!$1:$1,0),FALSE)</f>
        <v>7651</v>
      </c>
      <c r="P727" s="1" cm="1">
        <f t="array" ref="P727">VLOOKUP(Table3[[#This Row],[checklist_sort]:[checklist_sort]],checklist[],MATCH(P$1,checklist_of_kenya!$1:$1,0),FALSE)</f>
        <v>22713340</v>
      </c>
      <c r="Q727" s="1" cm="1">
        <f t="array" ref="Q727">VLOOKUP(Table3[[#This Row],[checklist_sort]:[checklist_sort]],checklist[],MATCH(Q$1,checklist_of_kenya!$1:$1,0),FALSE)</f>
        <v>76904</v>
      </c>
      <c r="R727" s="1" cm="1">
        <f t="array" ref="R727">VLOOKUP(Table3[[#This Row],[checklist_sort]:[checklist_sort]],checklist[],MATCH(R$1,checklist_of_kenya!$1:$1,0),FALSE)</f>
        <v>2492790</v>
      </c>
      <c r="S727" s="1" cm="1">
        <f t="array" ref="S727">VLOOKUP(Table3[[#This Row],[checklist_sort]:[checklist_sort]],checklist[],MATCH(S$1,checklist_of_kenya!$1:$1,0),FALSE)</f>
        <v>23010</v>
      </c>
      <c r="T727" s="1" t="str" cm="1">
        <f t="array" ref="T727">VLOOKUP(Table3[[#This Row],[checklist_sort]:[checklist_sort]],checklist[],MATCH(T$1,checklist_of_kenya!$1:$1,0),FALSE)</f>
        <v>ashcis1</v>
      </c>
      <c r="U727" s="1" t="str" cm="1">
        <f t="array" ref="U727">VLOOKUP(Table3[[#This Row],[checklist_sort]:[checklist_sort]],checklist[],MATCH(U$1,checklist_of_kenya!$1:$1,0),FALSE)</f>
        <v>Cisticola cinereolus</v>
      </c>
      <c r="V727" s="1" t="str" cm="1">
        <f t="array" ref="V727">VLOOKUP(Table3[[#This Row],[checklist_sort]:[checklist_sort]],checklist[],MATCH(V$1,checklist_of_kenya!$1:$1,0),FALSE)</f>
        <v>Ashy Cisticola</v>
      </c>
      <c r="W727" s="1" cm="1">
        <f t="array" ref="W727">VLOOKUP(Table3[[#This Row],[checklist_sort]:[checklist_sort]],checklist[],MATCH(W$1,checklist_of_kenya!$1:$1,0),FALSE)</f>
        <v>22713340</v>
      </c>
      <c r="AB727" s="1">
        <v>17</v>
      </c>
      <c r="AC727" s="1" t="s">
        <v>2271</v>
      </c>
      <c r="AD727" s="1">
        <v>3</v>
      </c>
      <c r="AE727" s="1">
        <v>1</v>
      </c>
      <c r="AF727" s="1" t="s">
        <v>2251</v>
      </c>
      <c r="AG727" s="1" t="s">
        <v>2257</v>
      </c>
      <c r="AH727" s="1" t="s">
        <v>2249</v>
      </c>
      <c r="AI727" s="1">
        <v>-4.24</v>
      </c>
      <c r="AJ727" s="1">
        <v>10.55</v>
      </c>
      <c r="AK727" s="1">
        <v>2.83</v>
      </c>
      <c r="AL727" s="1">
        <v>40.29</v>
      </c>
      <c r="AM727" s="1">
        <v>614939.78</v>
      </c>
    </row>
    <row r="728" spans="1:39" x14ac:dyDescent="0.2">
      <c r="A728" s="1">
        <v>726</v>
      </c>
      <c r="B728" s="1" t="s">
        <v>1849</v>
      </c>
      <c r="C728" s="1" t="s">
        <v>1850</v>
      </c>
      <c r="D728" s="1"/>
      <c r="E728" s="1" t="s">
        <v>7384</v>
      </c>
      <c r="F728" s="1"/>
      <c r="G728" s="1">
        <v>895</v>
      </c>
      <c r="H728" s="1" t="str" cm="1">
        <f t="array" ref="H728">VLOOKUP(Table3[[#This Row],[checklist_sort]:[checklist_sort]],checklist[],MATCH(H$1,checklist_of_kenya!$1:$1,0),FALSE)</f>
        <v>Cisticolas and Allies</v>
      </c>
      <c r="I728" s="1" t="str" cm="1">
        <f t="array" ref="I728">VLOOKUP(Table3[[#This Row],[checklist_sort]:[checklist_sort]],checklist[],MATCH(I$1,checklist_of_kenya!$1:$1,0),FALSE)</f>
        <v>Tana River Cisticola</v>
      </c>
      <c r="J728" s="1" t="str" cm="1">
        <f t="array" ref="J728">VLOOKUP(Table3[[#This Row],[checklist_sort]:[checklist_sort]],checklist[],MATCH(J$1,checklist_of_kenya!$1:$1,0),FALSE)</f>
        <v>Cisticola restrictus</v>
      </c>
      <c r="K728" s="1" t="str" cm="1">
        <f t="array" ref="K728">VLOOKUP(Table3[[#This Row],[checklist_sort]:[checklist_sort]],checklist[],MATCH(K$1,checklist_of_kenya!$1:$1,0),FALSE)</f>
        <v>Data Deficient</v>
      </c>
      <c r="L728" s="1" t="str" cm="1">
        <f t="array" ref="L728">VLOOKUP(Table3[[#This Row],[checklist_sort]:[checklist_sort]],checklist[],MATCH(L$1,checklist_of_kenya!$1:$1,0),FALSE)</f>
        <v>Unknown</v>
      </c>
      <c r="M728" s="1" cm="1">
        <f t="array" ref="M728">VLOOKUP(Table3[[#This Row],[checklist_sort]:[checklist_sort]],checklist[],MATCH(M$1,checklist_of_kenya!$1:$1,0),FALSE)</f>
        <v>3150</v>
      </c>
      <c r="N728" s="1" t="str" cm="1">
        <f t="array" ref="N728">VLOOKUP(Table3[[#This Row],[checklist_sort]:[checklist_sort]],checklist[],MATCH(N$1,checklist_of_kenya!$1:$1,0),FALSE)</f>
        <v>avibase-2E0E6C82</v>
      </c>
      <c r="O728" s="1" cm="1">
        <f t="array" ref="O728">VLOOKUP(Table3[[#This Row],[checklist_sort]:[checklist_sort]],checklist[],MATCH(O$1,checklist_of_kenya!$1:$1,0),FALSE)</f>
        <v>7696</v>
      </c>
      <c r="P728" s="1" cm="1">
        <f t="array" ref="P728">VLOOKUP(Table3[[#This Row],[checklist_sort]:[checklist_sort]],checklist[],MATCH(P$1,checklist_of_kenya!$1:$1,0),FALSE)</f>
        <v>22713394</v>
      </c>
      <c r="Q728" s="1" cm="1">
        <f t="array" ref="Q728">VLOOKUP(Table3[[#This Row],[checklist_sort]:[checklist_sort]],checklist[],MATCH(Q$1,checklist_of_kenya!$1:$1,0),FALSE)</f>
        <v>76912</v>
      </c>
      <c r="R728" s="1" cm="1">
        <f t="array" ref="R728">VLOOKUP(Table3[[#This Row],[checklist_sort]:[checklist_sort]],checklist[],MATCH(R$1,checklist_of_kenya!$1:$1,0),FALSE)</f>
        <v>2492829</v>
      </c>
      <c r="S728" s="1" cm="1">
        <f t="array" ref="S728">VLOOKUP(Table3[[#This Row],[checklist_sort]:[checklist_sort]],checklist[],MATCH(S$1,checklist_of_kenya!$1:$1,0),FALSE)</f>
        <v>23040</v>
      </c>
      <c r="T728" s="1" t="str" cm="1">
        <f t="array" ref="T728">VLOOKUP(Table3[[#This Row],[checklist_sort]:[checklist_sort]],checklist[],MATCH(T$1,checklist_of_kenya!$1:$1,0),FALSE)</f>
        <v>tarcis1</v>
      </c>
      <c r="U728" s="1" t="str" cm="1">
        <f t="array" ref="U728">VLOOKUP(Table3[[#This Row],[checklist_sort]:[checklist_sort]],checklist[],MATCH(U$1,checklist_of_kenya!$1:$1,0),FALSE)</f>
        <v>Cisticola restrictus</v>
      </c>
      <c r="V728" s="1" t="str" cm="1">
        <f t="array" ref="V728">VLOOKUP(Table3[[#This Row],[checklist_sort]:[checklist_sort]],checklist[],MATCH(V$1,checklist_of_kenya!$1:$1,0),FALSE)</f>
        <v>Tana River Cisticola</v>
      </c>
      <c r="W728" s="1" cm="1">
        <f t="array" ref="W728">VLOOKUP(Table3[[#This Row],[checklist_sort]:[checklist_sort]],checklist[],MATCH(W$1,checklist_of_kenya!$1:$1,0),FALSE)</f>
        <v>22713394</v>
      </c>
      <c r="Y728" t="b">
        <v>1</v>
      </c>
      <c r="AB728" s="1">
        <v>13.2</v>
      </c>
      <c r="AC728" s="1" t="s">
        <v>2246</v>
      </c>
      <c r="AD728" s="1">
        <v>2</v>
      </c>
      <c r="AE728" s="1">
        <v>1</v>
      </c>
      <c r="AF728" s="1" t="s">
        <v>2251</v>
      </c>
      <c r="AG728" s="1" t="s">
        <v>2257</v>
      </c>
      <c r="AH728" s="1" t="s">
        <v>2255</v>
      </c>
      <c r="AI728" s="1">
        <v>-2.72</v>
      </c>
      <c r="AJ728" s="1">
        <v>-1.41</v>
      </c>
      <c r="AK728" s="1">
        <v>-1.99</v>
      </c>
      <c r="AL728" s="1">
        <v>40.29</v>
      </c>
      <c r="AM728" s="1">
        <v>3370.75</v>
      </c>
    </row>
    <row r="729" spans="1:39" x14ac:dyDescent="0.2">
      <c r="A729" s="1">
        <v>727</v>
      </c>
      <c r="B729" s="1" t="s">
        <v>864</v>
      </c>
      <c r="C729" s="1" t="s">
        <v>863</v>
      </c>
      <c r="D729" s="1"/>
      <c r="E729" s="1"/>
      <c r="F729" s="1"/>
      <c r="G729" s="1">
        <v>892</v>
      </c>
      <c r="H729" s="1" t="str" cm="1">
        <f t="array" ref="H729">VLOOKUP(Table3[[#This Row],[checklist_sort]:[checklist_sort]],checklist[],MATCH(H$1,checklist_of_kenya!$1:$1,0),FALSE)</f>
        <v>Cisticolas and Allies</v>
      </c>
      <c r="I729" s="1" t="str" cm="1">
        <f t="array" ref="I729">VLOOKUP(Table3[[#This Row],[checklist_sort]:[checklist_sort]],checklist[],MATCH(I$1,checklist_of_kenya!$1:$1,0),FALSE)</f>
        <v>Rattling Cisticola</v>
      </c>
      <c r="J729" s="1" t="str" cm="1">
        <f t="array" ref="J729">VLOOKUP(Table3[[#This Row],[checklist_sort]:[checklist_sort]],checklist[],MATCH(J$1,checklist_of_kenya!$1:$1,0),FALSE)</f>
        <v>Cisticola chiniana</v>
      </c>
      <c r="K729" s="1" t="str" cm="1">
        <f t="array" ref="K729">VLOOKUP(Table3[[#This Row],[checklist_sort]:[checklist_sort]],checklist[],MATCH(K$1,checklist_of_kenya!$1:$1,0),FALSE)</f>
        <v>Least Concern</v>
      </c>
      <c r="L729" s="1" t="str" cm="1">
        <f t="array" ref="L729">VLOOKUP(Table3[[#This Row],[checklist_sort]:[checklist_sort]],checklist[],MATCH(L$1,checklist_of_kenya!$1:$1,0),FALSE)</f>
        <v>Stable</v>
      </c>
      <c r="M729" s="1" cm="1">
        <f t="array" ref="M729">VLOOKUP(Table3[[#This Row],[checklist_sort]:[checklist_sort]],checklist[],MATCH(M$1,checklist_of_kenya!$1:$1,0),FALSE)</f>
        <v>642</v>
      </c>
      <c r="N729" s="1" t="str" cm="1">
        <f t="array" ref="N729">VLOOKUP(Table3[[#This Row],[checklist_sort]:[checklist_sort]],checklist[],MATCH(N$1,checklist_of_kenya!$1:$1,0),FALSE)</f>
        <v>avibase-909FEE8A</v>
      </c>
      <c r="O729" s="1" cm="1">
        <f t="array" ref="O729">VLOOKUP(Table3[[#This Row],[checklist_sort]:[checklist_sort]],checklist[],MATCH(O$1,checklist_of_kenya!$1:$1,0),FALSE)</f>
        <v>72729</v>
      </c>
      <c r="P729" s="1" cm="1">
        <f t="array" ref="P729">VLOOKUP(Table3[[#This Row],[checklist_sort]:[checklist_sort]],checklist[],MATCH(P$1,checklist_of_kenya!$1:$1,0),FALSE)</f>
        <v>22713333</v>
      </c>
      <c r="Q729" s="1" cm="1">
        <f t="array" ref="Q729">VLOOKUP(Table3[[#This Row],[checklist_sort]:[checklist_sort]],checklist[],MATCH(Q$1,checklist_of_kenya!$1:$1,0),FALSE)</f>
        <v>76903</v>
      </c>
      <c r="R729" s="1" cm="1">
        <f t="array" ref="R729">VLOOKUP(Table3[[#This Row],[checklist_sort]:[checklist_sort]],checklist[],MATCH(R$1,checklist_of_kenya!$1:$1,0),FALSE)</f>
        <v>7340518</v>
      </c>
      <c r="S729" s="1" cm="1">
        <f t="array" ref="S729">VLOOKUP(Table3[[#This Row],[checklist_sort]:[checklist_sort]],checklist[],MATCH(S$1,checklist_of_kenya!$1:$1,0),FALSE)</f>
        <v>22992</v>
      </c>
      <c r="T729" s="1" t="str" cm="1">
        <f t="array" ref="T729">VLOOKUP(Table3[[#This Row],[checklist_sort]:[checklist_sort]],checklist[],MATCH(T$1,checklist_of_kenya!$1:$1,0),FALSE)</f>
        <v>ratcis1</v>
      </c>
      <c r="U729" s="1" t="str" cm="1">
        <f t="array" ref="U729">VLOOKUP(Table3[[#This Row],[checklist_sort]:[checklist_sort]],checklist[],MATCH(U$1,checklist_of_kenya!$1:$1,0),FALSE)</f>
        <v>Cisticola chiniana</v>
      </c>
      <c r="V729" s="1" t="str" cm="1">
        <f t="array" ref="V729">VLOOKUP(Table3[[#This Row],[checklist_sort]:[checklist_sort]],checklist[],MATCH(V$1,checklist_of_kenya!$1:$1,0),FALSE)</f>
        <v>Rattling Cisticola</v>
      </c>
      <c r="W729" s="1" cm="1">
        <f t="array" ref="W729">VLOOKUP(Table3[[#This Row],[checklist_sort]:[checklist_sort]],checklist[],MATCH(W$1,checklist_of_kenya!$1:$1,0),FALSE)</f>
        <v>22713333</v>
      </c>
      <c r="AB729" s="1">
        <v>16.100000000000001</v>
      </c>
      <c r="AC729" s="1" t="s">
        <v>2246</v>
      </c>
      <c r="AD729" s="1">
        <v>2</v>
      </c>
      <c r="AE729" s="1">
        <v>1</v>
      </c>
      <c r="AF729" s="1" t="s">
        <v>2251</v>
      </c>
      <c r="AG729" s="1" t="s">
        <v>2257</v>
      </c>
      <c r="AH729" s="1" t="s">
        <v>2258</v>
      </c>
      <c r="AI729" s="1">
        <v>-30.74</v>
      </c>
      <c r="AJ729" s="1">
        <v>15.64</v>
      </c>
      <c r="AK729" s="1">
        <v>-11.5</v>
      </c>
      <c r="AL729" s="1">
        <v>27.99</v>
      </c>
      <c r="AM729" s="1">
        <v>6716168.1100000003</v>
      </c>
    </row>
    <row r="730" spans="1:39" x14ac:dyDescent="0.2">
      <c r="A730" s="1">
        <v>728</v>
      </c>
      <c r="B730" s="1" t="s">
        <v>1832</v>
      </c>
      <c r="C730" s="1" t="s">
        <v>1831</v>
      </c>
      <c r="D730" s="1"/>
      <c r="E730" s="1"/>
      <c r="F730" s="1"/>
      <c r="G730" s="1">
        <v>893</v>
      </c>
      <c r="H730" s="1" t="str" cm="1">
        <f t="array" ref="H730">VLOOKUP(Table3[[#This Row],[checklist_sort]:[checklist_sort]],checklist[],MATCH(H$1,checklist_of_kenya!$1:$1,0),FALSE)</f>
        <v>Cisticolas and Allies</v>
      </c>
      <c r="I730" s="1" t="str" cm="1">
        <f t="array" ref="I730">VLOOKUP(Table3[[#This Row],[checklist_sort]:[checklist_sort]],checklist[],MATCH(I$1,checklist_of_kenya!$1:$1,0),FALSE)</f>
        <v>Boran Cisticola</v>
      </c>
      <c r="J730" s="1" t="str" cm="1">
        <f t="array" ref="J730">VLOOKUP(Table3[[#This Row],[checklist_sort]:[checklist_sort]],checklist[],MATCH(J$1,checklist_of_kenya!$1:$1,0),FALSE)</f>
        <v>Cisticola bodessa</v>
      </c>
      <c r="K730" s="1" t="str" cm="1">
        <f t="array" ref="K730">VLOOKUP(Table3[[#This Row],[checklist_sort]:[checklist_sort]],checklist[],MATCH(K$1,checklist_of_kenya!$1:$1,0),FALSE)</f>
        <v>Least Concern</v>
      </c>
      <c r="L730" s="1" t="str" cm="1">
        <f t="array" ref="L730">VLOOKUP(Table3[[#This Row],[checklist_sort]:[checklist_sort]],checklist[],MATCH(L$1,checklist_of_kenya!$1:$1,0),FALSE)</f>
        <v>Stable</v>
      </c>
      <c r="M730" s="1" cm="1">
        <f t="array" ref="M730">VLOOKUP(Table3[[#This Row],[checklist_sort]:[checklist_sort]],checklist[],MATCH(M$1,checklist_of_kenya!$1:$1,0),FALSE)</f>
        <v>3112</v>
      </c>
      <c r="N730" s="1" t="str" cm="1">
        <f t="array" ref="N730">VLOOKUP(Table3[[#This Row],[checklist_sort]:[checklist_sort]],checklist[],MATCH(N$1,checklist_of_kenya!$1:$1,0),FALSE)</f>
        <v>avibase-F8469E3F</v>
      </c>
      <c r="O730" s="1" cm="1">
        <f t="array" ref="O730">VLOOKUP(Table3[[#This Row],[checklist_sort]:[checklist_sort]],checklist[],MATCH(O$1,checklist_of_kenya!$1:$1,0),FALSE)</f>
        <v>7692</v>
      </c>
      <c r="P730" s="1" cm="1">
        <f t="array" ref="P730">VLOOKUP(Table3[[#This Row],[checklist_sort]:[checklist_sort]],checklist[],MATCH(P$1,checklist_of_kenya!$1:$1,0),FALSE)</f>
        <v>22713329</v>
      </c>
      <c r="Q730" s="1" cm="1">
        <f t="array" ref="Q730">VLOOKUP(Table3[[#This Row],[checklist_sort]:[checklist_sort]],checklist[],MATCH(Q$1,checklist_of_kenya!$1:$1,0),FALSE)</f>
        <v>76902</v>
      </c>
      <c r="R730" s="1" cm="1">
        <f t="array" ref="R730">VLOOKUP(Table3[[#This Row],[checklist_sort]:[checklist_sort]],checklist[],MATCH(R$1,checklist_of_kenya!$1:$1,0),FALSE)</f>
        <v>2492827</v>
      </c>
      <c r="S730" s="1" cm="1">
        <f t="array" ref="S730">VLOOKUP(Table3[[#This Row],[checklist_sort]:[checklist_sort]],checklist[],MATCH(S$1,checklist_of_kenya!$1:$1,0),FALSE)</f>
        <v>22989</v>
      </c>
      <c r="T730" s="1" t="str" cm="1">
        <f t="array" ref="T730">VLOOKUP(Table3[[#This Row],[checklist_sort]:[checklist_sort]],checklist[],MATCH(T$1,checklist_of_kenya!$1:$1,0),FALSE)</f>
        <v>borcis1</v>
      </c>
      <c r="U730" s="1" t="str" cm="1">
        <f t="array" ref="U730">VLOOKUP(Table3[[#This Row],[checklist_sort]:[checklist_sort]],checklist[],MATCH(U$1,checklist_of_kenya!$1:$1,0),FALSE)</f>
        <v>Cisticola bodessa</v>
      </c>
      <c r="V730" s="1" t="str" cm="1">
        <f t="array" ref="V730">VLOOKUP(Table3[[#This Row],[checklist_sort]:[checklist_sort]],checklist[],MATCH(V$1,checklist_of_kenya!$1:$1,0),FALSE)</f>
        <v>Boran Cisticola</v>
      </c>
      <c r="W730" s="1" cm="1">
        <f t="array" ref="W730">VLOOKUP(Table3[[#This Row],[checklist_sort]:[checklist_sort]],checklist[],MATCH(W$1,checklist_of_kenya!$1:$1,0),FALSE)</f>
        <v>22713329</v>
      </c>
      <c r="AB730" s="1">
        <v>17.100000000000001</v>
      </c>
      <c r="AC730" s="1" t="s">
        <v>2246</v>
      </c>
      <c r="AD730" s="1">
        <v>3</v>
      </c>
      <c r="AE730" s="1">
        <v>1</v>
      </c>
      <c r="AF730" s="1" t="s">
        <v>2251</v>
      </c>
      <c r="AG730" s="1" t="s">
        <v>2257</v>
      </c>
      <c r="AH730" s="1" t="s">
        <v>2258</v>
      </c>
      <c r="AI730" s="1">
        <v>-0.14000000000000001</v>
      </c>
      <c r="AJ730" s="1">
        <v>16.239999999999998</v>
      </c>
      <c r="AK730" s="1">
        <v>6.18</v>
      </c>
      <c r="AL730" s="1">
        <v>38.58</v>
      </c>
      <c r="AM730" s="1">
        <v>437584.83</v>
      </c>
    </row>
    <row r="731" spans="1:39" x14ac:dyDescent="0.2">
      <c r="A731" s="1">
        <v>729</v>
      </c>
      <c r="B731" s="1" t="s">
        <v>1847</v>
      </c>
      <c r="C731" s="1" t="s">
        <v>1848</v>
      </c>
      <c r="D731" s="1"/>
      <c r="E731" s="1" t="s">
        <v>7364</v>
      </c>
      <c r="F731" s="1"/>
      <c r="G731" s="1">
        <v>905</v>
      </c>
      <c r="H731" s="1" t="str" cm="1">
        <f t="array" ref="H731">VLOOKUP(Table3[[#This Row],[checklist_sort]:[checklist_sort]],checklist[],MATCH(H$1,checklist_of_kenya!$1:$1,0),FALSE)</f>
        <v>Cisticolas and Allies</v>
      </c>
      <c r="I731" s="1" t="str" cm="1">
        <f t="array" ref="I731">VLOOKUP(Table3[[#This Row],[checklist_sort]:[checklist_sort]],checklist[],MATCH(I$1,checklist_of_kenya!$1:$1,0),FALSE)</f>
        <v>Tiny Cisticola</v>
      </c>
      <c r="J731" s="1" t="str" cm="1">
        <f t="array" ref="J731">VLOOKUP(Table3[[#This Row],[checklist_sort]:[checklist_sort]],checklist[],MATCH(J$1,checklist_of_kenya!$1:$1,0),FALSE)</f>
        <v>Cisticola nana</v>
      </c>
      <c r="K731" s="1" t="str" cm="1">
        <f t="array" ref="K731">VLOOKUP(Table3[[#This Row],[checklist_sort]:[checklist_sort]],checklist[],MATCH(K$1,checklist_of_kenya!$1:$1,0),FALSE)</f>
        <v>Least Concern</v>
      </c>
      <c r="L731" s="1" t="str" cm="1">
        <f t="array" ref="L731">VLOOKUP(Table3[[#This Row],[checklist_sort]:[checklist_sort]],checklist[],MATCH(L$1,checklist_of_kenya!$1:$1,0),FALSE)</f>
        <v>Stable</v>
      </c>
      <c r="M731" s="1" cm="1">
        <f t="array" ref="M731">VLOOKUP(Table3[[#This Row],[checklist_sort]:[checklist_sort]],checklist[],MATCH(M$1,checklist_of_kenya!$1:$1,0),FALSE)</f>
        <v>3146</v>
      </c>
      <c r="N731" s="1" t="str" cm="1">
        <f t="array" ref="N731">VLOOKUP(Table3[[#This Row],[checklist_sort]:[checklist_sort]],checklist[],MATCH(N$1,checklist_of_kenya!$1:$1,0),FALSE)</f>
        <v>avibase-BF29E8B6</v>
      </c>
      <c r="O731" s="1" cm="1">
        <f t="array" ref="O731">VLOOKUP(Table3[[#This Row],[checklist_sort]:[checklist_sort]],checklist[],MATCH(O$1,checklist_of_kenya!$1:$1,0),FALSE)</f>
        <v>144951</v>
      </c>
      <c r="P731" s="1" cm="1">
        <f t="array" ref="P731">VLOOKUP(Table3[[#This Row],[checklist_sort]:[checklist_sort]],checklist[],MATCH(P$1,checklist_of_kenya!$1:$1,0),FALSE)</f>
        <v>22713487</v>
      </c>
      <c r="Q731" s="1" cm="1">
        <f t="array" ref="Q731">VLOOKUP(Table3[[#This Row],[checklist_sort]:[checklist_sort]],checklist[],MATCH(Q$1,checklist_of_kenya!$1:$1,0),FALSE)</f>
        <v>76928</v>
      </c>
      <c r="R731" s="1" cm="1">
        <f t="array" ref="R731">VLOOKUP(Table3[[#This Row],[checklist_sort]:[checklist_sort]],checklist[],MATCH(R$1,checklist_of_kenya!$1:$1,0),FALSE)</f>
        <v>6086478</v>
      </c>
      <c r="S731" s="1" cm="1">
        <f t="array" ref="S731">VLOOKUP(Table3[[#This Row],[checklist_sort]:[checklist_sort]],checklist[],MATCH(S$1,checklist_of_kenya!$1:$1,0),FALSE)</f>
        <v>23114</v>
      </c>
      <c r="T731" s="1" t="str" cm="1">
        <f t="array" ref="T731">VLOOKUP(Table3[[#This Row],[checklist_sort]:[checklist_sort]],checklist[],MATCH(T$1,checklist_of_kenya!$1:$1,0),FALSE)</f>
        <v>tincis3</v>
      </c>
      <c r="U731" s="1" t="str" cm="1">
        <f t="array" ref="U731">VLOOKUP(Table3[[#This Row],[checklist_sort]:[checklist_sort]],checklist[],MATCH(U$1,checklist_of_kenya!$1:$1,0),FALSE)</f>
        <v>Cisticola nana</v>
      </c>
      <c r="V731" s="1" t="str" cm="1">
        <f t="array" ref="V731">VLOOKUP(Table3[[#This Row],[checklist_sort]:[checklist_sort]],checklist[],MATCH(V$1,checklist_of_kenya!$1:$1,0),FALSE)</f>
        <v>Tiny Cisticola</v>
      </c>
      <c r="W731" s="1" cm="1">
        <f t="array" ref="W731">VLOOKUP(Table3[[#This Row],[checklist_sort]:[checklist_sort]],checklist[],MATCH(W$1,checklist_of_kenya!$1:$1,0),FALSE)</f>
        <v>22713487</v>
      </c>
      <c r="AB731" s="1">
        <v>5</v>
      </c>
      <c r="AC731" s="1" t="s">
        <v>2261</v>
      </c>
      <c r="AD731" s="1">
        <v>2</v>
      </c>
      <c r="AE731" s="1">
        <v>1</v>
      </c>
      <c r="AF731" s="1" t="s">
        <v>2251</v>
      </c>
      <c r="AG731" s="1" t="s">
        <v>2257</v>
      </c>
      <c r="AH731" s="1" t="s">
        <v>2255</v>
      </c>
      <c r="AI731" s="1">
        <v>-8.26</v>
      </c>
      <c r="AJ731" s="1">
        <v>9</v>
      </c>
      <c r="AK731" s="1">
        <v>-0.13</v>
      </c>
      <c r="AL731" s="1">
        <v>38.24</v>
      </c>
      <c r="AM731" s="1">
        <v>685105.62</v>
      </c>
    </row>
    <row r="732" spans="1:39" x14ac:dyDescent="0.2">
      <c r="A732" s="1">
        <v>730</v>
      </c>
      <c r="B732" s="1" t="s">
        <v>859</v>
      </c>
      <c r="C732" s="1" t="s">
        <v>860</v>
      </c>
      <c r="D732" s="1"/>
      <c r="E732" s="1"/>
      <c r="F732" s="1"/>
      <c r="G732" s="1">
        <v>906</v>
      </c>
      <c r="H732" s="1" t="str" cm="1">
        <f t="array" ref="H732">VLOOKUP(Table3[[#This Row],[checklist_sort]:[checklist_sort]],checklist[],MATCH(H$1,checklist_of_kenya!$1:$1,0),FALSE)</f>
        <v>Cisticolas and Allies</v>
      </c>
      <c r="I732" s="1" t="str" cm="1">
        <f t="array" ref="I732">VLOOKUP(Table3[[#This Row],[checklist_sort]:[checklist_sort]],checklist[],MATCH(I$1,checklist_of_kenya!$1:$1,0),FALSE)</f>
        <v>Short-winged (Siffling) Cisticola</v>
      </c>
      <c r="J732" s="1" t="str" cm="1">
        <f t="array" ref="J732">VLOOKUP(Table3[[#This Row],[checklist_sort]:[checklist_sort]],checklist[],MATCH(J$1,checklist_of_kenya!$1:$1,0),FALSE)</f>
        <v>Cisticola brachypterus (race kericho)</v>
      </c>
      <c r="K732" s="1" t="str" cm="1">
        <f t="array" ref="K732">VLOOKUP(Table3[[#This Row],[checklist_sort]:[checklist_sort]],checklist[],MATCH(K$1,checklist_of_kenya!$1:$1,0),FALSE)</f>
        <v>Least Concern</v>
      </c>
      <c r="L732" s="1" t="str" cm="1">
        <f t="array" ref="L732">VLOOKUP(Table3[[#This Row],[checklist_sort]:[checklist_sort]],checklist[],MATCH(L$1,checklist_of_kenya!$1:$1,0),FALSE)</f>
        <v>Stable</v>
      </c>
      <c r="M732" s="1" cm="1">
        <f t="array" ref="M732">VLOOKUP(Table3[[#This Row],[checklist_sort]:[checklist_sort]],checklist[],MATCH(M$1,checklist_of_kenya!$1:$1,0),FALSE)</f>
        <v>636</v>
      </c>
      <c r="N732" s="1" t="str" cm="1">
        <f t="array" ref="N732">VLOOKUP(Table3[[#This Row],[checklist_sort]:[checklist_sort]],checklist[],MATCH(N$1,checklist_of_kenya!$1:$1,0),FALSE)</f>
        <v>avibase-FBDCA962</v>
      </c>
      <c r="O732" s="1" cm="1">
        <f t="array" ref="O732">VLOOKUP(Table3[[#This Row],[checklist_sort]:[checklist_sort]],checklist[],MATCH(O$1,checklist_of_kenya!$1:$1,0),FALSE)</f>
        <v>7659</v>
      </c>
      <c r="P732" s="1" cm="1">
        <f t="array" ref="P732">VLOOKUP(Table3[[#This Row],[checklist_sort]:[checklist_sort]],checklist[],MATCH(P$1,checklist_of_kenya!$1:$1,0),FALSE)</f>
        <v>22713474</v>
      </c>
      <c r="Q732" s="1" cm="1">
        <f t="array" ref="Q732">VLOOKUP(Table3[[#This Row],[checklist_sort]:[checklist_sort]],checklist[],MATCH(Q$1,checklist_of_kenya!$1:$1,0),FALSE)</f>
        <v>0</v>
      </c>
      <c r="R732" s="1" cm="1">
        <f t="array" ref="R732">VLOOKUP(Table3[[#This Row],[checklist_sort]:[checklist_sort]],checklist[],MATCH(R$1,checklist_of_kenya!$1:$1,0),FALSE)</f>
        <v>2492819</v>
      </c>
      <c r="S732" s="1" cm="1">
        <f t="array" ref="S732">VLOOKUP(Table3[[#This Row],[checklist_sort]:[checklist_sort]],checklist[],MATCH(S$1,checklist_of_kenya!$1:$1,0),FALSE)</f>
        <v>23100</v>
      </c>
      <c r="T732" s="1" t="str" cm="1">
        <f t="array" ref="T732">VLOOKUP(Table3[[#This Row],[checklist_sort]:[checklist_sort]],checklist[],MATCH(T$1,checklist_of_kenya!$1:$1,0),FALSE)</f>
        <v>sifcis1</v>
      </c>
      <c r="U732" s="1" t="str" cm="1">
        <f t="array" ref="U732">VLOOKUP(Table3[[#This Row],[checklist_sort]:[checklist_sort]],checklist[],MATCH(U$1,checklist_of_kenya!$1:$1,0),FALSE)</f>
        <v>Cisticola brachypterus</v>
      </c>
      <c r="V732" s="1" t="str" cm="1">
        <f t="array" ref="V732">VLOOKUP(Table3[[#This Row],[checklist_sort]:[checklist_sort]],checklist[],MATCH(V$1,checklist_of_kenya!$1:$1,0),FALSE)</f>
        <v>Siffling Cisticola</v>
      </c>
      <c r="W732" s="1" cm="1">
        <f t="array" ref="W732">VLOOKUP(Table3[[#This Row],[checklist_sort]:[checklist_sort]],checklist[],MATCH(W$1,checklist_of_kenya!$1:$1,0),FALSE)</f>
        <v>22713474</v>
      </c>
      <c r="AB732" s="1">
        <v>7.8</v>
      </c>
      <c r="AC732" s="1" t="s">
        <v>2262</v>
      </c>
      <c r="AD732" s="1">
        <v>2</v>
      </c>
      <c r="AE732" s="1">
        <v>1</v>
      </c>
      <c r="AF732" s="1" t="s">
        <v>2251</v>
      </c>
      <c r="AG732" s="1" t="s">
        <v>2257</v>
      </c>
      <c r="AH732" s="1" t="s">
        <v>2258</v>
      </c>
      <c r="AI732" s="1">
        <v>-24.89</v>
      </c>
      <c r="AJ732" s="1">
        <v>15.78</v>
      </c>
      <c r="AK732" s="1">
        <v>-0.8</v>
      </c>
      <c r="AL732" s="1">
        <v>21.11</v>
      </c>
      <c r="AM732" s="1">
        <v>7674053.2400000002</v>
      </c>
    </row>
    <row r="733" spans="1:39" x14ac:dyDescent="0.2">
      <c r="A733" s="1">
        <v>731</v>
      </c>
      <c r="B733" s="1" t="s">
        <v>1854</v>
      </c>
      <c r="C733" s="1" t="s">
        <v>1853</v>
      </c>
      <c r="D733" s="1"/>
      <c r="E733" s="1"/>
      <c r="F733" s="1"/>
      <c r="G733" s="1">
        <v>907</v>
      </c>
      <c r="H733" s="1" t="str" cm="1">
        <f t="array" ref="H733">VLOOKUP(Table3[[#This Row],[checklist_sort]:[checklist_sort]],checklist[],MATCH(H$1,checklist_of_kenya!$1:$1,0),FALSE)</f>
        <v>Cisticolas and Allies</v>
      </c>
      <c r="I733" s="1" t="str" cm="1">
        <f t="array" ref="I733">VLOOKUP(Table3[[#This Row],[checklist_sort]:[checklist_sort]],checklist[],MATCH(I$1,checklist_of_kenya!$1:$1,0),FALSE)</f>
        <v>Foxy Cisticola</v>
      </c>
      <c r="J733" s="1" t="str" cm="1">
        <f t="array" ref="J733">VLOOKUP(Table3[[#This Row],[checklist_sort]:[checklist_sort]],checklist[],MATCH(J$1,checklist_of_kenya!$1:$1,0),FALSE)</f>
        <v>Cisticola troglodytes</v>
      </c>
      <c r="K733" s="1" t="str" cm="1">
        <f t="array" ref="K733">VLOOKUP(Table3[[#This Row],[checklist_sort]:[checklist_sort]],checklist[],MATCH(K$1,checklist_of_kenya!$1:$1,0),FALSE)</f>
        <v>Least Concern</v>
      </c>
      <c r="L733" s="1" t="str" cm="1">
        <f t="array" ref="L733">VLOOKUP(Table3[[#This Row],[checklist_sort]:[checklist_sort]],checklist[],MATCH(L$1,checklist_of_kenya!$1:$1,0),FALSE)</f>
        <v>Stable</v>
      </c>
      <c r="M733" s="1" cm="1">
        <f t="array" ref="M733">VLOOKUP(Table3[[#This Row],[checklist_sort]:[checklist_sort]],checklist[],MATCH(M$1,checklist_of_kenya!$1:$1,0),FALSE)</f>
        <v>3164</v>
      </c>
      <c r="N733" s="1" t="str" cm="1">
        <f t="array" ref="N733">VLOOKUP(Table3[[#This Row],[checklist_sort]:[checklist_sort]],checklist[],MATCH(N$1,checklist_of_kenya!$1:$1,0),FALSE)</f>
        <v>avibase-844A290B</v>
      </c>
      <c r="O733" s="1" cm="1">
        <f t="array" ref="O733">VLOOKUP(Table3[[#This Row],[checklist_sort]:[checklist_sort]],checklist[],MATCH(O$1,checklist_of_kenya!$1:$1,0),FALSE)</f>
        <v>7666</v>
      </c>
      <c r="P733" s="1" cm="1">
        <f t="array" ref="P733">VLOOKUP(Table3[[#This Row],[checklist_sort]:[checklist_sort]],checklist[],MATCH(P$1,checklist_of_kenya!$1:$1,0),FALSE)</f>
        <v>22713483</v>
      </c>
      <c r="Q733" s="1" cm="1">
        <f t="array" ref="Q733">VLOOKUP(Table3[[#This Row],[checklist_sort]:[checklist_sort]],checklist[],MATCH(Q$1,checklist_of_kenya!$1:$1,0),FALSE)</f>
        <v>76927</v>
      </c>
      <c r="R733" s="1" cm="1">
        <f t="array" ref="R733">VLOOKUP(Table3[[#This Row],[checklist_sort]:[checklist_sort]],checklist[],MATCH(R$1,checklist_of_kenya!$1:$1,0),FALSE)</f>
        <v>2492799</v>
      </c>
      <c r="S733" s="1" cm="1">
        <f t="array" ref="S733">VLOOKUP(Table3[[#This Row],[checklist_sort]:[checklist_sort]],checklist[],MATCH(S$1,checklist_of_kenya!$1:$1,0),FALSE)</f>
        <v>23111</v>
      </c>
      <c r="T733" s="1" t="str" cm="1">
        <f t="array" ref="T733">VLOOKUP(Table3[[#This Row],[checklist_sort]:[checklist_sort]],checklist[],MATCH(T$1,checklist_of_kenya!$1:$1,0),FALSE)</f>
        <v>foxcis1</v>
      </c>
      <c r="U733" s="1" t="str" cm="1">
        <f t="array" ref="U733">VLOOKUP(Table3[[#This Row],[checklist_sort]:[checklist_sort]],checklist[],MATCH(U$1,checklist_of_kenya!$1:$1,0),FALSE)</f>
        <v>Cisticola troglodytes</v>
      </c>
      <c r="V733" s="1" t="str" cm="1">
        <f t="array" ref="V733">VLOOKUP(Table3[[#This Row],[checklist_sort]:[checklist_sort]],checklist[],MATCH(V$1,checklist_of_kenya!$1:$1,0),FALSE)</f>
        <v>Foxy Cisticola</v>
      </c>
      <c r="W733" s="1" cm="1">
        <f t="array" ref="W733">VLOOKUP(Table3[[#This Row],[checklist_sort]:[checklist_sort]],checklist[],MATCH(W$1,checklist_of_kenya!$1:$1,0),FALSE)</f>
        <v>22713483</v>
      </c>
      <c r="AB733" s="1">
        <v>8.1999999999999993</v>
      </c>
      <c r="AC733" s="1" t="s">
        <v>2246</v>
      </c>
      <c r="AD733" s="1">
        <v>2</v>
      </c>
      <c r="AE733" s="1">
        <v>1</v>
      </c>
      <c r="AF733" s="1" t="s">
        <v>2251</v>
      </c>
      <c r="AG733" s="1" t="s">
        <v>2257</v>
      </c>
      <c r="AH733" s="1" t="s">
        <v>2255</v>
      </c>
      <c r="AI733" s="1">
        <v>-7.0000000000000007E-2</v>
      </c>
      <c r="AJ733" s="1">
        <v>14.36</v>
      </c>
      <c r="AK733" s="1">
        <v>7.71</v>
      </c>
      <c r="AL733" s="1">
        <v>30.89</v>
      </c>
      <c r="AM733" s="1">
        <v>1158307.92</v>
      </c>
    </row>
    <row r="734" spans="1:39" x14ac:dyDescent="0.2">
      <c r="A734" s="1">
        <v>732</v>
      </c>
      <c r="B734" s="1" t="s">
        <v>1828</v>
      </c>
      <c r="C734" s="1" t="s">
        <v>1827</v>
      </c>
      <c r="D734" s="1"/>
      <c r="E734" s="1"/>
      <c r="F734" s="1"/>
      <c r="G734" s="1">
        <v>908</v>
      </c>
      <c r="H734" s="1" t="str" cm="1">
        <f t="array" ref="H734">VLOOKUP(Table3[[#This Row],[checklist_sort]:[checklist_sort]],checklist[],MATCH(H$1,checklist_of_kenya!$1:$1,0),FALSE)</f>
        <v>Cisticolas and Allies</v>
      </c>
      <c r="I734" s="1" t="str" cm="1">
        <f t="array" ref="I734">VLOOKUP(Table3[[#This Row],[checklist_sort]:[checklist_sort]],checklist[],MATCH(I$1,checklist_of_kenya!$1:$1,0),FALSE)</f>
        <v>Long-tailed Cisticola</v>
      </c>
      <c r="J734" s="1" t="str" cm="1">
        <f t="array" ref="J734">VLOOKUP(Table3[[#This Row],[checklist_sort]:[checklist_sort]],checklist[],MATCH(J$1,checklist_of_kenya!$1:$1,0),FALSE)</f>
        <v>Cisticola angusticauda</v>
      </c>
      <c r="K734" s="1" t="str" cm="1">
        <f t="array" ref="K734">VLOOKUP(Table3[[#This Row],[checklist_sort]:[checklist_sort]],checklist[],MATCH(K$1,checklist_of_kenya!$1:$1,0),FALSE)</f>
        <v>Least Concern</v>
      </c>
      <c r="L734" s="1" t="str" cm="1">
        <f t="array" ref="L734">VLOOKUP(Table3[[#This Row],[checklist_sort]:[checklist_sort]],checklist[],MATCH(L$1,checklist_of_kenya!$1:$1,0),FALSE)</f>
        <v>Stable</v>
      </c>
      <c r="M734" s="1" cm="1">
        <f t="array" ref="M734">VLOOKUP(Table3[[#This Row],[checklist_sort]:[checklist_sort]],checklist[],MATCH(M$1,checklist_of_kenya!$1:$1,0),FALSE)</f>
        <v>3102</v>
      </c>
      <c r="N734" s="1" t="str" cm="1">
        <f t="array" ref="N734">VLOOKUP(Table3[[#This Row],[checklist_sort]:[checklist_sort]],checklist[],MATCH(N$1,checklist_of_kenya!$1:$1,0),FALSE)</f>
        <v>avibase-9CE4FC4C</v>
      </c>
      <c r="O734" s="1" cm="1">
        <f t="array" ref="O734">VLOOKUP(Table3[[#This Row],[checklist_sort]:[checklist_sort]],checklist[],MATCH(O$1,checklist_of_kenya!$1:$1,0),FALSE)</f>
        <v>7694</v>
      </c>
      <c r="P734" s="1" cm="1">
        <f t="array" ref="P734">VLOOKUP(Table3[[#This Row],[checklist_sort]:[checklist_sort]],checklist[],MATCH(P$1,checklist_of_kenya!$1:$1,0),FALSE)</f>
        <v>22713453</v>
      </c>
      <c r="Q734" s="1" cm="1">
        <f t="array" ref="Q734">VLOOKUP(Table3[[#This Row],[checklist_sort]:[checklist_sort]],checklist[],MATCH(Q$1,checklist_of_kenya!$1:$1,0),FALSE)</f>
        <v>76923</v>
      </c>
      <c r="R734" s="1" cm="1">
        <f t="array" ref="R734">VLOOKUP(Table3[[#This Row],[checklist_sort]:[checklist_sort]],checklist[],MATCH(R$1,checklist_of_kenya!$1:$1,0),FALSE)</f>
        <v>2492816</v>
      </c>
      <c r="S734" s="1" cm="1">
        <f t="array" ref="S734">VLOOKUP(Table3[[#This Row],[checklist_sort]:[checklist_sort]],checklist[],MATCH(S$1,checklist_of_kenya!$1:$1,0),FALSE)</f>
        <v>23098</v>
      </c>
      <c r="T734" s="1" t="str" cm="1">
        <f t="array" ref="T734">VLOOKUP(Table3[[#This Row],[checklist_sort]:[checklist_sort]],checklist[],MATCH(T$1,checklist_of_kenya!$1:$1,0),FALSE)</f>
        <v>tabcis1</v>
      </c>
      <c r="U734" s="1" t="str" cm="1">
        <f t="array" ref="U734">VLOOKUP(Table3[[#This Row],[checklist_sort]:[checklist_sort]],checklist[],MATCH(U$1,checklist_of_kenya!$1:$1,0),FALSE)</f>
        <v>Cisticola angusticauda</v>
      </c>
      <c r="V734" s="1" t="str" cm="1">
        <f t="array" ref="V734">VLOOKUP(Table3[[#This Row],[checklist_sort]:[checklist_sort]],checklist[],MATCH(V$1,checklist_of_kenya!$1:$1,0),FALSE)</f>
        <v>Tabora Cisticola</v>
      </c>
      <c r="W734" s="1" cm="1">
        <f t="array" ref="W734">VLOOKUP(Table3[[#This Row],[checklist_sort]:[checklist_sort]],checklist[],MATCH(W$1,checklist_of_kenya!$1:$1,0),FALSE)</f>
        <v>22713453</v>
      </c>
      <c r="AB734" s="1">
        <v>8.1999999999999993</v>
      </c>
      <c r="AC734" s="1" t="s">
        <v>2262</v>
      </c>
      <c r="AD734" s="1">
        <v>2</v>
      </c>
      <c r="AE734" s="1">
        <v>1</v>
      </c>
      <c r="AF734" s="1" t="s">
        <v>2251</v>
      </c>
      <c r="AG734" s="1" t="s">
        <v>2257</v>
      </c>
      <c r="AH734" s="1" t="s">
        <v>2255</v>
      </c>
      <c r="AI734" s="1">
        <v>-14.95</v>
      </c>
      <c r="AJ734" s="1">
        <v>-0.44</v>
      </c>
      <c r="AK734" s="1">
        <v>-8.23</v>
      </c>
      <c r="AL734" s="1">
        <v>31.65</v>
      </c>
      <c r="AM734" s="1">
        <v>923133.83</v>
      </c>
    </row>
    <row r="735" spans="1:39" x14ac:dyDescent="0.2">
      <c r="A735" s="1">
        <v>733</v>
      </c>
      <c r="B735" s="1" t="s">
        <v>1826</v>
      </c>
      <c r="C735" s="1" t="s">
        <v>1825</v>
      </c>
      <c r="D735" s="1"/>
      <c r="E735" s="1"/>
      <c r="F735" s="1"/>
      <c r="G735" s="1">
        <v>891</v>
      </c>
      <c r="H735" s="1" t="str" cm="1">
        <f t="array" ref="H735">VLOOKUP(Table3[[#This Row],[checklist_sort]:[checklist_sort]],checklist[],MATCH(H$1,checklist_of_kenya!$1:$1,0),FALSE)</f>
        <v>Cisticolas and Allies</v>
      </c>
      <c r="I735" s="1" t="str" cm="1">
        <f t="array" ref="I735">VLOOKUP(Table3[[#This Row],[checklist_sort]:[checklist_sort]],checklist[],MATCH(I$1,checklist_of_kenya!$1:$1,0),FALSE)</f>
        <v>Rock-loving Cisticola</v>
      </c>
      <c r="J735" s="1" t="str" cm="1">
        <f t="array" ref="J735">VLOOKUP(Table3[[#This Row],[checklist_sort]:[checklist_sort]],checklist[],MATCH(J$1,checklist_of_kenya!$1:$1,0),FALSE)</f>
        <v>Cisticola aberrans</v>
      </c>
      <c r="K735" s="1" t="str" cm="1">
        <f t="array" ref="K735">VLOOKUP(Table3[[#This Row],[checklist_sort]:[checklist_sort]],checklist[],MATCH(K$1,checklist_of_kenya!$1:$1,0),FALSE)</f>
        <v>Least Concern</v>
      </c>
      <c r="L735" s="1" t="str" cm="1">
        <f t="array" ref="L735">VLOOKUP(Table3[[#This Row],[checklist_sort]:[checklist_sort]],checklist[],MATCH(L$1,checklist_of_kenya!$1:$1,0),FALSE)</f>
        <v>Stable</v>
      </c>
      <c r="M735" s="1" cm="1">
        <f t="array" ref="M735">VLOOKUP(Table3[[#This Row],[checklist_sort]:[checklist_sort]],checklist[],MATCH(M$1,checklist_of_kenya!$1:$1,0),FALSE)</f>
        <v>3098</v>
      </c>
      <c r="N735" s="1" t="str" cm="1">
        <f t="array" ref="N735">VLOOKUP(Table3[[#This Row],[checklist_sort]:[checklist_sort]],checklist[],MATCH(N$1,checklist_of_kenya!$1:$1,0),FALSE)</f>
        <v>avibase-2C8B24B6</v>
      </c>
      <c r="O735" s="1" cm="1">
        <f t="array" ref="O735">VLOOKUP(Table3[[#This Row],[checklist_sort]:[checklist_sort]],checklist[],MATCH(O$1,checklist_of_kenya!$1:$1,0),FALSE)</f>
        <v>0</v>
      </c>
      <c r="P735" s="1" cm="1">
        <f t="array" ref="P735">VLOOKUP(Table3[[#This Row],[checklist_sort]:[checklist_sort]],checklist[],MATCH(P$1,checklist_of_kenya!$1:$1,0),FALSE)</f>
        <v>103775454</v>
      </c>
      <c r="Q735" s="1" cm="1">
        <f t="array" ref="Q735">VLOOKUP(Table3[[#This Row],[checklist_sort]:[checklist_sort]],checklist[],MATCH(Q$1,checklist_of_kenya!$1:$1,0),FALSE)</f>
        <v>0</v>
      </c>
      <c r="R735" s="1" cm="1">
        <f t="array" ref="R735">VLOOKUP(Table3[[#This Row],[checklist_sort]:[checklist_sort]],checklist[],MATCH(R$1,checklist_of_kenya!$1:$1,0),FALSE)</f>
        <v>0</v>
      </c>
      <c r="S735" s="1" cm="1">
        <f t="array" ref="S735">VLOOKUP(Table3[[#This Row],[checklist_sort]:[checklist_sort]],checklist[],MATCH(S$1,checklist_of_kenya!$1:$1,0),FALSE)</f>
        <v>22978</v>
      </c>
      <c r="T735" s="1" t="str" cm="1">
        <f t="array" ref="T735">VLOOKUP(Table3[[#This Row],[checklist_sort]:[checklist_sort]],checklist[],MATCH(T$1,checklist_of_kenya!$1:$1,0),FALSE)</f>
        <v>rolcis2</v>
      </c>
      <c r="U735" s="1" t="str" cm="1">
        <f t="array" ref="U735">VLOOKUP(Table3[[#This Row],[checklist_sort]:[checklist_sort]],checklist[],MATCH(U$1,checklist_of_kenya!$1:$1,0),FALSE)</f>
        <v>Cisticola aberrans</v>
      </c>
      <c r="V735" s="1" t="str" cm="1">
        <f t="array" ref="V735">VLOOKUP(Table3[[#This Row],[checklist_sort]:[checklist_sort]],checklist[],MATCH(V$1,checklist_of_kenya!$1:$1,0),FALSE)</f>
        <v>Rock-loving Cisticola</v>
      </c>
      <c r="W735" s="1" cm="1">
        <f t="array" ref="W735">VLOOKUP(Table3[[#This Row],[checklist_sort]:[checklist_sort]],checklist[],MATCH(W$1,checklist_of_kenya!$1:$1,0),FALSE)</f>
        <v>22713317</v>
      </c>
      <c r="AB735" s="1">
        <v>14.2</v>
      </c>
      <c r="AC735" s="1" t="s">
        <v>2268</v>
      </c>
      <c r="AD735" s="1">
        <v>3</v>
      </c>
      <c r="AE735" s="1">
        <v>1</v>
      </c>
      <c r="AF735" s="1" t="s">
        <v>2251</v>
      </c>
      <c r="AG735" s="1" t="s">
        <v>2257</v>
      </c>
      <c r="AH735" s="1" t="s">
        <v>2255</v>
      </c>
      <c r="AI735" s="1">
        <v>-34.21</v>
      </c>
      <c r="AJ735" s="1">
        <v>16.399999999999999</v>
      </c>
      <c r="AK735" s="1">
        <v>-10.29</v>
      </c>
      <c r="AL735" s="1">
        <v>25.17</v>
      </c>
      <c r="AM735" s="1">
        <v>2482236.37</v>
      </c>
    </row>
    <row r="736" spans="1:39" x14ac:dyDescent="0.2">
      <c r="A736" s="1">
        <v>734</v>
      </c>
      <c r="B736" s="1" t="s">
        <v>1844</v>
      </c>
      <c r="C736" s="1" t="s">
        <v>1843</v>
      </c>
      <c r="D736" s="1"/>
      <c r="E736" s="1"/>
      <c r="F736" s="1"/>
      <c r="G736" s="1">
        <v>887</v>
      </c>
      <c r="H736" s="1" t="str" cm="1">
        <f t="array" ref="H736">VLOOKUP(Table3[[#This Row],[checklist_sort]:[checklist_sort]],checklist[],MATCH(H$1,checklist_of_kenya!$1:$1,0),FALSE)</f>
        <v>Cisticolas and Allies</v>
      </c>
      <c r="I736" s="1" t="str" cm="1">
        <f t="array" ref="I736">VLOOKUP(Table3[[#This Row],[checklist_sort]:[checklist_sort]],checklist[],MATCH(I$1,checklist_of_kenya!$1:$1,0),FALSE)</f>
        <v>Whistling Cisticola</v>
      </c>
      <c r="J736" s="1" t="str" cm="1">
        <f t="array" ref="J736">VLOOKUP(Table3[[#This Row],[checklist_sort]:[checklist_sort]],checklist[],MATCH(J$1,checklist_of_kenya!$1:$1,0),FALSE)</f>
        <v>Cisticola lateralis</v>
      </c>
      <c r="K736" s="1" t="str" cm="1">
        <f t="array" ref="K736">VLOOKUP(Table3[[#This Row],[checklist_sort]:[checklist_sort]],checklist[],MATCH(K$1,checklist_of_kenya!$1:$1,0),FALSE)</f>
        <v>Least Concern</v>
      </c>
      <c r="L736" s="1" t="str" cm="1">
        <f t="array" ref="L736">VLOOKUP(Table3[[#This Row],[checklist_sort]:[checklist_sort]],checklist[],MATCH(L$1,checklist_of_kenya!$1:$1,0),FALSE)</f>
        <v>Stable</v>
      </c>
      <c r="M736" s="1" cm="1">
        <f t="array" ref="M736">VLOOKUP(Table3[[#This Row],[checklist_sort]:[checklist_sort]],checklist[],MATCH(M$1,checklist_of_kenya!$1:$1,0),FALSE)</f>
        <v>3136</v>
      </c>
      <c r="N736" s="1" t="str" cm="1">
        <f t="array" ref="N736">VLOOKUP(Table3[[#This Row],[checklist_sort]:[checklist_sort]],checklist[],MATCH(N$1,checklist_of_kenya!$1:$1,0),FALSE)</f>
        <v>avibase-5A184029</v>
      </c>
      <c r="O736" s="1" cm="1">
        <f t="array" ref="O736">VLOOKUP(Table3[[#This Row],[checklist_sort]:[checklist_sort]],checklist[],MATCH(O$1,checklist_of_kenya!$1:$1,0),FALSE)</f>
        <v>7654</v>
      </c>
      <c r="P736" s="1" cm="1">
        <f t="array" ref="P736">VLOOKUP(Table3[[#This Row],[checklist_sort]:[checklist_sort]],checklist[],MATCH(P$1,checklist_of_kenya!$1:$1,0),FALSE)</f>
        <v>22713283</v>
      </c>
      <c r="Q736" s="1" cm="1">
        <f t="array" ref="Q736">VLOOKUP(Table3[[#This Row],[checklist_sort]:[checklist_sort]],checklist[],MATCH(Q$1,checklist_of_kenya!$1:$1,0),FALSE)</f>
        <v>76892</v>
      </c>
      <c r="R736" s="1" cm="1">
        <f t="array" ref="R736">VLOOKUP(Table3[[#This Row],[checklist_sort]:[checklist_sort]],checklist[],MATCH(R$1,checklist_of_kenya!$1:$1,0),FALSE)</f>
        <v>2492806</v>
      </c>
      <c r="S736" s="1" cm="1">
        <f t="array" ref="S736">VLOOKUP(Table3[[#This Row],[checklist_sort]:[checklist_sort]],checklist[],MATCH(S$1,checklist_of_kenya!$1:$1,0),FALSE)</f>
        <v>22957</v>
      </c>
      <c r="T736" s="1" t="str" cm="1">
        <f t="array" ref="T736">VLOOKUP(Table3[[#This Row],[checklist_sort]:[checklist_sort]],checklist[],MATCH(T$1,checklist_of_kenya!$1:$1,0),FALSE)</f>
        <v>whicis1</v>
      </c>
      <c r="U736" s="1" t="str" cm="1">
        <f t="array" ref="U736">VLOOKUP(Table3[[#This Row],[checklist_sort]:[checklist_sort]],checklist[],MATCH(U$1,checklist_of_kenya!$1:$1,0),FALSE)</f>
        <v>Cisticola lateralis</v>
      </c>
      <c r="V736" s="1" t="str" cm="1">
        <f t="array" ref="V736">VLOOKUP(Table3[[#This Row],[checklist_sort]:[checklist_sort]],checklist[],MATCH(V$1,checklist_of_kenya!$1:$1,0),FALSE)</f>
        <v>Whistling Cisticola</v>
      </c>
      <c r="W736" s="1" cm="1">
        <f t="array" ref="W736">VLOOKUP(Table3[[#This Row],[checklist_sort]:[checklist_sort]],checklist[],MATCH(W$1,checklist_of_kenya!$1:$1,0),FALSE)</f>
        <v>22713283</v>
      </c>
      <c r="AB736" s="1">
        <v>16.8</v>
      </c>
      <c r="AC736" s="1" t="s">
        <v>2246</v>
      </c>
      <c r="AD736" s="1">
        <v>2</v>
      </c>
      <c r="AE736" s="1">
        <v>1</v>
      </c>
      <c r="AF736" s="1" t="s">
        <v>2251</v>
      </c>
      <c r="AG736" s="1" t="s">
        <v>2257</v>
      </c>
      <c r="AH736" s="1" t="s">
        <v>2255</v>
      </c>
      <c r="AI736" s="1">
        <v>-11.2</v>
      </c>
      <c r="AJ736" s="1">
        <v>13.71</v>
      </c>
      <c r="AK736" s="1">
        <v>1.6</v>
      </c>
      <c r="AL736" s="1">
        <v>13.49</v>
      </c>
      <c r="AM736" s="1">
        <v>3066342.45</v>
      </c>
    </row>
    <row r="737" spans="1:39" x14ac:dyDescent="0.2">
      <c r="A737" s="1">
        <v>735</v>
      </c>
      <c r="B737" s="1" t="s">
        <v>1856</v>
      </c>
      <c r="C737" s="1" t="s">
        <v>1855</v>
      </c>
      <c r="D737" s="1"/>
      <c r="E737" s="1"/>
      <c r="F737" s="1"/>
      <c r="G737" s="1">
        <v>888</v>
      </c>
      <c r="H737" s="1" t="str" cm="1">
        <f t="array" ref="H737">VLOOKUP(Table3[[#This Row],[checklist_sort]:[checklist_sort]],checklist[],MATCH(H$1,checklist_of_kenya!$1:$1,0),FALSE)</f>
        <v>Cisticolas and Allies</v>
      </c>
      <c r="I737" s="1" t="str" cm="1">
        <f t="array" ref="I737">VLOOKUP(Table3[[#This Row],[checklist_sort]:[checklist_sort]],checklist[],MATCH(I$1,checklist_of_kenya!$1:$1,0),FALSE)</f>
        <v>Trilling Cisticola</v>
      </c>
      <c r="J737" s="1" t="str" cm="1">
        <f t="array" ref="J737">VLOOKUP(Table3[[#This Row],[checklist_sort]:[checklist_sort]],checklist[],MATCH(J$1,checklist_of_kenya!$1:$1,0),FALSE)</f>
        <v>Cisticola woosnami</v>
      </c>
      <c r="K737" s="1" t="str" cm="1">
        <f t="array" ref="K737">VLOOKUP(Table3[[#This Row],[checklist_sort]:[checklist_sort]],checklist[],MATCH(K$1,checklist_of_kenya!$1:$1,0),FALSE)</f>
        <v>Least Concern</v>
      </c>
      <c r="L737" s="1" t="str" cm="1">
        <f t="array" ref="L737">VLOOKUP(Table3[[#This Row],[checklist_sort]:[checklist_sort]],checklist[],MATCH(L$1,checklist_of_kenya!$1:$1,0),FALSE)</f>
        <v>Stable</v>
      </c>
      <c r="M737" s="1" cm="1">
        <f t="array" ref="M737">VLOOKUP(Table3[[#This Row],[checklist_sort]:[checklist_sort]],checklist[],MATCH(M$1,checklist_of_kenya!$1:$1,0),FALSE)</f>
        <v>3166</v>
      </c>
      <c r="N737" s="1" t="str" cm="1">
        <f t="array" ref="N737">VLOOKUP(Table3[[#This Row],[checklist_sort]:[checklist_sort]],checklist[],MATCH(N$1,checklist_of_kenya!$1:$1,0),FALSE)</f>
        <v>avibase-5BD1E605</v>
      </c>
      <c r="O737" s="1" cm="1">
        <f t="array" ref="O737">VLOOKUP(Table3[[#This Row],[checklist_sort]:[checklist_sort]],checklist[],MATCH(O$1,checklist_of_kenya!$1:$1,0),FALSE)</f>
        <v>7670</v>
      </c>
      <c r="P737" s="1" cm="1">
        <f t="array" ref="P737">VLOOKUP(Table3[[#This Row],[checklist_sort]:[checklist_sort]],checklist[],MATCH(P$1,checklist_of_kenya!$1:$1,0),FALSE)</f>
        <v>22713291</v>
      </c>
      <c r="Q737" s="1" cm="1">
        <f t="array" ref="Q737">VLOOKUP(Table3[[#This Row],[checklist_sort]:[checklist_sort]],checklist[],MATCH(Q$1,checklist_of_kenya!$1:$1,0),FALSE)</f>
        <v>76894</v>
      </c>
      <c r="R737" s="1" cm="1">
        <f t="array" ref="R737">VLOOKUP(Table3[[#This Row],[checklist_sort]:[checklist_sort]],checklist[],MATCH(R$1,checklist_of_kenya!$1:$1,0),FALSE)</f>
        <v>2492792</v>
      </c>
      <c r="S737" s="1" cm="1">
        <f t="array" ref="S737">VLOOKUP(Table3[[#This Row],[checklist_sort]:[checklist_sort]],checklist[],MATCH(S$1,checklist_of_kenya!$1:$1,0),FALSE)</f>
        <v>22962</v>
      </c>
      <c r="T737" s="1" t="str" cm="1">
        <f t="array" ref="T737">VLOOKUP(Table3[[#This Row],[checklist_sort]:[checklist_sort]],checklist[],MATCH(T$1,checklist_of_kenya!$1:$1,0),FALSE)</f>
        <v>tricis1</v>
      </c>
      <c r="U737" s="1" t="str" cm="1">
        <f t="array" ref="U737">VLOOKUP(Table3[[#This Row],[checklist_sort]:[checklist_sort]],checklist[],MATCH(U$1,checklist_of_kenya!$1:$1,0),FALSE)</f>
        <v>Cisticola woosnami</v>
      </c>
      <c r="V737" s="1" t="str" cm="1">
        <f t="array" ref="V737">VLOOKUP(Table3[[#This Row],[checklist_sort]:[checklist_sort]],checklist[],MATCH(V$1,checklist_of_kenya!$1:$1,0),FALSE)</f>
        <v>Trilling Cisticola</v>
      </c>
      <c r="W737" s="1" cm="1">
        <f t="array" ref="W737">VLOOKUP(Table3[[#This Row],[checklist_sort]:[checklist_sort]],checklist[],MATCH(W$1,checklist_of_kenya!$1:$1,0),FALSE)</f>
        <v>22713291</v>
      </c>
      <c r="AB737" s="1">
        <v>13.5</v>
      </c>
      <c r="AC737" s="1" t="s">
        <v>2261</v>
      </c>
      <c r="AD737" s="1">
        <v>3</v>
      </c>
      <c r="AE737" s="1">
        <v>1</v>
      </c>
      <c r="AF737" s="1" t="s">
        <v>2251</v>
      </c>
      <c r="AG737" s="1" t="s">
        <v>2257</v>
      </c>
      <c r="AH737" s="1" t="s">
        <v>2255</v>
      </c>
      <c r="AI737" s="1">
        <v>-14.91</v>
      </c>
      <c r="AJ737" s="1">
        <v>2.04</v>
      </c>
      <c r="AK737" s="1">
        <v>-7.41</v>
      </c>
      <c r="AL737" s="1">
        <v>30.76</v>
      </c>
      <c r="AM737" s="1">
        <v>1290884.31</v>
      </c>
    </row>
    <row r="738" spans="1:39" x14ac:dyDescent="0.2">
      <c r="A738" s="1">
        <v>736</v>
      </c>
      <c r="B738" s="1" t="s">
        <v>868</v>
      </c>
      <c r="C738" s="1" t="s">
        <v>867</v>
      </c>
      <c r="D738" s="1"/>
      <c r="E738" s="1"/>
      <c r="F738" s="1"/>
      <c r="G738" s="1">
        <v>885</v>
      </c>
      <c r="H738" s="1" t="str" cm="1">
        <f t="array" ref="H738">VLOOKUP(Table3[[#This Row],[checklist_sort]:[checklist_sort]],checklist[],MATCH(H$1,checklist_of_kenya!$1:$1,0),FALSE)</f>
        <v>Cisticolas and Allies</v>
      </c>
      <c r="I738" s="1" t="str" cm="1">
        <f t="array" ref="I738">VLOOKUP(Table3[[#This Row],[checklist_sort]:[checklist_sort]],checklist[],MATCH(I$1,checklist_of_kenya!$1:$1,0),FALSE)</f>
        <v>Red-faced Cisticola</v>
      </c>
      <c r="J738" s="1" t="str" cm="1">
        <f t="array" ref="J738">VLOOKUP(Table3[[#This Row],[checklist_sort]:[checklist_sort]],checklist[],MATCH(J$1,checklist_of_kenya!$1:$1,0),FALSE)</f>
        <v>Cisticola erythrops</v>
      </c>
      <c r="K738" s="1" t="str" cm="1">
        <f t="array" ref="K738">VLOOKUP(Table3[[#This Row],[checklist_sort]:[checklist_sort]],checklist[],MATCH(K$1,checklist_of_kenya!$1:$1,0),FALSE)</f>
        <v>Least Concern</v>
      </c>
      <c r="L738" s="1" t="str" cm="1">
        <f t="array" ref="L738">VLOOKUP(Table3[[#This Row],[checklist_sort]:[checklist_sort]],checklist[],MATCH(L$1,checklist_of_kenya!$1:$1,0),FALSE)</f>
        <v>Stable</v>
      </c>
      <c r="M738" s="1" cm="1">
        <f t="array" ref="M738">VLOOKUP(Table3[[#This Row],[checklist_sort]:[checklist_sort]],checklist[],MATCH(M$1,checklist_of_kenya!$1:$1,0),FALSE)</f>
        <v>644</v>
      </c>
      <c r="N738" s="1" t="str" cm="1">
        <f t="array" ref="N738">VLOOKUP(Table3[[#This Row],[checklist_sort]:[checklist_sort]],checklist[],MATCH(N$1,checklist_of_kenya!$1:$1,0),FALSE)</f>
        <v>avibase-47053A35</v>
      </c>
      <c r="O738" s="1" cm="1">
        <f t="array" ref="O738">VLOOKUP(Table3[[#This Row],[checklist_sort]:[checklist_sort]],checklist[],MATCH(O$1,checklist_of_kenya!$1:$1,0),FALSE)</f>
        <v>7653</v>
      </c>
      <c r="P738" s="1" cm="1">
        <f t="array" ref="P738">VLOOKUP(Table3[[#This Row],[checklist_sort]:[checklist_sort]],checklist[],MATCH(P$1,checklist_of_kenya!$1:$1,0),FALSE)</f>
        <v>22713268</v>
      </c>
      <c r="Q738" s="1" cm="1">
        <f t="array" ref="Q738">VLOOKUP(Table3[[#This Row],[checklist_sort]:[checklist_sort]],checklist[],MATCH(Q$1,checklist_of_kenya!$1:$1,0),FALSE)</f>
        <v>0</v>
      </c>
      <c r="R738" s="1" cm="1">
        <f t="array" ref="R738">VLOOKUP(Table3[[#This Row],[checklist_sort]:[checklist_sort]],checklist[],MATCH(R$1,checklist_of_kenya!$1:$1,0),FALSE)</f>
        <v>2492793</v>
      </c>
      <c r="S738" s="1" cm="1">
        <f t="array" ref="S738">VLOOKUP(Table3[[#This Row],[checklist_sort]:[checklist_sort]],checklist[],MATCH(S$1,checklist_of_kenya!$1:$1,0),FALSE)</f>
        <v>22941</v>
      </c>
      <c r="T738" s="1" t="str" cm="1">
        <f t="array" ref="T738">VLOOKUP(Table3[[#This Row],[checklist_sort]:[checklist_sort]],checklist[],MATCH(T$1,checklist_of_kenya!$1:$1,0),FALSE)</f>
        <v>refcis1</v>
      </c>
      <c r="U738" s="1" t="str" cm="1">
        <f t="array" ref="U738">VLOOKUP(Table3[[#This Row],[checklist_sort]:[checklist_sort]],checklist[],MATCH(U$1,checklist_of_kenya!$1:$1,0),FALSE)</f>
        <v>Cisticola erythrops</v>
      </c>
      <c r="V738" s="1" t="str" cm="1">
        <f t="array" ref="V738">VLOOKUP(Table3[[#This Row],[checklist_sort]:[checklist_sort]],checklist[],MATCH(V$1,checklist_of_kenya!$1:$1,0),FALSE)</f>
        <v>Red-faced Cisticola</v>
      </c>
      <c r="W738" s="1" cm="1">
        <f t="array" ref="W738">VLOOKUP(Table3[[#This Row],[checklist_sort]:[checklist_sort]],checklist[],MATCH(W$1,checklist_of_kenya!$1:$1,0),FALSE)</f>
        <v>22713268</v>
      </c>
      <c r="AB738" s="1">
        <v>14.8</v>
      </c>
      <c r="AC738" s="1" t="s">
        <v>2261</v>
      </c>
      <c r="AD738" s="1">
        <v>3</v>
      </c>
      <c r="AE738" s="1">
        <v>1</v>
      </c>
      <c r="AF738" s="1" t="s">
        <v>2251</v>
      </c>
      <c r="AG738" s="1" t="s">
        <v>2257</v>
      </c>
      <c r="AH738" s="1" t="s">
        <v>2258</v>
      </c>
      <c r="AI738" s="1">
        <v>-31.44</v>
      </c>
      <c r="AJ738" s="1">
        <v>17.41</v>
      </c>
      <c r="AK738" s="1">
        <v>-2.19</v>
      </c>
      <c r="AL738" s="1">
        <v>18.75</v>
      </c>
      <c r="AM738" s="1">
        <v>6407914.9500000002</v>
      </c>
    </row>
    <row r="739" spans="1:39" x14ac:dyDescent="0.2">
      <c r="A739" s="1">
        <v>737</v>
      </c>
      <c r="B739" s="1" t="s">
        <v>866</v>
      </c>
      <c r="C739" s="1" t="s">
        <v>865</v>
      </c>
      <c r="D739" s="1"/>
      <c r="E739" s="1"/>
      <c r="F739" s="1"/>
      <c r="G739" s="1">
        <v>886</v>
      </c>
      <c r="H739" s="1" t="str" cm="1">
        <f t="array" ref="H739">VLOOKUP(Table3[[#This Row],[checklist_sort]:[checklist_sort]],checklist[],MATCH(H$1,checklist_of_kenya!$1:$1,0),FALSE)</f>
        <v>Cisticolas and Allies</v>
      </c>
      <c r="I739" s="1" t="str" cm="1">
        <f t="array" ref="I739">VLOOKUP(Table3[[#This Row],[checklist_sort]:[checklist_sort]],checklist[],MATCH(I$1,checklist_of_kenya!$1:$1,0),FALSE)</f>
        <v>Singing Cisticola</v>
      </c>
      <c r="J739" s="1" t="str" cm="1">
        <f t="array" ref="J739">VLOOKUP(Table3[[#This Row],[checklist_sort]:[checklist_sort]],checklist[],MATCH(J$1,checklist_of_kenya!$1:$1,0),FALSE)</f>
        <v>Cisticola cantans</v>
      </c>
      <c r="K739" s="1" t="str" cm="1">
        <f t="array" ref="K739">VLOOKUP(Table3[[#This Row],[checklist_sort]:[checklist_sort]],checklist[],MATCH(K$1,checklist_of_kenya!$1:$1,0),FALSE)</f>
        <v>Least Concern</v>
      </c>
      <c r="L739" s="1" t="str" cm="1">
        <f t="array" ref="L739">VLOOKUP(Table3[[#This Row],[checklist_sort]:[checklist_sort]],checklist[],MATCH(L$1,checklist_of_kenya!$1:$1,0),FALSE)</f>
        <v>Stable</v>
      </c>
      <c r="M739" s="1" cm="1">
        <f t="array" ref="M739">VLOOKUP(Table3[[#This Row],[checklist_sort]:[checklist_sort]],checklist[],MATCH(M$1,checklist_of_kenya!$1:$1,0),FALSE)</f>
        <v>643</v>
      </c>
      <c r="N739" s="1" t="str" cm="1">
        <f t="array" ref="N739">VLOOKUP(Table3[[#This Row],[checklist_sort]:[checklist_sort]],checklist[],MATCH(N$1,checklist_of_kenya!$1:$1,0),FALSE)</f>
        <v>avibase-6B64558B</v>
      </c>
      <c r="O739" s="1" cm="1">
        <f t="array" ref="O739">VLOOKUP(Table3[[#This Row],[checklist_sort]:[checklist_sort]],checklist[],MATCH(O$1,checklist_of_kenya!$1:$1,0),FALSE)</f>
        <v>7664</v>
      </c>
      <c r="P739" s="1" cm="1">
        <f t="array" ref="P739">VLOOKUP(Table3[[#This Row],[checklist_sort]:[checklist_sort]],checklist[],MATCH(P$1,checklist_of_kenya!$1:$1,0),FALSE)</f>
        <v>22713279</v>
      </c>
      <c r="Q739" s="1" cm="1">
        <f t="array" ref="Q739">VLOOKUP(Table3[[#This Row],[checklist_sort]:[checklist_sort]],checklist[],MATCH(Q$1,checklist_of_kenya!$1:$1,0),FALSE)</f>
        <v>76891</v>
      </c>
      <c r="R739" s="1" cm="1">
        <f t="array" ref="R739">VLOOKUP(Table3[[#This Row],[checklist_sort]:[checklist_sort]],checklist[],MATCH(R$1,checklist_of_kenya!$1:$1,0),FALSE)</f>
        <v>2492795</v>
      </c>
      <c r="S739" s="1" cm="1">
        <f t="array" ref="S739">VLOOKUP(Table3[[#This Row],[checklist_sort]:[checklist_sort]],checklist[],MATCH(S$1,checklist_of_kenya!$1:$1,0),FALSE)</f>
        <v>22949</v>
      </c>
      <c r="T739" s="1" t="str" cm="1">
        <f t="array" ref="T739">VLOOKUP(Table3[[#This Row],[checklist_sort]:[checklist_sort]],checklist[],MATCH(T$1,checklist_of_kenya!$1:$1,0),FALSE)</f>
        <v>sincis1</v>
      </c>
      <c r="U739" s="1" t="str" cm="1">
        <f t="array" ref="U739">VLOOKUP(Table3[[#This Row],[checklist_sort]:[checklist_sort]],checklist[],MATCH(U$1,checklist_of_kenya!$1:$1,0),FALSE)</f>
        <v>Cisticola cantans</v>
      </c>
      <c r="V739" s="1" t="str" cm="1">
        <f t="array" ref="V739">VLOOKUP(Table3[[#This Row],[checklist_sort]:[checklist_sort]],checklist[],MATCH(V$1,checklist_of_kenya!$1:$1,0),FALSE)</f>
        <v>Singing Cisticola</v>
      </c>
      <c r="W739" s="1" cm="1">
        <f t="array" ref="W739">VLOOKUP(Table3[[#This Row],[checklist_sort]:[checklist_sort]],checklist[],MATCH(W$1,checklist_of_kenya!$1:$1,0),FALSE)</f>
        <v>22713279</v>
      </c>
      <c r="AB739" s="1">
        <v>11.7</v>
      </c>
      <c r="AC739" s="1" t="s">
        <v>2246</v>
      </c>
      <c r="AD739" s="1">
        <v>2</v>
      </c>
      <c r="AE739" s="1">
        <v>1</v>
      </c>
      <c r="AF739" s="1" t="s">
        <v>2251</v>
      </c>
      <c r="AG739" s="1" t="s">
        <v>2257</v>
      </c>
      <c r="AH739" s="1" t="s">
        <v>2258</v>
      </c>
      <c r="AI739" s="1">
        <v>-20.96</v>
      </c>
      <c r="AJ739" s="1">
        <v>16.22</v>
      </c>
      <c r="AK739" s="1">
        <v>5.32</v>
      </c>
      <c r="AL739" s="1">
        <v>16.52</v>
      </c>
      <c r="AM739" s="1">
        <v>5670957.1699999999</v>
      </c>
    </row>
    <row r="740" spans="1:39" x14ac:dyDescent="0.2">
      <c r="A740" s="1">
        <v>738</v>
      </c>
      <c r="B740" s="1" t="s">
        <v>856</v>
      </c>
      <c r="C740" s="1" t="s">
        <v>855</v>
      </c>
      <c r="D740" s="1"/>
      <c r="E740" s="1"/>
      <c r="F740" s="1"/>
      <c r="G740" s="1">
        <v>890</v>
      </c>
      <c r="H740" s="1" t="str" cm="1">
        <f t="array" ref="H740">VLOOKUP(Table3[[#This Row],[checklist_sort]:[checklist_sort]],checklist[],MATCH(H$1,checklist_of_kenya!$1:$1,0),FALSE)</f>
        <v>Cisticolas and Allies</v>
      </c>
      <c r="I740" s="1" t="str" cm="1">
        <f t="array" ref="I740">VLOOKUP(Table3[[#This Row],[checklist_sort]:[checklist_sort]],checklist[],MATCH(I$1,checklist_of_kenya!$1:$1,0),FALSE)</f>
        <v>Hunter's Cisticola</v>
      </c>
      <c r="J740" s="1" t="str" cm="1">
        <f t="array" ref="J740">VLOOKUP(Table3[[#This Row],[checklist_sort]:[checklist_sort]],checklist[],MATCH(J$1,checklist_of_kenya!$1:$1,0),FALSE)</f>
        <v>Cisticola hunteri</v>
      </c>
      <c r="K740" s="1" t="str" cm="1">
        <f t="array" ref="K740">VLOOKUP(Table3[[#This Row],[checklist_sort]:[checklist_sort]],checklist[],MATCH(K$1,checklist_of_kenya!$1:$1,0),FALSE)</f>
        <v>Least Concern</v>
      </c>
      <c r="L740" s="1" t="str" cm="1">
        <f t="array" ref="L740">VLOOKUP(Table3[[#This Row],[checklist_sort]:[checklist_sort]],checklist[],MATCH(L$1,checklist_of_kenya!$1:$1,0),FALSE)</f>
        <v>Stable</v>
      </c>
      <c r="M740" s="1" cm="1">
        <f t="array" ref="M740">VLOOKUP(Table3[[#This Row],[checklist_sort]:[checklist_sort]],checklist[],MATCH(M$1,checklist_of_kenya!$1:$1,0),FALSE)</f>
        <v>632</v>
      </c>
      <c r="N740" s="1" t="str" cm="1">
        <f t="array" ref="N740">VLOOKUP(Table3[[#This Row],[checklist_sort]:[checklist_sort]],checklist[],MATCH(N$1,checklist_of_kenya!$1:$1,0),FALSE)</f>
        <v>avibase-373DCDF4</v>
      </c>
      <c r="O740" s="1" cm="1">
        <f t="array" ref="O740">VLOOKUP(Table3[[#This Row],[checklist_sort]:[checklist_sort]],checklist[],MATCH(O$1,checklist_of_kenya!$1:$1,0),FALSE)</f>
        <v>7689</v>
      </c>
      <c r="P740" s="1" cm="1">
        <f t="array" ref="P740">VLOOKUP(Table3[[#This Row],[checklist_sort]:[checklist_sort]],checklist[],MATCH(P$1,checklist_of_kenya!$1:$1,0),FALSE)</f>
        <v>22713309</v>
      </c>
      <c r="Q740" s="1" cm="1">
        <f t="array" ref="Q740">VLOOKUP(Table3[[#This Row],[checklist_sort]:[checklist_sort]],checklist[],MATCH(Q$1,checklist_of_kenya!$1:$1,0),FALSE)</f>
        <v>0</v>
      </c>
      <c r="R740" s="1" cm="1">
        <f t="array" ref="R740">VLOOKUP(Table3[[#This Row],[checklist_sort]:[checklist_sort]],checklist[],MATCH(R$1,checklist_of_kenya!$1:$1,0),FALSE)</f>
        <v>2492788</v>
      </c>
      <c r="S740" s="1" cm="1">
        <f t="array" ref="S740">VLOOKUP(Table3[[#This Row],[checklist_sort]:[checklist_sort]],checklist[],MATCH(S$1,checklist_of_kenya!$1:$1,0),FALSE)</f>
        <v>22975</v>
      </c>
      <c r="T740" s="1" t="str" cm="1">
        <f t="array" ref="T740">VLOOKUP(Table3[[#This Row],[checklist_sort]:[checklist_sort]],checklist[],MATCH(T$1,checklist_of_kenya!$1:$1,0),FALSE)</f>
        <v>huncis1</v>
      </c>
      <c r="U740" s="1" t="str" cm="1">
        <f t="array" ref="U740">VLOOKUP(Table3[[#This Row],[checklist_sort]:[checklist_sort]],checklist[],MATCH(U$1,checklist_of_kenya!$1:$1,0),FALSE)</f>
        <v>Cisticola hunteri</v>
      </c>
      <c r="V740" s="1" t="str" cm="1">
        <f t="array" ref="V740">VLOOKUP(Table3[[#This Row],[checklist_sort]:[checklist_sort]],checklist[],MATCH(V$1,checklist_of_kenya!$1:$1,0),FALSE)</f>
        <v>Hunter's Cisticola</v>
      </c>
      <c r="W740" s="1" cm="1">
        <f t="array" ref="W740">VLOOKUP(Table3[[#This Row],[checklist_sort]:[checklist_sort]],checklist[],MATCH(W$1,checklist_of_kenya!$1:$1,0),FALSE)</f>
        <v>22713309</v>
      </c>
      <c r="AB740" s="1">
        <v>15.5</v>
      </c>
      <c r="AC740" s="1" t="s">
        <v>2246</v>
      </c>
      <c r="AD740" s="1">
        <v>2</v>
      </c>
      <c r="AE740" s="1">
        <v>1</v>
      </c>
      <c r="AF740" s="1" t="s">
        <v>2251</v>
      </c>
      <c r="AG740" s="1" t="s">
        <v>2257</v>
      </c>
      <c r="AH740" s="1" t="s">
        <v>2255</v>
      </c>
      <c r="AI740" s="1">
        <v>-4.4800000000000004</v>
      </c>
      <c r="AJ740" s="1">
        <v>1.76</v>
      </c>
      <c r="AK740" s="1">
        <v>-0.93</v>
      </c>
      <c r="AL740" s="1">
        <v>35.869999999999997</v>
      </c>
      <c r="AM740" s="1">
        <v>133032.12</v>
      </c>
    </row>
    <row r="741" spans="1:39" x14ac:dyDescent="0.2">
      <c r="A741" s="1">
        <v>739</v>
      </c>
      <c r="B741" s="1" t="s">
        <v>1838</v>
      </c>
      <c r="C741" s="1" t="s">
        <v>1837</v>
      </c>
      <c r="D741" s="1"/>
      <c r="E741" s="1"/>
      <c r="F741" s="1"/>
      <c r="G741" s="1">
        <v>889</v>
      </c>
      <c r="H741" s="1" t="str" cm="1">
        <f t="array" ref="H741">VLOOKUP(Table3[[#This Row],[checklist_sort]:[checklist_sort]],checklist[],MATCH(H$1,checklist_of_kenya!$1:$1,0),FALSE)</f>
        <v>Cisticolas and Allies</v>
      </c>
      <c r="I741" s="1" t="str" cm="1">
        <f t="array" ref="I741">VLOOKUP(Table3[[#This Row],[checklist_sort]:[checklist_sort]],checklist[],MATCH(I$1,checklist_of_kenya!$1:$1,0),FALSE)</f>
        <v>Chubb's Cisticola</v>
      </c>
      <c r="J741" s="1" t="str" cm="1">
        <f t="array" ref="J741">VLOOKUP(Table3[[#This Row],[checklist_sort]:[checklist_sort]],checklist[],MATCH(J$1,checklist_of_kenya!$1:$1,0),FALSE)</f>
        <v>Cisticola chubbi</v>
      </c>
      <c r="K741" s="1" t="str" cm="1">
        <f t="array" ref="K741">VLOOKUP(Table3[[#This Row],[checklist_sort]:[checklist_sort]],checklist[],MATCH(K$1,checklist_of_kenya!$1:$1,0),FALSE)</f>
        <v>Least Concern</v>
      </c>
      <c r="L741" s="1" t="str" cm="1">
        <f t="array" ref="L741">VLOOKUP(Table3[[#This Row],[checklist_sort]:[checklist_sort]],checklist[],MATCH(L$1,checklist_of_kenya!$1:$1,0),FALSE)</f>
        <v>Stable</v>
      </c>
      <c r="M741" s="1" cm="1">
        <f t="array" ref="M741">VLOOKUP(Table3[[#This Row],[checklist_sort]:[checklist_sort]],checklist[],MATCH(M$1,checklist_of_kenya!$1:$1,0),FALSE)</f>
        <v>3122</v>
      </c>
      <c r="N741" s="1" t="str" cm="1">
        <f t="array" ref="N741">VLOOKUP(Table3[[#This Row],[checklist_sort]:[checklist_sort]],checklist[],MATCH(N$1,checklist_of_kenya!$1:$1,0),FALSE)</f>
        <v>avibase-4849AA43</v>
      </c>
      <c r="O741" s="1" cm="1">
        <f t="array" ref="O741">VLOOKUP(Table3[[#This Row],[checklist_sort]:[checklist_sort]],checklist[],MATCH(O$1,checklist_of_kenya!$1:$1,0),FALSE)</f>
        <v>7661</v>
      </c>
      <c r="P741" s="1" cm="1">
        <f t="array" ref="P741">VLOOKUP(Table3[[#This Row],[checklist_sort]:[checklist_sort]],checklist[],MATCH(P$1,checklist_of_kenya!$1:$1,0),FALSE)</f>
        <v>22730835</v>
      </c>
      <c r="Q741" s="1" cm="1">
        <f t="array" ref="Q741">VLOOKUP(Table3[[#This Row],[checklist_sort]:[checklist_sort]],checklist[],MATCH(Q$1,checklist_of_kenya!$1:$1,0),FALSE)</f>
        <v>0</v>
      </c>
      <c r="R741" s="1" cm="1">
        <f t="array" ref="R741">VLOOKUP(Table3[[#This Row],[checklist_sort]:[checklist_sort]],checklist[],MATCH(R$1,checklist_of_kenya!$1:$1,0),FALSE)</f>
        <v>2492797</v>
      </c>
      <c r="S741" s="1" cm="1">
        <f t="array" ref="S741">VLOOKUP(Table3[[#This Row],[checklist_sort]:[checklist_sort]],checklist[],MATCH(S$1,checklist_of_kenya!$1:$1,0),FALSE)</f>
        <v>22968</v>
      </c>
      <c r="T741" s="1" t="str" cm="1">
        <f t="array" ref="T741">VLOOKUP(Table3[[#This Row],[checklist_sort]:[checklist_sort]],checklist[],MATCH(T$1,checklist_of_kenya!$1:$1,0),FALSE)</f>
        <v>chucis1</v>
      </c>
      <c r="U741" s="1" t="str" cm="1">
        <f t="array" ref="U741">VLOOKUP(Table3[[#This Row],[checklist_sort]:[checklist_sort]],checklist[],MATCH(U$1,checklist_of_kenya!$1:$1,0),FALSE)</f>
        <v>Cisticola chubbi</v>
      </c>
      <c r="V741" s="1" t="str" cm="1">
        <f t="array" ref="V741">VLOOKUP(Table3[[#This Row],[checklist_sort]:[checklist_sort]],checklist[],MATCH(V$1,checklist_of_kenya!$1:$1,0),FALSE)</f>
        <v>Chubb's Cisticola</v>
      </c>
      <c r="W741" s="1" cm="1">
        <f t="array" ref="W741">VLOOKUP(Table3[[#This Row],[checklist_sort]:[checklist_sort]],checklist[],MATCH(W$1,checklist_of_kenya!$1:$1,0),FALSE)</f>
        <v>22730835</v>
      </c>
      <c r="AB741" s="1">
        <v>16</v>
      </c>
      <c r="AC741" s="1" t="s">
        <v>2246</v>
      </c>
      <c r="AD741" s="1">
        <v>2</v>
      </c>
      <c r="AE741" s="1">
        <v>1</v>
      </c>
      <c r="AF741" s="1" t="s">
        <v>2251</v>
      </c>
      <c r="AG741" s="1" t="s">
        <v>2257</v>
      </c>
      <c r="AH741" s="1" t="s">
        <v>2258</v>
      </c>
      <c r="AI741" s="1">
        <v>-8.16</v>
      </c>
      <c r="AJ741" s="1">
        <v>7.66</v>
      </c>
      <c r="AK741" s="1">
        <v>-0.03</v>
      </c>
      <c r="AL741" s="1">
        <v>28.38</v>
      </c>
      <c r="AM741" s="1">
        <v>322235.69</v>
      </c>
    </row>
    <row r="742" spans="1:39" x14ac:dyDescent="0.2">
      <c r="A742" s="1">
        <v>740</v>
      </c>
      <c r="B742" s="1" t="s">
        <v>1846</v>
      </c>
      <c r="C742" s="1" t="s">
        <v>1845</v>
      </c>
      <c r="D742" s="1"/>
      <c r="E742" s="1"/>
      <c r="F742" s="1"/>
      <c r="G742" s="1">
        <v>897.1</v>
      </c>
      <c r="H742" s="1" cm="1">
        <f t="array" ref="H742">VLOOKUP(Table3[[#This Row],[checklist_sort]:[checklist_sort]],checklist[],MATCH(H$1,checklist_of_kenya!$1:$1,0),FALSE)</f>
        <v>0</v>
      </c>
      <c r="I742" s="1" t="str" cm="1">
        <f t="array" ref="I742">VLOOKUP(Table3[[#This Row],[checklist_sort]:[checklist_sort]],checklist[],MATCH(I$1,checklist_of_kenya!$1:$1,0),FALSE)</f>
        <v>Winding/Coastal Cisticola</v>
      </c>
      <c r="J742" s="1" t="str" cm="1">
        <f t="array" ref="J742">VLOOKUP(Table3[[#This Row],[checklist_sort]:[checklist_sort]],checklist[],MATCH(J$1,checklist_of_kenya!$1:$1,0),FALSE)</f>
        <v>Cisticola marginatus/haematocephalus</v>
      </c>
      <c r="K742" s="1" cm="1">
        <f t="array" ref="K742">VLOOKUP(Table3[[#This Row],[checklist_sort]:[checklist_sort]],checklist[],MATCH(K$1,checklist_of_kenya!$1:$1,0),FALSE)</f>
        <v>0</v>
      </c>
      <c r="L742" s="1" cm="1">
        <f t="array" ref="L742">VLOOKUP(Table3[[#This Row],[checklist_sort]:[checklist_sort]],checklist[],MATCH(L$1,checklist_of_kenya!$1:$1,0),FALSE)</f>
        <v>0</v>
      </c>
      <c r="M742" s="1" cm="1">
        <f t="array" ref="M742">VLOOKUP(Table3[[#This Row],[checklist_sort]:[checklist_sort]],checklist[],MATCH(M$1,checklist_of_kenya!$1:$1,0),FALSE)</f>
        <v>0</v>
      </c>
      <c r="N742" s="1" cm="1">
        <f t="array" ref="N742">VLOOKUP(Table3[[#This Row],[checklist_sort]:[checklist_sort]],checklist[],MATCH(N$1,checklist_of_kenya!$1:$1,0),FALSE)</f>
        <v>0</v>
      </c>
      <c r="O742" s="1" cm="1">
        <f t="array" ref="O742">VLOOKUP(Table3[[#This Row],[checklist_sort]:[checklist_sort]],checklist[],MATCH(O$1,checklist_of_kenya!$1:$1,0),FALSE)</f>
        <v>0</v>
      </c>
      <c r="P742" s="1" cm="1">
        <f t="array" ref="P742">VLOOKUP(Table3[[#This Row],[checklist_sort]:[checklist_sort]],checklist[],MATCH(P$1,checklist_of_kenya!$1:$1,0),FALSE)</f>
        <v>0</v>
      </c>
      <c r="Q742" s="1" cm="1">
        <f t="array" ref="Q742">VLOOKUP(Table3[[#This Row],[checklist_sort]:[checklist_sort]],checklist[],MATCH(Q$1,checklist_of_kenya!$1:$1,0),FALSE)</f>
        <v>0</v>
      </c>
      <c r="R742" s="1" cm="1">
        <f t="array" ref="R742">VLOOKUP(Table3[[#This Row],[checklist_sort]:[checklist_sort]],checklist[],MATCH(R$1,checklist_of_kenya!$1:$1,0),FALSE)</f>
        <v>0</v>
      </c>
      <c r="S742" s="1" cm="1">
        <f t="array" ref="S742">VLOOKUP(Table3[[#This Row],[checklist_sort]:[checklist_sort]],checklist[],MATCH(S$1,checklist_of_kenya!$1:$1,0),FALSE)</f>
        <v>23052</v>
      </c>
      <c r="T742" s="1" cm="1">
        <f t="array" ref="T742">VLOOKUP(Table3[[#This Row],[checklist_sort]:[checklist_sort]],checklist[],MATCH(T$1,checklist_of_kenya!$1:$1,0),FALSE)</f>
        <v>0</v>
      </c>
      <c r="U742" s="1" t="str" cm="1">
        <f t="array" ref="U742">VLOOKUP(Table3[[#This Row],[checklist_sort]:[checklist_sort]],checklist[],MATCH(U$1,checklist_of_kenya!$1:$1,0),FALSE)</f>
        <v>Cisticola marginatus/haematocephalus</v>
      </c>
      <c r="V742" s="1" t="str" cm="1">
        <f t="array" ref="V742">VLOOKUP(Table3[[#This Row],[checklist_sort]:[checklist_sort]],checklist[],MATCH(V$1,checklist_of_kenya!$1:$1,0),FALSE)</f>
        <v>Winding/Coastal Cisticola</v>
      </c>
      <c r="W742" s="1" cm="1">
        <f t="array" ref="W742">VLOOKUP(Table3[[#This Row],[checklist_sort]:[checklist_sort]],checklist[],MATCH(W$1,checklist_of_kenya!$1:$1,0),FALSE)</f>
        <v>0</v>
      </c>
      <c r="AB742" s="1">
        <v>13.1</v>
      </c>
      <c r="AC742" s="1" t="s">
        <v>2250</v>
      </c>
      <c r="AD742" s="1">
        <v>2</v>
      </c>
      <c r="AE742" s="1">
        <v>1</v>
      </c>
      <c r="AF742" s="1" t="s">
        <v>2251</v>
      </c>
      <c r="AG742" s="1" t="s">
        <v>2257</v>
      </c>
      <c r="AH742" s="1" t="s">
        <v>2258</v>
      </c>
      <c r="AI742" s="1">
        <v>-9.27</v>
      </c>
      <c r="AJ742" s="1">
        <v>4.37</v>
      </c>
      <c r="AK742" s="1">
        <v>-3.42</v>
      </c>
      <c r="AL742" s="1">
        <v>40.44</v>
      </c>
      <c r="AM742" s="1">
        <v>211038.11</v>
      </c>
    </row>
    <row r="743" spans="1:39" x14ac:dyDescent="0.2">
      <c r="A743" s="1">
        <v>741</v>
      </c>
      <c r="B743" s="1" t="s">
        <v>1836</v>
      </c>
      <c r="C743" s="1" t="s">
        <v>1835</v>
      </c>
      <c r="D743" s="1"/>
      <c r="E743" s="1"/>
      <c r="F743" s="1"/>
      <c r="G743" s="1">
        <v>899</v>
      </c>
      <c r="H743" s="1" t="str" cm="1">
        <f t="array" ref="H743">VLOOKUP(Table3[[#This Row],[checklist_sort]:[checklist_sort]],checklist[],MATCH(H$1,checklist_of_kenya!$1:$1,0),FALSE)</f>
        <v>Cisticolas and Allies</v>
      </c>
      <c r="I743" s="1" t="str" cm="1">
        <f t="array" ref="I743">VLOOKUP(Table3[[#This Row],[checklist_sort]:[checklist_sort]],checklist[],MATCH(I$1,checklist_of_kenya!$1:$1,0),FALSE)</f>
        <v>Carruthers's Cisticola</v>
      </c>
      <c r="J743" s="1" t="str" cm="1">
        <f t="array" ref="J743">VLOOKUP(Table3[[#This Row],[checklist_sort]:[checklist_sort]],checklist[],MATCH(J$1,checklist_of_kenya!$1:$1,0),FALSE)</f>
        <v>Cisticola carruthersi</v>
      </c>
      <c r="K743" s="1" t="str" cm="1">
        <f t="array" ref="K743">VLOOKUP(Table3[[#This Row],[checklist_sort]:[checklist_sort]],checklist[],MATCH(K$1,checklist_of_kenya!$1:$1,0),FALSE)</f>
        <v>Least Concern</v>
      </c>
      <c r="L743" s="1" t="str" cm="1">
        <f t="array" ref="L743">VLOOKUP(Table3[[#This Row],[checklist_sort]:[checklist_sort]],checklist[],MATCH(L$1,checklist_of_kenya!$1:$1,0),FALSE)</f>
        <v>Decreasing</v>
      </c>
      <c r="M743" s="1" cm="1">
        <f t="array" ref="M743">VLOOKUP(Table3[[#This Row],[checklist_sort]:[checklist_sort]],checklist[],MATCH(M$1,checklist_of_kenya!$1:$1,0),FALSE)</f>
        <v>3118</v>
      </c>
      <c r="N743" s="1" t="str" cm="1">
        <f t="array" ref="N743">VLOOKUP(Table3[[#This Row],[checklist_sort]:[checklist_sort]],checklist[],MATCH(N$1,checklist_of_kenya!$1:$1,0),FALSE)</f>
        <v>avibase-2C6D5362</v>
      </c>
      <c r="O743" s="1" cm="1">
        <f t="array" ref="O743">VLOOKUP(Table3[[#This Row],[checklist_sort]:[checklist_sort]],checklist[],MATCH(O$1,checklist_of_kenya!$1:$1,0),FALSE)</f>
        <v>7693</v>
      </c>
      <c r="P743" s="1" cm="1">
        <f t="array" ref="P743">VLOOKUP(Table3[[#This Row],[checklist_sort]:[checklist_sort]],checklist[],MATCH(P$1,checklist_of_kenya!$1:$1,0),FALSE)</f>
        <v>22713415</v>
      </c>
      <c r="Q743" s="1" cm="1">
        <f t="array" ref="Q743">VLOOKUP(Table3[[#This Row],[checklist_sort]:[checklist_sort]],checklist[],MATCH(Q$1,checklist_of_kenya!$1:$1,0),FALSE)</f>
        <v>0</v>
      </c>
      <c r="R743" s="1" cm="1">
        <f t="array" ref="R743">VLOOKUP(Table3[[#This Row],[checklist_sort]:[checklist_sort]],checklist[],MATCH(R$1,checklist_of_kenya!$1:$1,0),FALSE)</f>
        <v>2492787</v>
      </c>
      <c r="S743" s="1" cm="1">
        <f t="array" ref="S743">VLOOKUP(Table3[[#This Row],[checklist_sort]:[checklist_sort]],checklist[],MATCH(S$1,checklist_of_kenya!$1:$1,0),FALSE)</f>
        <v>23062</v>
      </c>
      <c r="T743" s="1" t="str" cm="1">
        <f t="array" ref="T743">VLOOKUP(Table3[[#This Row],[checklist_sort]:[checklist_sort]],checklist[],MATCH(T$1,checklist_of_kenya!$1:$1,0),FALSE)</f>
        <v>carcis1</v>
      </c>
      <c r="U743" s="1" t="str" cm="1">
        <f t="array" ref="U743">VLOOKUP(Table3[[#This Row],[checklist_sort]:[checklist_sort]],checklist[],MATCH(U$1,checklist_of_kenya!$1:$1,0),FALSE)</f>
        <v>Cisticola carruthersi</v>
      </c>
      <c r="V743" s="1" t="str" cm="1">
        <f t="array" ref="V743">VLOOKUP(Table3[[#This Row],[checklist_sort]:[checklist_sort]],checklist[],MATCH(V$1,checklist_of_kenya!$1:$1,0),FALSE)</f>
        <v>Carruthers's Cisticola</v>
      </c>
      <c r="W743" s="1" cm="1">
        <f t="array" ref="W743">VLOOKUP(Table3[[#This Row],[checklist_sort]:[checklist_sort]],checklist[],MATCH(W$1,checklist_of_kenya!$1:$1,0),FALSE)</f>
        <v>22713415</v>
      </c>
      <c r="AB743" s="1">
        <v>11.2</v>
      </c>
      <c r="AC743" s="1" t="s">
        <v>2250</v>
      </c>
      <c r="AD743" s="1">
        <v>2</v>
      </c>
      <c r="AE743" s="1">
        <v>1</v>
      </c>
      <c r="AF743" s="1" t="s">
        <v>2251</v>
      </c>
      <c r="AG743" s="1" t="s">
        <v>2257</v>
      </c>
      <c r="AH743" s="1" t="s">
        <v>2258</v>
      </c>
      <c r="AI743" s="1">
        <v>-3.26</v>
      </c>
      <c r="AJ743" s="1">
        <v>2.65</v>
      </c>
      <c r="AK743" s="1">
        <v>-0.28999999999999998</v>
      </c>
      <c r="AL743" s="1">
        <v>30.82</v>
      </c>
      <c r="AM743" s="1">
        <v>174334.6</v>
      </c>
    </row>
    <row r="744" spans="1:39" x14ac:dyDescent="0.2">
      <c r="A744" s="1">
        <v>742</v>
      </c>
      <c r="B744" s="1" t="s">
        <v>870</v>
      </c>
      <c r="C744" s="1" t="s">
        <v>869</v>
      </c>
      <c r="D744" s="1"/>
      <c r="E744" s="1"/>
      <c r="F744" s="1"/>
      <c r="G744" s="1">
        <v>900</v>
      </c>
      <c r="H744" s="1" t="str" cm="1">
        <f t="array" ref="H744">VLOOKUP(Table3[[#This Row],[checklist_sort]:[checklist_sort]],checklist[],MATCH(H$1,checklist_of_kenya!$1:$1,0),FALSE)</f>
        <v>Cisticolas and Allies</v>
      </c>
      <c r="I744" s="1" t="str" cm="1">
        <f t="array" ref="I744">VLOOKUP(Table3[[#This Row],[checklist_sort]:[checklist_sort]],checklist[],MATCH(I$1,checklist_of_kenya!$1:$1,0),FALSE)</f>
        <v>Levaillant's Cisticola</v>
      </c>
      <c r="J744" s="1" t="str" cm="1">
        <f t="array" ref="J744">VLOOKUP(Table3[[#This Row],[checklist_sort]:[checklist_sort]],checklist[],MATCH(J$1,checklist_of_kenya!$1:$1,0),FALSE)</f>
        <v>Cisticola tinniens (race oreophilus)</v>
      </c>
      <c r="K744" s="1" t="str" cm="1">
        <f t="array" ref="K744">VLOOKUP(Table3[[#This Row],[checklist_sort]:[checklist_sort]],checklist[],MATCH(K$1,checklist_of_kenya!$1:$1,0),FALSE)</f>
        <v>Least Concern</v>
      </c>
      <c r="L744" s="1" t="str" cm="1">
        <f t="array" ref="L744">VLOOKUP(Table3[[#This Row],[checklist_sort]:[checklist_sort]],checklist[],MATCH(L$1,checklist_of_kenya!$1:$1,0),FALSE)</f>
        <v>Stable</v>
      </c>
      <c r="M744" s="1" cm="1">
        <f t="array" ref="M744">VLOOKUP(Table3[[#This Row],[checklist_sort]:[checklist_sort]],checklist[],MATCH(M$1,checklist_of_kenya!$1:$1,0),FALSE)</f>
        <v>646</v>
      </c>
      <c r="N744" s="1" t="str" cm="1">
        <f t="array" ref="N744">VLOOKUP(Table3[[#This Row],[checklist_sort]:[checklist_sort]],checklist[],MATCH(N$1,checklist_of_kenya!$1:$1,0),FALSE)</f>
        <v>avibase-F936B680</v>
      </c>
      <c r="O744" s="1" cm="1">
        <f t="array" ref="O744">VLOOKUP(Table3[[#This Row],[checklist_sort]:[checklist_sort]],checklist[],MATCH(O$1,checklist_of_kenya!$1:$1,0),FALSE)</f>
        <v>7660</v>
      </c>
      <c r="P744" s="1" cm="1">
        <f t="array" ref="P744">VLOOKUP(Table3[[#This Row],[checklist_sort]:[checklist_sort]],checklist[],MATCH(P$1,checklist_of_kenya!$1:$1,0),FALSE)</f>
        <v>22713419</v>
      </c>
      <c r="Q744" s="1" cm="1">
        <f t="array" ref="Q744">VLOOKUP(Table3[[#This Row],[checklist_sort]:[checklist_sort]],checklist[],MATCH(Q$1,checklist_of_kenya!$1:$1,0),FALSE)</f>
        <v>0</v>
      </c>
      <c r="R744" s="1" cm="1">
        <f t="array" ref="R744">VLOOKUP(Table3[[#This Row],[checklist_sort]:[checklist_sort]],checklist[],MATCH(R$1,checklist_of_kenya!$1:$1,0),FALSE)</f>
        <v>2492807</v>
      </c>
      <c r="S744" s="1" cm="1">
        <f t="array" ref="S744">VLOOKUP(Table3[[#This Row],[checklist_sort]:[checklist_sort]],checklist[],MATCH(S$1,checklist_of_kenya!$1:$1,0),FALSE)</f>
        <v>23063</v>
      </c>
      <c r="T744" s="1" t="str" cm="1">
        <f t="array" ref="T744">VLOOKUP(Table3[[#This Row],[checklist_sort]:[checklist_sort]],checklist[],MATCH(T$1,checklist_of_kenya!$1:$1,0),FALSE)</f>
        <v>tincis1</v>
      </c>
      <c r="U744" s="1" t="str" cm="1">
        <f t="array" ref="U744">VLOOKUP(Table3[[#This Row],[checklist_sort]:[checklist_sort]],checklist[],MATCH(U$1,checklist_of_kenya!$1:$1,0),FALSE)</f>
        <v>Cisticola tinniens</v>
      </c>
      <c r="V744" s="1" t="str" cm="1">
        <f t="array" ref="V744">VLOOKUP(Table3[[#This Row],[checklist_sort]:[checklist_sort]],checklist[],MATCH(V$1,checklist_of_kenya!$1:$1,0),FALSE)</f>
        <v>Levaillant's Cisticola</v>
      </c>
      <c r="W744" s="1" cm="1">
        <f t="array" ref="W744">VLOOKUP(Table3[[#This Row],[checklist_sort]:[checklist_sort]],checklist[],MATCH(W$1,checklist_of_kenya!$1:$1,0),FALSE)</f>
        <v>22713419</v>
      </c>
      <c r="AB744" s="1">
        <v>11.4</v>
      </c>
      <c r="AC744" s="1" t="s">
        <v>2250</v>
      </c>
      <c r="AD744" s="1">
        <v>3</v>
      </c>
      <c r="AE744" s="1">
        <v>1</v>
      </c>
      <c r="AF744" s="1" t="s">
        <v>2251</v>
      </c>
      <c r="AG744" s="1" t="s">
        <v>2257</v>
      </c>
      <c r="AH744" s="1" t="s">
        <v>2258</v>
      </c>
      <c r="AI744" s="1">
        <v>-34.840000000000003</v>
      </c>
      <c r="AJ744" s="1">
        <v>0.61</v>
      </c>
      <c r="AK744" s="1">
        <v>-22.4</v>
      </c>
      <c r="AL744" s="1">
        <v>25.42</v>
      </c>
      <c r="AM744" s="1">
        <v>1754614.86</v>
      </c>
    </row>
    <row r="745" spans="1:39" x14ac:dyDescent="0.2">
      <c r="A745" s="1">
        <v>743</v>
      </c>
      <c r="B745" s="1" t="s">
        <v>874</v>
      </c>
      <c r="C745" s="1" t="s">
        <v>873</v>
      </c>
      <c r="D745" s="1"/>
      <c r="E745" s="1"/>
      <c r="F745" s="1"/>
      <c r="G745" s="1">
        <v>915</v>
      </c>
      <c r="H745" s="1" t="str" cm="1">
        <f t="array" ref="H745">VLOOKUP(Table3[[#This Row],[checklist_sort]:[checklist_sort]],checklist[],MATCH(H$1,checklist_of_kenya!$1:$1,0),FALSE)</f>
        <v>Cisticolas and Allies</v>
      </c>
      <c r="I745" s="1" t="str" cm="1">
        <f t="array" ref="I745">VLOOKUP(Table3[[#This Row],[checklist_sort]:[checklist_sort]],checklist[],MATCH(I$1,checklist_of_kenya!$1:$1,0),FALSE)</f>
        <v>Tawny-flanked Prinia</v>
      </c>
      <c r="J745" s="1" t="str" cm="1">
        <f t="array" ref="J745">VLOOKUP(Table3[[#This Row],[checklist_sort]:[checklist_sort]],checklist[],MATCH(J$1,checklist_of_kenya!$1:$1,0),FALSE)</f>
        <v>Prinia subflava</v>
      </c>
      <c r="K745" s="1" t="str" cm="1">
        <f t="array" ref="K745">VLOOKUP(Table3[[#This Row],[checklist_sort]:[checklist_sort]],checklist[],MATCH(K$1,checklist_of_kenya!$1:$1,0),FALSE)</f>
        <v>Least Concern</v>
      </c>
      <c r="L745" s="1" t="str" cm="1">
        <f t="array" ref="L745">VLOOKUP(Table3[[#This Row],[checklist_sort]:[checklist_sort]],checklist[],MATCH(L$1,checklist_of_kenya!$1:$1,0),FALSE)</f>
        <v>Stable</v>
      </c>
      <c r="M745" s="1" cm="1">
        <f t="array" ref="M745">VLOOKUP(Table3[[#This Row],[checklist_sort]:[checklist_sort]],checklist[],MATCH(M$1,checklist_of_kenya!$1:$1,0),FALSE)</f>
        <v>649</v>
      </c>
      <c r="N745" s="1" t="str" cm="1">
        <f t="array" ref="N745">VLOOKUP(Table3[[#This Row],[checklist_sort]:[checklist_sort]],checklist[],MATCH(N$1,checklist_of_kenya!$1:$1,0),FALSE)</f>
        <v>avibase-63F72CA7</v>
      </c>
      <c r="O745" s="1" cm="1">
        <f t="array" ref="O745">VLOOKUP(Table3[[#This Row],[checklist_sort]:[checklist_sort]],checklist[],MATCH(O$1,checklist_of_kenya!$1:$1,0),FALSE)</f>
        <v>7729</v>
      </c>
      <c r="P745" s="1" cm="1">
        <f t="array" ref="P745">VLOOKUP(Table3[[#This Row],[checklist_sort]:[checklist_sort]],checklist[],MATCH(P$1,checklist_of_kenya!$1:$1,0),FALSE)</f>
        <v>22713607</v>
      </c>
      <c r="Q745" s="1" cm="1">
        <f t="array" ref="Q745">VLOOKUP(Table3[[#This Row],[checklist_sort]:[checklist_sort]],checklist[],MATCH(Q$1,checklist_of_kenya!$1:$1,0),FALSE)</f>
        <v>76954</v>
      </c>
      <c r="R745" s="1" cm="1">
        <f t="array" ref="R745">VLOOKUP(Table3[[#This Row],[checklist_sort]:[checklist_sort]],checklist[],MATCH(R$1,checklist_of_kenya!$1:$1,0),FALSE)</f>
        <v>2492762</v>
      </c>
      <c r="S745" s="1" cm="1">
        <f t="array" ref="S745">VLOOKUP(Table3[[#This Row],[checklist_sort]:[checklist_sort]],checklist[],MATCH(S$1,checklist_of_kenya!$1:$1,0),FALSE)</f>
        <v>22868</v>
      </c>
      <c r="T745" s="1" t="str" cm="1">
        <f t="array" ref="T745">VLOOKUP(Table3[[#This Row],[checklist_sort]:[checklist_sort]],checklist[],MATCH(T$1,checklist_of_kenya!$1:$1,0),FALSE)</f>
        <v>tafpri1</v>
      </c>
      <c r="U745" s="1" t="str" cm="1">
        <f t="array" ref="U745">VLOOKUP(Table3[[#This Row],[checklist_sort]:[checklist_sort]],checklist[],MATCH(U$1,checklist_of_kenya!$1:$1,0),FALSE)</f>
        <v>Prinia subflava</v>
      </c>
      <c r="V745" s="1" t="str" cm="1">
        <f t="array" ref="V745">VLOOKUP(Table3[[#This Row],[checklist_sort]:[checklist_sort]],checklist[],MATCH(V$1,checklist_of_kenya!$1:$1,0),FALSE)</f>
        <v>Tawny-flanked Prinia</v>
      </c>
      <c r="W745" s="1" cm="1">
        <f t="array" ref="W745">VLOOKUP(Table3[[#This Row],[checklist_sort]:[checklist_sort]],checklist[],MATCH(W$1,checklist_of_kenya!$1:$1,0),FALSE)</f>
        <v>22713607</v>
      </c>
      <c r="AB745" s="1">
        <v>8.6</v>
      </c>
      <c r="AC745" s="1" t="s">
        <v>2246</v>
      </c>
      <c r="AD745" s="1">
        <v>2</v>
      </c>
      <c r="AE745" s="1">
        <v>1</v>
      </c>
      <c r="AF745" s="1" t="s">
        <v>2251</v>
      </c>
      <c r="AG745" s="1" t="s">
        <v>2257</v>
      </c>
      <c r="AH745" s="1" t="s">
        <v>2258</v>
      </c>
      <c r="AI745" s="1">
        <v>-33.78</v>
      </c>
      <c r="AJ745" s="1">
        <v>17.45</v>
      </c>
      <c r="AK745" s="1">
        <v>-0.72</v>
      </c>
      <c r="AL745" s="1">
        <v>20.73</v>
      </c>
      <c r="AM745" s="1">
        <v>14611740.02</v>
      </c>
    </row>
    <row r="746" spans="1:39" x14ac:dyDescent="0.2">
      <c r="A746" s="1">
        <v>744</v>
      </c>
      <c r="B746" s="1" t="s">
        <v>1864</v>
      </c>
      <c r="C746" s="1" t="s">
        <v>1863</v>
      </c>
      <c r="D746" s="1"/>
      <c r="E746" s="1" t="s">
        <v>7364</v>
      </c>
      <c r="F746" s="1"/>
      <c r="G746" s="1">
        <v>916</v>
      </c>
      <c r="H746" s="1" t="str" cm="1">
        <f t="array" ref="H746">VLOOKUP(Table3[[#This Row],[checklist_sort]:[checklist_sort]],checklist[],MATCH(H$1,checklist_of_kenya!$1:$1,0),FALSE)</f>
        <v>Cisticolas and Allies</v>
      </c>
      <c r="I746" s="1" t="str" cm="1">
        <f t="array" ref="I746">VLOOKUP(Table3[[#This Row],[checklist_sort]:[checklist_sort]],checklist[],MATCH(I$1,checklist_of_kenya!$1:$1,0),FALSE)</f>
        <v>Pale Prinia</v>
      </c>
      <c r="J746" s="1" t="str" cm="1">
        <f t="array" ref="J746">VLOOKUP(Table3[[#This Row],[checklist_sort]:[checklist_sort]],checklist[],MATCH(J$1,checklist_of_kenya!$1:$1,0),FALSE)</f>
        <v>Prinia somalica</v>
      </c>
      <c r="K746" s="1" t="str" cm="1">
        <f t="array" ref="K746">VLOOKUP(Table3[[#This Row],[checklist_sort]:[checklist_sort]],checklist[],MATCH(K$1,checklist_of_kenya!$1:$1,0),FALSE)</f>
        <v>Least Concern</v>
      </c>
      <c r="L746" s="1" t="str" cm="1">
        <f t="array" ref="L746">VLOOKUP(Table3[[#This Row],[checklist_sort]:[checklist_sort]],checklist[],MATCH(L$1,checklist_of_kenya!$1:$1,0),FALSE)</f>
        <v>Stable</v>
      </c>
      <c r="M746" s="1" cm="1">
        <f t="array" ref="M746">VLOOKUP(Table3[[#This Row],[checklist_sort]:[checklist_sort]],checklist[],MATCH(M$1,checklist_of_kenya!$1:$1,0),FALSE)</f>
        <v>3188</v>
      </c>
      <c r="N746" s="1" t="str" cm="1">
        <f t="array" ref="N746">VLOOKUP(Table3[[#This Row],[checklist_sort]:[checklist_sort]],checklist[],MATCH(N$1,checklist_of_kenya!$1:$1,0),FALSE)</f>
        <v>avibase-319F6754</v>
      </c>
      <c r="O746" s="1" cm="1">
        <f t="array" ref="O746">VLOOKUP(Table3[[#This Row],[checklist_sort]:[checklist_sort]],checklist[],MATCH(O$1,checklist_of_kenya!$1:$1,0),FALSE)</f>
        <v>7717</v>
      </c>
      <c r="P746" s="1" cm="1">
        <f t="array" ref="P746">VLOOKUP(Table3[[#This Row],[checklist_sort]:[checklist_sort]],checklist[],MATCH(P$1,checklist_of_kenya!$1:$1,0),FALSE)</f>
        <v>22713611</v>
      </c>
      <c r="Q746" s="1" cm="1">
        <f t="array" ref="Q746">VLOOKUP(Table3[[#This Row],[checklist_sort]:[checklist_sort]],checklist[],MATCH(Q$1,checklist_of_kenya!$1:$1,0),FALSE)</f>
        <v>76955</v>
      </c>
      <c r="R746" s="1" cm="1">
        <f t="array" ref="R746">VLOOKUP(Table3[[#This Row],[checklist_sort]:[checklist_sort]],checklist[],MATCH(R$1,checklist_of_kenya!$1:$1,0),FALSE)</f>
        <v>2492745</v>
      </c>
      <c r="S746" s="1" cm="1">
        <f t="array" ref="S746">VLOOKUP(Table3[[#This Row],[checklist_sort]:[checklist_sort]],checklist[],MATCH(S$1,checklist_of_kenya!$1:$1,0),FALSE)</f>
        <v>22890</v>
      </c>
      <c r="T746" s="1" t="str" cm="1">
        <f t="array" ref="T746">VLOOKUP(Table3[[#This Row],[checklist_sort]:[checklist_sort]],checklist[],MATCH(T$1,checklist_of_kenya!$1:$1,0),FALSE)</f>
        <v>palpri1</v>
      </c>
      <c r="U746" s="1" t="str" cm="1">
        <f t="array" ref="U746">VLOOKUP(Table3[[#This Row],[checklist_sort]:[checklist_sort]],checklist[],MATCH(U$1,checklist_of_kenya!$1:$1,0),FALSE)</f>
        <v>Prinia somalica</v>
      </c>
      <c r="V746" s="1" t="str" cm="1">
        <f t="array" ref="V746">VLOOKUP(Table3[[#This Row],[checklist_sort]:[checklist_sort]],checklist[],MATCH(V$1,checklist_of_kenya!$1:$1,0),FALSE)</f>
        <v>Pale Prinia</v>
      </c>
      <c r="W746" s="1" cm="1">
        <f t="array" ref="W746">VLOOKUP(Table3[[#This Row],[checklist_sort]:[checklist_sort]],checklist[],MATCH(W$1,checklist_of_kenya!$1:$1,0),FALSE)</f>
        <v>22713611</v>
      </c>
      <c r="AB746" s="1">
        <v>7.5</v>
      </c>
      <c r="AC746" s="1" t="s">
        <v>2246</v>
      </c>
      <c r="AD746" s="1">
        <v>2</v>
      </c>
      <c r="AE746" s="1">
        <v>1</v>
      </c>
      <c r="AF746" s="1" t="s">
        <v>2251</v>
      </c>
      <c r="AG746" s="1" t="s">
        <v>2257</v>
      </c>
      <c r="AH746" s="1" t="s">
        <v>2258</v>
      </c>
      <c r="AI746" s="1">
        <v>-4.0599999999999996</v>
      </c>
      <c r="AJ746" s="1">
        <v>11.9</v>
      </c>
      <c r="AK746" s="1">
        <v>4.33</v>
      </c>
      <c r="AL746" s="1">
        <v>41.76</v>
      </c>
      <c r="AM746" s="1">
        <v>1273080.06</v>
      </c>
    </row>
    <row r="747" spans="1:39" x14ac:dyDescent="0.2">
      <c r="A747" s="1">
        <v>745</v>
      </c>
      <c r="B747" s="1" t="s">
        <v>1862</v>
      </c>
      <c r="C747" s="1" t="s">
        <v>1861</v>
      </c>
      <c r="D747" s="1"/>
      <c r="E747" s="1"/>
      <c r="F747" s="1"/>
      <c r="G747" s="1">
        <v>867</v>
      </c>
      <c r="H747" s="1" t="str" cm="1">
        <f t="array" ref="H747">VLOOKUP(Table3[[#This Row],[checklist_sort]:[checklist_sort]],checklist[],MATCH(H$1,checklist_of_kenya!$1:$1,0),FALSE)</f>
        <v>Cisticolas and Allies</v>
      </c>
      <c r="I747" s="1" t="str" cm="1">
        <f t="array" ref="I747">VLOOKUP(Table3[[#This Row],[checklist_sort]:[checklist_sort]],checklist[],MATCH(I$1,checklist_of_kenya!$1:$1,0),FALSE)</f>
        <v>White-chinned Prinia</v>
      </c>
      <c r="J747" s="1" t="str" cm="1">
        <f t="array" ref="J747">VLOOKUP(Table3[[#This Row],[checklist_sort]:[checklist_sort]],checklist[],MATCH(J$1,checklist_of_kenya!$1:$1,0),FALSE)</f>
        <v>Schistolais leucopogon</v>
      </c>
      <c r="K747" s="1" t="str" cm="1">
        <f t="array" ref="K747">VLOOKUP(Table3[[#This Row],[checklist_sort]:[checklist_sort]],checklist[],MATCH(K$1,checklist_of_kenya!$1:$1,0),FALSE)</f>
        <v>Least Concern</v>
      </c>
      <c r="L747" s="1" t="str" cm="1">
        <f t="array" ref="L747">VLOOKUP(Table3[[#This Row],[checklist_sort]:[checklist_sort]],checklist[],MATCH(L$1,checklist_of_kenya!$1:$1,0),FALSE)</f>
        <v>Stable</v>
      </c>
      <c r="M747" s="1" cm="1">
        <f t="array" ref="M747">VLOOKUP(Table3[[#This Row],[checklist_sort]:[checklist_sort]],checklist[],MATCH(M$1,checklist_of_kenya!$1:$1,0),FALSE)</f>
        <v>3180</v>
      </c>
      <c r="N747" s="1" t="str" cm="1">
        <f t="array" ref="N747">VLOOKUP(Table3[[#This Row],[checklist_sort]:[checklist_sort]],checklist[],MATCH(N$1,checklist_of_kenya!$1:$1,0),FALSE)</f>
        <v>avibase-95B6C7C5</v>
      </c>
      <c r="O747" s="1" cm="1">
        <f t="array" ref="O747">VLOOKUP(Table3[[#This Row],[checklist_sort]:[checklist_sort]],checklist[],MATCH(O$1,checklist_of_kenya!$1:$1,0),FALSE)</f>
        <v>144949</v>
      </c>
      <c r="P747" s="1" cm="1">
        <f t="array" ref="P747">VLOOKUP(Table3[[#This Row],[checklist_sort]:[checklist_sort]],checklist[],MATCH(P$1,checklist_of_kenya!$1:$1,0),FALSE)</f>
        <v>22713643</v>
      </c>
      <c r="Q747" s="1" cm="1">
        <f t="array" ref="Q747">VLOOKUP(Table3[[#This Row],[checklist_sort]:[checklist_sort]],checklist[],MATCH(Q$1,checklist_of_kenya!$1:$1,0),FALSE)</f>
        <v>76962</v>
      </c>
      <c r="R747" s="1" cm="1">
        <f t="array" ref="R747">VLOOKUP(Table3[[#This Row],[checklist_sort]:[checklist_sort]],checklist[],MATCH(R$1,checklist_of_kenya!$1:$1,0),FALSE)</f>
        <v>7340639</v>
      </c>
      <c r="S747" s="1" cm="1">
        <f t="array" ref="S747">VLOOKUP(Table3[[#This Row],[checklist_sort]:[checklist_sort]],checklist[],MATCH(S$1,checklist_of_kenya!$1:$1,0),FALSE)</f>
        <v>22565</v>
      </c>
      <c r="T747" s="1" t="str" cm="1">
        <f t="array" ref="T747">VLOOKUP(Table3[[#This Row],[checklist_sort]:[checklist_sort]],checklist[],MATCH(T$1,checklist_of_kenya!$1:$1,0),FALSE)</f>
        <v>whcpri2</v>
      </c>
      <c r="U747" s="1" t="str" cm="1">
        <f t="array" ref="U747">VLOOKUP(Table3[[#This Row],[checklist_sort]:[checklist_sort]],checklist[],MATCH(U$1,checklist_of_kenya!$1:$1,0),FALSE)</f>
        <v>Schistolais leucopogon</v>
      </c>
      <c r="V747" s="1" t="str" cm="1">
        <f t="array" ref="V747">VLOOKUP(Table3[[#This Row],[checklist_sort]:[checklist_sort]],checklist[],MATCH(V$1,checklist_of_kenya!$1:$1,0),FALSE)</f>
        <v>White-chinned Prinia</v>
      </c>
      <c r="W747" s="1" cm="1">
        <f t="array" ref="W747">VLOOKUP(Table3[[#This Row],[checklist_sort]:[checklist_sort]],checklist[],MATCH(W$1,checklist_of_kenya!$1:$1,0),FALSE)</f>
        <v>22713643</v>
      </c>
      <c r="AB747" s="1">
        <v>11.7</v>
      </c>
      <c r="AC747" s="1" t="s">
        <v>2263</v>
      </c>
      <c r="AD747" s="1">
        <v>2</v>
      </c>
      <c r="AE747" s="1">
        <v>1</v>
      </c>
      <c r="AF747" s="1" t="s">
        <v>2251</v>
      </c>
      <c r="AG747" s="1" t="s">
        <v>2257</v>
      </c>
      <c r="AH747" s="1" t="s">
        <v>2258</v>
      </c>
      <c r="AI747" s="1">
        <v>-12.71</v>
      </c>
      <c r="AJ747" s="1">
        <v>8.01</v>
      </c>
      <c r="AK747" s="1">
        <v>-0.46</v>
      </c>
      <c r="AL747" s="1">
        <v>19.75</v>
      </c>
      <c r="AM747" s="1">
        <v>2377144.23</v>
      </c>
    </row>
    <row r="748" spans="1:39" x14ac:dyDescent="0.2">
      <c r="A748" s="1">
        <v>746</v>
      </c>
      <c r="B748" s="1" t="s">
        <v>1328</v>
      </c>
      <c r="C748" s="1" t="s">
        <v>1327</v>
      </c>
      <c r="D748" s="1"/>
      <c r="E748" s="1"/>
      <c r="F748" s="1"/>
      <c r="G748" s="1">
        <v>918</v>
      </c>
      <c r="H748" s="1" t="str" cm="1">
        <f t="array" ref="H748">VLOOKUP(Table3[[#This Row],[checklist_sort]:[checklist_sort]],checklist[],MATCH(H$1,checklist_of_kenya!$1:$1,0),FALSE)</f>
        <v>Cisticolas and Allies</v>
      </c>
      <c r="I748" s="1" t="str" cm="1">
        <f t="array" ref="I748">VLOOKUP(Table3[[#This Row],[checklist_sort]:[checklist_sort]],checklist[],MATCH(I$1,checklist_of_kenya!$1:$1,0),FALSE)</f>
        <v>Banded Prinia</v>
      </c>
      <c r="J748" s="1" t="str" cm="1">
        <f t="array" ref="J748">VLOOKUP(Table3[[#This Row],[checklist_sort]:[checklist_sort]],checklist[],MATCH(J$1,checklist_of_kenya!$1:$1,0),FALSE)</f>
        <v>Prinia bairdii</v>
      </c>
      <c r="K748" s="1" t="str" cm="1">
        <f t="array" ref="K748">VLOOKUP(Table3[[#This Row],[checklist_sort]:[checklist_sort]],checklist[],MATCH(K$1,checklist_of_kenya!$1:$1,0),FALSE)</f>
        <v>Least Concern</v>
      </c>
      <c r="L748" s="1" t="str" cm="1">
        <f t="array" ref="L748">VLOOKUP(Table3[[#This Row],[checklist_sort]:[checklist_sort]],checklist[],MATCH(L$1,checklist_of_kenya!$1:$1,0),FALSE)</f>
        <v>Stable</v>
      </c>
      <c r="M748" s="1" cm="1">
        <f t="array" ref="M748">VLOOKUP(Table3[[#This Row],[checklist_sort]:[checklist_sort]],checklist[],MATCH(M$1,checklist_of_kenya!$1:$1,0),FALSE)</f>
        <v>1155</v>
      </c>
      <c r="N748" s="1" t="str" cm="1">
        <f t="array" ref="N748">VLOOKUP(Table3[[#This Row],[checklist_sort]:[checklist_sort]],checklist[],MATCH(N$1,checklist_of_kenya!$1:$1,0),FALSE)</f>
        <v>avibase-C54D2FEE</v>
      </c>
      <c r="O748" s="1" cm="1">
        <f t="array" ref="O748">VLOOKUP(Table3[[#This Row],[checklist_sort]:[checklist_sort]],checklist[],MATCH(O$1,checklist_of_kenya!$1:$1,0),FALSE)</f>
        <v>7708</v>
      </c>
      <c r="P748" s="1" cm="1">
        <f t="array" ref="P748">VLOOKUP(Table3[[#This Row],[checklist_sort]:[checklist_sort]],checklist[],MATCH(P$1,checklist_of_kenya!$1:$1,0),FALSE)</f>
        <v>22713647</v>
      </c>
      <c r="Q748" s="1" cm="1">
        <f t="array" ref="Q748">VLOOKUP(Table3[[#This Row],[checklist_sort]:[checklist_sort]],checklist[],MATCH(Q$1,checklist_of_kenya!$1:$1,0),FALSE)</f>
        <v>76963</v>
      </c>
      <c r="R748" s="1" cm="1">
        <f t="array" ref="R748">VLOOKUP(Table3[[#This Row],[checklist_sort]:[checklist_sort]],checklist[],MATCH(R$1,checklist_of_kenya!$1:$1,0),FALSE)</f>
        <v>2492753</v>
      </c>
      <c r="S748" s="1" cm="1">
        <f t="array" ref="S748">VLOOKUP(Table3[[#This Row],[checklist_sort]:[checklist_sort]],checklist[],MATCH(S$1,checklist_of_kenya!$1:$1,0),FALSE)</f>
        <v>22906</v>
      </c>
      <c r="T748" s="1" t="str" cm="1">
        <f t="array" ref="T748">VLOOKUP(Table3[[#This Row],[checklist_sort]:[checklist_sort]],checklist[],MATCH(T$1,checklist_of_kenya!$1:$1,0),FALSE)</f>
        <v>banpri1</v>
      </c>
      <c r="U748" s="1" t="str" cm="1">
        <f t="array" ref="U748">VLOOKUP(Table3[[#This Row],[checklist_sort]:[checklist_sort]],checklist[],MATCH(U$1,checklist_of_kenya!$1:$1,0),FALSE)</f>
        <v>Prinia bairdii</v>
      </c>
      <c r="V748" s="1" t="str" cm="1">
        <f t="array" ref="V748">VLOOKUP(Table3[[#This Row],[checklist_sort]:[checklist_sort]],checklist[],MATCH(V$1,checklist_of_kenya!$1:$1,0),FALSE)</f>
        <v>Banded Prinia</v>
      </c>
      <c r="W748" s="1" cm="1">
        <f t="array" ref="W748">VLOOKUP(Table3[[#This Row],[checklist_sort]:[checklist_sort]],checklist[],MATCH(W$1,checklist_of_kenya!$1:$1,0),FALSE)</f>
        <v>22713647</v>
      </c>
      <c r="AB748" s="1">
        <v>13.4</v>
      </c>
      <c r="AC748" s="1" t="s">
        <v>2263</v>
      </c>
      <c r="AD748" s="1">
        <v>1</v>
      </c>
      <c r="AE748" s="1">
        <v>1</v>
      </c>
      <c r="AF748" s="1" t="s">
        <v>2251</v>
      </c>
      <c r="AG748" s="1" t="s">
        <v>2257</v>
      </c>
      <c r="AH748" s="1" t="s">
        <v>2258</v>
      </c>
      <c r="AI748" s="1">
        <v>-9.42</v>
      </c>
      <c r="AJ748" s="1">
        <v>7.2</v>
      </c>
      <c r="AK748" s="1">
        <v>0.96</v>
      </c>
      <c r="AL748" s="1">
        <v>17.690000000000001</v>
      </c>
      <c r="AM748" s="1">
        <v>1110524.4099999999</v>
      </c>
    </row>
    <row r="749" spans="1:39" x14ac:dyDescent="0.2">
      <c r="A749" s="1">
        <v>747</v>
      </c>
      <c r="B749" s="1" t="s">
        <v>1866</v>
      </c>
      <c r="C749" s="1" t="s">
        <v>1865</v>
      </c>
      <c r="D749" s="1"/>
      <c r="E749" s="1"/>
      <c r="F749" s="1"/>
      <c r="G749" s="1">
        <v>920</v>
      </c>
      <c r="H749" s="1" t="str" cm="1">
        <f t="array" ref="H749">VLOOKUP(Table3[[#This Row],[checklist_sort]:[checklist_sort]],checklist[],MATCH(H$1,checklist_of_kenya!$1:$1,0),FALSE)</f>
        <v>Cisticolas and Allies</v>
      </c>
      <c r="I749" s="1" t="str" cm="1">
        <f t="array" ref="I749">VLOOKUP(Table3[[#This Row],[checklist_sort]:[checklist_sort]],checklist[],MATCH(I$1,checklist_of_kenya!$1:$1,0),FALSE)</f>
        <v>Red-fronted (Red-faced) Warbler</v>
      </c>
      <c r="J749" s="1" t="str" cm="1">
        <f t="array" ref="J749">VLOOKUP(Table3[[#This Row],[checklist_sort]:[checklist_sort]],checklist[],MATCH(J$1,checklist_of_kenya!$1:$1,0),FALSE)</f>
        <v>Prinia rufifrons</v>
      </c>
      <c r="K749" s="1" t="str" cm="1">
        <f t="array" ref="K749">VLOOKUP(Table3[[#This Row],[checklist_sort]:[checklist_sort]],checklist[],MATCH(K$1,checklist_of_kenya!$1:$1,0),FALSE)</f>
        <v>Least Concern</v>
      </c>
      <c r="L749" s="1" t="str" cm="1">
        <f t="array" ref="L749">VLOOKUP(Table3[[#This Row],[checklist_sort]:[checklist_sort]],checklist[],MATCH(L$1,checklist_of_kenya!$1:$1,0),FALSE)</f>
        <v>Stable</v>
      </c>
      <c r="M749" s="1" cm="1">
        <f t="array" ref="M749">VLOOKUP(Table3[[#This Row],[checklist_sort]:[checklist_sort]],checklist[],MATCH(M$1,checklist_of_kenya!$1:$1,0),FALSE)</f>
        <v>3192</v>
      </c>
      <c r="N749" s="1" t="str" cm="1">
        <f t="array" ref="N749">VLOOKUP(Table3[[#This Row],[checklist_sort]:[checklist_sort]],checklist[],MATCH(N$1,checklist_of_kenya!$1:$1,0),FALSE)</f>
        <v>avibase-D8177CEC</v>
      </c>
      <c r="O749" s="1" cm="1">
        <f t="array" ref="O749">VLOOKUP(Table3[[#This Row],[checklist_sort]:[checklist_sort]],checklist[],MATCH(O$1,checklist_of_kenya!$1:$1,0),FALSE)</f>
        <v>0</v>
      </c>
      <c r="P749" s="1" cm="1">
        <f t="array" ref="P749">VLOOKUP(Table3[[#This Row],[checklist_sort]:[checklist_sort]],checklist[],MATCH(P$1,checklist_of_kenya!$1:$1,0),FALSE)</f>
        <v>22713834</v>
      </c>
      <c r="Q749" s="1" cm="1">
        <f t="array" ref="Q749">VLOOKUP(Table3[[#This Row],[checklist_sort]:[checklist_sort]],checklist[],MATCH(Q$1,checklist_of_kenya!$1:$1,0),FALSE)</f>
        <v>76996</v>
      </c>
      <c r="R749" s="1" cm="1">
        <f t="array" ref="R749">VLOOKUP(Table3[[#This Row],[checklist_sort]:[checklist_sort]],checklist[],MATCH(R$1,checklist_of_kenya!$1:$1,0),FALSE)</f>
        <v>2680976</v>
      </c>
      <c r="S749" s="1" cm="1">
        <f t="array" ref="S749">VLOOKUP(Table3[[#This Row],[checklist_sort]:[checklist_sort]],checklist[],MATCH(S$1,checklist_of_kenya!$1:$1,0),FALSE)</f>
        <v>22918</v>
      </c>
      <c r="T749" s="1" t="str" cm="1">
        <f t="array" ref="T749">VLOOKUP(Table3[[#This Row],[checklist_sort]:[checklist_sort]],checklist[],MATCH(T$1,checklist_of_kenya!$1:$1,0),FALSE)</f>
        <v>refwar2</v>
      </c>
      <c r="U749" s="1" t="str" cm="1">
        <f t="array" ref="U749">VLOOKUP(Table3[[#This Row],[checklist_sort]:[checklist_sort]],checklist[],MATCH(U$1,checklist_of_kenya!$1:$1,0),FALSE)</f>
        <v>Prinia rufifrons</v>
      </c>
      <c r="V749" s="1" t="str" cm="1">
        <f t="array" ref="V749">VLOOKUP(Table3[[#This Row],[checklist_sort]:[checklist_sort]],checklist[],MATCH(V$1,checklist_of_kenya!$1:$1,0),FALSE)</f>
        <v>Red-fronted Prinia</v>
      </c>
      <c r="W749" s="1" cm="1">
        <f t="array" ref="W749">VLOOKUP(Table3[[#This Row],[checklist_sort]:[checklist_sort]],checklist[],MATCH(W$1,checklist_of_kenya!$1:$1,0),FALSE)</f>
        <v>22713834</v>
      </c>
      <c r="AB749" s="1">
        <v>6.5</v>
      </c>
      <c r="AC749" s="1" t="s">
        <v>2246</v>
      </c>
      <c r="AD749" s="1">
        <v>2</v>
      </c>
      <c r="AE749" s="1">
        <v>2</v>
      </c>
      <c r="AF749" s="1" t="s">
        <v>2251</v>
      </c>
      <c r="AG749" s="1" t="s">
        <v>2257</v>
      </c>
      <c r="AH749" s="1" t="s">
        <v>2258</v>
      </c>
      <c r="AI749" s="1">
        <v>-5.27</v>
      </c>
      <c r="AJ749" s="1">
        <v>20.420000000000002</v>
      </c>
      <c r="AK749" s="1">
        <v>6.8</v>
      </c>
      <c r="AL749" s="1">
        <v>41.76</v>
      </c>
      <c r="AM749" s="1">
        <v>1242957.3600000001</v>
      </c>
    </row>
    <row r="750" spans="1:39" x14ac:dyDescent="0.2">
      <c r="A750" s="1">
        <v>748</v>
      </c>
      <c r="B750" s="1" t="s">
        <v>842</v>
      </c>
      <c r="C750" s="1" t="s">
        <v>841</v>
      </c>
      <c r="D750" s="1"/>
      <c r="E750" s="1"/>
      <c r="F750" s="1"/>
      <c r="G750" s="1">
        <v>919</v>
      </c>
      <c r="H750" s="1" t="str" cm="1">
        <f t="array" ref="H750">VLOOKUP(Table3[[#This Row],[checklist_sort]:[checklist_sort]],checklist[],MATCH(H$1,checklist_of_kenya!$1:$1,0),FALSE)</f>
        <v>Cisticolas and Allies</v>
      </c>
      <c r="I750" s="1" t="str" cm="1">
        <f t="array" ref="I750">VLOOKUP(Table3[[#This Row],[checklist_sort]:[checklist_sort]],checklist[],MATCH(I$1,checklist_of_kenya!$1:$1,0),FALSE)</f>
        <v>Red-winged Warbler</v>
      </c>
      <c r="J750" s="1" t="str" cm="1">
        <f t="array" ref="J750">VLOOKUP(Table3[[#This Row],[checklist_sort]:[checklist_sort]],checklist[],MATCH(J$1,checklist_of_kenya!$1:$1,0),FALSE)</f>
        <v>Prinia erythropterus</v>
      </c>
      <c r="K750" s="1" t="str" cm="1">
        <f t="array" ref="K750">VLOOKUP(Table3[[#This Row],[checklist_sort]:[checklist_sort]],checklist[],MATCH(K$1,checklist_of_kenya!$1:$1,0),FALSE)</f>
        <v>Least Concern</v>
      </c>
      <c r="L750" s="1" t="str" cm="1">
        <f t="array" ref="L750">VLOOKUP(Table3[[#This Row],[checklist_sort]:[checklist_sort]],checklist[],MATCH(L$1,checklist_of_kenya!$1:$1,0),FALSE)</f>
        <v>Stable</v>
      </c>
      <c r="M750" s="1" cm="1">
        <f t="array" ref="M750">VLOOKUP(Table3[[#This Row],[checklist_sort]:[checklist_sort]],checklist[],MATCH(M$1,checklist_of_kenya!$1:$1,0),FALSE)</f>
        <v>620</v>
      </c>
      <c r="N750" s="1" t="str" cm="1">
        <f t="array" ref="N750">VLOOKUP(Table3[[#This Row],[checklist_sort]:[checklist_sort]],checklist[],MATCH(N$1,checklist_of_kenya!$1:$1,0),FALSE)</f>
        <v>avibase-C67FD539</v>
      </c>
      <c r="O750" s="1" cm="1">
        <f t="array" ref="O750">VLOOKUP(Table3[[#This Row],[checklist_sort]:[checklist_sort]],checklist[],MATCH(O$1,checklist_of_kenya!$1:$1,0),FALSE)</f>
        <v>144956</v>
      </c>
      <c r="P750" s="1" cm="1">
        <f t="array" ref="P750">VLOOKUP(Table3[[#This Row],[checklist_sort]:[checklist_sort]],checklist[],MATCH(P$1,checklist_of_kenya!$1:$1,0),FALSE)</f>
        <v>22713671</v>
      </c>
      <c r="Q750" s="1" cm="1">
        <f t="array" ref="Q750">VLOOKUP(Table3[[#This Row],[checklist_sort]:[checklist_sort]],checklist[],MATCH(Q$1,checklist_of_kenya!$1:$1,0),FALSE)</f>
        <v>76967</v>
      </c>
      <c r="R750" s="1" cm="1">
        <f t="array" ref="R750">VLOOKUP(Table3[[#This Row],[checklist_sort]:[checklist_sort]],checklist[],MATCH(R$1,checklist_of_kenya!$1:$1,0),FALSE)</f>
        <v>7342136</v>
      </c>
      <c r="S750" s="1" cm="1">
        <f t="array" ref="S750">VLOOKUP(Table3[[#This Row],[checklist_sort]:[checklist_sort]],checklist[],MATCH(S$1,checklist_of_kenya!$1:$1,0),FALSE)</f>
        <v>22913</v>
      </c>
      <c r="T750" s="1" t="str" cm="1">
        <f t="array" ref="T750">VLOOKUP(Table3[[#This Row],[checklist_sort]:[checklist_sort]],checklist[],MATCH(T$1,checklist_of_kenya!$1:$1,0),FALSE)</f>
        <v>rewpri1</v>
      </c>
      <c r="U750" s="1" t="str" cm="1">
        <f t="array" ref="U750">VLOOKUP(Table3[[#This Row],[checklist_sort]:[checklist_sort]],checklist[],MATCH(U$1,checklist_of_kenya!$1:$1,0),FALSE)</f>
        <v>Prinia erythroptera</v>
      </c>
      <c r="V750" s="1" t="str" cm="1">
        <f t="array" ref="V750">VLOOKUP(Table3[[#This Row],[checklist_sort]:[checklist_sort]],checklist[],MATCH(V$1,checklist_of_kenya!$1:$1,0),FALSE)</f>
        <v>Red-winged Prinia</v>
      </c>
      <c r="W750" s="1" cm="1">
        <f t="array" ref="W750">VLOOKUP(Table3[[#This Row],[checklist_sort]:[checklist_sort]],checklist[],MATCH(W$1,checklist_of_kenya!$1:$1,0),FALSE)</f>
        <v>22713671</v>
      </c>
      <c r="AB750" s="1">
        <v>11.5</v>
      </c>
      <c r="AC750" s="1" t="s">
        <v>2262</v>
      </c>
      <c r="AD750" s="1">
        <v>2</v>
      </c>
      <c r="AE750" s="1">
        <v>1</v>
      </c>
      <c r="AF750" s="1" t="s">
        <v>2251</v>
      </c>
      <c r="AG750" s="1" t="s">
        <v>2257</v>
      </c>
      <c r="AH750" s="1" t="s">
        <v>2258</v>
      </c>
      <c r="AI750" s="1">
        <v>-24.23</v>
      </c>
      <c r="AJ750" s="1">
        <v>15.23</v>
      </c>
      <c r="AK750" s="1">
        <v>3.39</v>
      </c>
      <c r="AL750" s="1">
        <v>14.48</v>
      </c>
      <c r="AM750" s="1">
        <v>3486114.04</v>
      </c>
    </row>
    <row r="751" spans="1:39" x14ac:dyDescent="0.2">
      <c r="A751" s="1">
        <v>749</v>
      </c>
      <c r="B751" s="1" t="s">
        <v>1860</v>
      </c>
      <c r="C751" s="1" t="s">
        <v>1859</v>
      </c>
      <c r="D751" s="1"/>
      <c r="E751" s="1"/>
      <c r="F751" s="1"/>
      <c r="G751" s="1">
        <v>879</v>
      </c>
      <c r="H751" s="1" t="str" cm="1">
        <f t="array" ref="H751">VLOOKUP(Table3[[#This Row],[checklist_sort]:[checklist_sort]],checklist[],MATCH(H$1,checklist_of_kenya!$1:$1,0),FALSE)</f>
        <v>Cisticolas and Allies</v>
      </c>
      <c r="I751" s="1" t="str" cm="1">
        <f t="array" ref="I751">VLOOKUP(Table3[[#This Row],[checklist_sort]:[checklist_sort]],checklist[],MATCH(I$1,checklist_of_kenya!$1:$1,0),FALSE)</f>
        <v>Buff-bellied Warbler</v>
      </c>
      <c r="J751" s="1" t="str" cm="1">
        <f t="array" ref="J751">VLOOKUP(Table3[[#This Row],[checklist_sort]:[checklist_sort]],checklist[],MATCH(J$1,checklist_of_kenya!$1:$1,0),FALSE)</f>
        <v>Phyllolais pulchella</v>
      </c>
      <c r="K751" s="1" t="str" cm="1">
        <f t="array" ref="K751">VLOOKUP(Table3[[#This Row],[checklist_sort]:[checklist_sort]],checklist[],MATCH(K$1,checklist_of_kenya!$1:$1,0),FALSE)</f>
        <v>Least Concern</v>
      </c>
      <c r="L751" s="1" t="str" cm="1">
        <f t="array" ref="L751">VLOOKUP(Table3[[#This Row],[checklist_sort]:[checklist_sort]],checklist[],MATCH(L$1,checklist_of_kenya!$1:$1,0),FALSE)</f>
        <v>Stable</v>
      </c>
      <c r="M751" s="1" cm="1">
        <f t="array" ref="M751">VLOOKUP(Table3[[#This Row],[checklist_sort]:[checklist_sort]],checklist[],MATCH(M$1,checklist_of_kenya!$1:$1,0),FALSE)</f>
        <v>3176</v>
      </c>
      <c r="N751" s="1" t="str" cm="1">
        <f t="array" ref="N751">VLOOKUP(Table3[[#This Row],[checklist_sort]:[checklist_sort]],checklist[],MATCH(N$1,checklist_of_kenya!$1:$1,0),FALSE)</f>
        <v>avibase-DFC5A27D</v>
      </c>
      <c r="O751" s="1" cm="1">
        <f t="array" ref="O751">VLOOKUP(Table3[[#This Row],[checklist_sort]:[checklist_sort]],checklist[],MATCH(O$1,checklist_of_kenya!$1:$1,0),FALSE)</f>
        <v>15621</v>
      </c>
      <c r="P751" s="1" cm="1">
        <f t="array" ref="P751">VLOOKUP(Table3[[#This Row],[checklist_sort]:[checklist_sort]],checklist[],MATCH(P$1,checklist_of_kenya!$1:$1,0),FALSE)</f>
        <v>22714944</v>
      </c>
      <c r="Q751" s="1" cm="1">
        <f t="array" ref="Q751">VLOOKUP(Table3[[#This Row],[checklist_sort]:[checklist_sort]],checklist[],MATCH(Q$1,checklist_of_kenya!$1:$1,0),FALSE)</f>
        <v>77195</v>
      </c>
      <c r="R751" s="1" cm="1">
        <f t="array" ref="R751">VLOOKUP(Table3[[#This Row],[checklist_sort]:[checklist_sort]],checklist[],MATCH(R$1,checklist_of_kenya!$1:$1,0),FALSE)</f>
        <v>2493359</v>
      </c>
      <c r="S751" s="1" cm="1">
        <f t="array" ref="S751">VLOOKUP(Table3[[#This Row],[checklist_sort]:[checklist_sort]],checklist[],MATCH(S$1,checklist_of_kenya!$1:$1,0),FALSE)</f>
        <v>22638</v>
      </c>
      <c r="T751" s="1" t="str" cm="1">
        <f t="array" ref="T751">VLOOKUP(Table3[[#This Row],[checklist_sort]:[checklist_sort]],checklist[],MATCH(T$1,checklist_of_kenya!$1:$1,0),FALSE)</f>
        <v>bubwar2</v>
      </c>
      <c r="U751" s="1" t="str" cm="1">
        <f t="array" ref="U751">VLOOKUP(Table3[[#This Row],[checklist_sort]:[checklist_sort]],checklist[],MATCH(U$1,checklist_of_kenya!$1:$1,0),FALSE)</f>
        <v>Phyllolais pulchella</v>
      </c>
      <c r="V751" s="1" t="str" cm="1">
        <f t="array" ref="V751">VLOOKUP(Table3[[#This Row],[checklist_sort]:[checklist_sort]],checklist[],MATCH(V$1,checklist_of_kenya!$1:$1,0),FALSE)</f>
        <v>Buff-bellied Warbler</v>
      </c>
      <c r="W751" s="1" cm="1">
        <f t="array" ref="W751">VLOOKUP(Table3[[#This Row],[checklist_sort]:[checklist_sort]],checklist[],MATCH(W$1,checklist_of_kenya!$1:$1,0),FALSE)</f>
        <v>22714944</v>
      </c>
      <c r="AB751" s="1">
        <v>6</v>
      </c>
      <c r="AC751" s="1" t="s">
        <v>2262</v>
      </c>
      <c r="AD751" s="1">
        <v>2</v>
      </c>
      <c r="AE751" s="1">
        <v>1</v>
      </c>
      <c r="AF751" s="1" t="s">
        <v>2251</v>
      </c>
      <c r="AG751" s="1" t="s">
        <v>2257</v>
      </c>
      <c r="AH751" s="1" t="s">
        <v>2258</v>
      </c>
      <c r="AI751" s="1">
        <v>-5.53</v>
      </c>
      <c r="AJ751" s="1">
        <v>16.829999999999998</v>
      </c>
      <c r="AK751" s="1">
        <v>6.37</v>
      </c>
      <c r="AL751" s="1">
        <v>31.46</v>
      </c>
      <c r="AM751" s="1">
        <v>2078702.06</v>
      </c>
    </row>
    <row r="752" spans="1:39" x14ac:dyDescent="0.2">
      <c r="A752" s="1">
        <v>750</v>
      </c>
      <c r="B752" s="1" t="s">
        <v>848</v>
      </c>
      <c r="C752" s="1" t="s">
        <v>847</v>
      </c>
      <c r="D752" s="1"/>
      <c r="E752" s="1"/>
      <c r="F752" s="1"/>
      <c r="G752" s="1">
        <v>871</v>
      </c>
      <c r="H752" s="1" t="str" cm="1">
        <f t="array" ref="H752">VLOOKUP(Table3[[#This Row],[checklist_sort]:[checklist_sort]],checklist[],MATCH(H$1,checklist_of_kenya!$1:$1,0),FALSE)</f>
        <v>Cisticolas and Allies</v>
      </c>
      <c r="I752" s="1" t="str" cm="1">
        <f t="array" ref="I752">VLOOKUP(Table3[[#This Row],[checklist_sort]:[checklist_sort]],checklist[],MATCH(I$1,checklist_of_kenya!$1:$1,0),FALSE)</f>
        <v>Yellow-breasted Apalis</v>
      </c>
      <c r="J752" s="1" t="str" cm="1">
        <f t="array" ref="J752">VLOOKUP(Table3[[#This Row],[checklist_sort]:[checklist_sort]],checklist[],MATCH(J$1,checklist_of_kenya!$1:$1,0),FALSE)</f>
        <v>Apalis flavida</v>
      </c>
      <c r="K752" s="1" t="str" cm="1">
        <f t="array" ref="K752">VLOOKUP(Table3[[#This Row],[checklist_sort]:[checklist_sort]],checklist[],MATCH(K$1,checklist_of_kenya!$1:$1,0),FALSE)</f>
        <v>Least Concern</v>
      </c>
      <c r="L752" s="1" t="str" cm="1">
        <f t="array" ref="L752">VLOOKUP(Table3[[#This Row],[checklist_sort]:[checklist_sort]],checklist[],MATCH(L$1,checklist_of_kenya!$1:$1,0),FALSE)</f>
        <v>Increasing</v>
      </c>
      <c r="M752" s="1" cm="1">
        <f t="array" ref="M752">VLOOKUP(Table3[[#This Row],[checklist_sort]:[checklist_sort]],checklist[],MATCH(M$1,checklist_of_kenya!$1:$1,0),FALSE)</f>
        <v>625</v>
      </c>
      <c r="N752" s="1" t="str" cm="1">
        <f t="array" ref="N752">VLOOKUP(Table3[[#This Row],[checklist_sort]:[checklist_sort]],checklist[],MATCH(N$1,checklist_of_kenya!$1:$1,0),FALSE)</f>
        <v>avibase-E70F9747</v>
      </c>
      <c r="O752" s="1" cm="1">
        <f t="array" ref="O752">VLOOKUP(Table3[[#This Row],[checklist_sort]:[checklist_sort]],checklist[],MATCH(O$1,checklist_of_kenya!$1:$1,0),FALSE)</f>
        <v>7749</v>
      </c>
      <c r="P752" s="1" cm="1">
        <f t="array" ref="P752">VLOOKUP(Table3[[#This Row],[checklist_sort]:[checklist_sort]],checklist[],MATCH(P$1,checklist_of_kenya!$1:$1,0),FALSE)</f>
        <v>103772612</v>
      </c>
      <c r="Q752" s="1" cm="1">
        <f t="array" ref="Q752">VLOOKUP(Table3[[#This Row],[checklist_sort]:[checklist_sort]],checklist[],MATCH(Q$1,checklist_of_kenya!$1:$1,0),FALSE)</f>
        <v>76980</v>
      </c>
      <c r="R752" s="1" cm="1">
        <f t="array" ref="R752">VLOOKUP(Table3[[#This Row],[checklist_sort]:[checklist_sort]],checklist[],MATCH(R$1,checklist_of_kenya!$1:$1,0),FALSE)</f>
        <v>2492725</v>
      </c>
      <c r="S752" s="1" cm="1">
        <f t="array" ref="S752">VLOOKUP(Table3[[#This Row],[checklist_sort]:[checklist_sort]],checklist[],MATCH(S$1,checklist_of_kenya!$1:$1,0),FALSE)</f>
        <v>22675</v>
      </c>
      <c r="T752" s="1" t="str" cm="1">
        <f t="array" ref="T752">VLOOKUP(Table3[[#This Row],[checklist_sort]:[checklist_sort]],checklist[],MATCH(T$1,checklist_of_kenya!$1:$1,0),FALSE)</f>
        <v>yebapa1</v>
      </c>
      <c r="U752" s="1" t="str" cm="1">
        <f t="array" ref="U752">VLOOKUP(Table3[[#This Row],[checklist_sort]:[checklist_sort]],checklist[],MATCH(U$1,checklist_of_kenya!$1:$1,0),FALSE)</f>
        <v>Apalis flavida</v>
      </c>
      <c r="V752" s="1" t="str" cm="1">
        <f t="array" ref="V752">VLOOKUP(Table3[[#This Row],[checklist_sort]:[checklist_sort]],checklist[],MATCH(V$1,checklist_of_kenya!$1:$1,0),FALSE)</f>
        <v>Yellow-breasted Apalis</v>
      </c>
      <c r="W752" s="1" cm="1">
        <f t="array" ref="W752">VLOOKUP(Table3[[#This Row],[checklist_sort]:[checklist_sort]],checklist[],MATCH(W$1,checklist_of_kenya!$1:$1,0),FALSE)</f>
        <v>103772612</v>
      </c>
      <c r="AB752" s="1">
        <v>8.1999999999999993</v>
      </c>
      <c r="AC752" s="1" t="s">
        <v>2262</v>
      </c>
      <c r="AD752" s="1">
        <v>2</v>
      </c>
      <c r="AE752" s="1">
        <v>1</v>
      </c>
      <c r="AF752" s="1" t="s">
        <v>2251</v>
      </c>
      <c r="AG752" s="1" t="s">
        <v>2257</v>
      </c>
      <c r="AH752" s="1" t="s">
        <v>2258</v>
      </c>
      <c r="AI752" s="1">
        <v>-34.21</v>
      </c>
      <c r="AJ752" s="1">
        <v>13.83</v>
      </c>
      <c r="AK752" s="1">
        <v>-7.44</v>
      </c>
      <c r="AL752" s="1">
        <v>24.25</v>
      </c>
      <c r="AM752" s="1">
        <v>4880471.3099999996</v>
      </c>
    </row>
    <row r="753" spans="1:39" x14ac:dyDescent="0.2">
      <c r="A753" s="1">
        <v>751</v>
      </c>
      <c r="B753" s="1" t="s">
        <v>1818</v>
      </c>
      <c r="C753" s="1" t="s">
        <v>1817</v>
      </c>
      <c r="D753" s="1"/>
      <c r="E753" s="1"/>
      <c r="F753" s="1"/>
      <c r="G753" s="1">
        <v>872</v>
      </c>
      <c r="H753" s="1" t="str" cm="1">
        <f t="array" ref="H753">VLOOKUP(Table3[[#This Row],[checklist_sort]:[checklist_sort]],checklist[],MATCH(H$1,checklist_of_kenya!$1:$1,0),FALSE)</f>
        <v>Cisticolas and Allies</v>
      </c>
      <c r="I753" s="1" t="str" cm="1">
        <f t="array" ref="I753">VLOOKUP(Table3[[#This Row],[checklist_sort]:[checklist_sort]],checklist[],MATCH(I$1,checklist_of_kenya!$1:$1,0),FALSE)</f>
        <v>Black-throated Apalis</v>
      </c>
      <c r="J753" s="1" t="str" cm="1">
        <f t="array" ref="J753">VLOOKUP(Table3[[#This Row],[checklist_sort]:[checklist_sort]],checklist[],MATCH(J$1,checklist_of_kenya!$1:$1,0),FALSE)</f>
        <v>Apalis jacksoni</v>
      </c>
      <c r="K753" s="1" t="str" cm="1">
        <f t="array" ref="K753">VLOOKUP(Table3[[#This Row],[checklist_sort]:[checklist_sort]],checklist[],MATCH(K$1,checklist_of_kenya!$1:$1,0),FALSE)</f>
        <v>Least Concern</v>
      </c>
      <c r="L753" s="1" t="str" cm="1">
        <f t="array" ref="L753">VLOOKUP(Table3[[#This Row],[checklist_sort]:[checklist_sort]],checklist[],MATCH(L$1,checklist_of_kenya!$1:$1,0),FALSE)</f>
        <v>Stable</v>
      </c>
      <c r="M753" s="1" cm="1">
        <f t="array" ref="M753">VLOOKUP(Table3[[#This Row],[checklist_sort]:[checklist_sort]],checklist[],MATCH(M$1,checklist_of_kenya!$1:$1,0),FALSE)</f>
        <v>3074</v>
      </c>
      <c r="N753" s="1" t="str" cm="1">
        <f t="array" ref="N753">VLOOKUP(Table3[[#This Row],[checklist_sort]:[checklist_sort]],checklist[],MATCH(N$1,checklist_of_kenya!$1:$1,0),FALSE)</f>
        <v>avibase-1ABAB622</v>
      </c>
      <c r="O753" s="1" cm="1">
        <f t="array" ref="O753">VLOOKUP(Table3[[#This Row],[checklist_sort]:[checklist_sort]],checklist[],MATCH(O$1,checklist_of_kenya!$1:$1,0),FALSE)</f>
        <v>7763</v>
      </c>
      <c r="P753" s="1" cm="1">
        <f t="array" ref="P753">VLOOKUP(Table3[[#This Row],[checklist_sort]:[checklist_sort]],checklist[],MATCH(P$1,checklist_of_kenya!$1:$1,0),FALSE)</f>
        <v>22713733</v>
      </c>
      <c r="Q753" s="1" cm="1">
        <f t="array" ref="Q753">VLOOKUP(Table3[[#This Row],[checklist_sort]:[checklist_sort]],checklist[],MATCH(Q$1,checklist_of_kenya!$1:$1,0),FALSE)</f>
        <v>76976</v>
      </c>
      <c r="R753" s="1" cm="1">
        <f t="array" ref="R753">VLOOKUP(Table3[[#This Row],[checklist_sort]:[checklist_sort]],checklist[],MATCH(R$1,checklist_of_kenya!$1:$1,0),FALSE)</f>
        <v>2492710</v>
      </c>
      <c r="S753" s="1" cm="1">
        <f t="array" ref="S753">VLOOKUP(Table3[[#This Row],[checklist_sort]:[checklist_sort]],checklist[],MATCH(S$1,checklist_of_kenya!$1:$1,0),FALSE)</f>
        <v>22664</v>
      </c>
      <c r="T753" s="1" t="str" cm="1">
        <f t="array" ref="T753">VLOOKUP(Table3[[#This Row],[checklist_sort]:[checklist_sort]],checklist[],MATCH(T$1,checklist_of_kenya!$1:$1,0),FALSE)</f>
        <v>bltapa1</v>
      </c>
      <c r="U753" s="1" t="str" cm="1">
        <f t="array" ref="U753">VLOOKUP(Table3[[#This Row],[checklist_sort]:[checklist_sort]],checklist[],MATCH(U$1,checklist_of_kenya!$1:$1,0),FALSE)</f>
        <v>Apalis jacksoni</v>
      </c>
      <c r="V753" s="1" t="str" cm="1">
        <f t="array" ref="V753">VLOOKUP(Table3[[#This Row],[checklist_sort]:[checklist_sort]],checklist[],MATCH(V$1,checklist_of_kenya!$1:$1,0),FALSE)</f>
        <v>Black-throated Apalis</v>
      </c>
      <c r="W753" s="1" cm="1">
        <f t="array" ref="W753">VLOOKUP(Table3[[#This Row],[checklist_sort]:[checklist_sort]],checklist[],MATCH(W$1,checklist_of_kenya!$1:$1,0),FALSE)</f>
        <v>22713733</v>
      </c>
      <c r="AB753" s="1">
        <v>8.6999999999999993</v>
      </c>
      <c r="AC753" s="1" t="s">
        <v>2263</v>
      </c>
      <c r="AD753" s="1">
        <v>1</v>
      </c>
      <c r="AE753" s="1">
        <v>1</v>
      </c>
      <c r="AF753" s="1" t="s">
        <v>2251</v>
      </c>
      <c r="AG753" s="1" t="s">
        <v>2257</v>
      </c>
      <c r="AH753" s="1" t="s">
        <v>2258</v>
      </c>
      <c r="AI753" s="1">
        <v>-10.5</v>
      </c>
      <c r="AJ753" s="1">
        <v>7.54</v>
      </c>
      <c r="AK753" s="1">
        <v>-1.1000000000000001</v>
      </c>
      <c r="AL753" s="1">
        <v>23.72</v>
      </c>
      <c r="AM753" s="1">
        <v>541008.1</v>
      </c>
    </row>
    <row r="754" spans="1:39" x14ac:dyDescent="0.2">
      <c r="A754" s="1">
        <v>752</v>
      </c>
      <c r="B754" s="1" t="s">
        <v>1814</v>
      </c>
      <c r="C754" s="1" t="s">
        <v>1813</v>
      </c>
      <c r="D754" s="1"/>
      <c r="E754" s="1" t="s">
        <v>7384</v>
      </c>
      <c r="F754" s="1"/>
      <c r="G754" s="1">
        <v>873</v>
      </c>
      <c r="H754" s="1" t="str" cm="1">
        <f t="array" ref="H754">VLOOKUP(Table3[[#This Row],[checklist_sort]:[checklist_sort]],checklist[],MATCH(H$1,checklist_of_kenya!$1:$1,0),FALSE)</f>
        <v>Cisticolas and Allies</v>
      </c>
      <c r="I754" s="1" t="str" cm="1">
        <f t="array" ref="I754">VLOOKUP(Table3[[#This Row],[checklist_sort]:[checklist_sort]],checklist[],MATCH(I$1,checklist_of_kenya!$1:$1,0),FALSE)</f>
        <v>White-winged Apalis</v>
      </c>
      <c r="J754" s="1" t="str" cm="1">
        <f t="array" ref="J754">VLOOKUP(Table3[[#This Row],[checklist_sort]:[checklist_sort]],checklist[],MATCH(J$1,checklist_of_kenya!$1:$1,0),FALSE)</f>
        <v>Apalis chariessa</v>
      </c>
      <c r="K754" s="1" t="str" cm="1">
        <f t="array" ref="K754">VLOOKUP(Table3[[#This Row],[checklist_sort]:[checklist_sort]],checklist[],MATCH(K$1,checklist_of_kenya!$1:$1,0),FALSE)</f>
        <v>Near Threatened</v>
      </c>
      <c r="L754" s="1" t="str" cm="1">
        <f t="array" ref="L754">VLOOKUP(Table3[[#This Row],[checklist_sort]:[checklist_sort]],checklist[],MATCH(L$1,checklist_of_kenya!$1:$1,0),FALSE)</f>
        <v>Decreasing</v>
      </c>
      <c r="M754" s="1" cm="1">
        <f t="array" ref="M754">VLOOKUP(Table3[[#This Row],[checklist_sort]:[checklist_sort]],checklist[],MATCH(M$1,checklist_of_kenya!$1:$1,0),FALSE)</f>
        <v>3068</v>
      </c>
      <c r="N754" s="1" t="str" cm="1">
        <f t="array" ref="N754">VLOOKUP(Table3[[#This Row],[checklist_sort]:[checklist_sort]],checklist[],MATCH(N$1,checklist_of_kenya!$1:$1,0),FALSE)</f>
        <v>avibase-184BA213</v>
      </c>
      <c r="O754" s="1" cm="1">
        <f t="array" ref="O754">VLOOKUP(Table3[[#This Row],[checklist_sort]:[checklist_sort]],checklist[],MATCH(O$1,checklist_of_kenya!$1:$1,0),FALSE)</f>
        <v>7743</v>
      </c>
      <c r="P754" s="1" cm="1">
        <f t="array" ref="P754">VLOOKUP(Table3[[#This Row],[checklist_sort]:[checklist_sort]],checklist[],MATCH(P$1,checklist_of_kenya!$1:$1,0),FALSE)</f>
        <v>22713737</v>
      </c>
      <c r="Q754" s="1" cm="1">
        <f t="array" ref="Q754">VLOOKUP(Table3[[#This Row],[checklist_sort]:[checklist_sort]],checklist[],MATCH(Q$1,checklist_of_kenya!$1:$1,0),FALSE)</f>
        <v>76977</v>
      </c>
      <c r="R754" s="1" cm="1">
        <f t="array" ref="R754">VLOOKUP(Table3[[#This Row],[checklist_sort]:[checklist_sort]],checklist[],MATCH(R$1,checklist_of_kenya!$1:$1,0),FALSE)</f>
        <v>2492724</v>
      </c>
      <c r="S754" s="1" cm="1">
        <f t="array" ref="S754">VLOOKUP(Table3[[#This Row],[checklist_sort]:[checklist_sort]],checklist[],MATCH(S$1,checklist_of_kenya!$1:$1,0),FALSE)</f>
        <v>22668</v>
      </c>
      <c r="T754" s="1" t="str" cm="1">
        <f t="array" ref="T754">VLOOKUP(Table3[[#This Row],[checklist_sort]:[checklist_sort]],checklist[],MATCH(T$1,checklist_of_kenya!$1:$1,0),FALSE)</f>
        <v>whwapa1</v>
      </c>
      <c r="U754" s="1" t="str" cm="1">
        <f t="array" ref="U754">VLOOKUP(Table3[[#This Row],[checklist_sort]:[checklist_sort]],checklist[],MATCH(U$1,checklist_of_kenya!$1:$1,0),FALSE)</f>
        <v>Apalis chariessa</v>
      </c>
      <c r="V754" s="1" t="str" cm="1">
        <f t="array" ref="V754">VLOOKUP(Table3[[#This Row],[checklist_sort]:[checklist_sort]],checklist[],MATCH(V$1,checklist_of_kenya!$1:$1,0),FALSE)</f>
        <v>White-winged Apalis</v>
      </c>
      <c r="W754" s="1" cm="1">
        <f t="array" ref="W754">VLOOKUP(Table3[[#This Row],[checklist_sort]:[checklist_sort]],checklist[],MATCH(W$1,checklist_of_kenya!$1:$1,0),FALSE)</f>
        <v>22713737</v>
      </c>
      <c r="AB754" s="1">
        <v>9.1999999999999993</v>
      </c>
      <c r="AC754" s="1" t="s">
        <v>2263</v>
      </c>
      <c r="AD754" s="1">
        <v>1</v>
      </c>
      <c r="AE754" s="1">
        <v>1</v>
      </c>
      <c r="AF754" s="1" t="s">
        <v>2251</v>
      </c>
      <c r="AG754" s="1" t="s">
        <v>2257</v>
      </c>
      <c r="AH754" s="1" t="s">
        <v>2258</v>
      </c>
      <c r="AI754" s="1">
        <v>-16.54</v>
      </c>
      <c r="AJ754" s="1">
        <v>-6.83</v>
      </c>
      <c r="AK754" s="1">
        <v>-9.11</v>
      </c>
      <c r="AL754" s="1">
        <v>35.72</v>
      </c>
      <c r="AM754" s="1">
        <v>19597.73</v>
      </c>
    </row>
    <row r="755" spans="1:39" x14ac:dyDescent="0.2">
      <c r="A755" s="1">
        <v>753</v>
      </c>
      <c r="B755" s="1" t="s">
        <v>844</v>
      </c>
      <c r="C755" s="1" t="s">
        <v>843</v>
      </c>
      <c r="D755" s="1"/>
      <c r="E755" s="1" t="s">
        <v>7364</v>
      </c>
      <c r="F755" s="1"/>
      <c r="G755">
        <v>869</v>
      </c>
      <c r="H755" s="1" t="str" cm="1">
        <f t="array" ref="H755">VLOOKUP(Table3[[#This Row],[checklist_sort]:[checklist_sort]],checklist[],MATCH(H$1,checklist_of_kenya!$1:$1,0),FALSE)</f>
        <v>Cisticolas and Allies</v>
      </c>
      <c r="I755" s="1" t="str" cm="1">
        <f t="array" ref="I755">VLOOKUP(Table3[[#This Row],[checklist_sort]:[checklist_sort]],checklist[],MATCH(I$1,checklist_of_kenya!$1:$1,0),FALSE)</f>
        <v>Bar-throated Apalis</v>
      </c>
      <c r="J755" s="1" t="str" cm="1">
        <f t="array" ref="J755">VLOOKUP(Table3[[#This Row],[checklist_sort]:[checklist_sort]],checklist[],MATCH(J$1,checklist_of_kenya!$1:$1,0),FALSE)</f>
        <v>Apalis thoracica</v>
      </c>
      <c r="K755" s="1" t="str" cm="1">
        <f t="array" ref="K755">VLOOKUP(Table3[[#This Row],[checklist_sort]:[checklist_sort]],checklist[],MATCH(K$1,checklist_of_kenya!$1:$1,0),FALSE)</f>
        <v>Least Concern</v>
      </c>
      <c r="L755" s="1" t="str" cm="1">
        <f t="array" ref="L755">VLOOKUP(Table3[[#This Row],[checklist_sort]:[checklist_sort]],checklist[],MATCH(L$1,checklist_of_kenya!$1:$1,0),FALSE)</f>
        <v>Stable</v>
      </c>
      <c r="M755" s="1" cm="1">
        <f t="array" ref="M755">VLOOKUP(Table3[[#This Row],[checklist_sort]:[checklist_sort]],checklist[],MATCH(M$1,checklist_of_kenya!$1:$1,0),FALSE)</f>
        <v>0</v>
      </c>
      <c r="N755" s="1" cm="1">
        <f t="array" ref="N755">VLOOKUP(Table3[[#This Row],[checklist_sort]:[checklist_sort]],checklist[],MATCH(N$1,checklist_of_kenya!$1:$1,0),FALSE)</f>
        <v>0</v>
      </c>
      <c r="O755" s="1" cm="1">
        <f t="array" ref="O755">VLOOKUP(Table3[[#This Row],[checklist_sort]:[checklist_sort]],checklist[],MATCH(O$1,checklist_of_kenya!$1:$1,0),FALSE)</f>
        <v>0</v>
      </c>
      <c r="P755" s="1" cm="1">
        <f t="array" ref="P755">VLOOKUP(Table3[[#This Row],[checklist_sort]:[checklist_sort]],checklist[],MATCH(P$1,checklist_of_kenya!$1:$1,0),FALSE)</f>
        <v>22713714</v>
      </c>
      <c r="Q755" s="1" cm="1">
        <f t="array" ref="Q755">VLOOKUP(Table3[[#This Row],[checklist_sort]:[checklist_sort]],checklist[],MATCH(Q$1,checklist_of_kenya!$1:$1,0),FALSE)</f>
        <v>0</v>
      </c>
      <c r="R755" s="1" cm="1">
        <f t="array" ref="R755">VLOOKUP(Table3[[#This Row],[checklist_sort]:[checklist_sort]],checklist[],MATCH(R$1,checklist_of_kenya!$1:$1,0),FALSE)</f>
        <v>2492723</v>
      </c>
      <c r="S755" s="1" cm="1">
        <f t="array" ref="S755">VLOOKUP(Table3[[#This Row],[checklist_sort]:[checklist_sort]],checklist[],MATCH(S$1,checklist_of_kenya!$1:$1,0),FALSE)</f>
        <v>22639</v>
      </c>
      <c r="T755" s="1" cm="1">
        <f t="array" ref="T755">VLOOKUP(Table3[[#This Row],[checklist_sort]:[checklist_sort]],checklist[],MATCH(T$1,checklist_of_kenya!$1:$1,0),FALSE)</f>
        <v>0</v>
      </c>
      <c r="U755" s="1" t="str" cm="1">
        <f t="array" ref="U755">VLOOKUP(Table3[[#This Row],[checklist_sort]:[checklist_sort]],checklist[],MATCH(U$1,checklist_of_kenya!$1:$1,0),FALSE)</f>
        <v>Apalis thoracica/fuscigularis</v>
      </c>
      <c r="V755" s="1" t="str" cm="1">
        <f t="array" ref="V755">VLOOKUP(Table3[[#This Row],[checklist_sort]:[checklist_sort]],checklist[],MATCH(V$1,checklist_of_kenya!$1:$1,0),FALSE)</f>
        <v>Bar-throated/Taita Apalis</v>
      </c>
      <c r="W755" s="1" cm="1">
        <f t="array" ref="W755">VLOOKUP(Table3[[#This Row],[checklist_sort]:[checklist_sort]],checklist[],MATCH(W$1,checklist_of_kenya!$1:$1,0),FALSE)</f>
        <v>0</v>
      </c>
      <c r="AB755" s="1">
        <v>11</v>
      </c>
      <c r="AC755" s="1" t="s">
        <v>2263</v>
      </c>
      <c r="AD755" s="1">
        <v>1</v>
      </c>
      <c r="AE755" s="1">
        <v>1</v>
      </c>
      <c r="AF755" s="1" t="s">
        <v>2251</v>
      </c>
      <c r="AG755" s="1" t="s">
        <v>2257</v>
      </c>
      <c r="AH755" s="1" t="s">
        <v>2258</v>
      </c>
      <c r="AI755" s="1">
        <v>-3.49</v>
      </c>
      <c r="AJ755" s="1">
        <v>-3.31</v>
      </c>
      <c r="AK755" s="1">
        <v>-3.39</v>
      </c>
      <c r="AL755" s="1">
        <v>38.369999999999997</v>
      </c>
      <c r="AM755" s="1">
        <v>6.53</v>
      </c>
    </row>
    <row r="756" spans="1:39" x14ac:dyDescent="0.2">
      <c r="A756" s="1">
        <v>754</v>
      </c>
      <c r="B756" s="1" t="s">
        <v>1816</v>
      </c>
      <c r="C756" s="1" t="s">
        <v>1815</v>
      </c>
      <c r="D756" s="1"/>
      <c r="E756" s="1"/>
      <c r="F756" s="1"/>
      <c r="G756" s="1">
        <v>878</v>
      </c>
      <c r="H756" s="1" t="str" cm="1">
        <f t="array" ref="H756">VLOOKUP(Table3[[#This Row],[checklist_sort]:[checklist_sort]],checklist[],MATCH(H$1,checklist_of_kenya!$1:$1,0),FALSE)</f>
        <v>Cisticolas and Allies</v>
      </c>
      <c r="I756" s="1" t="str" cm="1">
        <f t="array" ref="I756">VLOOKUP(Table3[[#This Row],[checklist_sort]:[checklist_sort]],checklist[],MATCH(I$1,checklist_of_kenya!$1:$1,0),FALSE)</f>
        <v>Grey Apalis</v>
      </c>
      <c r="J756" s="1" t="str" cm="1">
        <f t="array" ref="J756">VLOOKUP(Table3[[#This Row],[checklist_sort]:[checklist_sort]],checklist[],MATCH(J$1,checklist_of_kenya!$1:$1,0),FALSE)</f>
        <v>Apalis cinerea</v>
      </c>
      <c r="K756" s="1" t="str" cm="1">
        <f t="array" ref="K756">VLOOKUP(Table3[[#This Row],[checklist_sort]:[checklist_sort]],checklist[],MATCH(K$1,checklist_of_kenya!$1:$1,0),FALSE)</f>
        <v>Least Concern</v>
      </c>
      <c r="L756" s="1" t="str" cm="1">
        <f t="array" ref="L756">VLOOKUP(Table3[[#This Row],[checklist_sort]:[checklist_sort]],checklist[],MATCH(L$1,checklist_of_kenya!$1:$1,0),FALSE)</f>
        <v>Stable</v>
      </c>
      <c r="M756" s="1" cm="1">
        <f t="array" ref="M756">VLOOKUP(Table3[[#This Row],[checklist_sort]:[checklist_sort]],checklist[],MATCH(M$1,checklist_of_kenya!$1:$1,0),FALSE)</f>
        <v>3070</v>
      </c>
      <c r="N756" s="1" t="str" cm="1">
        <f t="array" ref="N756">VLOOKUP(Table3[[#This Row],[checklist_sort]:[checklist_sort]],checklist[],MATCH(N$1,checklist_of_kenya!$1:$1,0),FALSE)</f>
        <v>avibase-7A8A8FCF</v>
      </c>
      <c r="O756" s="1" cm="1">
        <f t="array" ref="O756">VLOOKUP(Table3[[#This Row],[checklist_sort]:[checklist_sort]],checklist[],MATCH(O$1,checklist_of_kenya!$1:$1,0),FALSE)</f>
        <v>204464</v>
      </c>
      <c r="P756" s="1" cm="1">
        <f t="array" ref="P756">VLOOKUP(Table3[[#This Row],[checklist_sort]:[checklist_sort]],checklist[],MATCH(P$1,checklist_of_kenya!$1:$1,0),FALSE)</f>
        <v>22730909</v>
      </c>
      <c r="Q756" s="1" cm="1">
        <f t="array" ref="Q756">VLOOKUP(Table3[[#This Row],[checklist_sort]:[checklist_sort]],checklist[],MATCH(Q$1,checklist_of_kenya!$1:$1,0),FALSE)</f>
        <v>76993</v>
      </c>
      <c r="R756" s="1" cm="1">
        <f t="array" ref="R756">VLOOKUP(Table3[[#This Row],[checklist_sort]:[checklist_sort]],checklist[],MATCH(R$1,checklist_of_kenya!$1:$1,0),FALSE)</f>
        <v>2492709</v>
      </c>
      <c r="S756" s="1" cm="1">
        <f t="array" ref="S756">VLOOKUP(Table3[[#This Row],[checklist_sort]:[checklist_sort]],checklist[],MATCH(S$1,checklist_of_kenya!$1:$1,0),FALSE)</f>
        <v>22725</v>
      </c>
      <c r="T756" s="1" t="str" cm="1">
        <f t="array" ref="T756">VLOOKUP(Table3[[#This Row],[checklist_sort]:[checklist_sort]],checklist[],MATCH(T$1,checklist_of_kenya!$1:$1,0),FALSE)</f>
        <v>gryapa1</v>
      </c>
      <c r="U756" s="1" t="str" cm="1">
        <f t="array" ref="U756">VLOOKUP(Table3[[#This Row],[checklist_sort]:[checklist_sort]],checklist[],MATCH(U$1,checklist_of_kenya!$1:$1,0),FALSE)</f>
        <v>Apalis cinerea</v>
      </c>
      <c r="V756" s="1" t="str" cm="1">
        <f t="array" ref="V756">VLOOKUP(Table3[[#This Row],[checklist_sort]:[checklist_sort]],checklist[],MATCH(V$1,checklist_of_kenya!$1:$1,0),FALSE)</f>
        <v>Gray Apalis</v>
      </c>
      <c r="W756" s="1" cm="1">
        <f t="array" ref="W756">VLOOKUP(Table3[[#This Row],[checklist_sort]:[checklist_sort]],checklist[],MATCH(W$1,checklist_of_kenya!$1:$1,0),FALSE)</f>
        <v>22730909</v>
      </c>
      <c r="AB756" s="1">
        <v>9.9</v>
      </c>
      <c r="AC756" s="1" t="s">
        <v>2263</v>
      </c>
      <c r="AD756" s="1">
        <v>1</v>
      </c>
      <c r="AE756" s="1">
        <v>1</v>
      </c>
      <c r="AF756" s="1" t="s">
        <v>2251</v>
      </c>
      <c r="AG756" s="1" t="s">
        <v>2257</v>
      </c>
      <c r="AH756" s="1" t="s">
        <v>2258</v>
      </c>
      <c r="AI756" s="1">
        <v>-14.98</v>
      </c>
      <c r="AJ756" s="1">
        <v>7.89</v>
      </c>
      <c r="AK756" s="1">
        <v>-1.01</v>
      </c>
      <c r="AL756" s="1">
        <v>28.53</v>
      </c>
      <c r="AM756" s="1">
        <v>435159.52</v>
      </c>
    </row>
    <row r="757" spans="1:39" x14ac:dyDescent="0.2">
      <c r="A757" s="1">
        <v>755</v>
      </c>
      <c r="B757" s="1" t="s">
        <v>1282</v>
      </c>
      <c r="C757" s="1" t="s">
        <v>1281</v>
      </c>
      <c r="D757" s="1"/>
      <c r="E757" s="1"/>
      <c r="F757" s="1"/>
      <c r="G757" s="1">
        <v>876</v>
      </c>
      <c r="H757" s="1" t="str" cm="1">
        <f t="array" ref="H757">VLOOKUP(Table3[[#This Row],[checklist_sort]:[checklist_sort]],checklist[],MATCH(H$1,checklist_of_kenya!$1:$1,0),FALSE)</f>
        <v>Cisticolas and Allies</v>
      </c>
      <c r="I757" s="1" t="str" cm="1">
        <f t="array" ref="I757">VLOOKUP(Table3[[#This Row],[checklist_sort]:[checklist_sort]],checklist[],MATCH(I$1,checklist_of_kenya!$1:$1,0),FALSE)</f>
        <v>Buff-throated Apalis</v>
      </c>
      <c r="J757" s="1" t="str" cm="1">
        <f t="array" ref="J757">VLOOKUP(Table3[[#This Row],[checklist_sort]:[checklist_sort]],checklist[],MATCH(J$1,checklist_of_kenya!$1:$1,0),FALSE)</f>
        <v>Apalis rufogularis</v>
      </c>
      <c r="K757" s="1" t="str" cm="1">
        <f t="array" ref="K757">VLOOKUP(Table3[[#This Row],[checklist_sort]:[checklist_sort]],checklist[],MATCH(K$1,checklist_of_kenya!$1:$1,0),FALSE)</f>
        <v>Least Concern</v>
      </c>
      <c r="L757" s="1" t="str" cm="1">
        <f t="array" ref="L757">VLOOKUP(Table3[[#This Row],[checklist_sort]:[checklist_sort]],checklist[],MATCH(L$1,checklist_of_kenya!$1:$1,0),FALSE)</f>
        <v>Stable</v>
      </c>
      <c r="M757" s="1" cm="1">
        <f t="array" ref="M757">VLOOKUP(Table3[[#This Row],[checklist_sort]:[checklist_sort]],checklist[],MATCH(M$1,checklist_of_kenya!$1:$1,0),FALSE)</f>
        <v>1099</v>
      </c>
      <c r="N757" s="1" t="str" cm="1">
        <f t="array" ref="N757">VLOOKUP(Table3[[#This Row],[checklist_sort]:[checklist_sort]],checklist[],MATCH(N$1,checklist_of_kenya!$1:$1,0),FALSE)</f>
        <v>avibase-75E0430B</v>
      </c>
      <c r="O757" s="1" cm="1">
        <f t="array" ref="O757">VLOOKUP(Table3[[#This Row],[checklist_sort]:[checklist_sort]],checklist[],MATCH(O$1,checklist_of_kenya!$1:$1,0),FALSE)</f>
        <v>7741</v>
      </c>
      <c r="P757" s="1" cm="1">
        <f t="array" ref="P757">VLOOKUP(Table3[[#This Row],[checklist_sort]:[checklist_sort]],checklist[],MATCH(P$1,checklist_of_kenya!$1:$1,0),FALSE)</f>
        <v>22713770</v>
      </c>
      <c r="Q757" s="1" cm="1">
        <f t="array" ref="Q757">VLOOKUP(Table3[[#This Row],[checklist_sort]:[checklist_sort]],checklist[],MATCH(Q$1,checklist_of_kenya!$1:$1,0),FALSE)</f>
        <v>76984</v>
      </c>
      <c r="R757" s="1" cm="1">
        <f t="array" ref="R757">VLOOKUP(Table3[[#This Row],[checklist_sort]:[checklist_sort]],checklist[],MATCH(R$1,checklist_of_kenya!$1:$1,0),FALSE)</f>
        <v>2492712</v>
      </c>
      <c r="S757" s="1" cm="1">
        <f t="array" ref="S757">VLOOKUP(Table3[[#This Row],[checklist_sort]:[checklist_sort]],checklist[],MATCH(S$1,checklist_of_kenya!$1:$1,0),FALSE)</f>
        <v>22692</v>
      </c>
      <c r="T757" s="1" t="str" cm="1">
        <f t="array" ref="T757">VLOOKUP(Table3[[#This Row],[checklist_sort]:[checklist_sort]],checklist[],MATCH(T$1,checklist_of_kenya!$1:$1,0),FALSE)</f>
        <v>butapa1</v>
      </c>
      <c r="U757" s="1" t="str" cm="1">
        <f t="array" ref="U757">VLOOKUP(Table3[[#This Row],[checklist_sort]:[checklist_sort]],checklist[],MATCH(U$1,checklist_of_kenya!$1:$1,0),FALSE)</f>
        <v>Apalis rufogularis</v>
      </c>
      <c r="V757" s="1" t="str" cm="1">
        <f t="array" ref="V757">VLOOKUP(Table3[[#This Row],[checklist_sort]:[checklist_sort]],checklist[],MATCH(V$1,checklist_of_kenya!$1:$1,0),FALSE)</f>
        <v>Buff-throated Apalis</v>
      </c>
      <c r="W757" s="1" cm="1">
        <f t="array" ref="W757">VLOOKUP(Table3[[#This Row],[checklist_sort]:[checklist_sort]],checklist[],MATCH(W$1,checklist_of_kenya!$1:$1,0),FALSE)</f>
        <v>22713770</v>
      </c>
      <c r="AB757" s="1">
        <v>8.3000000000000007</v>
      </c>
      <c r="AC757" s="1" t="s">
        <v>2263</v>
      </c>
      <c r="AD757" s="1">
        <v>1</v>
      </c>
      <c r="AE757" s="1">
        <v>1</v>
      </c>
      <c r="AF757" s="1" t="s">
        <v>2251</v>
      </c>
      <c r="AG757" s="1" t="s">
        <v>2257</v>
      </c>
      <c r="AH757" s="1" t="s">
        <v>2258</v>
      </c>
      <c r="AI757" s="1">
        <v>-11.95</v>
      </c>
      <c r="AJ757" s="1">
        <v>9.86</v>
      </c>
      <c r="AK757" s="1">
        <v>0.15</v>
      </c>
      <c r="AL757" s="1">
        <v>19.62</v>
      </c>
      <c r="AM757" s="1">
        <v>2747284.94</v>
      </c>
    </row>
    <row r="758" spans="1:39" x14ac:dyDescent="0.2">
      <c r="A758" s="1">
        <v>756</v>
      </c>
      <c r="B758" s="1" t="s">
        <v>1820</v>
      </c>
      <c r="C758" s="1" t="s">
        <v>1819</v>
      </c>
      <c r="D758" s="1"/>
      <c r="E758" s="1"/>
      <c r="F758" s="1"/>
      <c r="G758" s="1">
        <v>875</v>
      </c>
      <c r="H758" s="1" t="str" cm="1">
        <f t="array" ref="H758">VLOOKUP(Table3[[#This Row],[checklist_sort]:[checklist_sort]],checklist[],MATCH(H$1,checklist_of_kenya!$1:$1,0),FALSE)</f>
        <v>Cisticolas and Allies</v>
      </c>
      <c r="I758" s="1" t="str" cm="1">
        <f t="array" ref="I758">VLOOKUP(Table3[[#This Row],[checklist_sort]:[checklist_sort]],checklist[],MATCH(I$1,checklist_of_kenya!$1:$1,0),FALSE)</f>
        <v>Chestnut-throated Apalis</v>
      </c>
      <c r="J758" s="1" t="str" cm="1">
        <f t="array" ref="J758">VLOOKUP(Table3[[#This Row],[checklist_sort]:[checklist_sort]],checklist[],MATCH(J$1,checklist_of_kenya!$1:$1,0),FALSE)</f>
        <v>Apalis porphyrolaema</v>
      </c>
      <c r="K758" s="1" t="str" cm="1">
        <f t="array" ref="K758">VLOOKUP(Table3[[#This Row],[checklist_sort]:[checklist_sort]],checklist[],MATCH(K$1,checklist_of_kenya!$1:$1,0),FALSE)</f>
        <v>Least Concern</v>
      </c>
      <c r="L758" s="1" t="str" cm="1">
        <f t="array" ref="L758">VLOOKUP(Table3[[#This Row],[checklist_sort]:[checklist_sort]],checklist[],MATCH(L$1,checklist_of_kenya!$1:$1,0),FALSE)</f>
        <v>Stable</v>
      </c>
      <c r="M758" s="1" cm="1">
        <f t="array" ref="M758">VLOOKUP(Table3[[#This Row],[checklist_sort]:[checklist_sort]],checklist[],MATCH(M$1,checklist_of_kenya!$1:$1,0),FALSE)</f>
        <v>3082</v>
      </c>
      <c r="N758" s="1" t="str" cm="1">
        <f t="array" ref="N758">VLOOKUP(Table3[[#This Row],[checklist_sort]:[checklist_sort]],checklist[],MATCH(N$1,checklist_of_kenya!$1:$1,0),FALSE)</f>
        <v>avibase-E8F03B18</v>
      </c>
      <c r="O758" s="1" cm="1">
        <f t="array" ref="O758">VLOOKUP(Table3[[#This Row],[checklist_sort]:[checklist_sort]],checklist[],MATCH(O$1,checklist_of_kenya!$1:$1,0),FALSE)</f>
        <v>0</v>
      </c>
      <c r="P758" s="1" cm="1">
        <f t="array" ref="P758">VLOOKUP(Table3[[#This Row],[checklist_sort]:[checklist_sort]],checklist[],MATCH(P$1,checklist_of_kenya!$1:$1,0),FALSE)</f>
        <v>22713796</v>
      </c>
      <c r="Q758" s="1" cm="1">
        <f t="array" ref="Q758">VLOOKUP(Table3[[#This Row],[checklist_sort]:[checklist_sort]],checklist[],MATCH(Q$1,checklist_of_kenya!$1:$1,0),FALSE)</f>
        <v>0</v>
      </c>
      <c r="R758" s="1" cm="1">
        <f t="array" ref="R758">VLOOKUP(Table3[[#This Row],[checklist_sort]:[checklist_sort]],checklist[],MATCH(R$1,checklist_of_kenya!$1:$1,0),FALSE)</f>
        <v>0</v>
      </c>
      <c r="S758" s="1" cm="1">
        <f t="array" ref="S758">VLOOKUP(Table3[[#This Row],[checklist_sort]:[checklist_sort]],checklist[],MATCH(S$1,checklist_of_kenya!$1:$1,0),FALSE)</f>
        <v>22706</v>
      </c>
      <c r="T758" s="1" t="str" cm="1">
        <f t="array" ref="T758">VLOOKUP(Table3[[#This Row],[checklist_sort]:[checklist_sort]],checklist[],MATCH(T$1,checklist_of_kenya!$1:$1,0),FALSE)</f>
        <v>chtapa3</v>
      </c>
      <c r="U758" s="1" t="str" cm="1">
        <f t="array" ref="U758">VLOOKUP(Table3[[#This Row],[checklist_sort]:[checklist_sort]],checklist[],MATCH(U$1,checklist_of_kenya!$1:$1,0),FALSE)</f>
        <v>Apalis porphyrolaema</v>
      </c>
      <c r="V758" s="1" t="str" cm="1">
        <f t="array" ref="V758">VLOOKUP(Table3[[#This Row],[checklist_sort]:[checklist_sort]],checklist[],MATCH(V$1,checklist_of_kenya!$1:$1,0),FALSE)</f>
        <v>Chestnut-throated Apalis</v>
      </c>
      <c r="W758" s="1" cm="1">
        <f t="array" ref="W758">VLOOKUP(Table3[[#This Row],[checklist_sort]:[checklist_sort]],checklist[],MATCH(W$1,checklist_of_kenya!$1:$1,0),FALSE)</f>
        <v>22713796</v>
      </c>
      <c r="AB758" s="1">
        <v>8.4</v>
      </c>
      <c r="AC758" s="1" t="s">
        <v>2263</v>
      </c>
      <c r="AD758" s="1">
        <v>1</v>
      </c>
      <c r="AE758" s="1">
        <v>1</v>
      </c>
      <c r="AF758" s="1" t="s">
        <v>2251</v>
      </c>
      <c r="AG758" s="1" t="s">
        <v>2257</v>
      </c>
      <c r="AH758" s="1" t="s">
        <v>2258</v>
      </c>
      <c r="AI758" s="1">
        <v>-4.8</v>
      </c>
      <c r="AJ758" s="1">
        <v>2.83</v>
      </c>
      <c r="AK758" s="1">
        <v>-1.32</v>
      </c>
      <c r="AL758" s="1">
        <v>33.270000000000003</v>
      </c>
      <c r="AM758" s="1">
        <v>147536.87</v>
      </c>
    </row>
    <row r="759" spans="1:39" x14ac:dyDescent="0.2">
      <c r="A759" s="1">
        <v>757</v>
      </c>
      <c r="B759" s="1" t="s">
        <v>846</v>
      </c>
      <c r="C759" s="1" t="s">
        <v>845</v>
      </c>
      <c r="D759" s="1"/>
      <c r="E759" s="1" t="s">
        <v>7364</v>
      </c>
      <c r="F759" s="1"/>
      <c r="G759" s="1">
        <v>874</v>
      </c>
      <c r="H759" s="1" t="str" cm="1">
        <f t="array" ref="H759">VLOOKUP(Table3[[#This Row],[checklist_sort]:[checklist_sort]],checklist[],MATCH(H$1,checklist_of_kenya!$1:$1,0),FALSE)</f>
        <v>Cisticolas and Allies</v>
      </c>
      <c r="I759" s="1" t="str" cm="1">
        <f t="array" ref="I759">VLOOKUP(Table3[[#This Row],[checklist_sort]:[checklist_sort]],checklist[],MATCH(I$1,checklist_of_kenya!$1:$1,0),FALSE)</f>
        <v>Black-headed Apalis</v>
      </c>
      <c r="J759" s="1" t="str" cm="1">
        <f t="array" ref="J759">VLOOKUP(Table3[[#This Row],[checklist_sort]:[checklist_sort]],checklist[],MATCH(J$1,checklist_of_kenya!$1:$1,0),FALSE)</f>
        <v>Apalis melanocephala (race nigrodorsalis)</v>
      </c>
      <c r="K759" s="1" t="str" cm="1">
        <f t="array" ref="K759">VLOOKUP(Table3[[#This Row],[checklist_sort]:[checklist_sort]],checklist[],MATCH(K$1,checklist_of_kenya!$1:$1,0),FALSE)</f>
        <v>Least Concern</v>
      </c>
      <c r="L759" s="1" t="str" cm="1">
        <f t="array" ref="L759">VLOOKUP(Table3[[#This Row],[checklist_sort]:[checklist_sort]],checklist[],MATCH(L$1,checklist_of_kenya!$1:$1,0),FALSE)</f>
        <v>Stable</v>
      </c>
      <c r="M759" s="1" cm="1">
        <f t="array" ref="M759">VLOOKUP(Table3[[#This Row],[checklist_sort]:[checklist_sort]],checklist[],MATCH(M$1,checklist_of_kenya!$1:$1,0),FALSE)</f>
        <v>623</v>
      </c>
      <c r="N759" s="1" t="str" cm="1">
        <f t="array" ref="N759">VLOOKUP(Table3[[#This Row],[checklist_sort]:[checklist_sort]],checklist[],MATCH(N$1,checklist_of_kenya!$1:$1,0),FALSE)</f>
        <v>avibase-4FE76868</v>
      </c>
      <c r="O759" s="1" cm="1">
        <f t="array" ref="O759">VLOOKUP(Table3[[#This Row],[checklist_sort]:[checklist_sort]],checklist[],MATCH(O$1,checklist_of_kenya!$1:$1,0),FALSE)</f>
        <v>7740</v>
      </c>
      <c r="P759" s="1" cm="1">
        <f t="array" ref="P759">VLOOKUP(Table3[[#This Row],[checklist_sort]:[checklist_sort]],checklist[],MATCH(P$1,checklist_of_kenya!$1:$1,0),FALSE)</f>
        <v>22713811</v>
      </c>
      <c r="Q759" s="1" cm="1">
        <f t="array" ref="Q759">VLOOKUP(Table3[[#This Row],[checklist_sort]:[checklist_sort]],checklist[],MATCH(Q$1,checklist_of_kenya!$1:$1,0),FALSE)</f>
        <v>76991</v>
      </c>
      <c r="R759" s="1" cm="1">
        <f t="array" ref="R759">VLOOKUP(Table3[[#This Row],[checklist_sort]:[checklist_sort]],checklist[],MATCH(R$1,checklist_of_kenya!$1:$1,0),FALSE)</f>
        <v>2492702</v>
      </c>
      <c r="S759" s="1" cm="1">
        <f t="array" ref="S759">VLOOKUP(Table3[[#This Row],[checklist_sort]:[checklist_sort]],checklist[],MATCH(S$1,checklist_of_kenya!$1:$1,0),FALSE)</f>
        <v>22712</v>
      </c>
      <c r="T759" s="1" t="str" cm="1">
        <f t="array" ref="T759">VLOOKUP(Table3[[#This Row],[checklist_sort]:[checklist_sort]],checklist[],MATCH(T$1,checklist_of_kenya!$1:$1,0),FALSE)</f>
        <v>blhapa1</v>
      </c>
      <c r="U759" s="1" t="str" cm="1">
        <f t="array" ref="U759">VLOOKUP(Table3[[#This Row],[checklist_sort]:[checklist_sort]],checklist[],MATCH(U$1,checklist_of_kenya!$1:$1,0),FALSE)</f>
        <v>Apalis melanocephala</v>
      </c>
      <c r="V759" s="1" t="str" cm="1">
        <f t="array" ref="V759">VLOOKUP(Table3[[#This Row],[checklist_sort]:[checklist_sort]],checklist[],MATCH(V$1,checklist_of_kenya!$1:$1,0),FALSE)</f>
        <v>Black-headed Apalis</v>
      </c>
      <c r="W759" s="1" cm="1">
        <f t="array" ref="W759">VLOOKUP(Table3[[#This Row],[checklist_sort]:[checklist_sort]],checklist[],MATCH(W$1,checklist_of_kenya!$1:$1,0),FALSE)</f>
        <v>22713811</v>
      </c>
      <c r="AB759" s="1">
        <v>8.8000000000000007</v>
      </c>
      <c r="AC759" s="1" t="s">
        <v>2263</v>
      </c>
      <c r="AD759" s="1">
        <v>1</v>
      </c>
      <c r="AE759" s="1">
        <v>1</v>
      </c>
      <c r="AF759" s="1" t="s">
        <v>2251</v>
      </c>
      <c r="AG759" s="1" t="s">
        <v>2257</v>
      </c>
      <c r="AH759" s="1" t="s">
        <v>2258</v>
      </c>
      <c r="AI759" s="1">
        <v>-22.84</v>
      </c>
      <c r="AJ759" s="1">
        <v>1.45</v>
      </c>
      <c r="AK759" s="1">
        <v>-8.6300000000000008</v>
      </c>
      <c r="AL759" s="1">
        <v>37.39</v>
      </c>
      <c r="AM759" s="1">
        <v>375838.95</v>
      </c>
    </row>
    <row r="760" spans="1:39" x14ac:dyDescent="0.2">
      <c r="A760" s="1">
        <v>758</v>
      </c>
      <c r="B760" s="1" t="s">
        <v>1822</v>
      </c>
      <c r="C760" s="1" t="s">
        <v>1821</v>
      </c>
      <c r="D760" s="1"/>
      <c r="E760" s="1"/>
      <c r="F760" s="1"/>
      <c r="G760" s="1">
        <v>868</v>
      </c>
      <c r="H760" s="1" t="str" cm="1">
        <f t="array" ref="H760">VLOOKUP(Table3[[#This Row],[checklist_sort]:[checklist_sort]],checklist[],MATCH(H$1,checklist_of_kenya!$1:$1,0),FALSE)</f>
        <v>Cisticolas and Allies</v>
      </c>
      <c r="I760" s="1" t="str" cm="1">
        <f t="array" ref="I760">VLOOKUP(Table3[[#This Row],[checklist_sort]:[checklist_sort]],checklist[],MATCH(I$1,checklist_of_kenya!$1:$1,0),FALSE)</f>
        <v>Black-collared Apalis</v>
      </c>
      <c r="J760" s="1" t="str" cm="1">
        <f t="array" ref="J760">VLOOKUP(Table3[[#This Row],[checklist_sort]:[checklist_sort]],checklist[],MATCH(J$1,checklist_of_kenya!$1:$1,0),FALSE)</f>
        <v>Oreolais pulcher</v>
      </c>
      <c r="K760" s="1" t="str" cm="1">
        <f t="array" ref="K760">VLOOKUP(Table3[[#This Row],[checklist_sort]:[checklist_sort]],checklist[],MATCH(K$1,checklist_of_kenya!$1:$1,0),FALSE)</f>
        <v>Least Concern</v>
      </c>
      <c r="L760" s="1" t="str" cm="1">
        <f t="array" ref="L760">VLOOKUP(Table3[[#This Row],[checklist_sort]:[checklist_sort]],checklist[],MATCH(L$1,checklist_of_kenya!$1:$1,0),FALSE)</f>
        <v>Stable</v>
      </c>
      <c r="M760" s="1" cm="1">
        <f t="array" ref="M760">VLOOKUP(Table3[[#This Row],[checklist_sort]:[checklist_sort]],checklist[],MATCH(M$1,checklist_of_kenya!$1:$1,0),FALSE)</f>
        <v>3084</v>
      </c>
      <c r="N760" s="1" t="str" cm="1">
        <f t="array" ref="N760">VLOOKUP(Table3[[#This Row],[checklist_sort]:[checklist_sort]],checklist[],MATCH(N$1,checklist_of_kenya!$1:$1,0),FALSE)</f>
        <v>avibase-91FD087B</v>
      </c>
      <c r="O760" s="1" cm="1">
        <f t="array" ref="O760">VLOOKUP(Table3[[#This Row],[checklist_sort]:[checklist_sort]],checklist[],MATCH(O$1,checklist_of_kenya!$1:$1,0),FALSE)</f>
        <v>144941</v>
      </c>
      <c r="P760" s="1" cm="1">
        <f t="array" ref="P760">VLOOKUP(Table3[[#This Row],[checklist_sort]:[checklist_sort]],checklist[],MATCH(P$1,checklist_of_kenya!$1:$1,0),FALSE)</f>
        <v>22713703</v>
      </c>
      <c r="Q760" s="1" cm="1">
        <f t="array" ref="Q760">VLOOKUP(Table3[[#This Row],[checklist_sort]:[checklist_sort]],checklist[],MATCH(Q$1,checklist_of_kenya!$1:$1,0),FALSE)</f>
        <v>0</v>
      </c>
      <c r="R760" s="1" cm="1">
        <f t="array" ref="R760">VLOOKUP(Table3[[#This Row],[checklist_sort]:[checklist_sort]],checklist[],MATCH(R$1,checklist_of_kenya!$1:$1,0),FALSE)</f>
        <v>2492711</v>
      </c>
      <c r="S760" s="1" cm="1">
        <f t="array" ref="S760">VLOOKUP(Table3[[#This Row],[checklist_sort]:[checklist_sort]],checklist[],MATCH(S$1,checklist_of_kenya!$1:$1,0),FALSE)</f>
        <v>22575</v>
      </c>
      <c r="T760" s="1" t="str" cm="1">
        <f t="array" ref="T760">VLOOKUP(Table3[[#This Row],[checklist_sort]:[checklist_sort]],checklist[],MATCH(T$1,checklist_of_kenya!$1:$1,0),FALSE)</f>
        <v>blcapa2</v>
      </c>
      <c r="U760" s="1" t="str" cm="1">
        <f t="array" ref="U760">VLOOKUP(Table3[[#This Row],[checklist_sort]:[checklist_sort]],checklist[],MATCH(U$1,checklist_of_kenya!$1:$1,0),FALSE)</f>
        <v>Oreolais pulcher</v>
      </c>
      <c r="V760" s="1" t="str" cm="1">
        <f t="array" ref="V760">VLOOKUP(Table3[[#This Row],[checklist_sort]:[checklist_sort]],checklist[],MATCH(V$1,checklist_of_kenya!$1:$1,0),FALSE)</f>
        <v>Black-collared Apalis</v>
      </c>
      <c r="W760" s="1" cm="1">
        <f t="array" ref="W760">VLOOKUP(Table3[[#This Row],[checklist_sort]:[checklist_sort]],checklist[],MATCH(W$1,checklist_of_kenya!$1:$1,0),FALSE)</f>
        <v>22713703</v>
      </c>
      <c r="AB760" s="1">
        <v>8.4</v>
      </c>
      <c r="AC760" s="1" t="s">
        <v>2263</v>
      </c>
      <c r="AD760" s="1">
        <v>1</v>
      </c>
      <c r="AE760" s="1">
        <v>1</v>
      </c>
      <c r="AF760" s="1" t="s">
        <v>2251</v>
      </c>
      <c r="AG760" s="1" t="s">
        <v>2257</v>
      </c>
      <c r="AH760" s="1" t="s">
        <v>2258</v>
      </c>
      <c r="AI760" s="1">
        <v>-8.31</v>
      </c>
      <c r="AJ760" s="1">
        <v>7.86</v>
      </c>
      <c r="AK760" s="1">
        <v>1.36</v>
      </c>
      <c r="AL760" s="1">
        <v>27.5</v>
      </c>
      <c r="AM760" s="1">
        <v>100450.2</v>
      </c>
    </row>
    <row r="761" spans="1:39" x14ac:dyDescent="0.2">
      <c r="A761" s="1">
        <v>759</v>
      </c>
      <c r="B761" s="1" t="s">
        <v>1293</v>
      </c>
      <c r="C761" s="1" t="s">
        <v>1294</v>
      </c>
      <c r="D761" s="1"/>
      <c r="E761" s="1"/>
      <c r="F761" s="1"/>
      <c r="G761" s="1">
        <v>914</v>
      </c>
      <c r="H761" s="1" t="str" cm="1">
        <f t="array" ref="H761">VLOOKUP(Table3[[#This Row],[checklist_sort]:[checklist_sort]],checklist[],MATCH(H$1,checklist_of_kenya!$1:$1,0),FALSE)</f>
        <v>Cisticolas and Allies</v>
      </c>
      <c r="I761" s="1" t="str" cm="1">
        <f t="array" ref="I761">VLOOKUP(Table3[[#This Row],[checklist_sort]:[checklist_sort]],checklist[],MATCH(I$1,checklist_of_kenya!$1:$1,0),FALSE)</f>
        <v>Black-faced Rufous Warbler</v>
      </c>
      <c r="J761" s="1" t="str" cm="1">
        <f t="array" ref="J761">VLOOKUP(Table3[[#This Row],[checklist_sort]:[checklist_sort]],checklist[],MATCH(J$1,checklist_of_kenya!$1:$1,0),FALSE)</f>
        <v>Bathmocercus rufus</v>
      </c>
      <c r="K761" s="1" t="str" cm="1">
        <f t="array" ref="K761">VLOOKUP(Table3[[#This Row],[checklist_sort]:[checklist_sort]],checklist[],MATCH(K$1,checklist_of_kenya!$1:$1,0),FALSE)</f>
        <v>Least Concern</v>
      </c>
      <c r="L761" s="1" t="str" cm="1">
        <f t="array" ref="L761">VLOOKUP(Table3[[#This Row],[checklist_sort]:[checklist_sort]],checklist[],MATCH(L$1,checklist_of_kenya!$1:$1,0),FALSE)</f>
        <v>Decreasing</v>
      </c>
      <c r="M761" s="1" cm="1">
        <f t="array" ref="M761">VLOOKUP(Table3[[#This Row],[checklist_sort]:[checklist_sort]],checklist[],MATCH(M$1,checklist_of_kenya!$1:$1,0),FALSE)</f>
        <v>1114</v>
      </c>
      <c r="N761" s="1" t="str" cm="1">
        <f t="array" ref="N761">VLOOKUP(Table3[[#This Row],[checklist_sort]:[checklist_sort]],checklist[],MATCH(N$1,checklist_of_kenya!$1:$1,0),FALSE)</f>
        <v>avibase-438D0DFF</v>
      </c>
      <c r="O761" s="1" cm="1">
        <f t="array" ref="O761">VLOOKUP(Table3[[#This Row],[checklist_sort]:[checklist_sort]],checklist[],MATCH(O$1,checklist_of_kenya!$1:$1,0),FALSE)</f>
        <v>15624</v>
      </c>
      <c r="P761" s="1" cm="1">
        <f t="array" ref="P761">VLOOKUP(Table3[[#This Row],[checklist_sort]:[checklist_sort]],checklist[],MATCH(P$1,checklist_of_kenya!$1:$1,0),FALSE)</f>
        <v>22714574</v>
      </c>
      <c r="Q761" s="1" cm="1">
        <f t="array" ref="Q761">VLOOKUP(Table3[[#This Row],[checklist_sort]:[checklist_sort]],checklist[],MATCH(Q$1,checklist_of_kenya!$1:$1,0),FALSE)</f>
        <v>77146</v>
      </c>
      <c r="R761" s="1" cm="1">
        <f t="array" ref="R761">VLOOKUP(Table3[[#This Row],[checklist_sort]:[checklist_sort]],checklist[],MATCH(R$1,checklist_of_kenya!$1:$1,0),FALSE)</f>
        <v>2493502</v>
      </c>
      <c r="S761" s="1" cm="1">
        <f t="array" ref="S761">VLOOKUP(Table3[[#This Row],[checklist_sort]:[checklist_sort]],checklist[],MATCH(S$1,checklist_of_kenya!$1:$1,0),FALSE)</f>
        <v>22936</v>
      </c>
      <c r="T761" s="1" t="str" cm="1">
        <f t="array" ref="T761">VLOOKUP(Table3[[#This Row],[checklist_sort]:[checklist_sort]],checklist[],MATCH(T$1,checklist_of_kenya!$1:$1,0),FALSE)</f>
        <v>bkfruw1</v>
      </c>
      <c r="U761" s="1" t="str" cm="1">
        <f t="array" ref="U761">VLOOKUP(Table3[[#This Row],[checklist_sort]:[checklist_sort]],checklist[],MATCH(U$1,checklist_of_kenya!$1:$1,0),FALSE)</f>
        <v>Bathmocercus rufus</v>
      </c>
      <c r="V761" s="1" t="str" cm="1">
        <f t="array" ref="V761">VLOOKUP(Table3[[#This Row],[checklist_sort]:[checklist_sort]],checklist[],MATCH(V$1,checklist_of_kenya!$1:$1,0),FALSE)</f>
        <v>Black-faced Rufous-Warbler</v>
      </c>
      <c r="W761" s="1" cm="1">
        <f t="array" ref="W761">VLOOKUP(Table3[[#This Row],[checklist_sort]:[checklist_sort]],checklist[],MATCH(W$1,checklist_of_kenya!$1:$1,0),FALSE)</f>
        <v>22714574</v>
      </c>
      <c r="AB761" s="1">
        <v>15.4</v>
      </c>
      <c r="AC761" s="1" t="s">
        <v>2263</v>
      </c>
      <c r="AD761" s="1">
        <v>1</v>
      </c>
      <c r="AE761" s="1">
        <v>1</v>
      </c>
      <c r="AF761" s="1" t="s">
        <v>2251</v>
      </c>
      <c r="AG761" s="1" t="s">
        <v>2257</v>
      </c>
      <c r="AH761" s="1" t="s">
        <v>2258</v>
      </c>
      <c r="AI761" s="1">
        <v>-4.91</v>
      </c>
      <c r="AJ761" s="1">
        <v>6.49</v>
      </c>
      <c r="AK761" s="1">
        <v>1.69</v>
      </c>
      <c r="AL761" s="1">
        <v>19.03</v>
      </c>
      <c r="AM761" s="1">
        <v>638060.54</v>
      </c>
    </row>
    <row r="762" spans="1:39" x14ac:dyDescent="0.2">
      <c r="A762" s="1">
        <v>760</v>
      </c>
      <c r="B762" s="1" t="s">
        <v>850</v>
      </c>
      <c r="C762" s="1" t="s">
        <v>849</v>
      </c>
      <c r="D762" s="1"/>
      <c r="E762" s="1"/>
      <c r="F762" s="1"/>
      <c r="G762" s="1">
        <v>882</v>
      </c>
      <c r="H762" s="1" t="str" cm="1">
        <f t="array" ref="H762">VLOOKUP(Table3[[#This Row],[checklist_sort]:[checklist_sort]],checklist[],MATCH(H$1,checklist_of_kenya!$1:$1,0),FALSE)</f>
        <v>Cisticolas and Allies</v>
      </c>
      <c r="I762" s="1" t="str" cm="1">
        <f t="array" ref="I762">VLOOKUP(Table3[[#This Row],[checklist_sort]:[checklist_sort]],checklist[],MATCH(I$1,checklist_of_kenya!$1:$1,0),FALSE)</f>
        <v>Grey-backed Camaroptera</v>
      </c>
      <c r="J762" s="1" t="str" cm="1">
        <f t="array" ref="J762">VLOOKUP(Table3[[#This Row],[checklist_sort]:[checklist_sort]],checklist[],MATCH(J$1,checklist_of_kenya!$1:$1,0),FALSE)</f>
        <v>Camaroptera brachyura</v>
      </c>
      <c r="K762" s="1" t="str" cm="1">
        <f t="array" ref="K762">VLOOKUP(Table3[[#This Row],[checklist_sort]:[checklist_sort]],checklist[],MATCH(K$1,checklist_of_kenya!$1:$1,0),FALSE)</f>
        <v>Least Concern</v>
      </c>
      <c r="L762" s="1" t="str" cm="1">
        <f t="array" ref="L762">VLOOKUP(Table3[[#This Row],[checklist_sort]:[checklist_sort]],checklist[],MATCH(L$1,checklist_of_kenya!$1:$1,0),FALSE)</f>
        <v>Increasing</v>
      </c>
      <c r="M762" s="1" cm="1">
        <f t="array" ref="M762">VLOOKUP(Table3[[#This Row],[checklist_sort]:[checklist_sort]],checklist[],MATCH(M$1,checklist_of_kenya!$1:$1,0),FALSE)</f>
        <v>627</v>
      </c>
      <c r="N762" s="1" t="str" cm="1">
        <f t="array" ref="N762">VLOOKUP(Table3[[#This Row],[checklist_sort]:[checklist_sort]],checklist[],MATCH(N$1,checklist_of_kenya!$1:$1,0),FALSE)</f>
        <v>avibase-DC456636</v>
      </c>
      <c r="O762" s="1" cm="1">
        <f t="array" ref="O762">VLOOKUP(Table3[[#This Row],[checklist_sort]:[checklist_sort]],checklist[],MATCH(O$1,checklist_of_kenya!$1:$1,0),FALSE)</f>
        <v>7736</v>
      </c>
      <c r="P762" s="1" cm="1">
        <f t="array" ref="P762">VLOOKUP(Table3[[#This Row],[checklist_sort]:[checklist_sort]],checklist[],MATCH(P$1,checklist_of_kenya!$1:$1,0),FALSE)</f>
        <v>103774592</v>
      </c>
      <c r="Q762" s="1" cm="1">
        <f t="array" ref="Q762">VLOOKUP(Table3[[#This Row],[checklist_sort]:[checklist_sort]],checklist[],MATCH(Q$1,checklist_of_kenya!$1:$1,0),FALSE)</f>
        <v>0</v>
      </c>
      <c r="R762" s="1" cm="1">
        <f t="array" ref="R762">VLOOKUP(Table3[[#This Row],[checklist_sort]:[checklist_sort]],checklist[],MATCH(R$1,checklist_of_kenya!$1:$1,0),FALSE)</f>
        <v>5231296</v>
      </c>
      <c r="S762" s="1" cm="1">
        <f t="array" ref="S762">VLOOKUP(Table3[[#This Row],[checklist_sort]:[checklist_sort]],checklist[],MATCH(S$1,checklist_of_kenya!$1:$1,0),FALSE)</f>
        <v>22606</v>
      </c>
      <c r="T762" s="1" t="str" cm="1">
        <f t="array" ref="T762">VLOOKUP(Table3[[#This Row],[checklist_sort]:[checklist_sort]],checklist[],MATCH(T$1,checklist_of_kenya!$1:$1,0),FALSE)</f>
        <v>grbcam1</v>
      </c>
      <c r="U762" s="1" t="str" cm="1">
        <f t="array" ref="U762">VLOOKUP(Table3[[#This Row],[checklist_sort]:[checklist_sort]],checklist[],MATCH(U$1,checklist_of_kenya!$1:$1,0),FALSE)</f>
        <v>Camaroptera brachyura</v>
      </c>
      <c r="V762" s="1" t="str" cm="1">
        <f t="array" ref="V762">VLOOKUP(Table3[[#This Row],[checklist_sort]:[checklist_sort]],checklist[],MATCH(V$1,checklist_of_kenya!$1:$1,0),FALSE)</f>
        <v>Green-backed Camaroptera</v>
      </c>
      <c r="W762" s="1" cm="1">
        <f t="array" ref="W762">VLOOKUP(Table3[[#This Row],[checklist_sort]:[checklist_sort]],checklist[],MATCH(W$1,checklist_of_kenya!$1:$1,0),FALSE)</f>
        <v>103774592</v>
      </c>
      <c r="AB762" s="1">
        <v>9.6999999999999993</v>
      </c>
      <c r="AC762" s="1" t="s">
        <v>2263</v>
      </c>
      <c r="AD762" s="1">
        <v>1</v>
      </c>
      <c r="AE762" s="1">
        <v>1</v>
      </c>
      <c r="AF762" s="1" t="s">
        <v>2251</v>
      </c>
      <c r="AG762" s="1" t="s">
        <v>2257</v>
      </c>
      <c r="AH762" s="1" t="s">
        <v>2258</v>
      </c>
      <c r="AI762" s="1">
        <v>-34.21</v>
      </c>
      <c r="AJ762" s="1">
        <v>19.63</v>
      </c>
      <c r="AK762" s="1">
        <v>-0.52</v>
      </c>
      <c r="AL762" s="1">
        <v>21.31</v>
      </c>
      <c r="AM762" s="1">
        <v>15929835.83</v>
      </c>
    </row>
    <row r="763" spans="1:39" x14ac:dyDescent="0.2">
      <c r="A763" s="1">
        <v>761</v>
      </c>
      <c r="B763" s="1" t="s">
        <v>1823</v>
      </c>
      <c r="C763" s="1" t="s">
        <v>1824</v>
      </c>
      <c r="D763" s="1"/>
      <c r="E763" s="1"/>
      <c r="F763" s="1"/>
      <c r="G763">
        <v>880.1</v>
      </c>
      <c r="H763" s="1" cm="1">
        <f t="array" ref="H763">VLOOKUP(Table3[[#This Row],[checklist_sort]:[checklist_sort]],checklist[],MATCH(H$1,checklist_of_kenya!$1:$1,0),FALSE)</f>
        <v>0</v>
      </c>
      <c r="I763" s="1" t="str" cm="1">
        <f t="array" ref="I763">VLOOKUP(Table3[[#This Row],[checklist_sort]:[checklist_sort]],checklist[],MATCH(I$1,checklist_of_kenya!$1:$1,0),FALSE)</f>
        <v>Grey/Miombo (Pale) Wren Warbler</v>
      </c>
      <c r="J763" s="1" t="str" cm="1">
        <f t="array" ref="J763">VLOOKUP(Table3[[#This Row],[checklist_sort]:[checklist_sort]],checklist[],MATCH(J$1,checklist_of_kenya!$1:$1,0),FALSE)</f>
        <v>Calamonastes simplex/undosus</v>
      </c>
      <c r="K763" s="1" cm="1">
        <f t="array" ref="K763">VLOOKUP(Table3[[#This Row],[checklist_sort]:[checklist_sort]],checklist[],MATCH(K$1,checklist_of_kenya!$1:$1,0),FALSE)</f>
        <v>0</v>
      </c>
      <c r="L763" s="1" cm="1">
        <f t="array" ref="L763">VLOOKUP(Table3[[#This Row],[checklist_sort]:[checklist_sort]],checklist[],MATCH(L$1,checklist_of_kenya!$1:$1,0),FALSE)</f>
        <v>0</v>
      </c>
      <c r="M763" s="1" cm="1">
        <f t="array" ref="M763">VLOOKUP(Table3[[#This Row],[checklist_sort]:[checklist_sort]],checklist[],MATCH(M$1,checklist_of_kenya!$1:$1,0),FALSE)</f>
        <v>0</v>
      </c>
      <c r="N763" s="1" cm="1">
        <f t="array" ref="N763">VLOOKUP(Table3[[#This Row],[checklist_sort]:[checklist_sort]],checklist[],MATCH(N$1,checklist_of_kenya!$1:$1,0),FALSE)</f>
        <v>0</v>
      </c>
      <c r="O763" s="1" cm="1">
        <f t="array" ref="O763">VLOOKUP(Table3[[#This Row],[checklist_sort]:[checklist_sort]],checklist[],MATCH(O$1,checklist_of_kenya!$1:$1,0),FALSE)</f>
        <v>0</v>
      </c>
      <c r="P763" s="1" cm="1">
        <f t="array" ref="P763">VLOOKUP(Table3[[#This Row],[checklist_sort]:[checklist_sort]],checklist[],MATCH(P$1,checklist_of_kenya!$1:$1,0),FALSE)</f>
        <v>0</v>
      </c>
      <c r="Q763" s="1" cm="1">
        <f t="array" ref="Q763">VLOOKUP(Table3[[#This Row],[checklist_sort]:[checklist_sort]],checklist[],MATCH(Q$1,checklist_of_kenya!$1:$1,0),FALSE)</f>
        <v>0</v>
      </c>
      <c r="R763" s="1" cm="1">
        <f t="array" ref="R763">VLOOKUP(Table3[[#This Row],[checklist_sort]:[checklist_sort]],checklist[],MATCH(R$1,checklist_of_kenya!$1:$1,0),FALSE)</f>
        <v>0</v>
      </c>
      <c r="S763" s="1" cm="1">
        <f t="array" ref="S763">VLOOKUP(Table3[[#This Row],[checklist_sort]:[checklist_sort]],checklist[],MATCH(S$1,checklist_of_kenya!$1:$1,0),FALSE)</f>
        <v>22601</v>
      </c>
      <c r="T763" s="1" cm="1">
        <f t="array" ref="T763">VLOOKUP(Table3[[#This Row],[checklist_sort]:[checklist_sort]],checklist[],MATCH(T$1,checklist_of_kenya!$1:$1,0),FALSE)</f>
        <v>0</v>
      </c>
      <c r="U763" s="1" t="str" cm="1">
        <f t="array" ref="U763">VLOOKUP(Table3[[#This Row],[checklist_sort]:[checklist_sort]],checklist[],MATCH(U$1,checklist_of_kenya!$1:$1,0),FALSE)</f>
        <v>Calamonastes simplex/undosus</v>
      </c>
      <c r="V763" s="1" t="str" cm="1">
        <f t="array" ref="V763">VLOOKUP(Table3[[#This Row],[checklist_sort]:[checklist_sort]],checklist[],MATCH(V$1,checklist_of_kenya!$1:$1,0),FALSE)</f>
        <v>Grey/Miombo Wren-Warbler</v>
      </c>
      <c r="W763" s="1" cm="1">
        <f t="array" ref="W763">VLOOKUP(Table3[[#This Row],[checklist_sort]:[checklist_sort]],checklist[],MATCH(W$1,checklist_of_kenya!$1:$1,0),FALSE)</f>
        <v>0</v>
      </c>
      <c r="AB763" s="1">
        <v>12</v>
      </c>
      <c r="AC763" s="1" t="s">
        <v>2262</v>
      </c>
      <c r="AD763" s="1">
        <v>3</v>
      </c>
      <c r="AE763" s="1">
        <v>1</v>
      </c>
      <c r="AF763" s="1" t="s">
        <v>2251</v>
      </c>
      <c r="AG763" s="1" t="s">
        <v>2257</v>
      </c>
      <c r="AH763" s="1" t="s">
        <v>2258</v>
      </c>
      <c r="AI763" s="1">
        <v>-4.54</v>
      </c>
      <c r="AJ763" s="1">
        <v>12.01</v>
      </c>
      <c r="AK763" s="1">
        <v>4.0599999999999996</v>
      </c>
      <c r="AL763" s="1">
        <v>40.5</v>
      </c>
      <c r="AM763" s="1">
        <v>1535343.54</v>
      </c>
    </row>
    <row r="764" spans="1:39" x14ac:dyDescent="0.2">
      <c r="A764" s="1">
        <v>762</v>
      </c>
      <c r="B764" s="1" t="s">
        <v>1342</v>
      </c>
      <c r="C764" s="1" t="s">
        <v>1341</v>
      </c>
      <c r="D764" s="1"/>
      <c r="E764" s="1"/>
      <c r="F764" s="1"/>
      <c r="G764" s="1">
        <v>883</v>
      </c>
      <c r="H764" s="1" t="str" cm="1">
        <f t="array" ref="H764">VLOOKUP(Table3[[#This Row],[checklist_sort]:[checklist_sort]],checklist[],MATCH(H$1,checklist_of_kenya!$1:$1,0),FALSE)</f>
        <v>Cisticolas and Allies</v>
      </c>
      <c r="I764" s="1" t="str" cm="1">
        <f t="array" ref="I764">VLOOKUP(Table3[[#This Row],[checklist_sort]:[checklist_sort]],checklist[],MATCH(I$1,checklist_of_kenya!$1:$1,0),FALSE)</f>
        <v>Olive-green Camaroptera</v>
      </c>
      <c r="J764" s="1" t="str" cm="1">
        <f t="array" ref="J764">VLOOKUP(Table3[[#This Row],[checklist_sort]:[checklist_sort]],checklist[],MATCH(J$1,checklist_of_kenya!$1:$1,0),FALSE)</f>
        <v>Camaroptera chloronota</v>
      </c>
      <c r="K764" s="1" t="str" cm="1">
        <f t="array" ref="K764">VLOOKUP(Table3[[#This Row],[checklist_sort]:[checklist_sort]],checklist[],MATCH(K$1,checklist_of_kenya!$1:$1,0),FALSE)</f>
        <v>Least Concern</v>
      </c>
      <c r="L764" s="1" cm="1">
        <f t="array" ref="L764">VLOOKUP(Table3[[#This Row],[checklist_sort]:[checklist_sort]],checklist[],MATCH(L$1,checklist_of_kenya!$1:$1,0),FALSE)</f>
        <v>0</v>
      </c>
      <c r="M764" s="1" cm="1">
        <f t="array" ref="M764">VLOOKUP(Table3[[#This Row],[checklist_sort]:[checklist_sort]],checklist[],MATCH(M$1,checklist_of_kenya!$1:$1,0),FALSE)</f>
        <v>1189</v>
      </c>
      <c r="N764" s="1" t="str" cm="1">
        <f t="array" ref="N764">VLOOKUP(Table3[[#This Row],[checklist_sort]:[checklist_sort]],checklist[],MATCH(N$1,checklist_of_kenya!$1:$1,0),FALSE)</f>
        <v>avibase-65393B92</v>
      </c>
      <c r="O764" s="1" cm="1">
        <f t="array" ref="O764">VLOOKUP(Table3[[#This Row],[checklist_sort]:[checklist_sort]],checklist[],MATCH(O$1,checklist_of_kenya!$1:$1,0),FALSE)</f>
        <v>7737</v>
      </c>
      <c r="P764" s="1" cm="1">
        <f t="array" ref="P764">VLOOKUP(Table3[[#This Row],[checklist_sort]:[checklist_sort]],checklist[],MATCH(P$1,checklist_of_kenya!$1:$1,0),FALSE)</f>
        <v>103774800</v>
      </c>
      <c r="Q764" s="1" cm="1">
        <f t="array" ref="Q764">VLOOKUP(Table3[[#This Row],[checklist_sort]:[checklist_sort]],checklist[],MATCH(Q$1,checklist_of_kenya!$1:$1,0),FALSE)</f>
        <v>77003</v>
      </c>
      <c r="R764" s="1" cm="1">
        <f t="array" ref="R764">VLOOKUP(Table3[[#This Row],[checklist_sort]:[checklist_sort]],checklist[],MATCH(R$1,checklist_of_kenya!$1:$1,0),FALSE)</f>
        <v>5231295</v>
      </c>
      <c r="S764" s="1" cm="1">
        <f t="array" ref="S764">VLOOKUP(Table3[[#This Row],[checklist_sort]:[checklist_sort]],checklist[],MATCH(S$1,checklist_of_kenya!$1:$1,0),FALSE)</f>
        <v>22628</v>
      </c>
      <c r="T764" s="1" t="str" cm="1">
        <f t="array" ref="T764">VLOOKUP(Table3[[#This Row],[checklist_sort]:[checklist_sort]],checklist[],MATCH(T$1,checklist_of_kenya!$1:$1,0),FALSE)</f>
        <v>olgcam1</v>
      </c>
      <c r="U764" s="1" t="str" cm="1">
        <f t="array" ref="U764">VLOOKUP(Table3[[#This Row],[checklist_sort]:[checklist_sort]],checklist[],MATCH(U$1,checklist_of_kenya!$1:$1,0),FALSE)</f>
        <v>Camaroptera chloronota</v>
      </c>
      <c r="V764" s="1" t="str" cm="1">
        <f t="array" ref="V764">VLOOKUP(Table3[[#This Row],[checklist_sort]:[checklist_sort]],checklist[],MATCH(V$1,checklist_of_kenya!$1:$1,0),FALSE)</f>
        <v>Olive-green Camaroptera</v>
      </c>
      <c r="W764" s="1" cm="1">
        <f t="array" ref="W764">VLOOKUP(Table3[[#This Row],[checklist_sort]:[checklist_sort]],checklist[],MATCH(W$1,checklist_of_kenya!$1:$1,0),FALSE)</f>
        <v>103774800</v>
      </c>
      <c r="AB764" s="1">
        <v>11.4</v>
      </c>
      <c r="AC764" s="1" t="s">
        <v>2263</v>
      </c>
      <c r="AD764" s="1">
        <v>1</v>
      </c>
      <c r="AE764" s="1">
        <v>1</v>
      </c>
      <c r="AF764" s="1" t="s">
        <v>2251</v>
      </c>
      <c r="AG764" s="1" t="s">
        <v>2257</v>
      </c>
      <c r="AH764" s="1" t="s">
        <v>2258</v>
      </c>
      <c r="AI764" s="1">
        <v>-5.66</v>
      </c>
      <c r="AJ764" s="1">
        <v>9.86</v>
      </c>
      <c r="AK764" s="1">
        <v>4.12</v>
      </c>
      <c r="AL764" s="1">
        <v>4.46</v>
      </c>
      <c r="AM764" s="1">
        <v>1659026</v>
      </c>
    </row>
    <row r="765" spans="1:39" x14ac:dyDescent="0.2">
      <c r="A765" s="1">
        <v>763</v>
      </c>
      <c r="B765" s="1" t="s">
        <v>1858</v>
      </c>
      <c r="C765" s="1" t="s">
        <v>1857</v>
      </c>
      <c r="D765" s="1"/>
      <c r="E765" s="1"/>
      <c r="F765" s="1"/>
      <c r="G765" s="1">
        <v>884</v>
      </c>
      <c r="H765" s="1" t="str" cm="1">
        <f t="array" ref="H765">VLOOKUP(Table3[[#This Row],[checklist_sort]:[checklist_sort]],checklist[],MATCH(H$1,checklist_of_kenya!$1:$1,0),FALSE)</f>
        <v>Cisticolas and Allies</v>
      </c>
      <c r="I765" s="1" t="str" cm="1">
        <f t="array" ref="I765">VLOOKUP(Table3[[#This Row],[checklist_sort]:[checklist_sort]],checklist[],MATCH(I$1,checklist_of_kenya!$1:$1,0),FALSE)</f>
        <v>Grey-capped Warbler</v>
      </c>
      <c r="J765" s="1" t="str" cm="1">
        <f t="array" ref="J765">VLOOKUP(Table3[[#This Row],[checklist_sort]:[checklist_sort]],checklist[],MATCH(J$1,checklist_of_kenya!$1:$1,0),FALSE)</f>
        <v>Eminia lepida</v>
      </c>
      <c r="K765" s="1" t="str" cm="1">
        <f t="array" ref="K765">VLOOKUP(Table3[[#This Row],[checklist_sort]:[checklist_sort]],checklist[],MATCH(K$1,checklist_of_kenya!$1:$1,0),FALSE)</f>
        <v>Least Concern</v>
      </c>
      <c r="L765" s="1" t="str" cm="1">
        <f t="array" ref="L765">VLOOKUP(Table3[[#This Row],[checklist_sort]:[checklist_sort]],checklist[],MATCH(L$1,checklist_of_kenya!$1:$1,0),FALSE)</f>
        <v>Stable</v>
      </c>
      <c r="M765" s="1" cm="1">
        <f t="array" ref="M765">VLOOKUP(Table3[[#This Row],[checklist_sort]:[checklist_sort]],checklist[],MATCH(M$1,checklist_of_kenya!$1:$1,0),FALSE)</f>
        <v>3170</v>
      </c>
      <c r="N765" s="1" t="str" cm="1">
        <f t="array" ref="N765">VLOOKUP(Table3[[#This Row],[checklist_sort]:[checklist_sort]],checklist[],MATCH(N$1,checklist_of_kenya!$1:$1,0),FALSE)</f>
        <v>avibase-31E5F1E9</v>
      </c>
      <c r="O765" s="1" cm="1">
        <f t="array" ref="O765">VLOOKUP(Table3[[#This Row],[checklist_sort]:[checklist_sort]],checklist[],MATCH(O$1,checklist_of_kenya!$1:$1,0),FALSE)</f>
        <v>7784</v>
      </c>
      <c r="P765" s="1" cm="1">
        <f t="array" ref="P765">VLOOKUP(Table3[[#This Row],[checklist_sort]:[checklist_sort]],checklist[],MATCH(P$1,checklist_of_kenya!$1:$1,0),FALSE)</f>
        <v>22713847</v>
      </c>
      <c r="Q765" s="1" cm="1">
        <f t="array" ref="Q765">VLOOKUP(Table3[[#This Row],[checklist_sort]:[checklist_sort]],checklist[],MATCH(Q$1,checklist_of_kenya!$1:$1,0),FALSE)</f>
        <v>76998</v>
      </c>
      <c r="R765" s="1" cm="1">
        <f t="array" ref="R765">VLOOKUP(Table3[[#This Row],[checklist_sort]:[checklist_sort]],checklist[],MATCH(R$1,checklist_of_kenya!$1:$1,0),FALSE)</f>
        <v>5231294</v>
      </c>
      <c r="S765" s="1" cm="1">
        <f t="array" ref="S765">VLOOKUP(Table3[[#This Row],[checklist_sort]:[checklist_sort]],checklist[],MATCH(S$1,checklist_of_kenya!$1:$1,0),FALSE)</f>
        <v>22940</v>
      </c>
      <c r="T765" s="1" t="str" cm="1">
        <f t="array" ref="T765">VLOOKUP(Table3[[#This Row],[checklist_sort]:[checklist_sort]],checklist[],MATCH(T$1,checklist_of_kenya!$1:$1,0),FALSE)</f>
        <v>gycwar3</v>
      </c>
      <c r="U765" s="1" t="str" cm="1">
        <f t="array" ref="U765">VLOOKUP(Table3[[#This Row],[checklist_sort]:[checklist_sort]],checklist[],MATCH(U$1,checklist_of_kenya!$1:$1,0),FALSE)</f>
        <v>Eminia lepida</v>
      </c>
      <c r="V765" s="1" t="str" cm="1">
        <f t="array" ref="V765">VLOOKUP(Table3[[#This Row],[checklist_sort]:[checklist_sort]],checklist[],MATCH(V$1,checklist_of_kenya!$1:$1,0),FALSE)</f>
        <v>Gray-capped Warbler</v>
      </c>
      <c r="W765" s="1" cm="1">
        <f t="array" ref="W765">VLOOKUP(Table3[[#This Row],[checklist_sort]:[checklist_sort]],checklist[],MATCH(W$1,checklist_of_kenya!$1:$1,0),FALSE)</f>
        <v>22713847</v>
      </c>
      <c r="AB765" s="1">
        <v>20.2</v>
      </c>
      <c r="AC765" s="1" t="s">
        <v>2246</v>
      </c>
      <c r="AD765" s="1">
        <v>1</v>
      </c>
      <c r="AE765" s="1">
        <v>1</v>
      </c>
      <c r="AF765" s="1" t="s">
        <v>2251</v>
      </c>
      <c r="AG765" s="1" t="s">
        <v>2257</v>
      </c>
      <c r="AH765" s="1" t="s">
        <v>2258</v>
      </c>
      <c r="AI765" s="1">
        <v>-4.66</v>
      </c>
      <c r="AJ765" s="1">
        <v>5.24</v>
      </c>
      <c r="AK765" s="1">
        <v>0.05</v>
      </c>
      <c r="AL765" s="1">
        <v>32.67</v>
      </c>
      <c r="AM765" s="1">
        <v>631640.65</v>
      </c>
    </row>
    <row r="766" spans="1:39" x14ac:dyDescent="0.2">
      <c r="A766" s="1">
        <v>764</v>
      </c>
      <c r="B766" s="1" t="s">
        <v>820</v>
      </c>
      <c r="C766" s="1" t="s">
        <v>819</v>
      </c>
      <c r="D766" s="1"/>
      <c r="E766" s="1"/>
      <c r="F766" s="1"/>
      <c r="G766" s="1">
        <v>862</v>
      </c>
      <c r="H766" s="1" t="str" cm="1">
        <f t="array" ref="H766">VLOOKUP(Table3[[#This Row],[checklist_sort]:[checklist_sort]],checklist[],MATCH(H$1,checklist_of_kenya!$1:$1,0),FALSE)</f>
        <v>Cisticolas and Allies</v>
      </c>
      <c r="I766" s="1" t="str" cm="1">
        <f t="array" ref="I766">VLOOKUP(Table3[[#This Row],[checklist_sort]:[checklist_sort]],checklist[],MATCH(I$1,checklist_of_kenya!$1:$1,0),FALSE)</f>
        <v>Yellow-bellied Eremomela</v>
      </c>
      <c r="J766" s="1" t="str" cm="1">
        <f t="array" ref="J766">VLOOKUP(Table3[[#This Row],[checklist_sort]:[checklist_sort]],checklist[],MATCH(J$1,checklist_of_kenya!$1:$1,0),FALSE)</f>
        <v>Eremomela icteropygialis</v>
      </c>
      <c r="K766" s="1" t="str" cm="1">
        <f t="array" ref="K766">VLOOKUP(Table3[[#This Row],[checklist_sort]:[checklist_sort]],checklist[],MATCH(K$1,checklist_of_kenya!$1:$1,0),FALSE)</f>
        <v>Least Concern</v>
      </c>
      <c r="L766" s="1" t="str" cm="1">
        <f t="array" ref="L766">VLOOKUP(Table3[[#This Row],[checklist_sort]:[checklist_sort]],checklist[],MATCH(L$1,checklist_of_kenya!$1:$1,0),FALSE)</f>
        <v>Stable</v>
      </c>
      <c r="M766" s="1" cm="1">
        <f t="array" ref="M766">VLOOKUP(Table3[[#This Row],[checklist_sort]:[checklist_sort]],checklist[],MATCH(M$1,checklist_of_kenya!$1:$1,0),FALSE)</f>
        <v>600</v>
      </c>
      <c r="N766" s="1" t="str" cm="1">
        <f t="array" ref="N766">VLOOKUP(Table3[[#This Row],[checklist_sort]:[checklist_sort]],checklist[],MATCH(N$1,checklist_of_kenya!$1:$1,0),FALSE)</f>
        <v>avibase-9E034D83</v>
      </c>
      <c r="O766" s="1" cm="1">
        <f t="array" ref="O766">VLOOKUP(Table3[[#This Row],[checklist_sort]:[checklist_sort]],checklist[],MATCH(O$1,checklist_of_kenya!$1:$1,0),FALSE)</f>
        <v>204508</v>
      </c>
      <c r="P766" s="1" cm="1">
        <f t="array" ref="P766">VLOOKUP(Table3[[#This Row],[checklist_sort]:[checklist_sort]],checklist[],MATCH(P$1,checklist_of_kenya!$1:$1,0),FALSE)</f>
        <v>22715023</v>
      </c>
      <c r="Q766" s="1" cm="1">
        <f t="array" ref="Q766">VLOOKUP(Table3[[#This Row],[checklist_sort]:[checklist_sort]],checklist[],MATCH(Q$1,checklist_of_kenya!$1:$1,0),FALSE)</f>
        <v>77213</v>
      </c>
      <c r="R766" s="1" cm="1">
        <f t="array" ref="R766">VLOOKUP(Table3[[#This Row],[checklist_sort]:[checklist_sort]],checklist[],MATCH(R$1,checklist_of_kenya!$1:$1,0),FALSE)</f>
        <v>2492977</v>
      </c>
      <c r="S766" s="1" cm="1">
        <f t="array" ref="S766">VLOOKUP(Table3[[#This Row],[checklist_sort]:[checklist_sort]],checklist[],MATCH(S$1,checklist_of_kenya!$1:$1,0),FALSE)</f>
        <v>22526</v>
      </c>
      <c r="T766" s="1" t="str" cm="1">
        <f t="array" ref="T766">VLOOKUP(Table3[[#This Row],[checklist_sort]:[checklist_sort]],checklist[],MATCH(T$1,checklist_of_kenya!$1:$1,0),FALSE)</f>
        <v>yebere1</v>
      </c>
      <c r="U766" s="1" t="str" cm="1">
        <f t="array" ref="U766">VLOOKUP(Table3[[#This Row],[checklist_sort]:[checklist_sort]],checklist[],MATCH(U$1,checklist_of_kenya!$1:$1,0),FALSE)</f>
        <v>Eremomela icteropygialis</v>
      </c>
      <c r="V766" s="1" t="str" cm="1">
        <f t="array" ref="V766">VLOOKUP(Table3[[#This Row],[checklist_sort]:[checklist_sort]],checklist[],MATCH(V$1,checklist_of_kenya!$1:$1,0),FALSE)</f>
        <v>Yellow-bellied Eremomela</v>
      </c>
      <c r="W766" s="1" cm="1">
        <f t="array" ref="W766">VLOOKUP(Table3[[#This Row],[checklist_sort]:[checklist_sort]],checklist[],MATCH(W$1,checklist_of_kenya!$1:$1,0),FALSE)</f>
        <v>22715023</v>
      </c>
      <c r="AB766" s="1">
        <v>7.5</v>
      </c>
      <c r="AC766" s="1" t="s">
        <v>2246</v>
      </c>
      <c r="AD766" s="1">
        <v>2</v>
      </c>
      <c r="AE766" s="1">
        <v>1</v>
      </c>
      <c r="AF766" s="1" t="s">
        <v>2251</v>
      </c>
      <c r="AG766" s="1" t="s">
        <v>2257</v>
      </c>
      <c r="AH766" s="1" t="s">
        <v>2258</v>
      </c>
      <c r="AI766" s="1">
        <v>-34.11</v>
      </c>
      <c r="AJ766" s="1">
        <v>19.03</v>
      </c>
      <c r="AK766" s="1">
        <v>-7.69</v>
      </c>
      <c r="AL766" s="1">
        <v>21.3</v>
      </c>
      <c r="AM766" s="1">
        <v>8262133.2599999998</v>
      </c>
    </row>
    <row r="767" spans="1:39" x14ac:dyDescent="0.2">
      <c r="A767" s="1">
        <v>765</v>
      </c>
      <c r="B767" s="1" t="s">
        <v>1874</v>
      </c>
      <c r="C767" s="1" t="s">
        <v>1873</v>
      </c>
      <c r="D767" s="1"/>
      <c r="E767" s="1"/>
      <c r="F767" s="1"/>
      <c r="G767" s="1">
        <v>863</v>
      </c>
      <c r="H767" s="1" t="str" cm="1">
        <f t="array" ref="H767">VLOOKUP(Table3[[#This Row],[checklist_sort]:[checklist_sort]],checklist[],MATCH(H$1,checklist_of_kenya!$1:$1,0),FALSE)</f>
        <v>Cisticolas and Allies</v>
      </c>
      <c r="I767" s="1" t="str" cm="1">
        <f t="array" ref="I767">VLOOKUP(Table3[[#This Row],[checklist_sort]:[checklist_sort]],checklist[],MATCH(I$1,checklist_of_kenya!$1:$1,0),FALSE)</f>
        <v>Yellow-vented Eremomela</v>
      </c>
      <c r="J767" s="1" t="str" cm="1">
        <f t="array" ref="J767">VLOOKUP(Table3[[#This Row],[checklist_sort]:[checklist_sort]],checklist[],MATCH(J$1,checklist_of_kenya!$1:$1,0),FALSE)</f>
        <v>Eremomela flavicrissalis</v>
      </c>
      <c r="K767" s="1" t="str" cm="1">
        <f t="array" ref="K767">VLOOKUP(Table3[[#This Row],[checklist_sort]:[checklist_sort]],checklist[],MATCH(K$1,checklist_of_kenya!$1:$1,0),FALSE)</f>
        <v>Least Concern</v>
      </c>
      <c r="L767" s="1" t="str" cm="1">
        <f t="array" ref="L767">VLOOKUP(Table3[[#This Row],[checklist_sort]:[checklist_sort]],checklist[],MATCH(L$1,checklist_of_kenya!$1:$1,0),FALSE)</f>
        <v>Decreasing</v>
      </c>
      <c r="M767" s="1" cm="1">
        <f t="array" ref="M767">VLOOKUP(Table3[[#This Row],[checklist_sort]:[checklist_sort]],checklist[],MATCH(M$1,checklist_of_kenya!$1:$1,0),FALSE)</f>
        <v>3268</v>
      </c>
      <c r="N767" s="1" t="str" cm="1">
        <f t="array" ref="N767">VLOOKUP(Table3[[#This Row],[checklist_sort]:[checklist_sort]],checklist[],MATCH(N$1,checklist_of_kenya!$1:$1,0),FALSE)</f>
        <v>D46EE5F8DD9FA9B3</v>
      </c>
      <c r="O767" s="1" cm="1">
        <f t="array" ref="O767">VLOOKUP(Table3[[#This Row],[checklist_sort]:[checklist_sort]],checklist[],MATCH(O$1,checklist_of_kenya!$1:$1,0),FALSE)</f>
        <v>15459</v>
      </c>
      <c r="P767" s="1" cm="1">
        <f t="array" ref="P767">VLOOKUP(Table3[[#This Row],[checklist_sort]:[checklist_sort]],checklist[],MATCH(P$1,checklist_of_kenya!$1:$1,0),FALSE)</f>
        <v>22715034</v>
      </c>
      <c r="Q767" s="1" cm="1">
        <f t="array" ref="Q767">VLOOKUP(Table3[[#This Row],[checklist_sort]:[checklist_sort]],checklist[],MATCH(Q$1,checklist_of_kenya!$1:$1,0),FALSE)</f>
        <v>77215</v>
      </c>
      <c r="R767" s="1" cm="1">
        <f t="array" ref="R767">VLOOKUP(Table3[[#This Row],[checklist_sort]:[checklist_sort]],checklist[],MATCH(R$1,checklist_of_kenya!$1:$1,0),FALSE)</f>
        <v>2492973</v>
      </c>
      <c r="S767" s="1" cm="1">
        <f t="array" ref="S767">VLOOKUP(Table3[[#This Row],[checklist_sort]:[checklist_sort]],checklist[],MATCH(S$1,checklist_of_kenya!$1:$1,0),FALSE)</f>
        <v>22525</v>
      </c>
      <c r="T767" s="1" t="str" cm="1">
        <f t="array" ref="T767">VLOOKUP(Table3[[#This Row],[checklist_sort]:[checklist_sort]],checklist[],MATCH(T$1,checklist_of_kenya!$1:$1,0),FALSE)</f>
        <v>yevere1</v>
      </c>
      <c r="U767" s="1" t="str" cm="1">
        <f t="array" ref="U767">VLOOKUP(Table3[[#This Row],[checklist_sort]:[checklist_sort]],checklist[],MATCH(U$1,checklist_of_kenya!$1:$1,0),FALSE)</f>
        <v>Eremomela flavicrissalis</v>
      </c>
      <c r="V767" s="1" t="str" cm="1">
        <f t="array" ref="V767">VLOOKUP(Table3[[#This Row],[checklist_sort]:[checklist_sort]],checklist[],MATCH(V$1,checklist_of_kenya!$1:$1,0),FALSE)</f>
        <v>Yellow-vented Eremomela</v>
      </c>
      <c r="W767" s="1" cm="1">
        <f t="array" ref="W767">VLOOKUP(Table3[[#This Row],[checklist_sort]:[checklist_sort]],checklist[],MATCH(W$1,checklist_of_kenya!$1:$1,0),FALSE)</f>
        <v>22715034</v>
      </c>
      <c r="AB767" s="1">
        <v>4.5</v>
      </c>
      <c r="AC767" s="1" t="s">
        <v>2246</v>
      </c>
      <c r="AD767" s="1">
        <v>2</v>
      </c>
      <c r="AE767" s="1">
        <v>1</v>
      </c>
      <c r="AF767" s="1" t="s">
        <v>2251</v>
      </c>
      <c r="AG767" s="1" t="s">
        <v>2257</v>
      </c>
      <c r="AH767" s="1" t="s">
        <v>2258</v>
      </c>
      <c r="AI767" s="1">
        <v>-3.62</v>
      </c>
      <c r="AJ767" s="1">
        <v>11.32</v>
      </c>
      <c r="AK767" s="1">
        <v>4.4800000000000004</v>
      </c>
      <c r="AL767" s="1">
        <v>41.54</v>
      </c>
      <c r="AM767" s="1">
        <v>893727.78</v>
      </c>
    </row>
    <row r="768" spans="1:39" x14ac:dyDescent="0.2">
      <c r="A768" s="1">
        <v>766</v>
      </c>
      <c r="B768" s="1" t="s">
        <v>822</v>
      </c>
      <c r="C768" s="1" t="s">
        <v>821</v>
      </c>
      <c r="D768" s="1"/>
      <c r="E768" s="1"/>
      <c r="F768" s="1"/>
      <c r="G768" s="1">
        <v>865</v>
      </c>
      <c r="H768" s="1" t="str" cm="1">
        <f t="array" ref="H768">VLOOKUP(Table3[[#This Row],[checklist_sort]:[checklist_sort]],checklist[],MATCH(H$1,checklist_of_kenya!$1:$1,0),FALSE)</f>
        <v>Cisticolas and Allies</v>
      </c>
      <c r="I768" s="1" t="str" cm="1">
        <f t="array" ref="I768">VLOOKUP(Table3[[#This Row],[checklist_sort]:[checklist_sort]],checklist[],MATCH(I$1,checklist_of_kenya!$1:$1,0),FALSE)</f>
        <v>Green-capped Eremomela</v>
      </c>
      <c r="J768" s="1" t="str" cm="1">
        <f t="array" ref="J768">VLOOKUP(Table3[[#This Row],[checklist_sort]:[checklist_sort]],checklist[],MATCH(J$1,checklist_of_kenya!$1:$1,0),FALSE)</f>
        <v>Eremomela scotops</v>
      </c>
      <c r="K768" s="1" t="str" cm="1">
        <f t="array" ref="K768">VLOOKUP(Table3[[#This Row],[checklist_sort]:[checklist_sort]],checklist[],MATCH(K$1,checklist_of_kenya!$1:$1,0),FALSE)</f>
        <v>Least Concern</v>
      </c>
      <c r="L768" s="1" t="str" cm="1">
        <f t="array" ref="L768">VLOOKUP(Table3[[#This Row],[checklist_sort]:[checklist_sort]],checklist[],MATCH(L$1,checklist_of_kenya!$1:$1,0),FALSE)</f>
        <v>Stable</v>
      </c>
      <c r="M768" s="1" cm="1">
        <f t="array" ref="M768">VLOOKUP(Table3[[#This Row],[checklist_sort]:[checklist_sort]],checklist[],MATCH(M$1,checklist_of_kenya!$1:$1,0),FALSE)</f>
        <v>602</v>
      </c>
      <c r="N768" s="1" t="str" cm="1">
        <f t="array" ref="N768">VLOOKUP(Table3[[#This Row],[checklist_sort]:[checklist_sort]],checklist[],MATCH(N$1,checklist_of_kenya!$1:$1,0),FALSE)</f>
        <v>avibase-0394BA0B</v>
      </c>
      <c r="O768" s="1" cm="1">
        <f t="array" ref="O768">VLOOKUP(Table3[[#This Row],[checklist_sort]:[checklist_sort]],checklist[],MATCH(O$1,checklist_of_kenya!$1:$1,0),FALSE)</f>
        <v>15458</v>
      </c>
      <c r="P768" s="1" cm="1">
        <f t="array" ref="P768">VLOOKUP(Table3[[#This Row],[checklist_sort]:[checklist_sort]],checklist[],MATCH(P$1,checklist_of_kenya!$1:$1,0),FALSE)</f>
        <v>22715050</v>
      </c>
      <c r="Q768" s="1" cm="1">
        <f t="array" ref="Q768">VLOOKUP(Table3[[#This Row],[checklist_sort]:[checklist_sort]],checklist[],MATCH(Q$1,checklist_of_kenya!$1:$1,0),FALSE)</f>
        <v>77218</v>
      </c>
      <c r="R768" s="1" cm="1">
        <f t="array" ref="R768">VLOOKUP(Table3[[#This Row],[checklist_sort]:[checklist_sort]],checklist[],MATCH(R$1,checklist_of_kenya!$1:$1,0),FALSE)</f>
        <v>2492971</v>
      </c>
      <c r="S768" s="1" cm="1">
        <f t="array" ref="S768">VLOOKUP(Table3[[#This Row],[checklist_sort]:[checklist_sort]],checklist[],MATCH(S$1,checklist_of_kenya!$1:$1,0),FALSE)</f>
        <v>22542</v>
      </c>
      <c r="T768" s="1" t="str" cm="1">
        <f t="array" ref="T768">VLOOKUP(Table3[[#This Row],[checklist_sort]:[checklist_sort]],checklist[],MATCH(T$1,checklist_of_kenya!$1:$1,0),FALSE)</f>
        <v>greere1</v>
      </c>
      <c r="U768" s="1" t="str" cm="1">
        <f t="array" ref="U768">VLOOKUP(Table3[[#This Row],[checklist_sort]:[checklist_sort]],checklist[],MATCH(U$1,checklist_of_kenya!$1:$1,0),FALSE)</f>
        <v>Eremomela scotops</v>
      </c>
      <c r="V768" s="1" t="str" cm="1">
        <f t="array" ref="V768">VLOOKUP(Table3[[#This Row],[checklist_sort]:[checklist_sort]],checklist[],MATCH(V$1,checklist_of_kenya!$1:$1,0),FALSE)</f>
        <v>Greencap Eremomela</v>
      </c>
      <c r="W768" s="1" cm="1">
        <f t="array" ref="W768">VLOOKUP(Table3[[#This Row],[checklist_sort]:[checklist_sort]],checklist[],MATCH(W$1,checklist_of_kenya!$1:$1,0),FALSE)</f>
        <v>22715050</v>
      </c>
      <c r="AB768" s="1">
        <v>9</v>
      </c>
      <c r="AC768" s="1" t="s">
        <v>2262</v>
      </c>
      <c r="AD768" s="1">
        <v>2</v>
      </c>
      <c r="AE768" s="1">
        <v>1</v>
      </c>
      <c r="AF768" s="1" t="s">
        <v>2251</v>
      </c>
      <c r="AG768" s="1" t="s">
        <v>2257</v>
      </c>
      <c r="AH768" s="1" t="s">
        <v>2258</v>
      </c>
      <c r="AI768" s="1">
        <v>-28.95</v>
      </c>
      <c r="AJ768" s="1">
        <v>0.18</v>
      </c>
      <c r="AK768" s="1">
        <v>-12.12</v>
      </c>
      <c r="AL768" s="1">
        <v>27.25</v>
      </c>
      <c r="AM768" s="1">
        <v>4568185.5599999996</v>
      </c>
    </row>
    <row r="769" spans="1:39" x14ac:dyDescent="0.2">
      <c r="A769" s="1">
        <v>767</v>
      </c>
      <c r="B769" s="1" t="s">
        <v>1872</v>
      </c>
      <c r="C769" s="1" t="s">
        <v>1871</v>
      </c>
      <c r="D769" s="1"/>
      <c r="E769" s="1"/>
      <c r="F769" s="1"/>
      <c r="G769" s="1">
        <v>864</v>
      </c>
      <c r="H769" s="1" t="str" cm="1">
        <f t="array" ref="H769">VLOOKUP(Table3[[#This Row],[checklist_sort]:[checklist_sort]],checklist[],MATCH(H$1,checklist_of_kenya!$1:$1,0),FALSE)</f>
        <v>Cisticolas and Allies</v>
      </c>
      <c r="I769" s="1" t="str" cm="1">
        <f t="array" ref="I769">VLOOKUP(Table3[[#This Row],[checklist_sort]:[checklist_sort]],checklist[],MATCH(I$1,checklist_of_kenya!$1:$1,0),FALSE)</f>
        <v>Green-backed Eremomela</v>
      </c>
      <c r="J769" s="1" t="str" cm="1">
        <f t="array" ref="J769">VLOOKUP(Table3[[#This Row],[checklist_sort]:[checklist_sort]],checklist[],MATCH(J$1,checklist_of_kenya!$1:$1,0),FALSE)</f>
        <v>Eremomela canescens</v>
      </c>
      <c r="K769" s="1" t="str" cm="1">
        <f t="array" ref="K769">VLOOKUP(Table3[[#This Row],[checklist_sort]:[checklist_sort]],checklist[],MATCH(K$1,checklist_of_kenya!$1:$1,0),FALSE)</f>
        <v>Least Concern</v>
      </c>
      <c r="L769" s="1" t="str" cm="1">
        <f t="array" ref="L769">VLOOKUP(Table3[[#This Row],[checklist_sort]:[checklist_sort]],checklist[],MATCH(L$1,checklist_of_kenya!$1:$1,0),FALSE)</f>
        <v>Stable</v>
      </c>
      <c r="M769" s="1" cm="1">
        <f t="array" ref="M769">VLOOKUP(Table3[[#This Row],[checklist_sort]:[checklist_sort]],checklist[],MATCH(M$1,checklist_of_kenya!$1:$1,0),FALSE)</f>
        <v>3262</v>
      </c>
      <c r="N769" s="1" t="str" cm="1">
        <f t="array" ref="N769">VLOOKUP(Table3[[#This Row],[checklist_sort]:[checklist_sort]],checklist[],MATCH(N$1,checklist_of_kenya!$1:$1,0),FALSE)</f>
        <v>avibase-75932535</v>
      </c>
      <c r="O769" s="1" cm="1">
        <f t="array" ref="O769">VLOOKUP(Table3[[#This Row],[checklist_sort]:[checklist_sort]],checklist[],MATCH(O$1,checklist_of_kenya!$1:$1,0),FALSE)</f>
        <v>144958</v>
      </c>
      <c r="P769" s="1" cm="1">
        <f t="array" ref="P769">VLOOKUP(Table3[[#This Row],[checklist_sort]:[checklist_sort]],checklist[],MATCH(P$1,checklist_of_kenya!$1:$1,0),FALSE)</f>
        <v>22715045</v>
      </c>
      <c r="Q769" s="1" cm="1">
        <f t="array" ref="Q769">VLOOKUP(Table3[[#This Row],[checklist_sort]:[checklist_sort]],checklist[],MATCH(Q$1,checklist_of_kenya!$1:$1,0),FALSE)</f>
        <v>0</v>
      </c>
      <c r="R769" s="1" cm="1">
        <f t="array" ref="R769">VLOOKUP(Table3[[#This Row],[checklist_sort]:[checklist_sort]],checklist[],MATCH(R$1,checklist_of_kenya!$1:$1,0),FALSE)</f>
        <v>2492978</v>
      </c>
      <c r="S769" s="1" cm="1">
        <f t="array" ref="S769">VLOOKUP(Table3[[#This Row],[checklist_sort]:[checklist_sort]],checklist[],MATCH(S$1,checklist_of_kenya!$1:$1,0),FALSE)</f>
        <v>22537</v>
      </c>
      <c r="T769" s="1" t="str" cm="1">
        <f t="array" ref="T769">VLOOKUP(Table3[[#This Row],[checklist_sort]:[checklist_sort]],checklist[],MATCH(T$1,checklist_of_kenya!$1:$1,0),FALSE)</f>
        <v>grbere1</v>
      </c>
      <c r="U769" s="1" t="str" cm="1">
        <f t="array" ref="U769">VLOOKUP(Table3[[#This Row],[checklist_sort]:[checklist_sort]],checklist[],MATCH(U$1,checklist_of_kenya!$1:$1,0),FALSE)</f>
        <v>Eremomela canescens</v>
      </c>
      <c r="V769" s="1" t="str" cm="1">
        <f t="array" ref="V769">VLOOKUP(Table3[[#This Row],[checklist_sort]:[checklist_sort]],checklist[],MATCH(V$1,checklist_of_kenya!$1:$1,0),FALSE)</f>
        <v>Green-backed Eremomela</v>
      </c>
      <c r="W769" s="1" cm="1">
        <f t="array" ref="W769">VLOOKUP(Table3[[#This Row],[checklist_sort]:[checklist_sort]],checklist[],MATCH(W$1,checklist_of_kenya!$1:$1,0),FALSE)</f>
        <v>22715045</v>
      </c>
      <c r="AB769" s="1">
        <v>6.9</v>
      </c>
      <c r="AC769" s="1" t="s">
        <v>2262</v>
      </c>
      <c r="AD769" s="1">
        <v>2</v>
      </c>
      <c r="AE769" s="1">
        <v>1</v>
      </c>
      <c r="AF769" s="1" t="s">
        <v>2251</v>
      </c>
      <c r="AG769" s="1" t="s">
        <v>2257</v>
      </c>
      <c r="AH769" s="1" t="s">
        <v>2258</v>
      </c>
      <c r="AI769" s="1">
        <v>0.01</v>
      </c>
      <c r="AJ769" s="1">
        <v>16.3</v>
      </c>
      <c r="AK769" s="1">
        <v>8.5399999999999991</v>
      </c>
      <c r="AL769" s="1">
        <v>29.05</v>
      </c>
      <c r="AM769" s="1">
        <v>2254734.87</v>
      </c>
    </row>
    <row r="770" spans="1:39" x14ac:dyDescent="0.2">
      <c r="A770" s="1">
        <v>768</v>
      </c>
      <c r="B770" s="1" t="s">
        <v>1876</v>
      </c>
      <c r="C770" s="1" t="s">
        <v>1875</v>
      </c>
      <c r="D770" s="1"/>
      <c r="E770" s="1"/>
      <c r="F770" s="1"/>
      <c r="G770" s="1">
        <v>866</v>
      </c>
      <c r="H770" s="1" t="str" cm="1">
        <f t="array" ref="H770">VLOOKUP(Table3[[#This Row],[checklist_sort]:[checklist_sort]],checklist[],MATCH(H$1,checklist_of_kenya!$1:$1,0),FALSE)</f>
        <v>Cisticolas and Allies</v>
      </c>
      <c r="I770" s="1" t="str" cm="1">
        <f t="array" ref="I770">VLOOKUP(Table3[[#This Row],[checklist_sort]:[checklist_sort]],checklist[],MATCH(I$1,checklist_of_kenya!$1:$1,0),FALSE)</f>
        <v>Turner’s Eremomela</v>
      </c>
      <c r="J770" s="1" t="str" cm="1">
        <f t="array" ref="J770">VLOOKUP(Table3[[#This Row],[checklist_sort]:[checklist_sort]],checklist[],MATCH(J$1,checklist_of_kenya!$1:$1,0),FALSE)</f>
        <v>Eremomela turneri (race turneri)</v>
      </c>
      <c r="K770" s="1" t="str" cm="1">
        <f t="array" ref="K770">VLOOKUP(Table3[[#This Row],[checklist_sort]:[checklist_sort]],checklist[],MATCH(K$1,checklist_of_kenya!$1:$1,0),FALSE)</f>
        <v>Near Threatened</v>
      </c>
      <c r="L770" s="1" t="str" cm="1">
        <f t="array" ref="L770">VLOOKUP(Table3[[#This Row],[checklist_sort]:[checklist_sort]],checklist[],MATCH(L$1,checklist_of_kenya!$1:$1,0),FALSE)</f>
        <v>Decreasing</v>
      </c>
      <c r="M770" s="1" cm="1">
        <f t="array" ref="M770">VLOOKUP(Table3[[#This Row],[checklist_sort]:[checklist_sort]],checklist[],MATCH(M$1,checklist_of_kenya!$1:$1,0),FALSE)</f>
        <v>3272</v>
      </c>
      <c r="N770" s="1" t="str" cm="1">
        <f t="array" ref="N770">VLOOKUP(Table3[[#This Row],[checklist_sort]:[checklist_sort]],checklist[],MATCH(N$1,checklist_of_kenya!$1:$1,0),FALSE)</f>
        <v>avibase-7D340BF9</v>
      </c>
      <c r="O770" s="1" cm="1">
        <f t="array" ref="O770">VLOOKUP(Table3[[#This Row],[checklist_sort]:[checklist_sort]],checklist[],MATCH(O$1,checklist_of_kenya!$1:$1,0),FALSE)</f>
        <v>15464</v>
      </c>
      <c r="P770" s="1" cm="1">
        <f t="array" ref="P770">VLOOKUP(Table3[[#This Row],[checklist_sort]:[checklist_sort]],checklist[],MATCH(P$1,checklist_of_kenya!$1:$1,0),FALSE)</f>
        <v>22715064</v>
      </c>
      <c r="Q770" s="1" cm="1">
        <f t="array" ref="Q770">VLOOKUP(Table3[[#This Row],[checklist_sort]:[checklist_sort]],checklist[],MATCH(Q$1,checklist_of_kenya!$1:$1,0),FALSE)</f>
        <v>0</v>
      </c>
      <c r="R770" s="1" cm="1">
        <f t="array" ref="R770">VLOOKUP(Table3[[#This Row],[checklist_sort]:[checklist_sort]],checklist[],MATCH(R$1,checklist_of_kenya!$1:$1,0),FALSE)</f>
        <v>2492975</v>
      </c>
      <c r="S770" s="1" cm="1">
        <f t="array" ref="S770">VLOOKUP(Table3[[#This Row],[checklist_sort]:[checklist_sort]],checklist[],MATCH(S$1,checklist_of_kenya!$1:$1,0),FALSE)</f>
        <v>22555</v>
      </c>
      <c r="T770" s="1" t="str" cm="1">
        <f t="array" ref="T770">VLOOKUP(Table3[[#This Row],[checklist_sort]:[checklist_sort]],checklist[],MATCH(T$1,checklist_of_kenya!$1:$1,0),FALSE)</f>
        <v>turere1</v>
      </c>
      <c r="U770" s="1" t="str" cm="1">
        <f t="array" ref="U770">VLOOKUP(Table3[[#This Row],[checklist_sort]:[checklist_sort]],checklist[],MATCH(U$1,checklist_of_kenya!$1:$1,0),FALSE)</f>
        <v>Eremomela turneri</v>
      </c>
      <c r="V770" s="1" t="str" cm="1">
        <f t="array" ref="V770">VLOOKUP(Table3[[#This Row],[checklist_sort]:[checklist_sort]],checklist[],MATCH(V$1,checklist_of_kenya!$1:$1,0),FALSE)</f>
        <v>Turner's Eremomela</v>
      </c>
      <c r="W770" s="1" cm="1">
        <f t="array" ref="W770">VLOOKUP(Table3[[#This Row],[checklist_sort]:[checklist_sort]],checklist[],MATCH(W$1,checklist_of_kenya!$1:$1,0),FALSE)</f>
        <v>22715064</v>
      </c>
      <c r="Y770" t="b">
        <v>1</v>
      </c>
      <c r="AB770" s="1">
        <v>7.3</v>
      </c>
      <c r="AC770" s="1" t="s">
        <v>2263</v>
      </c>
      <c r="AD770" s="1">
        <v>1</v>
      </c>
      <c r="AE770" s="1">
        <v>1</v>
      </c>
      <c r="AF770" s="1" t="s">
        <v>2251</v>
      </c>
      <c r="AG770" s="1" t="s">
        <v>2257</v>
      </c>
      <c r="AH770" s="1" t="s">
        <v>2258</v>
      </c>
      <c r="AI770" s="1">
        <v>-2.77</v>
      </c>
      <c r="AJ770" s="1">
        <v>0.42</v>
      </c>
      <c r="AK770" s="1">
        <v>-1.28</v>
      </c>
      <c r="AL770" s="1">
        <v>30.53</v>
      </c>
      <c r="AM770" s="1">
        <v>980.79</v>
      </c>
    </row>
    <row r="771" spans="1:39" x14ac:dyDescent="0.2">
      <c r="A771" s="1">
        <v>769</v>
      </c>
      <c r="B771" s="1" t="s">
        <v>1906</v>
      </c>
      <c r="C771" s="1" t="s">
        <v>1905</v>
      </c>
      <c r="D771" s="1"/>
      <c r="E771" s="1"/>
      <c r="F771" s="1"/>
      <c r="G771" s="1">
        <v>859</v>
      </c>
      <c r="H771" s="1" t="str" cm="1">
        <f t="array" ref="H771">VLOOKUP(Table3[[#This Row],[checklist_sort]:[checklist_sort]],checklist[],MATCH(H$1,checklist_of_kenya!$1:$1,0),FALSE)</f>
        <v>Crombecs and Allies</v>
      </c>
      <c r="I771" s="1" t="str" cm="1">
        <f t="array" ref="I771">VLOOKUP(Table3[[#This Row],[checklist_sort]:[checklist_sort]],checklist[],MATCH(I$1,checklist_of_kenya!$1:$1,0),FALSE)</f>
        <v>White-browed Crombec</v>
      </c>
      <c r="J771" s="1" t="str" cm="1">
        <f t="array" ref="J771">VLOOKUP(Table3[[#This Row],[checklist_sort]:[checklist_sort]],checklist[],MATCH(J$1,checklist_of_kenya!$1:$1,0),FALSE)</f>
        <v>Sylvietta leucophrys</v>
      </c>
      <c r="K771" s="1" t="str" cm="1">
        <f t="array" ref="K771">VLOOKUP(Table3[[#This Row],[checklist_sort]:[checklist_sort]],checklist[],MATCH(K$1,checklist_of_kenya!$1:$1,0),FALSE)</f>
        <v>Least Concern</v>
      </c>
      <c r="L771" s="1" t="str" cm="1">
        <f t="array" ref="L771">VLOOKUP(Table3[[#This Row],[checklist_sort]:[checklist_sort]],checklist[],MATCH(L$1,checklist_of_kenya!$1:$1,0),FALSE)</f>
        <v>Stable</v>
      </c>
      <c r="M771" s="1" cm="1">
        <f t="array" ref="M771">VLOOKUP(Table3[[#This Row],[checklist_sort]:[checklist_sort]],checklist[],MATCH(M$1,checklist_of_kenya!$1:$1,0),FALSE)</f>
        <v>3432</v>
      </c>
      <c r="N771" s="1" t="str" cm="1">
        <f t="array" ref="N771">VLOOKUP(Table3[[#This Row],[checklist_sort]:[checklist_sort]],checklist[],MATCH(N$1,checklist_of_kenya!$1:$1,0),FALSE)</f>
        <v>avibase-489FFCA9</v>
      </c>
      <c r="O771" s="1" cm="1">
        <f t="array" ref="O771">VLOOKUP(Table3[[#This Row],[checklist_sort]:[checklist_sort]],checklist[],MATCH(O$1,checklist_of_kenya!$1:$1,0),FALSE)</f>
        <v>15251</v>
      </c>
      <c r="P771" s="1" cm="1">
        <f t="array" ref="P771">VLOOKUP(Table3[[#This Row],[checklist_sort]:[checklist_sort]],checklist[],MATCH(P$1,checklist_of_kenya!$1:$1,0),FALSE)</f>
        <v>22715112</v>
      </c>
      <c r="Q771" s="1" cm="1">
        <f t="array" ref="Q771">VLOOKUP(Table3[[#This Row],[checklist_sort]:[checklist_sort]],checklist[],MATCH(Q$1,checklist_of_kenya!$1:$1,0),FALSE)</f>
        <v>0</v>
      </c>
      <c r="R771" s="1" cm="1">
        <f t="array" ref="R771">VLOOKUP(Table3[[#This Row],[checklist_sort]:[checklist_sort]],checklist[],MATCH(R$1,checklist_of_kenya!$1:$1,0),FALSE)</f>
        <v>2493536</v>
      </c>
      <c r="S771" s="1" cm="1">
        <f t="array" ref="S771">VLOOKUP(Table3[[#This Row],[checklist_sort]:[checklist_sort]],checklist[],MATCH(S$1,checklist_of_kenya!$1:$1,0),FALSE)</f>
        <v>22447</v>
      </c>
      <c r="T771" s="1" t="str" cm="1">
        <f t="array" ref="T771">VLOOKUP(Table3[[#This Row],[checklist_sort]:[checklist_sort]],checklist[],MATCH(T$1,checklist_of_kenya!$1:$1,0),FALSE)</f>
        <v>whbcro2</v>
      </c>
      <c r="U771" s="1" t="str" cm="1">
        <f t="array" ref="U771">VLOOKUP(Table3[[#This Row],[checklist_sort]:[checklist_sort]],checklist[],MATCH(U$1,checklist_of_kenya!$1:$1,0),FALSE)</f>
        <v>Sylvietta leucophrys</v>
      </c>
      <c r="V771" s="1" t="str" cm="1">
        <f t="array" ref="V771">VLOOKUP(Table3[[#This Row],[checklist_sort]:[checklist_sort]],checklist[],MATCH(V$1,checklist_of_kenya!$1:$1,0),FALSE)</f>
        <v>White-browed Crombec</v>
      </c>
      <c r="W771" s="1" cm="1">
        <f t="array" ref="W771">VLOOKUP(Table3[[#This Row],[checklist_sort]:[checklist_sort]],checklist[],MATCH(W$1,checklist_of_kenya!$1:$1,0),FALSE)</f>
        <v>22715112</v>
      </c>
      <c r="AB771" s="1">
        <v>11.3</v>
      </c>
      <c r="AC771" s="1" t="s">
        <v>2263</v>
      </c>
      <c r="AD771" s="1">
        <v>2</v>
      </c>
      <c r="AE771" s="1">
        <v>1</v>
      </c>
      <c r="AF771" s="1" t="s">
        <v>2251</v>
      </c>
      <c r="AG771" s="1" t="s">
        <v>2257</v>
      </c>
      <c r="AH771" s="1" t="s">
        <v>2258</v>
      </c>
      <c r="AI771" s="1">
        <v>-6.11</v>
      </c>
      <c r="AJ771" s="1">
        <v>1.88</v>
      </c>
      <c r="AK771" s="1">
        <v>-1.0900000000000001</v>
      </c>
      <c r="AL771" s="1">
        <v>33</v>
      </c>
      <c r="AM771" s="1">
        <v>156344.04</v>
      </c>
    </row>
    <row r="772" spans="1:39" x14ac:dyDescent="0.2">
      <c r="A772" s="1">
        <v>770</v>
      </c>
      <c r="B772" s="1" t="s">
        <v>1908</v>
      </c>
      <c r="C772" s="1" t="s">
        <v>1907</v>
      </c>
      <c r="D772" s="1"/>
      <c r="E772" s="1"/>
      <c r="F772" s="1"/>
      <c r="G772" s="1">
        <v>858</v>
      </c>
      <c r="H772" s="1" t="str" cm="1">
        <f t="array" ref="H772">VLOOKUP(Table3[[#This Row],[checklist_sort]:[checklist_sort]],checklist[],MATCH(H$1,checklist_of_kenya!$1:$1,0),FALSE)</f>
        <v>Crombecs and Allies</v>
      </c>
      <c r="I772" s="1" t="str" cm="1">
        <f t="array" ref="I772">VLOOKUP(Table3[[#This Row],[checklist_sort]:[checklist_sort]],checklist[],MATCH(I$1,checklist_of_kenya!$1:$1,0),FALSE)</f>
        <v>Green Crombec</v>
      </c>
      <c r="J772" s="1" t="str" cm="1">
        <f t="array" ref="J772">VLOOKUP(Table3[[#This Row],[checklist_sort]:[checklist_sort]],checklist[],MATCH(J$1,checklist_of_kenya!$1:$1,0),FALSE)</f>
        <v>Sylvietta virens</v>
      </c>
      <c r="K772" s="1" t="str" cm="1">
        <f t="array" ref="K772">VLOOKUP(Table3[[#This Row],[checklist_sort]:[checklist_sort]],checklist[],MATCH(K$1,checklist_of_kenya!$1:$1,0),FALSE)</f>
        <v>Least Concern</v>
      </c>
      <c r="L772" s="1" t="str" cm="1">
        <f t="array" ref="L772">VLOOKUP(Table3[[#This Row],[checklist_sort]:[checklist_sort]],checklist[],MATCH(L$1,checklist_of_kenya!$1:$1,0),FALSE)</f>
        <v>Stable</v>
      </c>
      <c r="M772" s="1" cm="1">
        <f t="array" ref="M772">VLOOKUP(Table3[[#This Row],[checklist_sort]:[checklist_sort]],checklist[],MATCH(M$1,checklist_of_kenya!$1:$1,0),FALSE)</f>
        <v>3436</v>
      </c>
      <c r="N772" s="1" t="str" cm="1">
        <f t="array" ref="N772">VLOOKUP(Table3[[#This Row],[checklist_sort]:[checklist_sort]],checklist[],MATCH(N$1,checklist_of_kenya!$1:$1,0),FALSE)</f>
        <v>avibase-83E5801B</v>
      </c>
      <c r="O772" s="1" cm="1">
        <f t="array" ref="O772">VLOOKUP(Table3[[#This Row],[checklist_sort]:[checklist_sort]],checklist[],MATCH(O$1,checklist_of_kenya!$1:$1,0),FALSE)</f>
        <v>15249</v>
      </c>
      <c r="P772" s="1" cm="1">
        <f t="array" ref="P772">VLOOKUP(Table3[[#This Row],[checklist_sort]:[checklist_sort]],checklist[],MATCH(P$1,checklist_of_kenya!$1:$1,0),FALSE)</f>
        <v>22715099</v>
      </c>
      <c r="Q772" s="1" cm="1">
        <f t="array" ref="Q772">VLOOKUP(Table3[[#This Row],[checklist_sort]:[checklist_sort]],checklist[],MATCH(Q$1,checklist_of_kenya!$1:$1,0),FALSE)</f>
        <v>77229</v>
      </c>
      <c r="R772" s="1" cm="1">
        <f t="array" ref="R772">VLOOKUP(Table3[[#This Row],[checklist_sort]:[checklist_sort]],checklist[],MATCH(R$1,checklist_of_kenya!$1:$1,0),FALSE)</f>
        <v>2493541</v>
      </c>
      <c r="S772" s="1" cm="1">
        <f t="array" ref="S772">VLOOKUP(Table3[[#This Row],[checklist_sort]:[checklist_sort]],checklist[],MATCH(S$1,checklist_of_kenya!$1:$1,0),FALSE)</f>
        <v>22439</v>
      </c>
      <c r="T772" s="1" t="str" cm="1">
        <f t="array" ref="T772">VLOOKUP(Table3[[#This Row],[checklist_sort]:[checklist_sort]],checklist[],MATCH(T$1,checklist_of_kenya!$1:$1,0),FALSE)</f>
        <v>grecro1</v>
      </c>
      <c r="U772" s="1" t="str" cm="1">
        <f t="array" ref="U772">VLOOKUP(Table3[[#This Row],[checklist_sort]:[checklist_sort]],checklist[],MATCH(U$1,checklist_of_kenya!$1:$1,0),FALSE)</f>
        <v>Sylvietta virens</v>
      </c>
      <c r="V772" s="1" t="str" cm="1">
        <f t="array" ref="V772">VLOOKUP(Table3[[#This Row],[checklist_sort]:[checklist_sort]],checklist[],MATCH(V$1,checklist_of_kenya!$1:$1,0),FALSE)</f>
        <v>Green Crombec</v>
      </c>
      <c r="W772" s="1" cm="1">
        <f t="array" ref="W772">VLOOKUP(Table3[[#This Row],[checklist_sort]:[checklist_sort]],checklist[],MATCH(W$1,checklist_of_kenya!$1:$1,0),FALSE)</f>
        <v>22715099</v>
      </c>
      <c r="AB772" s="1">
        <v>8.4</v>
      </c>
      <c r="AC772" s="1" t="s">
        <v>2263</v>
      </c>
      <c r="AD772" s="1">
        <v>2</v>
      </c>
      <c r="AE772" s="1">
        <v>1</v>
      </c>
      <c r="AF772" s="1" t="s">
        <v>2251</v>
      </c>
      <c r="AG772" s="1" t="s">
        <v>2257</v>
      </c>
      <c r="AH772" s="1" t="s">
        <v>2258</v>
      </c>
      <c r="AI772" s="1">
        <v>-13.75</v>
      </c>
      <c r="AJ772" s="1">
        <v>14.03</v>
      </c>
      <c r="AK772" s="1">
        <v>0.77</v>
      </c>
      <c r="AL772" s="1">
        <v>14.91</v>
      </c>
      <c r="AM772" s="1">
        <v>3738336.18</v>
      </c>
    </row>
    <row r="773" spans="1:39" x14ac:dyDescent="0.2">
      <c r="A773" s="1">
        <v>771</v>
      </c>
      <c r="B773" s="1" t="s">
        <v>1160</v>
      </c>
      <c r="C773" s="1" t="s">
        <v>1159</v>
      </c>
      <c r="D773" s="1"/>
      <c r="E773" s="1"/>
      <c r="F773" s="1"/>
      <c r="G773" s="1">
        <v>856</v>
      </c>
      <c r="H773" s="1" t="str" cm="1">
        <f t="array" ref="H773">VLOOKUP(Table3[[#This Row],[checklist_sort]:[checklist_sort]],checklist[],MATCH(H$1,checklist_of_kenya!$1:$1,0),FALSE)</f>
        <v>Crombecs and Allies</v>
      </c>
      <c r="I773" s="1" t="str" cm="1">
        <f t="array" ref="I773">VLOOKUP(Table3[[#This Row],[checklist_sort]:[checklist_sort]],checklist[],MATCH(I$1,checklist_of_kenya!$1:$1,0),FALSE)</f>
        <v>Red-faced Crombec</v>
      </c>
      <c r="J773" s="1" t="str" cm="1">
        <f t="array" ref="J773">VLOOKUP(Table3[[#This Row],[checklist_sort]:[checklist_sort]],checklist[],MATCH(J$1,checklist_of_kenya!$1:$1,0),FALSE)</f>
        <v>Sylvietta whytii</v>
      </c>
      <c r="K773" s="1" t="str" cm="1">
        <f t="array" ref="K773">VLOOKUP(Table3[[#This Row],[checklist_sort]:[checklist_sort]],checklist[],MATCH(K$1,checklist_of_kenya!$1:$1,0),FALSE)</f>
        <v>Least Concern</v>
      </c>
      <c r="L773" s="1" t="str" cm="1">
        <f t="array" ref="L773">VLOOKUP(Table3[[#This Row],[checklist_sort]:[checklist_sort]],checklist[],MATCH(L$1,checklist_of_kenya!$1:$1,0),FALSE)</f>
        <v>Decreasing</v>
      </c>
      <c r="M773" s="1" cm="1">
        <f t="array" ref="M773">VLOOKUP(Table3[[#This Row],[checklist_sort]:[checklist_sort]],checklist[],MATCH(M$1,checklist_of_kenya!$1:$1,0),FALSE)</f>
        <v>913</v>
      </c>
      <c r="N773" s="1" t="str" cm="1">
        <f t="array" ref="N773">VLOOKUP(Table3[[#This Row],[checklist_sort]:[checklist_sort]],checklist[],MATCH(N$1,checklist_of_kenya!$1:$1,0),FALSE)</f>
        <v>avibase-A9030503</v>
      </c>
      <c r="O773" s="1" cm="1">
        <f t="array" ref="O773">VLOOKUP(Table3[[#This Row],[checklist_sort]:[checklist_sort]],checklist[],MATCH(O$1,checklist_of_kenya!$1:$1,0),FALSE)</f>
        <v>15253</v>
      </c>
      <c r="P773" s="1" cm="1">
        <f t="array" ref="P773">VLOOKUP(Table3[[#This Row],[checklist_sort]:[checklist_sort]],checklist[],MATCH(P$1,checklist_of_kenya!$1:$1,0),FALSE)</f>
        <v>22715131</v>
      </c>
      <c r="Q773" s="1" cm="1">
        <f t="array" ref="Q773">VLOOKUP(Table3[[#This Row],[checklist_sort]:[checklist_sort]],checklist[],MATCH(Q$1,checklist_of_kenya!$1:$1,0),FALSE)</f>
        <v>77236</v>
      </c>
      <c r="R773" s="1" cm="1">
        <f t="array" ref="R773">VLOOKUP(Table3[[#This Row],[checklist_sort]:[checklist_sort]],checklist[],MATCH(R$1,checklist_of_kenya!$1:$1,0),FALSE)</f>
        <v>2493539</v>
      </c>
      <c r="S773" s="1" cm="1">
        <f t="array" ref="S773">VLOOKUP(Table3[[#This Row],[checklist_sort]:[checklist_sort]],checklist[],MATCH(S$1,checklist_of_kenya!$1:$1,0),FALSE)</f>
        <v>22465</v>
      </c>
      <c r="T773" s="1" t="str" cm="1">
        <f t="array" ref="T773">VLOOKUP(Table3[[#This Row],[checklist_sort]:[checklist_sort]],checklist[],MATCH(T$1,checklist_of_kenya!$1:$1,0),FALSE)</f>
        <v>refcro1</v>
      </c>
      <c r="U773" s="1" t="str" cm="1">
        <f t="array" ref="U773">VLOOKUP(Table3[[#This Row],[checklist_sort]:[checklist_sort]],checklist[],MATCH(U$1,checklist_of_kenya!$1:$1,0),FALSE)</f>
        <v>Sylvietta whytii</v>
      </c>
      <c r="V773" s="1" t="str" cm="1">
        <f t="array" ref="V773">VLOOKUP(Table3[[#This Row],[checklist_sort]:[checklist_sort]],checklist[],MATCH(V$1,checklist_of_kenya!$1:$1,0),FALSE)</f>
        <v>Red-faced Crombec</v>
      </c>
      <c r="W773" s="1" cm="1">
        <f t="array" ref="W773">VLOOKUP(Table3[[#This Row],[checklist_sort]:[checklist_sort]],checklist[],MATCH(W$1,checklist_of_kenya!$1:$1,0),FALSE)</f>
        <v>22715131</v>
      </c>
      <c r="AB773" s="1">
        <v>9.9</v>
      </c>
      <c r="AC773" s="1" t="s">
        <v>2262</v>
      </c>
      <c r="AD773" s="1">
        <v>2</v>
      </c>
      <c r="AE773" s="1">
        <v>1</v>
      </c>
      <c r="AF773" s="1" t="s">
        <v>2251</v>
      </c>
      <c r="AG773" s="1" t="s">
        <v>2257</v>
      </c>
      <c r="AH773" s="1" t="s">
        <v>2258</v>
      </c>
      <c r="AI773" s="1">
        <v>-24.42</v>
      </c>
      <c r="AJ773" s="1">
        <v>8.91</v>
      </c>
      <c r="AK773" s="1">
        <v>-8.61</v>
      </c>
      <c r="AL773" s="1">
        <v>34.06</v>
      </c>
      <c r="AM773" s="1">
        <v>1855770.99</v>
      </c>
    </row>
    <row r="774" spans="1:39" x14ac:dyDescent="0.2">
      <c r="A774" s="1">
        <v>772</v>
      </c>
      <c r="B774" s="1" t="s">
        <v>1902</v>
      </c>
      <c r="C774" s="1" t="s">
        <v>1901</v>
      </c>
      <c r="D774" s="1"/>
      <c r="E774" s="1"/>
      <c r="F774" s="1"/>
      <c r="G774" s="1">
        <v>855</v>
      </c>
      <c r="H774" s="1" t="str" cm="1">
        <f t="array" ref="H774">VLOOKUP(Table3[[#This Row],[checklist_sort]:[checklist_sort]],checklist[],MATCH(H$1,checklist_of_kenya!$1:$1,0),FALSE)</f>
        <v>Crombecs and Allies</v>
      </c>
      <c r="I774" s="1" t="str" cm="1">
        <f t="array" ref="I774">VLOOKUP(Table3[[#This Row],[checklist_sort]:[checklist_sort]],checklist[],MATCH(I$1,checklist_of_kenya!$1:$1,0),FALSE)</f>
        <v>Northern Crombec</v>
      </c>
      <c r="J774" s="1" t="str" cm="1">
        <f t="array" ref="J774">VLOOKUP(Table3[[#This Row],[checklist_sort]:[checklist_sort]],checklist[],MATCH(J$1,checklist_of_kenya!$1:$1,0),FALSE)</f>
        <v>Sylvietta brachyura</v>
      </c>
      <c r="K774" s="1" t="str" cm="1">
        <f t="array" ref="K774">VLOOKUP(Table3[[#This Row],[checklist_sort]:[checklist_sort]],checklist[],MATCH(K$1,checklist_of_kenya!$1:$1,0),FALSE)</f>
        <v>Least Concern</v>
      </c>
      <c r="L774" s="1" t="str" cm="1">
        <f t="array" ref="L774">VLOOKUP(Table3[[#This Row],[checklist_sort]:[checklist_sort]],checklist[],MATCH(L$1,checklist_of_kenya!$1:$1,0),FALSE)</f>
        <v>Stable</v>
      </c>
      <c r="M774" s="1" cm="1">
        <f t="array" ref="M774">VLOOKUP(Table3[[#This Row],[checklist_sort]:[checklist_sort]],checklist[],MATCH(M$1,checklist_of_kenya!$1:$1,0),FALSE)</f>
        <v>3426</v>
      </c>
      <c r="N774" s="1" t="str" cm="1">
        <f t="array" ref="N774">VLOOKUP(Table3[[#This Row],[checklist_sort]:[checklist_sort]],checklist[],MATCH(N$1,checklist_of_kenya!$1:$1,0),FALSE)</f>
        <v>avibase-7542C6F1</v>
      </c>
      <c r="O774" s="1" cm="1">
        <f t="array" ref="O774">VLOOKUP(Table3[[#This Row],[checklist_sort]:[checklist_sort]],checklist[],MATCH(O$1,checklist_of_kenya!$1:$1,0),FALSE)</f>
        <v>15247</v>
      </c>
      <c r="P774" s="1" cm="1">
        <f t="array" ref="P774">VLOOKUP(Table3[[#This Row],[checklist_sort]:[checklist_sort]],checklist[],MATCH(P$1,checklist_of_kenya!$1:$1,0),FALSE)</f>
        <v>103766614</v>
      </c>
      <c r="Q774" s="1" cm="1">
        <f t="array" ref="Q774">VLOOKUP(Table3[[#This Row],[checklist_sort]:[checklist_sort]],checklist[],MATCH(Q$1,checklist_of_kenya!$1:$1,0),FALSE)</f>
        <v>77233</v>
      </c>
      <c r="R774" s="1" cm="1">
        <f t="array" ref="R774">VLOOKUP(Table3[[#This Row],[checklist_sort]:[checklist_sort]],checklist[],MATCH(R$1,checklist_of_kenya!$1:$1,0),FALSE)</f>
        <v>2493538</v>
      </c>
      <c r="S774" s="1" cm="1">
        <f t="array" ref="S774">VLOOKUP(Table3[[#This Row],[checklist_sort]:[checklist_sort]],checklist[],MATCH(S$1,checklist_of_kenya!$1:$1,0),FALSE)</f>
        <v>22452</v>
      </c>
      <c r="T774" s="1" t="str" cm="1">
        <f t="array" ref="T774">VLOOKUP(Table3[[#This Row],[checklist_sort]:[checklist_sort]],checklist[],MATCH(T$1,checklist_of_kenya!$1:$1,0),FALSE)</f>
        <v>norcro1</v>
      </c>
      <c r="U774" s="1" t="str" cm="1">
        <f t="array" ref="U774">VLOOKUP(Table3[[#This Row],[checklist_sort]:[checklist_sort]],checklist[],MATCH(U$1,checklist_of_kenya!$1:$1,0),FALSE)</f>
        <v>Sylvietta brachyura</v>
      </c>
      <c r="V774" s="1" t="str" cm="1">
        <f t="array" ref="V774">VLOOKUP(Table3[[#This Row],[checklist_sort]:[checklist_sort]],checklist[],MATCH(V$1,checklist_of_kenya!$1:$1,0),FALSE)</f>
        <v>Northern Crombec</v>
      </c>
      <c r="W774" s="1" cm="1">
        <f t="array" ref="W774">VLOOKUP(Table3[[#This Row],[checklist_sort]:[checklist_sort]],checklist[],MATCH(W$1,checklist_of_kenya!$1:$1,0),FALSE)</f>
        <v>103766614</v>
      </c>
      <c r="AB774" s="1">
        <v>8.1</v>
      </c>
      <c r="AC774" s="1" t="s">
        <v>2262</v>
      </c>
      <c r="AD774" s="1">
        <v>2</v>
      </c>
      <c r="AE774" s="1">
        <v>1</v>
      </c>
      <c r="AF774" s="1" t="s">
        <v>2251</v>
      </c>
      <c r="AG774" s="1" t="s">
        <v>2257</v>
      </c>
      <c r="AH774" s="1" t="s">
        <v>2258</v>
      </c>
      <c r="AI774" s="1">
        <v>-0.75</v>
      </c>
      <c r="AJ774" s="1">
        <v>19.12</v>
      </c>
      <c r="AK774" s="1">
        <v>9.67</v>
      </c>
      <c r="AL774" s="1">
        <v>12.27</v>
      </c>
      <c r="AM774" s="1">
        <v>5897093.5199999996</v>
      </c>
    </row>
    <row r="775" spans="1:39" x14ac:dyDescent="0.2">
      <c r="A775" s="1">
        <v>773</v>
      </c>
      <c r="B775" s="1" t="s">
        <v>1904</v>
      </c>
      <c r="C775" s="1" t="s">
        <v>1903</v>
      </c>
      <c r="D775" s="1"/>
      <c r="E775" s="1"/>
      <c r="F775" s="1"/>
      <c r="G775" s="1">
        <v>857</v>
      </c>
      <c r="H775" s="1" t="str" cm="1">
        <f t="array" ref="H775">VLOOKUP(Table3[[#This Row],[checklist_sort]:[checklist_sort]],checklist[],MATCH(H$1,checklist_of_kenya!$1:$1,0),FALSE)</f>
        <v>Crombecs and Allies</v>
      </c>
      <c r="I775" s="1" t="str" cm="1">
        <f t="array" ref="I775">VLOOKUP(Table3[[#This Row],[checklist_sort]:[checklist_sort]],checklist[],MATCH(I$1,checklist_of_kenya!$1:$1,0),FALSE)</f>
        <v>Somali Crombec</v>
      </c>
      <c r="J775" s="1" t="str" cm="1">
        <f t="array" ref="J775">VLOOKUP(Table3[[#This Row],[checklist_sort]:[checklist_sort]],checklist[],MATCH(J$1,checklist_of_kenya!$1:$1,0),FALSE)</f>
        <v>Sylvietta isabellina</v>
      </c>
      <c r="K775" s="1" t="str" cm="1">
        <f t="array" ref="K775">VLOOKUP(Table3[[#This Row],[checklist_sort]:[checklist_sort]],checklist[],MATCH(K$1,checklist_of_kenya!$1:$1,0),FALSE)</f>
        <v>Least Concern</v>
      </c>
      <c r="L775" s="1" t="str" cm="1">
        <f t="array" ref="L775">VLOOKUP(Table3[[#This Row],[checklist_sort]:[checklist_sort]],checklist[],MATCH(L$1,checklist_of_kenya!$1:$1,0),FALSE)</f>
        <v>Stable</v>
      </c>
      <c r="M775" s="1" cm="1">
        <f t="array" ref="M775">VLOOKUP(Table3[[#This Row],[checklist_sort]:[checklist_sort]],checklist[],MATCH(M$1,checklist_of_kenya!$1:$1,0),FALSE)</f>
        <v>3430</v>
      </c>
      <c r="N775" s="1" t="str" cm="1">
        <f t="array" ref="N775">VLOOKUP(Table3[[#This Row],[checklist_sort]:[checklist_sort]],checklist[],MATCH(N$1,checklist_of_kenya!$1:$1,0),FALSE)</f>
        <v>avibase-6B9529AE</v>
      </c>
      <c r="O775" s="1" cm="1">
        <f t="array" ref="O775">VLOOKUP(Table3[[#This Row],[checklist_sort]:[checklist_sort]],checklist[],MATCH(O$1,checklist_of_kenya!$1:$1,0),FALSE)</f>
        <v>15250</v>
      </c>
      <c r="P775" s="1" cm="1">
        <f t="array" ref="P775">VLOOKUP(Table3[[#This Row],[checklist_sort]:[checklist_sort]],checklist[],MATCH(P$1,checklist_of_kenya!$1:$1,0),FALSE)</f>
        <v>22715135</v>
      </c>
      <c r="Q775" s="1" cm="1">
        <f t="array" ref="Q775">VLOOKUP(Table3[[#This Row],[checklist_sort]:[checklist_sort]],checklist[],MATCH(Q$1,checklist_of_kenya!$1:$1,0),FALSE)</f>
        <v>77237</v>
      </c>
      <c r="R775" s="1" cm="1">
        <f t="array" ref="R775">VLOOKUP(Table3[[#This Row],[checklist_sort]:[checklist_sort]],checklist[],MATCH(R$1,checklist_of_kenya!$1:$1,0),FALSE)</f>
        <v>2493543</v>
      </c>
      <c r="S775" s="1" cm="1">
        <f t="array" ref="S775">VLOOKUP(Table3[[#This Row],[checklist_sort]:[checklist_sort]],checklist[],MATCH(S$1,checklist_of_kenya!$1:$1,0),FALSE)</f>
        <v>22470</v>
      </c>
      <c r="T775" s="1" t="str" cm="1">
        <f t="array" ref="T775">VLOOKUP(Table3[[#This Row],[checklist_sort]:[checklist_sort]],checklist[],MATCH(T$1,checklist_of_kenya!$1:$1,0),FALSE)</f>
        <v>somcro1</v>
      </c>
      <c r="U775" s="1" t="str" cm="1">
        <f t="array" ref="U775">VLOOKUP(Table3[[#This Row],[checklist_sort]:[checklist_sort]],checklist[],MATCH(U$1,checklist_of_kenya!$1:$1,0),FALSE)</f>
        <v>Sylvietta isabellina</v>
      </c>
      <c r="V775" s="1" t="str" cm="1">
        <f t="array" ref="V775">VLOOKUP(Table3[[#This Row],[checklist_sort]:[checklist_sort]],checklist[],MATCH(V$1,checklist_of_kenya!$1:$1,0),FALSE)</f>
        <v>Somali Crombec</v>
      </c>
      <c r="W775" s="1" cm="1">
        <f t="array" ref="W775">VLOOKUP(Table3[[#This Row],[checklist_sort]:[checklist_sort]],checklist[],MATCH(W$1,checklist_of_kenya!$1:$1,0),FALSE)</f>
        <v>22715135</v>
      </c>
      <c r="AB775" s="1">
        <v>10</v>
      </c>
      <c r="AC775" s="1" t="s">
        <v>2246</v>
      </c>
      <c r="AD775" s="1">
        <v>2</v>
      </c>
      <c r="AE775" s="1">
        <v>1</v>
      </c>
      <c r="AF775" s="1" t="s">
        <v>2251</v>
      </c>
      <c r="AG775" s="1" t="s">
        <v>2257</v>
      </c>
      <c r="AH775" s="1" t="s">
        <v>2258</v>
      </c>
      <c r="AI775" s="1">
        <v>-4.7300000000000004</v>
      </c>
      <c r="AJ775" s="1">
        <v>10.49</v>
      </c>
      <c r="AK775" s="1">
        <v>4.04</v>
      </c>
      <c r="AL775" s="1">
        <v>41.51</v>
      </c>
      <c r="AM775" s="1">
        <v>901911.55</v>
      </c>
    </row>
    <row r="776" spans="1:39" x14ac:dyDescent="0.2">
      <c r="A776" s="1">
        <v>774</v>
      </c>
      <c r="B776" s="1" t="s">
        <v>1896</v>
      </c>
      <c r="C776" s="1" t="s">
        <v>1895</v>
      </c>
      <c r="D776" s="1"/>
      <c r="E776" s="1"/>
      <c r="F776" s="1"/>
      <c r="G776" s="1">
        <v>1002</v>
      </c>
      <c r="H776" s="1" t="str" cm="1">
        <f t="array" ref="H776">VLOOKUP(Table3[[#This Row],[checklist_sort]:[checklist_sort]],checklist[],MATCH(H$1,checklist_of_kenya!$1:$1,0),FALSE)</f>
        <v>Sylviid Warblers and Hill Babblers</v>
      </c>
      <c r="I776" s="1" t="str" cm="1">
        <f t="array" ref="I776">VLOOKUP(Table3[[#This Row],[checklist_sort]:[checklist_sort]],checklist[],MATCH(I$1,checklist_of_kenya!$1:$1,0),FALSE)</f>
        <v>Brown Parisoma</v>
      </c>
      <c r="J776" s="1" t="str" cm="1">
        <f t="array" ref="J776">VLOOKUP(Table3[[#This Row],[checklist_sort]:[checklist_sort]],checklist[],MATCH(J$1,checklist_of_kenya!$1:$1,0),FALSE)</f>
        <v>Sylvia lugens</v>
      </c>
      <c r="K776" s="1" t="str" cm="1">
        <f t="array" ref="K776">VLOOKUP(Table3[[#This Row],[checklist_sort]:[checklist_sort]],checklist[],MATCH(K$1,checklist_of_kenya!$1:$1,0),FALSE)</f>
        <v>Least Concern</v>
      </c>
      <c r="L776" s="1" t="str" cm="1">
        <f t="array" ref="L776">VLOOKUP(Table3[[#This Row],[checklist_sort]:[checklist_sort]],checklist[],MATCH(L$1,checklist_of_kenya!$1:$1,0),FALSE)</f>
        <v>Decreasing</v>
      </c>
      <c r="M776" s="1" cm="1">
        <f t="array" ref="M776">VLOOKUP(Table3[[#This Row],[checklist_sort]:[checklist_sort]],checklist[],MATCH(M$1,checklist_of_kenya!$1:$1,0),FALSE)</f>
        <v>3358</v>
      </c>
      <c r="N776" s="1" t="str" cm="1">
        <f t="array" ref="N776">VLOOKUP(Table3[[#This Row],[checklist_sort]:[checklist_sort]],checklist[],MATCH(N$1,checklist_of_kenya!$1:$1,0),FALSE)</f>
        <v>avibase-16FEF081</v>
      </c>
      <c r="O776" s="1" cm="1">
        <f t="array" ref="O776">VLOOKUP(Table3[[#This Row],[checklist_sort]:[checklist_sort]],checklist[],MATCH(O$1,checklist_of_kenya!$1:$1,0),FALSE)</f>
        <v>73146</v>
      </c>
      <c r="P776" s="1" cm="1">
        <f t="array" ref="P776">VLOOKUP(Table3[[#This Row],[checklist_sort]:[checklist_sort]],checklist[],MATCH(P$1,checklist_of_kenya!$1:$1,0),FALSE)</f>
        <v>22716878</v>
      </c>
      <c r="Q776" s="1" cm="1">
        <f t="array" ref="Q776">VLOOKUP(Table3[[#This Row],[checklist_sort]:[checklist_sort]],checklist[],MATCH(Q$1,checklist_of_kenya!$1:$1,0),FALSE)</f>
        <v>77605</v>
      </c>
      <c r="R776" s="1" cm="1">
        <f t="array" ref="R776">VLOOKUP(Table3[[#This Row],[checklist_sort]:[checklist_sort]],checklist[],MATCH(R$1,checklist_of_kenya!$1:$1,0),FALSE)</f>
        <v>5231303</v>
      </c>
      <c r="S776" s="1" cm="1">
        <f t="array" ref="S776">VLOOKUP(Table3[[#This Row],[checklist_sort]:[checklist_sort]],checklist[],MATCH(S$1,checklist_of_kenya!$1:$1,0),FALSE)</f>
        <v>24893</v>
      </c>
      <c r="T776" s="1" t="str" cm="1">
        <f t="array" ref="T776">VLOOKUP(Table3[[#This Row],[checklist_sort]:[checklist_sort]],checklist[],MATCH(T$1,checklist_of_kenya!$1:$1,0),FALSE)</f>
        <v>brnwar1</v>
      </c>
      <c r="U776" s="1" t="str" cm="1">
        <f t="array" ref="U776">VLOOKUP(Table3[[#This Row],[checklist_sort]:[checklist_sort]],checklist[],MATCH(U$1,checklist_of_kenya!$1:$1,0),FALSE)</f>
        <v>Curruca lugens</v>
      </c>
      <c r="V776" s="1" t="str" cm="1">
        <f t="array" ref="V776">VLOOKUP(Table3[[#This Row],[checklist_sort]:[checklist_sort]],checklist[],MATCH(V$1,checklist_of_kenya!$1:$1,0),FALSE)</f>
        <v>Brown Parisoma</v>
      </c>
      <c r="W776" s="1" cm="1">
        <f t="array" ref="W776">VLOOKUP(Table3[[#This Row],[checklist_sort]:[checklist_sort]],checklist[],MATCH(W$1,checklist_of_kenya!$1:$1,0),FALSE)</f>
        <v>22716878</v>
      </c>
      <c r="AB776" s="1">
        <v>14.9</v>
      </c>
      <c r="AC776" s="1" t="s">
        <v>2262</v>
      </c>
      <c r="AD776" s="1">
        <v>2</v>
      </c>
      <c r="AE776" s="1">
        <v>1</v>
      </c>
      <c r="AF776" s="1" t="s">
        <v>2251</v>
      </c>
      <c r="AG776" s="1" t="s">
        <v>2257</v>
      </c>
      <c r="AH776" s="1" t="s">
        <v>2258</v>
      </c>
      <c r="AI776" s="1">
        <v>-15.87</v>
      </c>
      <c r="AJ776" s="1">
        <v>12.33</v>
      </c>
      <c r="AK776" s="1">
        <v>3.82</v>
      </c>
      <c r="AL776" s="1">
        <v>36.840000000000003</v>
      </c>
      <c r="AM776" s="1">
        <v>401532.97</v>
      </c>
    </row>
    <row r="777" spans="1:39" x14ac:dyDescent="0.2">
      <c r="A777" s="1">
        <v>775</v>
      </c>
      <c r="B777" s="1" t="s">
        <v>1894</v>
      </c>
      <c r="C777" s="1" t="s">
        <v>1893</v>
      </c>
      <c r="D777" s="1"/>
      <c r="E777" s="1"/>
      <c r="F777" s="1"/>
      <c r="G777" s="1">
        <v>1003</v>
      </c>
      <c r="H777" s="1" t="str" cm="1">
        <f t="array" ref="H777">VLOOKUP(Table3[[#This Row],[checklist_sort]:[checklist_sort]],checklist[],MATCH(H$1,checklist_of_kenya!$1:$1,0),FALSE)</f>
        <v>Sylviid Warblers and Hill Babblers</v>
      </c>
      <c r="I777" s="1" t="str" cm="1">
        <f t="array" ref="I777">VLOOKUP(Table3[[#This Row],[checklist_sort]:[checklist_sort]],checklist[],MATCH(I$1,checklist_of_kenya!$1:$1,0),FALSE)</f>
        <v>Banded Parisoma</v>
      </c>
      <c r="J777" s="1" t="str" cm="1">
        <f t="array" ref="J777">VLOOKUP(Table3[[#This Row],[checklist_sort]:[checklist_sort]],checklist[],MATCH(J$1,checklist_of_kenya!$1:$1,0),FALSE)</f>
        <v xml:space="preserve">Sylvia boehmi </v>
      </c>
      <c r="K777" s="1" t="str" cm="1">
        <f t="array" ref="K777">VLOOKUP(Table3[[#This Row],[checklist_sort]:[checklist_sort]],checklist[],MATCH(K$1,checklist_of_kenya!$1:$1,0),FALSE)</f>
        <v>Least Concern</v>
      </c>
      <c r="L777" s="1" t="str" cm="1">
        <f t="array" ref="L777">VLOOKUP(Table3[[#This Row],[checklist_sort]:[checklist_sort]],checklist[],MATCH(L$1,checklist_of_kenya!$1:$1,0),FALSE)</f>
        <v>Stable</v>
      </c>
      <c r="M777" s="1" cm="1">
        <f t="array" ref="M777">VLOOKUP(Table3[[#This Row],[checklist_sort]:[checklist_sort]],checklist[],MATCH(M$1,checklist_of_kenya!$1:$1,0),FALSE)</f>
        <v>3356</v>
      </c>
      <c r="N777" s="1" t="str" cm="1">
        <f t="array" ref="N777">VLOOKUP(Table3[[#This Row],[checklist_sort]:[checklist_sort]],checklist[],MATCH(N$1,checklist_of_kenya!$1:$1,0),FALSE)</f>
        <v>avibase-982C918E</v>
      </c>
      <c r="O777" s="1" cm="1">
        <f t="array" ref="O777">VLOOKUP(Table3[[#This Row],[checklist_sort]:[checklist_sort]],checklist[],MATCH(O$1,checklist_of_kenya!$1:$1,0),FALSE)</f>
        <v>73144</v>
      </c>
      <c r="P777" s="1" cm="1">
        <f t="array" ref="P777">VLOOKUP(Table3[[#This Row],[checklist_sort]:[checklist_sort]],checklist[],MATCH(P$1,checklist_of_kenya!$1:$1,0),FALSE)</f>
        <v>22716883</v>
      </c>
      <c r="Q777" s="1" cm="1">
        <f t="array" ref="Q777">VLOOKUP(Table3[[#This Row],[checklist_sort]:[checklist_sort]],checklist[],MATCH(Q$1,checklist_of_kenya!$1:$1,0),FALSE)</f>
        <v>77606</v>
      </c>
      <c r="R777" s="1" cm="1">
        <f t="array" ref="R777">VLOOKUP(Table3[[#This Row],[checklist_sort]:[checklist_sort]],checklist[],MATCH(R$1,checklist_of_kenya!$1:$1,0),FALSE)</f>
        <v>5231305</v>
      </c>
      <c r="S777" s="1" cm="1">
        <f t="array" ref="S777">VLOOKUP(Table3[[#This Row],[checklist_sort]:[checklist_sort]],checklist[],MATCH(S$1,checklist_of_kenya!$1:$1,0),FALSE)</f>
        <v>24871</v>
      </c>
      <c r="T777" s="1" t="str" cm="1">
        <f t="array" ref="T777">VLOOKUP(Table3[[#This Row],[checklist_sort]:[checklist_sort]],checklist[],MATCH(T$1,checklist_of_kenya!$1:$1,0),FALSE)</f>
        <v>banwar2</v>
      </c>
      <c r="U777" s="1" t="str" cm="1">
        <f t="array" ref="U777">VLOOKUP(Table3[[#This Row],[checklist_sort]:[checklist_sort]],checklist[],MATCH(U$1,checklist_of_kenya!$1:$1,0),FALSE)</f>
        <v>Curruca boehmi</v>
      </c>
      <c r="V777" s="1" t="str" cm="1">
        <f t="array" ref="V777">VLOOKUP(Table3[[#This Row],[checklist_sort]:[checklist_sort]],checklist[],MATCH(V$1,checklist_of_kenya!$1:$1,0),FALSE)</f>
        <v>Banded Parisoma</v>
      </c>
      <c r="W777" s="1" cm="1">
        <f t="array" ref="W777">VLOOKUP(Table3[[#This Row],[checklist_sort]:[checklist_sort]],checklist[],MATCH(W$1,checklist_of_kenya!$1:$1,0),FALSE)</f>
        <v>22716883</v>
      </c>
      <c r="AB777" s="1">
        <v>14</v>
      </c>
      <c r="AC777" s="1" t="s">
        <v>2262</v>
      </c>
      <c r="AD777" s="1">
        <v>2</v>
      </c>
      <c r="AE777" s="1">
        <v>1</v>
      </c>
      <c r="AF777" s="1" t="s">
        <v>2248</v>
      </c>
      <c r="AG777" s="1" t="s">
        <v>2248</v>
      </c>
      <c r="AH777" s="1" t="s">
        <v>2258</v>
      </c>
      <c r="AI777" s="1">
        <v>-8.99</v>
      </c>
      <c r="AJ777" s="1">
        <v>11.18</v>
      </c>
      <c r="AK777" s="1">
        <v>0.19</v>
      </c>
      <c r="AL777" s="1">
        <v>38.450000000000003</v>
      </c>
      <c r="AM777" s="1">
        <v>757783.64</v>
      </c>
    </row>
    <row r="778" spans="1:39" x14ac:dyDescent="0.2">
      <c r="A778" s="1">
        <v>776</v>
      </c>
      <c r="B778" s="1" t="s">
        <v>1892</v>
      </c>
      <c r="C778" s="1" t="s">
        <v>1891</v>
      </c>
      <c r="D778" s="1"/>
      <c r="E778" s="1" t="s">
        <v>7384</v>
      </c>
      <c r="F778" s="1"/>
      <c r="G778" s="1">
        <v>861</v>
      </c>
      <c r="H778" s="1" t="str" cm="1">
        <f t="array" ref="H778">VLOOKUP(Table3[[#This Row],[checklist_sort]:[checklist_sort]],checklist[],MATCH(H$1,checklist_of_kenya!$1:$1,0),FALSE)</f>
        <v>Crombecs and Allies</v>
      </c>
      <c r="I778" s="1" t="str" cm="1">
        <f t="array" ref="I778">VLOOKUP(Table3[[#This Row],[checklist_sort]:[checklist_sort]],checklist[],MATCH(I$1,checklist_of_kenya!$1:$1,0),FALSE)</f>
        <v>Kretschmer’s Longbill</v>
      </c>
      <c r="J778" s="1" t="str" cm="1">
        <f t="array" ref="J778">VLOOKUP(Table3[[#This Row],[checklist_sort]:[checklist_sort]],checklist[],MATCH(J$1,checklist_of_kenya!$1:$1,0),FALSE)</f>
        <v>Macrosphenus kretschmeri</v>
      </c>
      <c r="K778" s="1" t="str" cm="1">
        <f t="array" ref="K778">VLOOKUP(Table3[[#This Row],[checklist_sort]:[checklist_sort]],checklist[],MATCH(K$1,checklist_of_kenya!$1:$1,0),FALSE)</f>
        <v>Least Concern</v>
      </c>
      <c r="L778" s="1" t="str" cm="1">
        <f t="array" ref="L778">VLOOKUP(Table3[[#This Row],[checklist_sort]:[checklist_sort]],checklist[],MATCH(L$1,checklist_of_kenya!$1:$1,0),FALSE)</f>
        <v>Decreasing</v>
      </c>
      <c r="M778" s="1" cm="1">
        <f t="array" ref="M778">VLOOKUP(Table3[[#This Row],[checklist_sort]:[checklist_sort]],checklist[],MATCH(M$1,checklist_of_kenya!$1:$1,0),FALSE)</f>
        <v>3314</v>
      </c>
      <c r="N778" s="1" t="str" cm="1">
        <f t="array" ref="N778">VLOOKUP(Table3[[#This Row],[checklist_sort]:[checklist_sort]],checklist[],MATCH(N$1,checklist_of_kenya!$1:$1,0),FALSE)</f>
        <v>avibase-D8BFA987</v>
      </c>
      <c r="O778" s="1" cm="1">
        <f t="array" ref="O778">VLOOKUP(Table3[[#This Row],[checklist_sort]:[checklist_sort]],checklist[],MATCH(O$1,checklist_of_kenya!$1:$1,0),FALSE)</f>
        <v>15573</v>
      </c>
      <c r="P778" s="1" cm="1">
        <f t="array" ref="P778">VLOOKUP(Table3[[#This Row],[checklist_sort]:[checklist_sort]],checklist[],MATCH(P$1,checklist_of_kenya!$1:$1,0),FALSE)</f>
        <v>22715166</v>
      </c>
      <c r="Q778" s="1" cm="1">
        <f t="array" ref="Q778">VLOOKUP(Table3[[#This Row],[checklist_sort]:[checklist_sort]],checklist[],MATCH(Q$1,checklist_of_kenya!$1:$1,0),FALSE)</f>
        <v>0</v>
      </c>
      <c r="R778" s="1" cm="1">
        <f t="array" ref="R778">VLOOKUP(Table3[[#This Row],[checklist_sort]:[checklist_sort]],checklist[],MATCH(R$1,checklist_of_kenya!$1:$1,0),FALSE)</f>
        <v>2492915</v>
      </c>
      <c r="S778" s="1" cm="1">
        <f t="array" ref="S778">VLOOKUP(Table3[[#This Row],[checklist_sort]:[checklist_sort]],checklist[],MATCH(S$1,checklist_of_kenya!$1:$1,0),FALSE)</f>
        <v>22503</v>
      </c>
      <c r="T778" s="1" t="str" cm="1">
        <f t="array" ref="T778">VLOOKUP(Table3[[#This Row],[checklist_sort]:[checklist_sort]],checklist[],MATCH(T$1,checklist_of_kenya!$1:$1,0),FALSE)</f>
        <v>krelon1</v>
      </c>
      <c r="U778" s="1" t="str" cm="1">
        <f t="array" ref="U778">VLOOKUP(Table3[[#This Row],[checklist_sort]:[checklist_sort]],checklist[],MATCH(U$1,checklist_of_kenya!$1:$1,0),FALSE)</f>
        <v>Macrosphenus kretschmeri</v>
      </c>
      <c r="V778" s="1" t="str" cm="1">
        <f t="array" ref="V778">VLOOKUP(Table3[[#This Row],[checklist_sort]:[checklist_sort]],checklist[],MATCH(V$1,checklist_of_kenya!$1:$1,0),FALSE)</f>
        <v>Kretschmer's Longbill</v>
      </c>
      <c r="W778" s="1" cm="1">
        <f t="array" ref="W778">VLOOKUP(Table3[[#This Row],[checklist_sort]:[checklist_sort]],checklist[],MATCH(W$1,checklist_of_kenya!$1:$1,0),FALSE)</f>
        <v>22715166</v>
      </c>
      <c r="AB778" s="1">
        <v>20</v>
      </c>
      <c r="AC778" s="1" t="s">
        <v>2263</v>
      </c>
      <c r="AD778" s="1">
        <v>1</v>
      </c>
      <c r="AE778" s="1">
        <v>1</v>
      </c>
      <c r="AF778" s="1" t="s">
        <v>2251</v>
      </c>
      <c r="AG778" s="1" t="s">
        <v>2257</v>
      </c>
      <c r="AH778" s="1" t="s">
        <v>2258</v>
      </c>
      <c r="AI778" s="1">
        <v>-15.1</v>
      </c>
      <c r="AJ778" s="1">
        <v>-2.52</v>
      </c>
      <c r="AK778" s="1">
        <v>-7.17</v>
      </c>
      <c r="AL778" s="1">
        <v>38.049999999999997</v>
      </c>
      <c r="AM778" s="1">
        <v>120112.34</v>
      </c>
    </row>
    <row r="779" spans="1:39" x14ac:dyDescent="0.2">
      <c r="A779" s="1">
        <v>777</v>
      </c>
      <c r="B779" s="1" t="s">
        <v>1882</v>
      </c>
      <c r="C779" s="1" t="s">
        <v>1881</v>
      </c>
      <c r="D779" s="1"/>
      <c r="E779" s="1"/>
      <c r="F779" s="1"/>
      <c r="G779" s="1">
        <v>995</v>
      </c>
      <c r="H779" s="1" t="str" cm="1">
        <f t="array" ref="H779">VLOOKUP(Table3[[#This Row],[checklist_sort]:[checklist_sort]],checklist[],MATCH(H$1,checklist_of_kenya!$1:$1,0),FALSE)</f>
        <v>Erythrocercid Flycatchers and Hylias</v>
      </c>
      <c r="I779" s="1" t="str" cm="1">
        <f t="array" ref="I779">VLOOKUP(Table3[[#This Row],[checklist_sort]:[checklist_sort]],checklist[],MATCH(I$1,checklist_of_kenya!$1:$1,0),FALSE)</f>
        <v>Green Hylia</v>
      </c>
      <c r="J779" s="1" t="str" cm="1">
        <f t="array" ref="J779">VLOOKUP(Table3[[#This Row],[checklist_sort]:[checklist_sort]],checklist[],MATCH(J$1,checklist_of_kenya!$1:$1,0),FALSE)</f>
        <v>Hylia prasina</v>
      </c>
      <c r="K779" s="1" t="str" cm="1">
        <f t="array" ref="K779">VLOOKUP(Table3[[#This Row],[checklist_sort]:[checklist_sort]],checklist[],MATCH(K$1,checklist_of_kenya!$1:$1,0),FALSE)</f>
        <v>Least Concern</v>
      </c>
      <c r="L779" s="1" t="str" cm="1">
        <f t="array" ref="L779">VLOOKUP(Table3[[#This Row],[checklist_sort]:[checklist_sort]],checklist[],MATCH(L$1,checklist_of_kenya!$1:$1,0),FALSE)</f>
        <v>Stable</v>
      </c>
      <c r="M779" s="1" cm="1">
        <f t="array" ref="M779">VLOOKUP(Table3[[#This Row],[checklist_sort]:[checklist_sort]],checklist[],MATCH(M$1,checklist_of_kenya!$1:$1,0),FALSE)</f>
        <v>3282</v>
      </c>
      <c r="N779" s="1" t="str" cm="1">
        <f t="array" ref="N779">VLOOKUP(Table3[[#This Row],[checklist_sort]:[checklist_sort]],checklist[],MATCH(N$1,checklist_of_kenya!$1:$1,0),FALSE)</f>
        <v>avibase-98BA31AA</v>
      </c>
      <c r="O779" s="1" cm="1">
        <f t="array" ref="O779">VLOOKUP(Table3[[#This Row],[checklist_sort]:[checklist_sort]],checklist[],MATCH(O$1,checklist_of_kenya!$1:$1,0),FALSE)</f>
        <v>15545</v>
      </c>
      <c r="P779" s="1" cm="1">
        <f t="array" ref="P779">VLOOKUP(Table3[[#This Row],[checklist_sort]:[checklist_sort]],checklist[],MATCH(P$1,checklist_of_kenya!$1:$1,0),FALSE)</f>
        <v>22715182</v>
      </c>
      <c r="Q779" s="1" cm="1">
        <f t="array" ref="Q779">VLOOKUP(Table3[[#This Row],[checklist_sort]:[checklist_sort]],checklist[],MATCH(Q$1,checklist_of_kenya!$1:$1,0),FALSE)</f>
        <v>77246</v>
      </c>
      <c r="R779" s="1" cm="1">
        <f t="array" ref="R779">VLOOKUP(Table3[[#This Row],[checklist_sort]:[checklist_sort]],checklist[],MATCH(R$1,checklist_of_kenya!$1:$1,0),FALSE)</f>
        <v>2493098</v>
      </c>
      <c r="S779" s="1" cm="1">
        <f t="array" ref="S779">VLOOKUP(Table3[[#This Row],[checklist_sort]:[checklist_sort]],checklist[],MATCH(S$1,checklist_of_kenya!$1:$1,0),FALSE)</f>
        <v>24624</v>
      </c>
      <c r="T779" s="1" t="str" cm="1">
        <f t="array" ref="T779">VLOOKUP(Table3[[#This Row],[checklist_sort]:[checklist_sort]],checklist[],MATCH(T$1,checklist_of_kenya!$1:$1,0),FALSE)</f>
        <v>grehyl1</v>
      </c>
      <c r="U779" s="1" t="str" cm="1">
        <f t="array" ref="U779">VLOOKUP(Table3[[#This Row],[checklist_sort]:[checklist_sort]],checklist[],MATCH(U$1,checklist_of_kenya!$1:$1,0),FALSE)</f>
        <v>Hylia prasina</v>
      </c>
      <c r="V779" s="1" t="str" cm="1">
        <f t="array" ref="V779">VLOOKUP(Table3[[#This Row],[checklist_sort]:[checklist_sort]],checklist[],MATCH(V$1,checklist_of_kenya!$1:$1,0),FALSE)</f>
        <v>Green Hylia</v>
      </c>
      <c r="W779" s="1" cm="1">
        <f t="array" ref="W779">VLOOKUP(Table3[[#This Row],[checklist_sort]:[checklist_sort]],checklist[],MATCH(W$1,checklist_of_kenya!$1:$1,0),FALSE)</f>
        <v>22715182</v>
      </c>
      <c r="AB779" s="1">
        <v>13.1</v>
      </c>
      <c r="AC779" s="1" t="s">
        <v>2263</v>
      </c>
      <c r="AD779" s="1">
        <v>1</v>
      </c>
      <c r="AE779" s="1">
        <v>1</v>
      </c>
      <c r="AF779" s="1" t="s">
        <v>2251</v>
      </c>
      <c r="AG779" s="1" t="s">
        <v>2257</v>
      </c>
      <c r="AH779" s="1" t="s">
        <v>2258</v>
      </c>
      <c r="AI779" s="1">
        <v>-12.55</v>
      </c>
      <c r="AJ779" s="1">
        <v>13.31</v>
      </c>
      <c r="AK779" s="1">
        <v>1.83</v>
      </c>
      <c r="AL779" s="1">
        <v>13.35</v>
      </c>
      <c r="AM779" s="1">
        <v>4144582.44</v>
      </c>
    </row>
    <row r="780" spans="1:39" x14ac:dyDescent="0.2">
      <c r="A780" s="1">
        <v>778</v>
      </c>
      <c r="B780" s="1" t="s">
        <v>892</v>
      </c>
      <c r="C780" s="1" t="s">
        <v>891</v>
      </c>
      <c r="D780" s="1"/>
      <c r="E780" s="1"/>
      <c r="F780" s="1"/>
      <c r="G780" s="1">
        <v>821</v>
      </c>
      <c r="H780" s="1" t="str" cm="1">
        <f t="array" ref="H780">VLOOKUP(Table3[[#This Row],[checklist_sort]:[checklist_sort]],checklist[],MATCH(H$1,checklist_of_kenya!$1:$1,0),FALSE)</f>
        <v>Hyliotas</v>
      </c>
      <c r="I780" s="1" t="str" cm="1">
        <f t="array" ref="I780">VLOOKUP(Table3[[#This Row],[checklist_sort]:[checklist_sort]],checklist[],MATCH(I$1,checklist_of_kenya!$1:$1,0),FALSE)</f>
        <v>Southern Hyliota</v>
      </c>
      <c r="J780" s="1" t="str" cm="1">
        <f t="array" ref="J780">VLOOKUP(Table3[[#This Row],[checklist_sort]:[checklist_sort]],checklist[],MATCH(J$1,checklist_of_kenya!$1:$1,0),FALSE)</f>
        <v>Hyliota australis</v>
      </c>
      <c r="K780" s="1" t="str" cm="1">
        <f t="array" ref="K780">VLOOKUP(Table3[[#This Row],[checklist_sort]:[checklist_sort]],checklist[],MATCH(K$1,checklist_of_kenya!$1:$1,0),FALSE)</f>
        <v>Least Concern</v>
      </c>
      <c r="L780" s="1" t="str" cm="1">
        <f t="array" ref="L780">VLOOKUP(Table3[[#This Row],[checklist_sort]:[checklist_sort]],checklist[],MATCH(L$1,checklist_of_kenya!$1:$1,0),FALSE)</f>
        <v>Decreasing</v>
      </c>
      <c r="M780" s="1" cm="1">
        <f t="array" ref="M780">VLOOKUP(Table3[[#This Row],[checklist_sort]:[checklist_sort]],checklist[],MATCH(M$1,checklist_of_kenya!$1:$1,0),FALSE)</f>
        <v>668</v>
      </c>
      <c r="N780" s="1" t="str" cm="1">
        <f t="array" ref="N780">VLOOKUP(Table3[[#This Row],[checklist_sort]:[checklist_sort]],checklist[],MATCH(N$1,checklist_of_kenya!$1:$1,0),FALSE)</f>
        <v>avibase-F840409E</v>
      </c>
      <c r="O780" s="1" cm="1">
        <f t="array" ref="O780">VLOOKUP(Table3[[#This Row],[checklist_sort]:[checklist_sort]],checklist[],MATCH(O$1,checklist_of_kenya!$1:$1,0),FALSE)</f>
        <v>0</v>
      </c>
      <c r="P780" s="1" cm="1">
        <f t="array" ref="P780">VLOOKUP(Table3[[#This Row],[checklist_sort]:[checklist_sort]],checklist[],MATCH(P$1,checklist_of_kenya!$1:$1,0),FALSE)</f>
        <v>22715466</v>
      </c>
      <c r="Q780" s="1" cm="1">
        <f t="array" ref="Q780">VLOOKUP(Table3[[#This Row],[checklist_sort]:[checklist_sort]],checklist[],MATCH(Q$1,checklist_of_kenya!$1:$1,0),FALSE)</f>
        <v>0</v>
      </c>
      <c r="R780" s="1" cm="1">
        <f t="array" ref="R780">VLOOKUP(Table3[[#This Row],[checklist_sort]:[checklist_sort]],checklist[],MATCH(R$1,checklist_of_kenya!$1:$1,0),FALSE)</f>
        <v>0</v>
      </c>
      <c r="S780" s="1" cm="1">
        <f t="array" ref="S780">VLOOKUP(Table3[[#This Row],[checklist_sort]:[checklist_sort]],checklist[],MATCH(S$1,checklist_of_kenya!$1:$1,0),FALSE)</f>
        <v>21508</v>
      </c>
      <c r="T780" s="1" t="str" cm="1">
        <f t="array" ref="T780">VLOOKUP(Table3[[#This Row],[checklist_sort]:[checklist_sort]],checklist[],MATCH(T$1,checklist_of_kenya!$1:$1,0),FALSE)</f>
        <v>souhyl1</v>
      </c>
      <c r="U780" s="1" t="str" cm="1">
        <f t="array" ref="U780">VLOOKUP(Table3[[#This Row],[checklist_sort]:[checklist_sort]],checklist[],MATCH(U$1,checklist_of_kenya!$1:$1,0),FALSE)</f>
        <v>Hyliota australis</v>
      </c>
      <c r="V780" s="1" t="str" cm="1">
        <f t="array" ref="V780">VLOOKUP(Table3[[#This Row],[checklist_sort]:[checklist_sort]],checklist[],MATCH(V$1,checklist_of_kenya!$1:$1,0),FALSE)</f>
        <v>Southern Hyliota</v>
      </c>
      <c r="W780" s="1" cm="1">
        <f t="array" ref="W780">VLOOKUP(Table3[[#This Row],[checklist_sort]:[checklist_sort]],checklist[],MATCH(W$1,checklist_of_kenya!$1:$1,0),FALSE)</f>
        <v>0</v>
      </c>
      <c r="AB780" s="1">
        <v>11.2</v>
      </c>
      <c r="AC780" s="1" t="s">
        <v>2262</v>
      </c>
      <c r="AD780" s="1">
        <v>2</v>
      </c>
      <c r="AE780" s="1">
        <v>1</v>
      </c>
      <c r="AF780" s="1" t="s">
        <v>2251</v>
      </c>
      <c r="AG780" s="1" t="s">
        <v>2257</v>
      </c>
      <c r="AH780" s="1" t="s">
        <v>2258</v>
      </c>
      <c r="AI780" s="1">
        <v>-24.41</v>
      </c>
      <c r="AJ780" s="1">
        <v>2.34</v>
      </c>
      <c r="AK780" s="1">
        <v>-14.33</v>
      </c>
      <c r="AL780" s="1">
        <v>26.18</v>
      </c>
      <c r="AM780" s="1">
        <v>1342986.67</v>
      </c>
    </row>
    <row r="781" spans="1:39" x14ac:dyDescent="0.2">
      <c r="A781" s="1">
        <v>779</v>
      </c>
      <c r="B781" s="1" t="s">
        <v>894</v>
      </c>
      <c r="C781" s="1" t="s">
        <v>893</v>
      </c>
      <c r="D781" s="1"/>
      <c r="E781" s="1"/>
      <c r="F781" s="1"/>
      <c r="G781" s="1">
        <v>820</v>
      </c>
      <c r="H781" s="1" t="str" cm="1">
        <f t="array" ref="H781">VLOOKUP(Table3[[#This Row],[checklist_sort]:[checklist_sort]],checklist[],MATCH(H$1,checklist_of_kenya!$1:$1,0),FALSE)</f>
        <v>Hyliotas</v>
      </c>
      <c r="I781" s="1" t="str" cm="1">
        <f t="array" ref="I781">VLOOKUP(Table3[[#This Row],[checklist_sort]:[checklist_sort]],checklist[],MATCH(I$1,checklist_of_kenya!$1:$1,0),FALSE)</f>
        <v>Yellow-bellied Hyliota</v>
      </c>
      <c r="J781" s="1" t="str" cm="1">
        <f t="array" ref="J781">VLOOKUP(Table3[[#This Row],[checklist_sort]:[checklist_sort]],checklist[],MATCH(J$1,checklist_of_kenya!$1:$1,0),FALSE)</f>
        <v>Hyliota flavigaster</v>
      </c>
      <c r="K781" s="1" t="str" cm="1">
        <f t="array" ref="K781">VLOOKUP(Table3[[#This Row],[checklist_sort]:[checklist_sort]],checklist[],MATCH(K$1,checklist_of_kenya!$1:$1,0),FALSE)</f>
        <v>Least Concern</v>
      </c>
      <c r="L781" s="1" t="str" cm="1">
        <f t="array" ref="L781">VLOOKUP(Table3[[#This Row],[checklist_sort]:[checklist_sort]],checklist[],MATCH(L$1,checklist_of_kenya!$1:$1,0),FALSE)</f>
        <v>Decreasing</v>
      </c>
      <c r="M781" s="1" cm="1">
        <f t="array" ref="M781">VLOOKUP(Table3[[#This Row],[checklist_sort]:[checklist_sort]],checklist[],MATCH(M$1,checklist_of_kenya!$1:$1,0),FALSE)</f>
        <v>670</v>
      </c>
      <c r="N781" s="1" t="str" cm="1">
        <f t="array" ref="N781">VLOOKUP(Table3[[#This Row],[checklist_sort]:[checklist_sort]],checklist[],MATCH(N$1,checklist_of_kenya!$1:$1,0),FALSE)</f>
        <v>avibase-0F82D614</v>
      </c>
      <c r="O781" s="1" cm="1">
        <f t="array" ref="O781">VLOOKUP(Table3[[#This Row],[checklist_sort]:[checklist_sort]],checklist[],MATCH(O$1,checklist_of_kenya!$1:$1,0),FALSE)</f>
        <v>116926</v>
      </c>
      <c r="P781" s="1" cm="1">
        <f t="array" ref="P781">VLOOKUP(Table3[[#This Row],[checklist_sort]:[checklist_sort]],checklist[],MATCH(P$1,checklist_of_kenya!$1:$1,0),FALSE)</f>
        <v>22715462</v>
      </c>
      <c r="Q781" s="1" cm="1">
        <f t="array" ref="Q781">VLOOKUP(Table3[[#This Row],[checklist_sort]:[checklist_sort]],checklist[],MATCH(Q$1,checklist_of_kenya!$1:$1,0),FALSE)</f>
        <v>77295</v>
      </c>
      <c r="R781" s="1" cm="1">
        <f t="array" ref="R781">VLOOKUP(Table3[[#This Row],[checklist_sort]:[checklist_sort]],checklist[],MATCH(R$1,checklist_of_kenya!$1:$1,0),FALSE)</f>
        <v>5231313</v>
      </c>
      <c r="S781" s="1" cm="1">
        <f t="array" ref="S781">VLOOKUP(Table3[[#This Row],[checklist_sort]:[checklist_sort]],checklist[],MATCH(S$1,checklist_of_kenya!$1:$1,0),FALSE)</f>
        <v>21505</v>
      </c>
      <c r="T781" s="1" t="str" cm="1">
        <f t="array" ref="T781">VLOOKUP(Table3[[#This Row],[checklist_sort]:[checklist_sort]],checklist[],MATCH(T$1,checklist_of_kenya!$1:$1,0),FALSE)</f>
        <v>yebhyl1</v>
      </c>
      <c r="U781" s="1" t="str" cm="1">
        <f t="array" ref="U781">VLOOKUP(Table3[[#This Row],[checklist_sort]:[checklist_sort]],checklist[],MATCH(U$1,checklist_of_kenya!$1:$1,0),FALSE)</f>
        <v>Hyliota flavigaster</v>
      </c>
      <c r="V781" s="1" t="str" cm="1">
        <f t="array" ref="V781">VLOOKUP(Table3[[#This Row],[checklist_sort]:[checklist_sort]],checklist[],MATCH(V$1,checklist_of_kenya!$1:$1,0),FALSE)</f>
        <v>Yellow-bellied Hyliota</v>
      </c>
      <c r="W781" s="1" cm="1">
        <f t="array" ref="W781">VLOOKUP(Table3[[#This Row],[checklist_sort]:[checklist_sort]],checklist[],MATCH(W$1,checklist_of_kenya!$1:$1,0),FALSE)</f>
        <v>22715462</v>
      </c>
      <c r="AB781" s="1">
        <v>12.5</v>
      </c>
      <c r="AC781" s="1" t="s">
        <v>2262</v>
      </c>
      <c r="AD781" s="1">
        <v>2</v>
      </c>
      <c r="AE781" s="1">
        <v>1</v>
      </c>
      <c r="AF781" s="1" t="s">
        <v>2251</v>
      </c>
      <c r="AG781" s="1" t="s">
        <v>2257</v>
      </c>
      <c r="AH781" s="1" t="s">
        <v>2258</v>
      </c>
      <c r="AI781" s="1">
        <v>-19.55</v>
      </c>
      <c r="AJ781" s="1">
        <v>14.01</v>
      </c>
      <c r="AK781" s="1">
        <v>-1.21</v>
      </c>
      <c r="AL781" s="1">
        <v>18.27</v>
      </c>
      <c r="AM781" s="1">
        <v>4822595.38</v>
      </c>
    </row>
    <row r="782" spans="1:39" x14ac:dyDescent="0.2">
      <c r="A782" s="1">
        <v>780</v>
      </c>
      <c r="B782" s="1" t="s">
        <v>876</v>
      </c>
      <c r="C782" s="1" t="s">
        <v>875</v>
      </c>
      <c r="D782" s="1"/>
      <c r="E782" s="1"/>
      <c r="F782" s="1"/>
      <c r="G782" s="1">
        <v>1055</v>
      </c>
      <c r="H782" s="1" t="str" cm="1">
        <f t="array" ref="H782">VLOOKUP(Table3[[#This Row],[checklist_sort]:[checklist_sort]],checklist[],MATCH(H$1,checklist_of_kenya!$1:$1,0),FALSE)</f>
        <v>Scrub Robins, African Robins, Chats and Flycatchers</v>
      </c>
      <c r="I782" s="1" t="str" cm="1">
        <f t="array" ref="I782">VLOOKUP(Table3[[#This Row],[checklist_sort]:[checklist_sort]],checklist[],MATCH(I$1,checklist_of_kenya!$1:$1,0),FALSE)</f>
        <v>Spotted Flycatcher</v>
      </c>
      <c r="J782" s="1" t="str" cm="1">
        <f t="array" ref="J782">VLOOKUP(Table3[[#This Row],[checklist_sort]:[checklist_sort]],checklist[],MATCH(J$1,checklist_of_kenya!$1:$1,0),FALSE)</f>
        <v>Muscicapa striata</v>
      </c>
      <c r="K782" s="1" t="str" cm="1">
        <f t="array" ref="K782">VLOOKUP(Table3[[#This Row],[checklist_sort]:[checklist_sort]],checklist[],MATCH(K$1,checklist_of_kenya!$1:$1,0),FALSE)</f>
        <v>Least Concern</v>
      </c>
      <c r="L782" s="1" t="str" cm="1">
        <f t="array" ref="L782">VLOOKUP(Table3[[#This Row],[checklist_sort]:[checklist_sort]],checklist[],MATCH(L$1,checklist_of_kenya!$1:$1,0),FALSE)</f>
        <v>Decreasing</v>
      </c>
      <c r="M782" s="1" cm="1">
        <f t="array" ref="M782">VLOOKUP(Table3[[#This Row],[checklist_sort]:[checklist_sort]],checklist[],MATCH(M$1,checklist_of_kenya!$1:$1,0),FALSE)</f>
        <v>654</v>
      </c>
      <c r="N782" s="1" t="str" cm="1">
        <f t="array" ref="N782">VLOOKUP(Table3[[#This Row],[checklist_sort]:[checklist_sort]],checklist[],MATCH(N$1,checklist_of_kenya!$1:$1,0),FALSE)</f>
        <v>avibase-EE8206E7</v>
      </c>
      <c r="O782" s="1" cm="1">
        <f t="array" ref="O782">VLOOKUP(Table3[[#This Row],[checklist_sort]:[checklist_sort]],checklist[],MATCH(O$1,checklist_of_kenya!$1:$1,0),FALSE)</f>
        <v>12971</v>
      </c>
      <c r="P782" s="1" cm="1">
        <f t="array" ref="P782">VLOOKUP(Table3[[#This Row],[checklist_sort]:[checklist_sort]],checklist[],MATCH(P$1,checklist_of_kenya!$1:$1,0),FALSE)</f>
        <v>22709192</v>
      </c>
      <c r="Q782" s="1" cm="1">
        <f t="array" ref="Q782">VLOOKUP(Table3[[#This Row],[checklist_sort]:[checklist_sort]],checklist[],MATCH(Q$1,checklist_of_kenya!$1:$1,0),FALSE)</f>
        <v>105</v>
      </c>
      <c r="R782" s="1" cm="1">
        <f t="array" ref="R782">VLOOKUP(Table3[[#This Row],[checklist_sort]:[checklist_sort]],checklist[],MATCH(R$1,checklist_of_kenya!$1:$1,0),FALSE)</f>
        <v>2492576</v>
      </c>
      <c r="S782" s="1" cm="1">
        <f t="array" ref="S782">VLOOKUP(Table3[[#This Row],[checklist_sort]:[checklist_sort]],checklist[],MATCH(S$1,checklist_of_kenya!$1:$1,0),FALSE)</f>
        <v>28327</v>
      </c>
      <c r="T782" s="1" t="str" cm="1">
        <f t="array" ref="T782">VLOOKUP(Table3[[#This Row],[checklist_sort]:[checklist_sort]],checklist[],MATCH(T$1,checklist_of_kenya!$1:$1,0),FALSE)</f>
        <v>spofly1</v>
      </c>
      <c r="U782" s="1" t="str" cm="1">
        <f t="array" ref="U782">VLOOKUP(Table3[[#This Row],[checklist_sort]:[checklist_sort]],checklist[],MATCH(U$1,checklist_of_kenya!$1:$1,0),FALSE)</f>
        <v>Muscicapa striata</v>
      </c>
      <c r="V782" s="1" t="str" cm="1">
        <f t="array" ref="V782">VLOOKUP(Table3[[#This Row],[checklist_sort]:[checklist_sort]],checklist[],MATCH(V$1,checklist_of_kenya!$1:$1,0),FALSE)</f>
        <v>Spotted Flycatcher</v>
      </c>
      <c r="W782" s="1" cm="1">
        <f t="array" ref="W782">VLOOKUP(Table3[[#This Row],[checklist_sort]:[checklist_sort]],checklist[],MATCH(W$1,checklist_of_kenya!$1:$1,0),FALSE)</f>
        <v>22709192</v>
      </c>
      <c r="Z782" t="b">
        <v>1</v>
      </c>
      <c r="AB782" s="1">
        <v>15.9</v>
      </c>
      <c r="AC782" s="1" t="s">
        <v>2263</v>
      </c>
      <c r="AD782" s="1">
        <v>1</v>
      </c>
      <c r="AE782" s="1">
        <v>3</v>
      </c>
      <c r="AF782" s="1" t="s">
        <v>2251</v>
      </c>
      <c r="AG782" s="1" t="s">
        <v>2257</v>
      </c>
      <c r="AH782" s="1" t="s">
        <v>2258</v>
      </c>
      <c r="AI782" s="1">
        <v>26.77</v>
      </c>
      <c r="AJ782" s="1">
        <v>70.56</v>
      </c>
      <c r="AK782" s="1">
        <v>50.39</v>
      </c>
      <c r="AL782" s="1">
        <v>50.79</v>
      </c>
      <c r="AM782" s="1">
        <v>16752202.890000001</v>
      </c>
    </row>
    <row r="783" spans="1:39" x14ac:dyDescent="0.2">
      <c r="A783" s="1">
        <v>781</v>
      </c>
      <c r="B783" s="1" t="s">
        <v>1712</v>
      </c>
      <c r="C783" s="1" t="s">
        <v>1711</v>
      </c>
      <c r="D783" s="1"/>
      <c r="E783" s="1" t="s">
        <v>7362</v>
      </c>
      <c r="F783" s="1"/>
      <c r="G783" s="1">
        <v>1056</v>
      </c>
      <c r="H783" s="1" t="str" cm="1">
        <f t="array" ref="H783">VLOOKUP(Table3[[#This Row],[checklist_sort]:[checklist_sort]],checklist[],MATCH(H$1,checklist_of_kenya!$1:$1,0),FALSE)</f>
        <v>Scrub Robins, African Robins, Chats and Flycatchers</v>
      </c>
      <c r="I783" s="1" t="str" cm="1">
        <f t="array" ref="I783">VLOOKUP(Table3[[#This Row],[checklist_sort]:[checklist_sort]],checklist[],MATCH(I$1,checklist_of_kenya!$1:$1,0),FALSE)</f>
        <v>Gambaga Flycatcher</v>
      </c>
      <c r="J783" s="1" t="str" cm="1">
        <f t="array" ref="J783">VLOOKUP(Table3[[#This Row],[checklist_sort]:[checklist_sort]],checklist[],MATCH(J$1,checklist_of_kenya!$1:$1,0),FALSE)</f>
        <v>Muscicapa gambagae</v>
      </c>
      <c r="K783" s="1" t="str" cm="1">
        <f t="array" ref="K783">VLOOKUP(Table3[[#This Row],[checklist_sort]:[checklist_sort]],checklist[],MATCH(K$1,checklist_of_kenya!$1:$1,0),FALSE)</f>
        <v>Least Concern</v>
      </c>
      <c r="L783" s="1" t="str" cm="1">
        <f t="array" ref="L783">VLOOKUP(Table3[[#This Row],[checklist_sort]:[checklist_sort]],checklist[],MATCH(L$1,checklist_of_kenya!$1:$1,0),FALSE)</f>
        <v>Stable</v>
      </c>
      <c r="M783" s="1" cm="1">
        <f t="array" ref="M783">VLOOKUP(Table3[[#This Row],[checklist_sort]:[checklist_sort]],checklist[],MATCH(M$1,checklist_of_kenya!$1:$1,0),FALSE)</f>
        <v>2634</v>
      </c>
      <c r="N783" s="1" t="str" cm="1">
        <f t="array" ref="N783">VLOOKUP(Table3[[#This Row],[checklist_sort]:[checklist_sort]],checklist[],MATCH(N$1,checklist_of_kenya!$1:$1,0),FALSE)</f>
        <v>avibase-7387E828</v>
      </c>
      <c r="O783" s="1" cm="1">
        <f t="array" ref="O783">VLOOKUP(Table3[[#This Row],[checklist_sort]:[checklist_sort]],checklist[],MATCH(O$1,checklist_of_kenya!$1:$1,0),FALSE)</f>
        <v>12981</v>
      </c>
      <c r="P783" s="1" cm="1">
        <f t="array" ref="P783">VLOOKUP(Table3[[#This Row],[checklist_sort]:[checklist_sort]],checklist[],MATCH(P$1,checklist_of_kenya!$1:$1,0),FALSE)</f>
        <v>22709196</v>
      </c>
      <c r="Q783" s="1" cm="1">
        <f t="array" ref="Q783">VLOOKUP(Table3[[#This Row],[checklist_sort]:[checklist_sort]],checklist[],MATCH(Q$1,checklist_of_kenya!$1:$1,0),FALSE)</f>
        <v>76120</v>
      </c>
      <c r="R783" s="1" cm="1">
        <f t="array" ref="R783">VLOOKUP(Table3[[#This Row],[checklist_sort]:[checklist_sort]],checklist[],MATCH(R$1,checklist_of_kenya!$1:$1,0),FALSE)</f>
        <v>2492572</v>
      </c>
      <c r="S783" s="1" cm="1">
        <f t="array" ref="S783">VLOOKUP(Table3[[#This Row],[checklist_sort]:[checklist_sort]],checklist[],MATCH(S$1,checklist_of_kenya!$1:$1,0),FALSE)</f>
        <v>28337</v>
      </c>
      <c r="T783" s="1" t="str" cm="1">
        <f t="array" ref="T783">VLOOKUP(Table3[[#This Row],[checklist_sort]:[checklist_sort]],checklist[],MATCH(T$1,checklist_of_kenya!$1:$1,0),FALSE)</f>
        <v>gamfly1</v>
      </c>
      <c r="U783" s="1" t="str" cm="1">
        <f t="array" ref="U783">VLOOKUP(Table3[[#This Row],[checklist_sort]:[checklist_sort]],checklist[],MATCH(U$1,checklist_of_kenya!$1:$1,0),FALSE)</f>
        <v>Muscicapa gambagae</v>
      </c>
      <c r="V783" s="1" t="str" cm="1">
        <f t="array" ref="V783">VLOOKUP(Table3[[#This Row],[checklist_sort]:[checklist_sort]],checklist[],MATCH(V$1,checklist_of_kenya!$1:$1,0),FALSE)</f>
        <v>Gambaga Flycatcher</v>
      </c>
      <c r="W783" s="1" cm="1">
        <f t="array" ref="W783">VLOOKUP(Table3[[#This Row],[checklist_sort]:[checklist_sort]],checklist[],MATCH(W$1,checklist_of_kenya!$1:$1,0),FALSE)</f>
        <v>22709196</v>
      </c>
      <c r="AB783" s="1">
        <v>13</v>
      </c>
      <c r="AC783" s="1" t="s">
        <v>2262</v>
      </c>
      <c r="AD783" s="1">
        <v>2</v>
      </c>
      <c r="AE783" s="1">
        <v>1</v>
      </c>
      <c r="AF783" s="1" t="s">
        <v>2251</v>
      </c>
      <c r="AG783" s="1" t="s">
        <v>2257</v>
      </c>
      <c r="AH783" s="1" t="s">
        <v>2258</v>
      </c>
      <c r="AI783" s="1">
        <v>-0.76</v>
      </c>
      <c r="AJ783" s="1">
        <v>21.99</v>
      </c>
      <c r="AK783" s="1">
        <v>9.5</v>
      </c>
      <c r="AL783" s="1">
        <v>23.17</v>
      </c>
      <c r="AM783" s="1">
        <v>668892.01</v>
      </c>
    </row>
    <row r="784" spans="1:39" x14ac:dyDescent="0.2">
      <c r="A784" s="1">
        <v>782</v>
      </c>
      <c r="B784" s="1" t="s">
        <v>878</v>
      </c>
      <c r="C784" s="1" t="s">
        <v>877</v>
      </c>
      <c r="D784" s="1"/>
      <c r="E784" s="1"/>
      <c r="F784" s="1"/>
      <c r="G784" s="1">
        <v>1058</v>
      </c>
      <c r="H784" s="1" t="str" cm="1">
        <f t="array" ref="H784">VLOOKUP(Table3[[#This Row],[checklist_sort]:[checklist_sort]],checklist[],MATCH(H$1,checklist_of_kenya!$1:$1,0),FALSE)</f>
        <v>Scrub Robins, African Robins, Chats and Flycatchers</v>
      </c>
      <c r="I784" s="1" t="str" cm="1">
        <f t="array" ref="I784">VLOOKUP(Table3[[#This Row],[checklist_sort]:[checklist_sort]],checklist[],MATCH(I$1,checklist_of_kenya!$1:$1,0),FALSE)</f>
        <v>African Dusky Flycatcher</v>
      </c>
      <c r="J784" s="1" t="str" cm="1">
        <f t="array" ref="J784">VLOOKUP(Table3[[#This Row],[checklist_sort]:[checklist_sort]],checklist[],MATCH(J$1,checklist_of_kenya!$1:$1,0),FALSE)</f>
        <v>Muscicapa adusta (race marsabit)</v>
      </c>
      <c r="K784" s="1" t="str" cm="1">
        <f t="array" ref="K784">VLOOKUP(Table3[[#This Row],[checklist_sort]:[checklist_sort]],checklist[],MATCH(K$1,checklist_of_kenya!$1:$1,0),FALSE)</f>
        <v>Least Concern</v>
      </c>
      <c r="L784" s="1" t="str" cm="1">
        <f t="array" ref="L784">VLOOKUP(Table3[[#This Row],[checklist_sort]:[checklist_sort]],checklist[],MATCH(L$1,checklist_of_kenya!$1:$1,0),FALSE)</f>
        <v>Decreasing</v>
      </c>
      <c r="M784" s="1" cm="1">
        <f t="array" ref="M784">VLOOKUP(Table3[[#This Row],[checklist_sort]:[checklist_sort]],checklist[],MATCH(M$1,checklist_of_kenya!$1:$1,0),FALSE)</f>
        <v>655</v>
      </c>
      <c r="N784" s="1" t="str" cm="1">
        <f t="array" ref="N784">VLOOKUP(Table3[[#This Row],[checklist_sort]:[checklist_sort]],checklist[],MATCH(N$1,checklist_of_kenya!$1:$1,0),FALSE)</f>
        <v>avibase-6E95C4A9</v>
      </c>
      <c r="O784" s="1" cm="1">
        <f t="array" ref="O784">VLOOKUP(Table3[[#This Row],[checklist_sort]:[checklist_sort]],checklist[],MATCH(O$1,checklist_of_kenya!$1:$1,0),FALSE)</f>
        <v>12978</v>
      </c>
      <c r="P784" s="1" cm="1">
        <f t="array" ref="P784">VLOOKUP(Table3[[#This Row],[checklist_sort]:[checklist_sort]],checklist[],MATCH(P$1,checklist_of_kenya!$1:$1,0),FALSE)</f>
        <v>22709255</v>
      </c>
      <c r="Q784" s="1" cm="1">
        <f t="array" ref="Q784">VLOOKUP(Table3[[#This Row],[checklist_sort]:[checklist_sort]],checklist[],MATCH(Q$1,checklist_of_kenya!$1:$1,0),FALSE)</f>
        <v>76136</v>
      </c>
      <c r="R784" s="1" cm="1">
        <f t="array" ref="R784">VLOOKUP(Table3[[#This Row],[checklist_sort]:[checklist_sort]],checklist[],MATCH(R$1,checklist_of_kenya!$1:$1,0),FALSE)</f>
        <v>2492569</v>
      </c>
      <c r="S784" s="1" cm="1">
        <f t="array" ref="S784">VLOOKUP(Table3[[#This Row],[checklist_sort]:[checklist_sort]],checklist[],MATCH(S$1,checklist_of_kenya!$1:$1,0),FALSE)</f>
        <v>28314</v>
      </c>
      <c r="T784" s="1" t="str" cm="1">
        <f t="array" ref="T784">VLOOKUP(Table3[[#This Row],[checklist_sort]:[checklist_sort]],checklist[],MATCH(T$1,checklist_of_kenya!$1:$1,0),FALSE)</f>
        <v>afdfly1</v>
      </c>
      <c r="U784" s="1" t="str" cm="1">
        <f t="array" ref="U784">VLOOKUP(Table3[[#This Row],[checklist_sort]:[checklist_sort]],checklist[],MATCH(U$1,checklist_of_kenya!$1:$1,0),FALSE)</f>
        <v>Muscicapa adusta</v>
      </c>
      <c r="V784" s="1" t="str" cm="1">
        <f t="array" ref="V784">VLOOKUP(Table3[[#This Row],[checklist_sort]:[checklist_sort]],checklist[],MATCH(V$1,checklist_of_kenya!$1:$1,0),FALSE)</f>
        <v>African Dusky Flycatcher</v>
      </c>
      <c r="W784" s="1" cm="1">
        <f t="array" ref="W784">VLOOKUP(Table3[[#This Row],[checklist_sort]:[checklist_sort]],checklist[],MATCH(W$1,checklist_of_kenya!$1:$1,0),FALSE)</f>
        <v>22709255</v>
      </c>
      <c r="AB784" s="1">
        <v>10.4</v>
      </c>
      <c r="AC784" s="1" t="s">
        <v>2263</v>
      </c>
      <c r="AD784" s="1">
        <v>2</v>
      </c>
      <c r="AE784" s="1">
        <v>1</v>
      </c>
      <c r="AF784" s="1" t="s">
        <v>2251</v>
      </c>
      <c r="AG784" s="1" t="s">
        <v>2257</v>
      </c>
      <c r="AH784" s="1" t="s">
        <v>2258</v>
      </c>
      <c r="AI784" s="1">
        <v>-34.840000000000003</v>
      </c>
      <c r="AJ784" s="1">
        <v>15.9</v>
      </c>
      <c r="AK784" s="1">
        <v>-10.16</v>
      </c>
      <c r="AL784" s="1">
        <v>30.43</v>
      </c>
      <c r="AM784" s="1">
        <v>2389660.85</v>
      </c>
    </row>
    <row r="785" spans="1:39" x14ac:dyDescent="0.2">
      <c r="A785" s="1">
        <v>783</v>
      </c>
      <c r="B785" s="1" t="s">
        <v>1714</v>
      </c>
      <c r="C785" s="1" t="s">
        <v>1713</v>
      </c>
      <c r="D785" s="1"/>
      <c r="E785" s="1"/>
      <c r="F785" s="1"/>
      <c r="G785" s="1">
        <v>1063</v>
      </c>
      <c r="H785" s="1" t="str" cm="1">
        <f t="array" ref="H785">VLOOKUP(Table3[[#This Row],[checklist_sort]:[checklist_sort]],checklist[],MATCH(H$1,checklist_of_kenya!$1:$1,0),FALSE)</f>
        <v>Scrub Robins, African Robins, Chats and Flycatchers</v>
      </c>
      <c r="I785" s="1" t="str" cm="1">
        <f t="array" ref="I785">VLOOKUP(Table3[[#This Row],[checklist_sort]:[checklist_sort]],checklist[],MATCH(I$1,checklist_of_kenya!$1:$1,0),FALSE)</f>
        <v>Chapin’s Flycatcher</v>
      </c>
      <c r="J785" s="1" t="str" cm="1">
        <f t="array" ref="J785">VLOOKUP(Table3[[#This Row],[checklist_sort]:[checklist_sort]],checklist[],MATCH(J$1,checklist_of_kenya!$1:$1,0),FALSE)</f>
        <v>Fraseria lendu</v>
      </c>
      <c r="K785" s="1" t="str" cm="1">
        <f t="array" ref="K785">VLOOKUP(Table3[[#This Row],[checklist_sort]:[checklist_sort]],checklist[],MATCH(K$1,checklist_of_kenya!$1:$1,0),FALSE)</f>
        <v>Vulnerable</v>
      </c>
      <c r="L785" s="1" t="str" cm="1">
        <f t="array" ref="L785">VLOOKUP(Table3[[#This Row],[checklist_sort]:[checklist_sort]],checklist[],MATCH(L$1,checklist_of_kenya!$1:$1,0),FALSE)</f>
        <v>Decreasing</v>
      </c>
      <c r="M785" s="1" cm="1">
        <f t="array" ref="M785">VLOOKUP(Table3[[#This Row],[checklist_sort]:[checklist_sort]],checklist[],MATCH(M$1,checklist_of_kenya!$1:$1,0),FALSE)</f>
        <v>2638</v>
      </c>
      <c r="N785" s="1" t="str" cm="1">
        <f t="array" ref="N785">VLOOKUP(Table3[[#This Row],[checklist_sort]:[checklist_sort]],checklist[],MATCH(N$1,checklist_of_kenya!$1:$1,0),FALSE)</f>
        <v>avibase-84E4178E</v>
      </c>
      <c r="O785" s="1" cm="1">
        <f t="array" ref="O785">VLOOKUP(Table3[[#This Row],[checklist_sort]:[checklist_sort]],checklist[],MATCH(O$1,checklist_of_kenya!$1:$1,0),FALSE)</f>
        <v>522875</v>
      </c>
      <c r="P785" s="1" cm="1">
        <f t="array" ref="P785">VLOOKUP(Table3[[#This Row],[checklist_sort]:[checklist_sort]],checklist[],MATCH(P$1,checklist_of_kenya!$1:$1,0),FALSE)</f>
        <v>22709249</v>
      </c>
      <c r="Q785" s="1" cm="1">
        <f t="array" ref="Q785">VLOOKUP(Table3[[#This Row],[checklist_sort]:[checklist_sort]],checklist[],MATCH(Q$1,checklist_of_kenya!$1:$1,0),FALSE)</f>
        <v>0</v>
      </c>
      <c r="R785" s="1" cm="1">
        <f t="array" ref="R785">VLOOKUP(Table3[[#This Row],[checklist_sort]:[checklist_sort]],checklist[],MATCH(R$1,checklist_of_kenya!$1:$1,0),FALSE)</f>
        <v>2680976</v>
      </c>
      <c r="S785" s="1" cm="1">
        <f t="array" ref="S785">VLOOKUP(Table3[[#This Row],[checklist_sort]:[checklist_sort]],checklist[],MATCH(S$1,checklist_of_kenya!$1:$1,0),FALSE)</f>
        <v>28407</v>
      </c>
      <c r="T785" s="1" t="str" cm="1">
        <f t="array" ref="T785">VLOOKUP(Table3[[#This Row],[checklist_sort]:[checklist_sort]],checklist[],MATCH(T$1,checklist_of_kenya!$1:$1,0),FALSE)</f>
        <v>chafly1</v>
      </c>
      <c r="U785" s="1" t="str" cm="1">
        <f t="array" ref="U785">VLOOKUP(Table3[[#This Row],[checklist_sort]:[checklist_sort]],checklist[],MATCH(U$1,checklist_of_kenya!$1:$1,0),FALSE)</f>
        <v>Fraseria lendu</v>
      </c>
      <c r="V785" s="1" t="str" cm="1">
        <f t="array" ref="V785">VLOOKUP(Table3[[#This Row],[checklist_sort]:[checklist_sort]],checklist[],MATCH(V$1,checklist_of_kenya!$1:$1,0),FALSE)</f>
        <v>Chapin's Flycatcher</v>
      </c>
      <c r="W785" s="1" cm="1">
        <f t="array" ref="W785">VLOOKUP(Table3[[#This Row],[checklist_sort]:[checklist_sort]],checklist[],MATCH(W$1,checklist_of_kenya!$1:$1,0),FALSE)</f>
        <v>22709249</v>
      </c>
      <c r="AB785" s="1">
        <v>17.7</v>
      </c>
      <c r="AC785" s="1" t="s">
        <v>2263</v>
      </c>
      <c r="AD785" s="1">
        <v>1</v>
      </c>
      <c r="AE785" s="1">
        <v>1</v>
      </c>
      <c r="AF785" s="1" t="s">
        <v>2251</v>
      </c>
      <c r="AG785" s="1" t="s">
        <v>2257</v>
      </c>
      <c r="AH785" s="1" t="s">
        <v>2258</v>
      </c>
      <c r="AI785" s="1">
        <v>-4.5999999999999996</v>
      </c>
      <c r="AJ785" s="1">
        <v>2.68</v>
      </c>
      <c r="AK785" s="1">
        <v>-1.44</v>
      </c>
      <c r="AL785" s="1">
        <v>29.17</v>
      </c>
      <c r="AM785" s="1">
        <v>37404.93</v>
      </c>
    </row>
    <row r="786" spans="1:39" x14ac:dyDescent="0.2">
      <c r="A786" s="1">
        <v>784</v>
      </c>
      <c r="B786" s="1" t="s">
        <v>1260</v>
      </c>
      <c r="C786" s="1" t="s">
        <v>1259</v>
      </c>
      <c r="D786" s="1"/>
      <c r="E786" s="1"/>
      <c r="F786" s="1"/>
      <c r="G786" s="1">
        <v>1057</v>
      </c>
      <c r="H786" s="1" t="str" cm="1">
        <f t="array" ref="H786">VLOOKUP(Table3[[#This Row],[checklist_sort]:[checklist_sort]],checklist[],MATCH(H$1,checklist_of_kenya!$1:$1,0),FALSE)</f>
        <v>Scrub Robins, African Robins, Chats and Flycatchers</v>
      </c>
      <c r="I786" s="1" t="str" cm="1">
        <f t="array" ref="I786">VLOOKUP(Table3[[#This Row],[checklist_sort]:[checklist_sort]],checklist[],MATCH(I$1,checklist_of_kenya!$1:$1,0),FALSE)</f>
        <v>Swamp Flycatcher</v>
      </c>
      <c r="J786" s="1" t="str" cm="1">
        <f t="array" ref="J786">VLOOKUP(Table3[[#This Row],[checklist_sort]:[checklist_sort]],checklist[],MATCH(J$1,checklist_of_kenya!$1:$1,0),FALSE)</f>
        <v>Muscicapa aquatica</v>
      </c>
      <c r="K786" s="1" t="str" cm="1">
        <f t="array" ref="K786">VLOOKUP(Table3[[#This Row],[checklist_sort]:[checklist_sort]],checklist[],MATCH(K$1,checklist_of_kenya!$1:$1,0),FALSE)</f>
        <v>Least Concern</v>
      </c>
      <c r="L786" s="1" t="str" cm="1">
        <f t="array" ref="L786">VLOOKUP(Table3[[#This Row],[checklist_sort]:[checklist_sort]],checklist[],MATCH(L$1,checklist_of_kenya!$1:$1,0),FALSE)</f>
        <v>Stable</v>
      </c>
      <c r="M786" s="1" cm="1">
        <f t="array" ref="M786">VLOOKUP(Table3[[#This Row],[checklist_sort]:[checklist_sort]],checklist[],MATCH(M$1,checklist_of_kenya!$1:$1,0),FALSE)</f>
        <v>1063</v>
      </c>
      <c r="N786" s="1" t="str" cm="1">
        <f t="array" ref="N786">VLOOKUP(Table3[[#This Row],[checklist_sort]:[checklist_sort]],checklist[],MATCH(N$1,checklist_of_kenya!$1:$1,0),FALSE)</f>
        <v>avibase-77F0C62C</v>
      </c>
      <c r="O786" s="1" cm="1">
        <f t="array" ref="O786">VLOOKUP(Table3[[#This Row],[checklist_sort]:[checklist_sort]],checklist[],MATCH(O$1,checklist_of_kenya!$1:$1,0),FALSE)</f>
        <v>12985</v>
      </c>
      <c r="P786" s="1" cm="1">
        <f t="array" ref="P786">VLOOKUP(Table3[[#This Row],[checklist_sort]:[checklist_sort]],checklist[],MATCH(P$1,checklist_of_kenya!$1:$1,0),FALSE)</f>
        <v>22709239</v>
      </c>
      <c r="Q786" s="1" cm="1">
        <f t="array" ref="Q786">VLOOKUP(Table3[[#This Row],[checklist_sort]:[checklist_sort]],checklist[],MATCH(Q$1,checklist_of_kenya!$1:$1,0),FALSE)</f>
        <v>76132</v>
      </c>
      <c r="R786" s="1" cm="1">
        <f t="array" ref="R786">VLOOKUP(Table3[[#This Row],[checklist_sort]:[checklist_sort]],checklist[],MATCH(R$1,checklist_of_kenya!$1:$1,0),FALSE)</f>
        <v>2492561</v>
      </c>
      <c r="S786" s="1" cm="1">
        <f t="array" ref="S786">VLOOKUP(Table3[[#This Row],[checklist_sort]:[checklist_sort]],checklist[],MATCH(S$1,checklist_of_kenya!$1:$1,0),FALSE)</f>
        <v>28338</v>
      </c>
      <c r="T786" s="1" t="str" cm="1">
        <f t="array" ref="T786">VLOOKUP(Table3[[#This Row],[checklist_sort]:[checklist_sort]],checklist[],MATCH(T$1,checklist_of_kenya!$1:$1,0),FALSE)</f>
        <v>swafly3</v>
      </c>
      <c r="U786" s="1" t="str" cm="1">
        <f t="array" ref="U786">VLOOKUP(Table3[[#This Row],[checklist_sort]:[checklist_sort]],checklist[],MATCH(U$1,checklist_of_kenya!$1:$1,0),FALSE)</f>
        <v>Muscicapa aquatica</v>
      </c>
      <c r="V786" s="1" t="str" cm="1">
        <f t="array" ref="V786">VLOOKUP(Table3[[#This Row],[checklist_sort]:[checklist_sort]],checklist[],MATCH(V$1,checklist_of_kenya!$1:$1,0),FALSE)</f>
        <v>Swamp Flycatcher</v>
      </c>
      <c r="W786" s="1" cm="1">
        <f t="array" ref="W786">VLOOKUP(Table3[[#This Row],[checklist_sort]:[checklist_sort]],checklist[],MATCH(W$1,checklist_of_kenya!$1:$1,0),FALSE)</f>
        <v>22709239</v>
      </c>
      <c r="AB786" s="1">
        <v>11.5</v>
      </c>
      <c r="AC786" s="1" t="s">
        <v>2250</v>
      </c>
      <c r="AD786" s="1">
        <v>2</v>
      </c>
      <c r="AE786" s="1">
        <v>1</v>
      </c>
      <c r="AF786" s="1" t="s">
        <v>2251</v>
      </c>
      <c r="AG786" s="1" t="s">
        <v>2257</v>
      </c>
      <c r="AH786" s="1" t="s">
        <v>2258</v>
      </c>
      <c r="AI786" s="1">
        <v>-15.37</v>
      </c>
      <c r="AJ786" s="1">
        <v>16.53</v>
      </c>
      <c r="AK786" s="1">
        <v>7.05</v>
      </c>
      <c r="AL786" s="1">
        <v>14.17</v>
      </c>
      <c r="AM786" s="1">
        <v>1932273.67</v>
      </c>
    </row>
    <row r="787" spans="1:39" x14ac:dyDescent="0.2">
      <c r="A787" s="1">
        <v>785</v>
      </c>
      <c r="B787" s="1" t="s">
        <v>880</v>
      </c>
      <c r="C787" s="1" t="s">
        <v>879</v>
      </c>
      <c r="D787" s="1"/>
      <c r="E787" s="1"/>
      <c r="F787" s="1"/>
      <c r="G787" s="1">
        <v>1062</v>
      </c>
      <c r="H787" s="1" t="str" cm="1">
        <f t="array" ref="H787">VLOOKUP(Table3[[#This Row],[checklist_sort]:[checklist_sort]],checklist[],MATCH(H$1,checklist_of_kenya!$1:$1,0),FALSE)</f>
        <v>Scrub Robins, African Robins, Chats and Flycatchers</v>
      </c>
      <c r="I787" s="1" t="str" cm="1">
        <f t="array" ref="I787">VLOOKUP(Table3[[#This Row],[checklist_sort]:[checklist_sort]],checklist[],MATCH(I$1,checklist_of_kenya!$1:$1,0),FALSE)</f>
        <v>Ashy Flycatcher</v>
      </c>
      <c r="J787" s="1" t="str" cm="1">
        <f t="array" ref="J787">VLOOKUP(Table3[[#This Row],[checklist_sort]:[checklist_sort]],checklist[],MATCH(J$1,checklist_of_kenya!$1:$1,0),FALSE)</f>
        <v>Fraseria caerulescens</v>
      </c>
      <c r="K787" s="1" t="str" cm="1">
        <f t="array" ref="K787">VLOOKUP(Table3[[#This Row],[checklist_sort]:[checklist_sort]],checklist[],MATCH(K$1,checklist_of_kenya!$1:$1,0),FALSE)</f>
        <v>Least Concern</v>
      </c>
      <c r="L787" s="1" t="str" cm="1">
        <f t="array" ref="L787">VLOOKUP(Table3[[#This Row],[checklist_sort]:[checklist_sort]],checklist[],MATCH(L$1,checklist_of_kenya!$1:$1,0),FALSE)</f>
        <v>Stable</v>
      </c>
      <c r="M787" s="1" cm="1">
        <f t="array" ref="M787">VLOOKUP(Table3[[#This Row],[checklist_sort]:[checklist_sort]],checklist[],MATCH(M$1,checklist_of_kenya!$1:$1,0),FALSE)</f>
        <v>656</v>
      </c>
      <c r="N787" s="1" t="str" cm="1">
        <f t="array" ref="N787">VLOOKUP(Table3[[#This Row],[checklist_sort]:[checklist_sort]],checklist[],MATCH(N$1,checklist_of_kenya!$1:$1,0),FALSE)</f>
        <v>avibase-3B3A6911</v>
      </c>
      <c r="O787" s="1" cm="1">
        <f t="array" ref="O787">VLOOKUP(Table3[[#This Row],[checklist_sort]:[checklist_sort]],checklist[],MATCH(O$1,checklist_of_kenya!$1:$1,0),FALSE)</f>
        <v>522872</v>
      </c>
      <c r="P787" s="1" cm="1">
        <f t="array" ref="P787">VLOOKUP(Table3[[#This Row],[checklist_sort]:[checklist_sort]],checklist[],MATCH(P$1,checklist_of_kenya!$1:$1,0),FALSE)</f>
        <v>22709286</v>
      </c>
      <c r="Q787" s="1" cm="1">
        <f t="array" ref="Q787">VLOOKUP(Table3[[#This Row],[checklist_sort]:[checklist_sort]],checklist[],MATCH(Q$1,checklist_of_kenya!$1:$1,0),FALSE)</f>
        <v>0</v>
      </c>
      <c r="R787" s="1" cm="1">
        <f t="array" ref="R787">VLOOKUP(Table3[[#This Row],[checklist_sort]:[checklist_sort]],checklist[],MATCH(R$1,checklist_of_kenya!$1:$1,0),FALSE)</f>
        <v>2680976</v>
      </c>
      <c r="S787" s="1" cm="1">
        <f t="array" ref="S787">VLOOKUP(Table3[[#This Row],[checklist_sort]:[checklist_sort]],checklist[],MATCH(S$1,checklist_of_kenya!$1:$1,0),FALSE)</f>
        <v>28411</v>
      </c>
      <c r="T787" s="1" t="str" cm="1">
        <f t="array" ref="T787">VLOOKUP(Table3[[#This Row],[checklist_sort]:[checklist_sort]],checklist[],MATCH(T$1,checklist_of_kenya!$1:$1,0),FALSE)</f>
        <v>ashfly1</v>
      </c>
      <c r="U787" s="1" t="str" cm="1">
        <f t="array" ref="U787">VLOOKUP(Table3[[#This Row],[checklist_sort]:[checklist_sort]],checklist[],MATCH(U$1,checklist_of_kenya!$1:$1,0),FALSE)</f>
        <v>Fraseria caerulescens</v>
      </c>
      <c r="V787" s="1" t="str" cm="1">
        <f t="array" ref="V787">VLOOKUP(Table3[[#This Row],[checklist_sort]:[checklist_sort]],checklist[],MATCH(V$1,checklist_of_kenya!$1:$1,0),FALSE)</f>
        <v>Ashy Flycatcher</v>
      </c>
      <c r="W787" s="1" cm="1">
        <f t="array" ref="W787">VLOOKUP(Table3[[#This Row],[checklist_sort]:[checklist_sort]],checklist[],MATCH(W$1,checklist_of_kenya!$1:$1,0),FALSE)</f>
        <v>22709286</v>
      </c>
      <c r="AB787" s="1">
        <v>17.600000000000001</v>
      </c>
      <c r="AC787" s="1" t="s">
        <v>2262</v>
      </c>
      <c r="AD787" s="1">
        <v>2</v>
      </c>
      <c r="AE787" s="1">
        <v>1</v>
      </c>
      <c r="AF787" s="1" t="s">
        <v>2251</v>
      </c>
      <c r="AG787" s="1" t="s">
        <v>2257</v>
      </c>
      <c r="AH787" s="1" t="s">
        <v>2258</v>
      </c>
      <c r="AI787" s="1">
        <v>-33.51</v>
      </c>
      <c r="AJ787" s="1">
        <v>12.19</v>
      </c>
      <c r="AK787" s="1">
        <v>-8.77</v>
      </c>
      <c r="AL787" s="1">
        <v>24.8</v>
      </c>
      <c r="AM787" s="1">
        <v>7513617.5</v>
      </c>
    </row>
    <row r="788" spans="1:39" x14ac:dyDescent="0.2">
      <c r="A788" s="1">
        <v>786</v>
      </c>
      <c r="B788" s="1" t="s">
        <v>1162</v>
      </c>
      <c r="C788" s="1" t="s">
        <v>1161</v>
      </c>
      <c r="D788" s="1"/>
      <c r="E788" s="1" t="s">
        <v>7378</v>
      </c>
      <c r="F788" s="1" t="s">
        <v>2279</v>
      </c>
      <c r="G788" s="1">
        <v>1086.0999999999999</v>
      </c>
      <c r="H788" s="1" cm="1">
        <f t="array" ref="H788">VLOOKUP(Table3[[#This Row],[checklist_sort]:[checklist_sort]],checklist[],MATCH(H$1,checklist_of_kenya!$1:$1,0),FALSE)</f>
        <v>0</v>
      </c>
      <c r="I788" s="1" t="str" cm="1">
        <f t="array" ref="I788">VLOOKUP(Table3[[#This Row],[checklist_sort]:[checklist_sort]],checklist[],MATCH(I$1,checklist_of_kenya!$1:$1,0),FALSE)</f>
        <v>Pied/Collared/Semicollared Flycatcher</v>
      </c>
      <c r="J788" s="1" t="str" cm="1">
        <f t="array" ref="J788">VLOOKUP(Table3[[#This Row],[checklist_sort]:[checklist_sort]],checklist[],MATCH(J$1,checklist_of_kenya!$1:$1,0),FALSE)</f>
        <v>Ficedula hypoleuca/albicollis/semitorquata</v>
      </c>
      <c r="K788" s="1" cm="1">
        <f t="array" ref="K788">VLOOKUP(Table3[[#This Row],[checklist_sort]:[checklist_sort]],checklist[],MATCH(K$1,checklist_of_kenya!$1:$1,0),FALSE)</f>
        <v>0</v>
      </c>
      <c r="L788" s="1" cm="1">
        <f t="array" ref="L788">VLOOKUP(Table3[[#This Row],[checklist_sort]:[checklist_sort]],checklist[],MATCH(L$1,checklist_of_kenya!$1:$1,0),FALSE)</f>
        <v>0</v>
      </c>
      <c r="M788" s="1" cm="1">
        <f t="array" ref="M788">VLOOKUP(Table3[[#This Row],[checklist_sort]:[checklist_sort]],checklist[],MATCH(M$1,checklist_of_kenya!$1:$1,0),FALSE)</f>
        <v>0</v>
      </c>
      <c r="N788" s="1" cm="1">
        <f t="array" ref="N788">VLOOKUP(Table3[[#This Row],[checklist_sort]:[checklist_sort]],checklist[],MATCH(N$1,checklist_of_kenya!$1:$1,0),FALSE)</f>
        <v>0</v>
      </c>
      <c r="O788" s="1" cm="1">
        <f t="array" ref="O788">VLOOKUP(Table3[[#This Row],[checklist_sort]:[checklist_sort]],checklist[],MATCH(O$1,checklist_of_kenya!$1:$1,0),FALSE)</f>
        <v>0</v>
      </c>
      <c r="P788" s="1" cm="1">
        <f t="array" ref="P788">VLOOKUP(Table3[[#This Row],[checklist_sort]:[checklist_sort]],checklist[],MATCH(P$1,checklist_of_kenya!$1:$1,0),FALSE)</f>
        <v>0</v>
      </c>
      <c r="Q788" s="1" cm="1">
        <f t="array" ref="Q788">VLOOKUP(Table3[[#This Row],[checklist_sort]:[checklist_sort]],checklist[],MATCH(Q$1,checklist_of_kenya!$1:$1,0),FALSE)</f>
        <v>0</v>
      </c>
      <c r="R788" s="1" cm="1">
        <f t="array" ref="R788">VLOOKUP(Table3[[#This Row],[checklist_sort]:[checklist_sort]],checklist[],MATCH(R$1,checklist_of_kenya!$1:$1,0),FALSE)</f>
        <v>0</v>
      </c>
      <c r="S788" s="1" cm="1">
        <f t="array" ref="S788">VLOOKUP(Table3[[#This Row],[checklist_sort]:[checklist_sort]],checklist[],MATCH(S$1,checklist_of_kenya!$1:$1,0),FALSE)</f>
        <v>29065</v>
      </c>
      <c r="T788" s="1" cm="1">
        <f t="array" ref="T788">VLOOKUP(Table3[[#This Row],[checklist_sort]:[checklist_sort]],checklist[],MATCH(T$1,checklist_of_kenya!$1:$1,0),FALSE)</f>
        <v>0</v>
      </c>
      <c r="U788" s="1" t="str" cm="1">
        <f t="array" ref="U788">VLOOKUP(Table3[[#This Row],[checklist_sort]:[checklist_sort]],checklist[],MATCH(U$1,checklist_of_kenya!$1:$1,0),FALSE)</f>
        <v>Ficedula hypoleuca/albicollis/semitorquata</v>
      </c>
      <c r="V788" s="1" t="str" cm="1">
        <f t="array" ref="V788">VLOOKUP(Table3[[#This Row],[checklist_sort]:[checklist_sort]],checklist[],MATCH(V$1,checklist_of_kenya!$1:$1,0),FALSE)</f>
        <v>Pied/Collared/Semicollared Flycatcher</v>
      </c>
      <c r="W788" s="1" cm="1">
        <f t="array" ref="W788">VLOOKUP(Table3[[#This Row],[checklist_sort]:[checklist_sort]],checklist[],MATCH(W$1,checklist_of_kenya!$1:$1,0),FALSE)</f>
        <v>0</v>
      </c>
      <c r="AB788" s="1">
        <v>12.7</v>
      </c>
      <c r="AC788" s="1" t="s">
        <v>2262</v>
      </c>
      <c r="AD788" s="1">
        <v>1</v>
      </c>
      <c r="AE788" s="1">
        <v>3</v>
      </c>
      <c r="AF788" s="1" t="s">
        <v>2251</v>
      </c>
      <c r="AG788" s="1" t="s">
        <v>2257</v>
      </c>
      <c r="AH788" s="1" t="s">
        <v>2258</v>
      </c>
      <c r="AI788" s="1">
        <v>37.909999999999997</v>
      </c>
      <c r="AJ788" s="1">
        <v>58.38</v>
      </c>
      <c r="AK788" s="1">
        <v>50.03</v>
      </c>
      <c r="AL788" s="1">
        <v>28.04</v>
      </c>
      <c r="AM788" s="1">
        <v>2473537.35</v>
      </c>
    </row>
    <row r="789" spans="1:39" x14ac:dyDescent="0.2">
      <c r="A789" s="1">
        <v>787</v>
      </c>
      <c r="B789" s="1" t="s">
        <v>882</v>
      </c>
      <c r="C789" s="1" t="s">
        <v>881</v>
      </c>
      <c r="D789" s="1"/>
      <c r="E789" s="1"/>
      <c r="F789" s="1"/>
      <c r="G789" s="1">
        <v>1064</v>
      </c>
      <c r="H789" s="1" t="str" cm="1">
        <f t="array" ref="H789">VLOOKUP(Table3[[#This Row],[checklist_sort]:[checklist_sort]],checklist[],MATCH(H$1,checklist_of_kenya!$1:$1,0),FALSE)</f>
        <v>Scrub Robins, African Robins, Chats and Flycatchers</v>
      </c>
      <c r="I789" s="1" t="str" cm="1">
        <f t="array" ref="I789">VLOOKUP(Table3[[#This Row],[checklist_sort]:[checklist_sort]],checklist[],MATCH(I$1,checklist_of_kenya!$1:$1,0),FALSE)</f>
        <v>Grey Tit-flycatcher (Lead-coloured Flycatcher)</v>
      </c>
      <c r="J789" s="1" t="str" cm="1">
        <f t="array" ref="J789">VLOOKUP(Table3[[#This Row],[checklist_sort]:[checklist_sort]],checklist[],MATCH(J$1,checklist_of_kenya!$1:$1,0),FALSE)</f>
        <v>Fraseria plumbea</v>
      </c>
      <c r="K789" s="1" t="str" cm="1">
        <f t="array" ref="K789">VLOOKUP(Table3[[#This Row],[checklist_sort]:[checklist_sort]],checklist[],MATCH(K$1,checklist_of_kenya!$1:$1,0),FALSE)</f>
        <v>Least Concern</v>
      </c>
      <c r="L789" s="1" t="str" cm="1">
        <f t="array" ref="L789">VLOOKUP(Table3[[#This Row],[checklist_sort]:[checklist_sort]],checklist[],MATCH(L$1,checklist_of_kenya!$1:$1,0),FALSE)</f>
        <v>Stable</v>
      </c>
      <c r="M789" s="1" cm="1">
        <f t="array" ref="M789">VLOOKUP(Table3[[#This Row],[checklist_sort]:[checklist_sort]],checklist[],MATCH(M$1,checklist_of_kenya!$1:$1,0),FALSE)</f>
        <v>657</v>
      </c>
      <c r="N789" s="1" t="str" cm="1">
        <f t="array" ref="N789">VLOOKUP(Table3[[#This Row],[checklist_sort]:[checklist_sort]],checklist[],MATCH(N$1,checklist_of_kenya!$1:$1,0),FALSE)</f>
        <v>avibase-5EA2B90C</v>
      </c>
      <c r="O789" s="1" cm="1">
        <f t="array" ref="O789">VLOOKUP(Table3[[#This Row],[checklist_sort]:[checklist_sort]],checklist[],MATCH(O$1,checklist_of_kenya!$1:$1,0),FALSE)</f>
        <v>522921</v>
      </c>
      <c r="P789" s="1" cm="1">
        <f t="array" ref="P789">VLOOKUP(Table3[[#This Row],[checklist_sort]:[checklist_sort]],checklist[],MATCH(P$1,checklist_of_kenya!$1:$1,0),FALSE)</f>
        <v>22709297</v>
      </c>
      <c r="Q789" s="1" cm="1">
        <f t="array" ref="Q789">VLOOKUP(Table3[[#This Row],[checklist_sort]:[checklist_sort]],checklist[],MATCH(Q$1,checklist_of_kenya!$1:$1,0),FALSE)</f>
        <v>0</v>
      </c>
      <c r="R789" s="1" cm="1">
        <f t="array" ref="R789">VLOOKUP(Table3[[#This Row],[checklist_sort]:[checklist_sort]],checklist[],MATCH(R$1,checklist_of_kenya!$1:$1,0),FALSE)</f>
        <v>2680976</v>
      </c>
      <c r="S789" s="1" cm="1">
        <f t="array" ref="S789">VLOOKUP(Table3[[#This Row],[checklist_sort]:[checklist_sort]],checklist[],MATCH(S$1,checklist_of_kenya!$1:$1,0),FALSE)</f>
        <v>28400</v>
      </c>
      <c r="T789" s="1" t="str" cm="1">
        <f t="array" ref="T789">VLOOKUP(Table3[[#This Row],[checklist_sort]:[checklist_sort]],checklist[],MATCH(T$1,checklist_of_kenya!$1:$1,0),FALSE)</f>
        <v>grytif1</v>
      </c>
      <c r="U789" s="1" t="str" cm="1">
        <f t="array" ref="U789">VLOOKUP(Table3[[#This Row],[checklist_sort]:[checklist_sort]],checklist[],MATCH(U$1,checklist_of_kenya!$1:$1,0),FALSE)</f>
        <v>Fraseria plumbea</v>
      </c>
      <c r="V789" s="1" t="str" cm="1">
        <f t="array" ref="V789">VLOOKUP(Table3[[#This Row],[checklist_sort]:[checklist_sort]],checklist[],MATCH(V$1,checklist_of_kenya!$1:$1,0),FALSE)</f>
        <v>Gray Tit-Flycatcher</v>
      </c>
      <c r="W789" s="1" cm="1">
        <f t="array" ref="W789">VLOOKUP(Table3[[#This Row],[checklist_sort]:[checklist_sort]],checklist[],MATCH(W$1,checklist_of_kenya!$1:$1,0),FALSE)</f>
        <v>22709297</v>
      </c>
      <c r="AB789" s="1">
        <v>12.8</v>
      </c>
      <c r="AC789" s="1" t="s">
        <v>2263</v>
      </c>
      <c r="AD789" s="1">
        <v>1</v>
      </c>
      <c r="AE789" s="1">
        <v>1</v>
      </c>
      <c r="AF789" s="1" t="s">
        <v>2251</v>
      </c>
      <c r="AG789" s="1" t="s">
        <v>2257</v>
      </c>
      <c r="AH789" s="1" t="s">
        <v>2258</v>
      </c>
      <c r="AI789" s="1">
        <v>-28.58</v>
      </c>
      <c r="AJ789" s="1">
        <v>13.79</v>
      </c>
      <c r="AK789" s="1">
        <v>-2.4900000000000002</v>
      </c>
      <c r="AL789" s="1">
        <v>19.89</v>
      </c>
      <c r="AM789" s="1">
        <v>7861104</v>
      </c>
    </row>
    <row r="790" spans="1:39" x14ac:dyDescent="0.2">
      <c r="A790" s="1">
        <v>788</v>
      </c>
      <c r="B790" s="1" t="s">
        <v>886</v>
      </c>
      <c r="C790" s="1" t="s">
        <v>885</v>
      </c>
      <c r="D790" s="1"/>
      <c r="E790" s="1" t="s">
        <v>7362</v>
      </c>
      <c r="F790" s="1"/>
      <c r="G790" s="1">
        <v>1067</v>
      </c>
      <c r="H790" s="1" t="str" cm="1">
        <f t="array" ref="H790">VLOOKUP(Table3[[#This Row],[checklist_sort]:[checklist_sort]],checklist[],MATCH(H$1,checklist_of_kenya!$1:$1,0),FALSE)</f>
        <v>Scrub Robins, African Robins, Chats and Flycatchers</v>
      </c>
      <c r="I790" s="1" t="str" cm="1">
        <f t="array" ref="I790">VLOOKUP(Table3[[#This Row],[checklist_sort]:[checklist_sort]],checklist[],MATCH(I$1,checklist_of_kenya!$1:$1,0),FALSE)</f>
        <v>Southern Black Flycatcher</v>
      </c>
      <c r="J790" s="1" t="str" cm="1">
        <f t="array" ref="J790">VLOOKUP(Table3[[#This Row],[checklist_sort]:[checklist_sort]],checklist[],MATCH(J$1,checklist_of_kenya!$1:$1,0),FALSE)</f>
        <v>Melaenornis pammelaina</v>
      </c>
      <c r="K790" s="1" t="str" cm="1">
        <f t="array" ref="K790">VLOOKUP(Table3[[#This Row],[checklist_sort]:[checklist_sort]],checklist[],MATCH(K$1,checklist_of_kenya!$1:$1,0),FALSE)</f>
        <v>Least Concern</v>
      </c>
      <c r="L790" s="1" t="str" cm="1">
        <f t="array" ref="L790">VLOOKUP(Table3[[#This Row],[checklist_sort]:[checklist_sort]],checklist[],MATCH(L$1,checklist_of_kenya!$1:$1,0),FALSE)</f>
        <v>Stable</v>
      </c>
      <c r="M790" s="1" cm="1">
        <f t="array" ref="M790">VLOOKUP(Table3[[#This Row],[checklist_sort]:[checklist_sort]],checklist[],MATCH(M$1,checklist_of_kenya!$1:$1,0),FALSE)</f>
        <v>664</v>
      </c>
      <c r="N790" s="1" t="str" cm="1">
        <f t="array" ref="N790">VLOOKUP(Table3[[#This Row],[checklist_sort]:[checklist_sort]],checklist[],MATCH(N$1,checklist_of_kenya!$1:$1,0),FALSE)</f>
        <v>avibase-8A9A7AAA</v>
      </c>
      <c r="O790" s="1" cm="1">
        <f t="array" ref="O790">VLOOKUP(Table3[[#This Row],[checklist_sort]:[checklist_sort]],checklist[],MATCH(O$1,checklist_of_kenya!$1:$1,0),FALSE)</f>
        <v>13185</v>
      </c>
      <c r="P790" s="1" cm="1">
        <f t="array" ref="P790">VLOOKUP(Table3[[#This Row],[checklist_sort]:[checklist_sort]],checklist[],MATCH(P$1,checklist_of_kenya!$1:$1,0),FALSE)</f>
        <v>22709085</v>
      </c>
      <c r="Q790" s="1" cm="1">
        <f t="array" ref="Q790">VLOOKUP(Table3[[#This Row],[checklist_sort]:[checklist_sort]],checklist[],MATCH(Q$1,checklist_of_kenya!$1:$1,0),FALSE)</f>
        <v>76103</v>
      </c>
      <c r="R790" s="1" cm="1">
        <f t="array" ref="R790">VLOOKUP(Table3[[#This Row],[checklist_sort]:[checklist_sort]],checklist[],MATCH(R$1,checklist_of_kenya!$1:$1,0),FALSE)</f>
        <v>2492656</v>
      </c>
      <c r="S790" s="1" cm="1">
        <f t="array" ref="S790">VLOOKUP(Table3[[#This Row],[checklist_sort]:[checklist_sort]],checklist[],MATCH(S$1,checklist_of_kenya!$1:$1,0),FALSE)</f>
        <v>28427</v>
      </c>
      <c r="T790" s="1" t="str" cm="1">
        <f t="array" ref="T790">VLOOKUP(Table3[[#This Row],[checklist_sort]:[checklist_sort]],checklist[],MATCH(T$1,checklist_of_kenya!$1:$1,0),FALSE)</f>
        <v>sobfly1</v>
      </c>
      <c r="U790" s="1" t="str" cm="1">
        <f t="array" ref="U790">VLOOKUP(Table3[[#This Row],[checklist_sort]:[checklist_sort]],checklist[],MATCH(U$1,checklist_of_kenya!$1:$1,0),FALSE)</f>
        <v>Melaenornis pammelaina</v>
      </c>
      <c r="V790" s="1" t="str" cm="1">
        <f t="array" ref="V790">VLOOKUP(Table3[[#This Row],[checklist_sort]:[checklist_sort]],checklist[],MATCH(V$1,checklist_of_kenya!$1:$1,0),FALSE)</f>
        <v>Southern Black-Flycatcher</v>
      </c>
      <c r="W790" s="1" cm="1">
        <f t="array" ref="W790">VLOOKUP(Table3[[#This Row],[checklist_sort]:[checklist_sort]],checklist[],MATCH(W$1,checklist_of_kenya!$1:$1,0),FALSE)</f>
        <v>22709085</v>
      </c>
      <c r="AB790" s="1">
        <v>30.2</v>
      </c>
      <c r="AC790" s="1" t="s">
        <v>2262</v>
      </c>
      <c r="AD790" s="1">
        <v>2</v>
      </c>
      <c r="AE790" s="1">
        <v>1</v>
      </c>
      <c r="AF790" s="1" t="s">
        <v>2251</v>
      </c>
      <c r="AG790" s="1" t="s">
        <v>2257</v>
      </c>
      <c r="AH790" s="1" t="s">
        <v>2258</v>
      </c>
      <c r="AI790" s="1">
        <v>-33.78</v>
      </c>
      <c r="AJ790" s="1">
        <v>1.89</v>
      </c>
      <c r="AK790" s="1">
        <v>-14.26</v>
      </c>
      <c r="AL790" s="1">
        <v>27.21</v>
      </c>
      <c r="AM790" s="1">
        <v>4080335.72</v>
      </c>
    </row>
    <row r="791" spans="1:39" x14ac:dyDescent="0.2">
      <c r="A791" s="1">
        <v>789</v>
      </c>
      <c r="B791" s="1" t="s">
        <v>1706</v>
      </c>
      <c r="C791" s="1" t="s">
        <v>1705</v>
      </c>
      <c r="D791" s="1"/>
      <c r="E791" s="1" t="s">
        <v>7362</v>
      </c>
      <c r="F791" s="1"/>
      <c r="G791" s="1">
        <v>1066</v>
      </c>
      <c r="H791" s="1" t="str" cm="1">
        <f t="array" ref="H791">VLOOKUP(Table3[[#This Row],[checklist_sort]:[checklist_sort]],checklist[],MATCH(H$1,checklist_of_kenya!$1:$1,0),FALSE)</f>
        <v>Scrub Robins, African Robins, Chats and Flycatchers</v>
      </c>
      <c r="I791" s="1" t="str" cm="1">
        <f t="array" ref="I791">VLOOKUP(Table3[[#This Row],[checklist_sort]:[checklist_sort]],checklist[],MATCH(I$1,checklist_of_kenya!$1:$1,0),FALSE)</f>
        <v>Northern Black Flycatcher</v>
      </c>
      <c r="J791" s="1" t="str" cm="1">
        <f t="array" ref="J791">VLOOKUP(Table3[[#This Row],[checklist_sort]:[checklist_sort]],checklist[],MATCH(J$1,checklist_of_kenya!$1:$1,0),FALSE)</f>
        <v>Melaenornis edolioides</v>
      </c>
      <c r="K791" s="1" t="str" cm="1">
        <f t="array" ref="K791">VLOOKUP(Table3[[#This Row],[checklist_sort]:[checklist_sort]],checklist[],MATCH(K$1,checklist_of_kenya!$1:$1,0),FALSE)</f>
        <v>Least Concern</v>
      </c>
      <c r="L791" s="1" t="str" cm="1">
        <f t="array" ref="L791">VLOOKUP(Table3[[#This Row],[checklist_sort]:[checklist_sort]],checklist[],MATCH(L$1,checklist_of_kenya!$1:$1,0),FALSE)</f>
        <v>Stable</v>
      </c>
      <c r="M791" s="1" cm="1">
        <f t="array" ref="M791">VLOOKUP(Table3[[#This Row],[checklist_sort]:[checklist_sort]],checklist[],MATCH(M$1,checklist_of_kenya!$1:$1,0),FALSE)</f>
        <v>2608</v>
      </c>
      <c r="N791" s="1" t="str" cm="1">
        <f t="array" ref="N791">VLOOKUP(Table3[[#This Row],[checklist_sort]:[checklist_sort]],checklist[],MATCH(N$1,checklist_of_kenya!$1:$1,0),FALSE)</f>
        <v>avibase-F188F8C8</v>
      </c>
      <c r="O791" s="1" cm="1">
        <f t="array" ref="O791">VLOOKUP(Table3[[#This Row],[checklist_sort]:[checklist_sort]],checklist[],MATCH(O$1,checklist_of_kenya!$1:$1,0),FALSE)</f>
        <v>13188</v>
      </c>
      <c r="P791" s="1" cm="1">
        <f t="array" ref="P791">VLOOKUP(Table3[[#This Row],[checklist_sort]:[checklist_sort]],checklist[],MATCH(P$1,checklist_of_kenya!$1:$1,0),FALSE)</f>
        <v>22709079</v>
      </c>
      <c r="Q791" s="1" cm="1">
        <f t="array" ref="Q791">VLOOKUP(Table3[[#This Row],[checklist_sort]:[checklist_sort]],checklist[],MATCH(Q$1,checklist_of_kenya!$1:$1,0),FALSE)</f>
        <v>76102</v>
      </c>
      <c r="R791" s="1" cm="1">
        <f t="array" ref="R791">VLOOKUP(Table3[[#This Row],[checklist_sort]:[checklist_sort]],checklist[],MATCH(R$1,checklist_of_kenya!$1:$1,0),FALSE)</f>
        <v>2492659</v>
      </c>
      <c r="S791" s="1" cm="1">
        <f t="array" ref="S791">VLOOKUP(Table3[[#This Row],[checklist_sort]:[checklist_sort]],checklist[],MATCH(S$1,checklist_of_kenya!$1:$1,0),FALSE)</f>
        <v>28423</v>
      </c>
      <c r="T791" s="1" t="str" cm="1">
        <f t="array" ref="T791">VLOOKUP(Table3[[#This Row],[checklist_sort]:[checklist_sort]],checklist[],MATCH(T$1,checklist_of_kenya!$1:$1,0),FALSE)</f>
        <v>nobfly1</v>
      </c>
      <c r="U791" s="1" t="str" cm="1">
        <f t="array" ref="U791">VLOOKUP(Table3[[#This Row],[checklist_sort]:[checklist_sort]],checklist[],MATCH(U$1,checklist_of_kenya!$1:$1,0),FALSE)</f>
        <v>Melaenornis edolioides</v>
      </c>
      <c r="V791" s="1" t="str" cm="1">
        <f t="array" ref="V791">VLOOKUP(Table3[[#This Row],[checklist_sort]:[checklist_sort]],checklist[],MATCH(V$1,checklist_of_kenya!$1:$1,0),FALSE)</f>
        <v>Northern Black-Flycatcher</v>
      </c>
      <c r="W791" s="1" cm="1">
        <f t="array" ref="W791">VLOOKUP(Table3[[#This Row],[checklist_sort]:[checklist_sort]],checklist[],MATCH(W$1,checklist_of_kenya!$1:$1,0),FALSE)</f>
        <v>22709079</v>
      </c>
      <c r="AB791" s="1">
        <v>30.7</v>
      </c>
      <c r="AC791" s="1" t="s">
        <v>2262</v>
      </c>
      <c r="AD791" s="1">
        <v>2</v>
      </c>
      <c r="AE791" s="1">
        <v>1</v>
      </c>
      <c r="AF791" s="1" t="s">
        <v>2251</v>
      </c>
      <c r="AG791" s="1" t="s">
        <v>2257</v>
      </c>
      <c r="AH791" s="1" t="s">
        <v>2258</v>
      </c>
      <c r="AI791" s="1">
        <v>-2.38</v>
      </c>
      <c r="AJ791" s="1">
        <v>17.399999999999999</v>
      </c>
      <c r="AK791" s="1">
        <v>8.39</v>
      </c>
      <c r="AL791" s="1">
        <v>13.68</v>
      </c>
      <c r="AM791" s="1">
        <v>3825770.16</v>
      </c>
    </row>
    <row r="792" spans="1:39" x14ac:dyDescent="0.2">
      <c r="A792" s="1">
        <v>790</v>
      </c>
      <c r="B792" s="1" t="s">
        <v>1704</v>
      </c>
      <c r="C792" s="1" t="s">
        <v>1703</v>
      </c>
      <c r="D792" s="1"/>
      <c r="E792" s="1"/>
      <c r="F792" s="1"/>
      <c r="G792" s="1">
        <v>1065</v>
      </c>
      <c r="H792" s="1" t="str" cm="1">
        <f t="array" ref="H792">VLOOKUP(Table3[[#This Row],[checklist_sort]:[checklist_sort]],checklist[],MATCH(H$1,checklist_of_kenya!$1:$1,0),FALSE)</f>
        <v>Scrub Robins, African Robins, Chats and Flycatchers</v>
      </c>
      <c r="I792" s="1" t="str" cm="1">
        <f t="array" ref="I792">VLOOKUP(Table3[[#This Row],[checklist_sort]:[checklist_sort]],checklist[],MATCH(I$1,checklist_of_kenya!$1:$1,0),FALSE)</f>
        <v>White-eyed Slaty Flycatcher</v>
      </c>
      <c r="J792" s="1" t="str" cm="1">
        <f t="array" ref="J792">VLOOKUP(Table3[[#This Row],[checklist_sort]:[checklist_sort]],checklist[],MATCH(J$1,checklist_of_kenya!$1:$1,0),FALSE)</f>
        <v>Melaenornis fischeri</v>
      </c>
      <c r="K792" s="1" t="str" cm="1">
        <f t="array" ref="K792">VLOOKUP(Table3[[#This Row],[checklist_sort]:[checklist_sort]],checklist[],MATCH(K$1,checklist_of_kenya!$1:$1,0),FALSE)</f>
        <v>Least Concern</v>
      </c>
      <c r="L792" s="1" t="str" cm="1">
        <f t="array" ref="L792">VLOOKUP(Table3[[#This Row],[checklist_sort]:[checklist_sort]],checklist[],MATCH(L$1,checklist_of_kenya!$1:$1,0),FALSE)</f>
        <v>Stable</v>
      </c>
      <c r="M792" s="1" cm="1">
        <f t="array" ref="M792">VLOOKUP(Table3[[#This Row],[checklist_sort]:[checklist_sort]],checklist[],MATCH(M$1,checklist_of_kenya!$1:$1,0),FALSE)</f>
        <v>2600</v>
      </c>
      <c r="N792" s="1" t="str" cm="1">
        <f t="array" ref="N792">VLOOKUP(Table3[[#This Row],[checklist_sort]:[checklist_sort]],checklist[],MATCH(N$1,checklist_of_kenya!$1:$1,0),FALSE)</f>
        <v>avibase-3809131C</v>
      </c>
      <c r="O792" s="1" cm="1">
        <f t="array" ref="O792">VLOOKUP(Table3[[#This Row],[checklist_sort]:[checklist_sort]],checklist[],MATCH(O$1,checklist_of_kenya!$1:$1,0),FALSE)</f>
        <v>145018</v>
      </c>
      <c r="P792" s="1" cm="1">
        <f t="array" ref="P792">VLOOKUP(Table3[[#This Row],[checklist_sort]:[checklist_sort]],checklist[],MATCH(P$1,checklist_of_kenya!$1:$1,0),FALSE)</f>
        <v>22709067</v>
      </c>
      <c r="Q792" s="1" cm="1">
        <f t="array" ref="Q792">VLOOKUP(Table3[[#This Row],[checklist_sort]:[checklist_sort]],checklist[],MATCH(Q$1,checklist_of_kenya!$1:$1,0),FALSE)</f>
        <v>76100</v>
      </c>
      <c r="R792" s="1" cm="1">
        <f t="array" ref="R792">VLOOKUP(Table3[[#This Row],[checklist_sort]:[checklist_sort]],checklist[],MATCH(R$1,checklist_of_kenya!$1:$1,0),FALSE)</f>
        <v>7342033</v>
      </c>
      <c r="S792" s="1" cm="1">
        <f t="array" ref="S792">VLOOKUP(Table3[[#This Row],[checklist_sort]:[checklist_sort]],checklist[],MATCH(S$1,checklist_of_kenya!$1:$1,0),FALSE)</f>
        <v>28433</v>
      </c>
      <c r="T792" s="1" t="str" cm="1">
        <f t="array" ref="T792">VLOOKUP(Table3[[#This Row],[checklist_sort]:[checklist_sort]],checklist[],MATCH(T$1,checklist_of_kenya!$1:$1,0),FALSE)</f>
        <v>wheslf1</v>
      </c>
      <c r="U792" s="1" t="str" cm="1">
        <f t="array" ref="U792">VLOOKUP(Table3[[#This Row],[checklist_sort]:[checklist_sort]],checklist[],MATCH(U$1,checklist_of_kenya!$1:$1,0),FALSE)</f>
        <v>Melaenornis fischeri</v>
      </c>
      <c r="V792" s="1" t="str" cm="1">
        <f t="array" ref="V792">VLOOKUP(Table3[[#This Row],[checklist_sort]:[checklist_sort]],checklist[],MATCH(V$1,checklist_of_kenya!$1:$1,0),FALSE)</f>
        <v>White-eyed Slaty-Flycatcher</v>
      </c>
      <c r="W792" s="1" cm="1">
        <f t="array" ref="W792">VLOOKUP(Table3[[#This Row],[checklist_sort]:[checklist_sort]],checklist[],MATCH(W$1,checklist_of_kenya!$1:$1,0),FALSE)</f>
        <v>22709067</v>
      </c>
      <c r="AB792" s="1">
        <v>23.4</v>
      </c>
      <c r="AC792" s="1" t="s">
        <v>2263</v>
      </c>
      <c r="AD792" s="1">
        <v>1</v>
      </c>
      <c r="AE792" s="1">
        <v>1</v>
      </c>
      <c r="AF792" s="1" t="s">
        <v>2251</v>
      </c>
      <c r="AG792" s="1" t="s">
        <v>2257</v>
      </c>
      <c r="AH792" s="1" t="s">
        <v>2258</v>
      </c>
      <c r="AI792" s="1">
        <v>-13.82</v>
      </c>
      <c r="AJ792" s="1">
        <v>4.74</v>
      </c>
      <c r="AK792" s="1">
        <v>-3.21</v>
      </c>
      <c r="AL792" s="1">
        <v>33.79</v>
      </c>
      <c r="AM792" s="1">
        <v>655062.94999999995</v>
      </c>
    </row>
    <row r="793" spans="1:39" x14ac:dyDescent="0.2">
      <c r="A793" s="1">
        <v>791</v>
      </c>
      <c r="B793" s="1" t="s">
        <v>1698</v>
      </c>
      <c r="C793" s="1" t="s">
        <v>1697</v>
      </c>
      <c r="D793" s="1"/>
      <c r="E793" s="1"/>
      <c r="F793" s="1"/>
      <c r="G793" s="1">
        <v>1068</v>
      </c>
      <c r="H793" s="1" t="str" cm="1">
        <f t="array" ref="H793">VLOOKUP(Table3[[#This Row],[checklist_sort]:[checklist_sort]],checklist[],MATCH(H$1,checklist_of_kenya!$1:$1,0),FALSE)</f>
        <v>Scrub Robins, African Robins, Chats and Flycatchers</v>
      </c>
      <c r="I793" s="1" t="str" cm="1">
        <f t="array" ref="I793">VLOOKUP(Table3[[#This Row],[checklist_sort]:[checklist_sort]],checklist[],MATCH(I$1,checklist_of_kenya!$1:$1,0),FALSE)</f>
        <v>Silverbird</v>
      </c>
      <c r="J793" s="1" t="str" cm="1">
        <f t="array" ref="J793">VLOOKUP(Table3[[#This Row],[checklist_sort]:[checklist_sort]],checklist[],MATCH(J$1,checklist_of_kenya!$1:$1,0),FALSE)</f>
        <v>Empidornis semipartitus</v>
      </c>
      <c r="K793" s="1" t="str" cm="1">
        <f t="array" ref="K793">VLOOKUP(Table3[[#This Row],[checklist_sort]:[checklist_sort]],checklist[],MATCH(K$1,checklist_of_kenya!$1:$1,0),FALSE)</f>
        <v>Least Concern</v>
      </c>
      <c r="L793" s="1" t="str" cm="1">
        <f t="array" ref="L793">VLOOKUP(Table3[[#This Row],[checklist_sort]:[checklist_sort]],checklist[],MATCH(L$1,checklist_of_kenya!$1:$1,0),FALSE)</f>
        <v>Stable</v>
      </c>
      <c r="M793" s="1" cm="1">
        <f t="array" ref="M793">VLOOKUP(Table3[[#This Row],[checklist_sort]:[checklist_sort]],checklist[],MATCH(M$1,checklist_of_kenya!$1:$1,0),FALSE)</f>
        <v>2578</v>
      </c>
      <c r="N793" s="1" t="str" cm="1">
        <f t="array" ref="N793">VLOOKUP(Table3[[#This Row],[checklist_sort]:[checklist_sort]],checklist[],MATCH(N$1,checklist_of_kenya!$1:$1,0),FALSE)</f>
        <v>avibase-AB38EDFD</v>
      </c>
      <c r="O793" s="1" cm="1">
        <f t="array" ref="O793">VLOOKUP(Table3[[#This Row],[checklist_sort]:[checklist_sort]],checklist[],MATCH(O$1,checklist_of_kenya!$1:$1,0),FALSE)</f>
        <v>522933</v>
      </c>
      <c r="P793" s="1" cm="1">
        <f t="array" ref="P793">VLOOKUP(Table3[[#This Row],[checklist_sort]:[checklist_sort]],checklist[],MATCH(P$1,checklist_of_kenya!$1:$1,0),FALSE)</f>
        <v>22709031</v>
      </c>
      <c r="Q793" s="1" cm="1">
        <f t="array" ref="Q793">VLOOKUP(Table3[[#This Row],[checklist_sort]:[checklist_sort]],checklist[],MATCH(Q$1,checklist_of_kenya!$1:$1,0),FALSE)</f>
        <v>0</v>
      </c>
      <c r="R793" s="1" cm="1">
        <f t="array" ref="R793">VLOOKUP(Table3[[#This Row],[checklist_sort]:[checklist_sort]],checklist[],MATCH(R$1,checklist_of_kenya!$1:$1,0),FALSE)</f>
        <v>2492399</v>
      </c>
      <c r="S793" s="1" cm="1">
        <f t="array" ref="S793">VLOOKUP(Table3[[#This Row],[checklist_sort]:[checklist_sort]],checklist[],MATCH(S$1,checklist_of_kenya!$1:$1,0),FALSE)</f>
        <v>28419</v>
      </c>
      <c r="T793" s="1" t="str" cm="1">
        <f t="array" ref="T793">VLOOKUP(Table3[[#This Row],[checklist_sort]:[checklist_sort]],checklist[],MATCH(T$1,checklist_of_kenya!$1:$1,0),FALSE)</f>
        <v>silver1</v>
      </c>
      <c r="U793" s="1" t="str" cm="1">
        <f t="array" ref="U793">VLOOKUP(Table3[[#This Row],[checklist_sort]:[checklist_sort]],checklist[],MATCH(U$1,checklist_of_kenya!$1:$1,0),FALSE)</f>
        <v>Melaenornis semipartitus</v>
      </c>
      <c r="V793" s="1" t="str" cm="1">
        <f t="array" ref="V793">VLOOKUP(Table3[[#This Row],[checklist_sort]:[checklist_sort]],checklist[],MATCH(V$1,checklist_of_kenya!$1:$1,0),FALSE)</f>
        <v>Silverbird</v>
      </c>
      <c r="W793" s="1" cm="1">
        <f t="array" ref="W793">VLOOKUP(Table3[[#This Row],[checklist_sort]:[checklist_sort]],checklist[],MATCH(W$1,checklist_of_kenya!$1:$1,0),FALSE)</f>
        <v>22709031</v>
      </c>
      <c r="AB793" s="1">
        <v>22.5</v>
      </c>
      <c r="AC793" s="1" t="s">
        <v>2246</v>
      </c>
      <c r="AD793" s="1">
        <v>2</v>
      </c>
      <c r="AE793" s="1">
        <v>1</v>
      </c>
      <c r="AF793" s="1" t="s">
        <v>2251</v>
      </c>
      <c r="AG793" s="1" t="s">
        <v>2257</v>
      </c>
      <c r="AH793" s="1" t="s">
        <v>2258</v>
      </c>
      <c r="AI793" s="1">
        <v>-5.51</v>
      </c>
      <c r="AJ793" s="1">
        <v>14</v>
      </c>
      <c r="AK793" s="1">
        <v>5.51</v>
      </c>
      <c r="AL793" s="1">
        <v>31.61</v>
      </c>
      <c r="AM793" s="1">
        <v>662620.71</v>
      </c>
    </row>
    <row r="794" spans="1:39" x14ac:dyDescent="0.2">
      <c r="A794" s="1">
        <v>792</v>
      </c>
      <c r="B794" s="1" t="s">
        <v>884</v>
      </c>
      <c r="C794" s="1" t="s">
        <v>883</v>
      </c>
      <c r="D794" s="1"/>
      <c r="E794" s="1"/>
      <c r="F794" s="1"/>
      <c r="G794" s="1">
        <v>1059</v>
      </c>
      <c r="H794" s="1" t="str" cm="1">
        <f t="array" ref="H794">VLOOKUP(Table3[[#This Row],[checklist_sort]:[checklist_sort]],checklist[],MATCH(H$1,checklist_of_kenya!$1:$1,0),FALSE)</f>
        <v>Scrub Robins, African Robins, Chats and Flycatchers</v>
      </c>
      <c r="I794" s="1" t="str" cm="1">
        <f t="array" ref="I794">VLOOKUP(Table3[[#This Row],[checklist_sort]:[checklist_sort]],checklist[],MATCH(I$1,checklist_of_kenya!$1:$1,0),FALSE)</f>
        <v>Pale Flycatcher</v>
      </c>
      <c r="J794" s="1" t="str" cm="1">
        <f t="array" ref="J794">VLOOKUP(Table3[[#This Row],[checklist_sort]:[checklist_sort]],checklist[],MATCH(J$1,checklist_of_kenya!$1:$1,0),FALSE)</f>
        <v>Bradornis pallidus</v>
      </c>
      <c r="K794" s="1" t="str" cm="1">
        <f t="array" ref="K794">VLOOKUP(Table3[[#This Row],[checklist_sort]:[checklist_sort]],checklist[],MATCH(K$1,checklist_of_kenya!$1:$1,0),FALSE)</f>
        <v>Least Concern</v>
      </c>
      <c r="L794" s="1" t="str" cm="1">
        <f t="array" ref="L794">VLOOKUP(Table3[[#This Row],[checklist_sort]:[checklist_sort]],checklist[],MATCH(L$1,checklist_of_kenya!$1:$1,0),FALSE)</f>
        <v>Stable</v>
      </c>
      <c r="M794" s="1" cm="1">
        <f t="array" ref="M794">VLOOKUP(Table3[[#This Row],[checklist_sort]:[checklist_sort]],checklist[],MATCH(M$1,checklist_of_kenya!$1:$1,0),FALSE)</f>
        <v>662</v>
      </c>
      <c r="N794" s="1" t="str" cm="1">
        <f t="array" ref="N794">VLOOKUP(Table3[[#This Row],[checklist_sort]:[checklist_sort]],checklist[],MATCH(N$1,checklist_of_kenya!$1:$1,0),FALSE)</f>
        <v>avibase-FA03A965</v>
      </c>
      <c r="O794" s="1" cm="1">
        <f t="array" ref="O794">VLOOKUP(Table3[[#This Row],[checklist_sort]:[checklist_sort]],checklist[],MATCH(O$1,checklist_of_kenya!$1:$1,0),FALSE)</f>
        <v>522887</v>
      </c>
      <c r="P794" s="1" cm="1">
        <f t="array" ref="P794">VLOOKUP(Table3[[#This Row],[checklist_sort]:[checklist_sort]],checklist[],MATCH(P$1,checklist_of_kenya!$1:$1,0),FALSE)</f>
        <v>22709035</v>
      </c>
      <c r="Q794" s="1" cm="1">
        <f t="array" ref="Q794">VLOOKUP(Table3[[#This Row],[checklist_sort]:[checklist_sort]],checklist[],MATCH(Q$1,checklist_of_kenya!$1:$1,0),FALSE)</f>
        <v>0</v>
      </c>
      <c r="R794" s="1" cm="1">
        <f t="array" ref="R794">VLOOKUP(Table3[[#This Row],[checklist_sort]:[checklist_sort]],checklist[],MATCH(R$1,checklist_of_kenya!$1:$1,0),FALSE)</f>
        <v>2680976</v>
      </c>
      <c r="S794" s="1" cm="1">
        <f t="array" ref="S794">VLOOKUP(Table3[[#This Row],[checklist_sort]:[checklist_sort]],checklist[],MATCH(S$1,checklist_of_kenya!$1:$1,0),FALSE)</f>
        <v>28367</v>
      </c>
      <c r="T794" s="1" t="str" cm="1">
        <f t="array" ref="T794">VLOOKUP(Table3[[#This Row],[checklist_sort]:[checklist_sort]],checklist[],MATCH(T$1,checklist_of_kenya!$1:$1,0),FALSE)</f>
        <v>palfly2</v>
      </c>
      <c r="U794" s="1" t="str" cm="1">
        <f t="array" ref="U794">VLOOKUP(Table3[[#This Row],[checklist_sort]:[checklist_sort]],checklist[],MATCH(U$1,checklist_of_kenya!$1:$1,0),FALSE)</f>
        <v>Agricola pallidus</v>
      </c>
      <c r="V794" s="1" t="str" cm="1">
        <f t="array" ref="V794">VLOOKUP(Table3[[#This Row],[checklist_sort]:[checklist_sort]],checklist[],MATCH(V$1,checklist_of_kenya!$1:$1,0),FALSE)</f>
        <v>Pale Flycatcher</v>
      </c>
      <c r="W794" s="1" cm="1">
        <f t="array" ref="W794">VLOOKUP(Table3[[#This Row],[checklist_sort]:[checklist_sort]],checklist[],MATCH(W$1,checklist_of_kenya!$1:$1,0),FALSE)</f>
        <v>22709035</v>
      </c>
      <c r="AB794" s="1">
        <v>23.6</v>
      </c>
      <c r="AC794" s="1" t="s">
        <v>2262</v>
      </c>
      <c r="AD794" s="1">
        <v>2</v>
      </c>
      <c r="AE794" s="1">
        <v>1</v>
      </c>
      <c r="AF794" s="1" t="s">
        <v>2251</v>
      </c>
      <c r="AG794" s="1" t="s">
        <v>2257</v>
      </c>
      <c r="AH794" s="1" t="s">
        <v>2258</v>
      </c>
      <c r="AI794" s="1">
        <v>-29.81</v>
      </c>
      <c r="AJ794" s="1">
        <v>16.54</v>
      </c>
      <c r="AK794" s="1">
        <v>-4.16</v>
      </c>
      <c r="AL794" s="1">
        <v>22.72</v>
      </c>
      <c r="AM794" s="1">
        <v>9110671.4199999999</v>
      </c>
    </row>
    <row r="795" spans="1:39" x14ac:dyDescent="0.2">
      <c r="A795" s="1">
        <v>793</v>
      </c>
      <c r="B795" s="1" t="s">
        <v>1682</v>
      </c>
      <c r="C795" s="1" t="s">
        <v>1681</v>
      </c>
      <c r="D795" s="1"/>
      <c r="E795" s="1"/>
      <c r="F795" s="1"/>
      <c r="G795" s="1">
        <v>1061</v>
      </c>
      <c r="H795" s="1" t="str" cm="1">
        <f t="array" ref="H795">VLOOKUP(Table3[[#This Row],[checklist_sort]:[checklist_sort]],checklist[],MATCH(H$1,checklist_of_kenya!$1:$1,0),FALSE)</f>
        <v>Scrub Robins, African Robins, Chats and Flycatchers</v>
      </c>
      <c r="I795" s="1" t="str" cm="1">
        <f t="array" ref="I795">VLOOKUP(Table3[[#This Row],[checklist_sort]:[checklist_sort]],checklist[],MATCH(I$1,checklist_of_kenya!$1:$1,0),FALSE)</f>
        <v>African Grey Flycatcher</v>
      </c>
      <c r="J795" s="1" t="str" cm="1">
        <f t="array" ref="J795">VLOOKUP(Table3[[#This Row],[checklist_sort]:[checklist_sort]],checklist[],MATCH(J$1,checklist_of_kenya!$1:$1,0),FALSE)</f>
        <v>Bradornis microrhynchus</v>
      </c>
      <c r="K795" s="1" t="str" cm="1">
        <f t="array" ref="K795">VLOOKUP(Table3[[#This Row],[checklist_sort]:[checklist_sort]],checklist[],MATCH(K$1,checklist_of_kenya!$1:$1,0),FALSE)</f>
        <v>Least Concern</v>
      </c>
      <c r="L795" s="1" t="str" cm="1">
        <f t="array" ref="L795">VLOOKUP(Table3[[#This Row],[checklist_sort]:[checklist_sort]],checklist[],MATCH(L$1,checklist_of_kenya!$1:$1,0),FALSE)</f>
        <v>Stable</v>
      </c>
      <c r="M795" s="1" cm="1">
        <f t="array" ref="M795">VLOOKUP(Table3[[#This Row],[checklist_sort]:[checklist_sort]],checklist[],MATCH(M$1,checklist_of_kenya!$1:$1,0),FALSE)</f>
        <v>2544</v>
      </c>
      <c r="N795" s="1" t="str" cm="1">
        <f t="array" ref="N795">VLOOKUP(Table3[[#This Row],[checklist_sort]:[checklist_sort]],checklist[],MATCH(N$1,checklist_of_kenya!$1:$1,0),FALSE)</f>
        <v>avibase-E281D783</v>
      </c>
      <c r="O795" s="1" cm="1">
        <f t="array" ref="O795">VLOOKUP(Table3[[#This Row],[checklist_sort]:[checklist_sort]],checklist[],MATCH(O$1,checklist_of_kenya!$1:$1,0),FALSE)</f>
        <v>12799</v>
      </c>
      <c r="P795" s="1" cm="1">
        <f t="array" ref="P795">VLOOKUP(Table3[[#This Row],[checklist_sort]:[checklist_sort]],checklist[],MATCH(P$1,checklist_of_kenya!$1:$1,0),FALSE)</f>
        <v>22709054</v>
      </c>
      <c r="Q795" s="1" cm="1">
        <f t="array" ref="Q795">VLOOKUP(Table3[[#This Row],[checklist_sort]:[checklist_sort]],checklist[],MATCH(Q$1,checklist_of_kenya!$1:$1,0),FALSE)</f>
        <v>0</v>
      </c>
      <c r="R795" s="1" cm="1">
        <f t="array" ref="R795">VLOOKUP(Table3[[#This Row],[checklist_sort]:[checklist_sort]],checklist[],MATCH(R$1,checklist_of_kenya!$1:$1,0),FALSE)</f>
        <v>2492641</v>
      </c>
      <c r="S795" s="1" cm="1">
        <f t="array" ref="S795">VLOOKUP(Table3[[#This Row],[checklist_sort]:[checklist_sort]],checklist[],MATCH(S$1,checklist_of_kenya!$1:$1,0),FALSE)</f>
        <v>28358</v>
      </c>
      <c r="T795" s="1" t="str" cm="1">
        <f t="array" ref="T795">VLOOKUP(Table3[[#This Row],[checklist_sort]:[checklist_sort]],checklist[],MATCH(T$1,checklist_of_kenya!$1:$1,0),FALSE)</f>
        <v>afgfly1</v>
      </c>
      <c r="U795" s="1" t="str" cm="1">
        <f t="array" ref="U795">VLOOKUP(Table3[[#This Row],[checklist_sort]:[checklist_sort]],checklist[],MATCH(U$1,checklist_of_kenya!$1:$1,0),FALSE)</f>
        <v>Bradornis microrhynchus</v>
      </c>
      <c r="V795" s="1" t="str" cm="1">
        <f t="array" ref="V795">VLOOKUP(Table3[[#This Row],[checklist_sort]:[checklist_sort]],checklist[],MATCH(V$1,checklist_of_kenya!$1:$1,0),FALSE)</f>
        <v>African Gray Flycatcher</v>
      </c>
      <c r="W795" s="1" cm="1">
        <f t="array" ref="W795">VLOOKUP(Table3[[#This Row],[checklist_sort]:[checklist_sort]],checklist[],MATCH(W$1,checklist_of_kenya!$1:$1,0),FALSE)</f>
        <v>22709054</v>
      </c>
      <c r="AB795" s="1">
        <v>19.5</v>
      </c>
      <c r="AC795" s="1" t="s">
        <v>2246</v>
      </c>
      <c r="AD795" s="1">
        <v>2</v>
      </c>
      <c r="AE795" s="1">
        <v>1</v>
      </c>
      <c r="AF795" s="1" t="s">
        <v>2251</v>
      </c>
      <c r="AG795" s="1" t="s">
        <v>2257</v>
      </c>
      <c r="AH795" s="1" t="s">
        <v>2258</v>
      </c>
      <c r="AI795" s="1">
        <v>-9.31</v>
      </c>
      <c r="AJ795" s="1">
        <v>11.99</v>
      </c>
      <c r="AK795" s="1">
        <v>2.87</v>
      </c>
      <c r="AL795" s="1">
        <v>39.89</v>
      </c>
      <c r="AM795" s="1">
        <v>2477905.9500000002</v>
      </c>
    </row>
    <row r="796" spans="1:39" x14ac:dyDescent="0.2">
      <c r="A796" s="1">
        <v>794</v>
      </c>
      <c r="B796" s="1" t="s">
        <v>890</v>
      </c>
      <c r="C796" s="1" t="s">
        <v>889</v>
      </c>
      <c r="D796" s="1"/>
      <c r="E796" s="1"/>
      <c r="F796" s="1"/>
      <c r="G796" s="1">
        <v>573</v>
      </c>
      <c r="H796" s="1" t="str" cm="1">
        <f t="array" ref="H796">VLOOKUP(Table3[[#This Row],[checklist_sort]:[checklist_sort]],checklist[],MATCH(H$1,checklist_of_kenya!$1:$1,0),FALSE)</f>
        <v>Helmetshrikes and Shrike-flycatchers</v>
      </c>
      <c r="I796" s="1" t="str" cm="1">
        <f t="array" ref="I796">VLOOKUP(Table3[[#This Row],[checklist_sort]:[checklist_sort]],checklist[],MATCH(I$1,checklist_of_kenya!$1:$1,0),FALSE)</f>
        <v>Black-and-white Shrike-flycatcher</v>
      </c>
      <c r="J796" s="1" t="str" cm="1">
        <f t="array" ref="J796">VLOOKUP(Table3[[#This Row],[checklist_sort]:[checklist_sort]],checklist[],MATCH(J$1,checklist_of_kenya!$1:$1,0),FALSE)</f>
        <v>Bias musicus</v>
      </c>
      <c r="K796" s="1" t="str" cm="1">
        <f t="array" ref="K796">VLOOKUP(Table3[[#This Row],[checklist_sort]:[checklist_sort]],checklist[],MATCH(K$1,checklist_of_kenya!$1:$1,0),FALSE)</f>
        <v>Least Concern</v>
      </c>
      <c r="L796" s="1" t="str" cm="1">
        <f t="array" ref="L796">VLOOKUP(Table3[[#This Row],[checklist_sort]:[checklist_sort]],checklist[],MATCH(L$1,checklist_of_kenya!$1:$1,0),FALSE)</f>
        <v>Decreasing</v>
      </c>
      <c r="M796" s="1" cm="1">
        <f t="array" ref="M796">VLOOKUP(Table3[[#This Row],[checklist_sort]:[checklist_sort]],checklist[],MATCH(M$1,checklist_of_kenya!$1:$1,0),FALSE)</f>
        <v>667</v>
      </c>
      <c r="N796" s="1" t="str" cm="1">
        <f t="array" ref="N796">VLOOKUP(Table3[[#This Row],[checklist_sort]:[checklist_sort]],checklist[],MATCH(N$1,checklist_of_kenya!$1:$1,0),FALSE)</f>
        <v>avibase-F1A4B955</v>
      </c>
      <c r="O796" s="1" cm="1">
        <f t="array" ref="O796">VLOOKUP(Table3[[#This Row],[checklist_sort]:[checklist_sort]],checklist[],MATCH(O$1,checklist_of_kenya!$1:$1,0),FALSE)</f>
        <v>8626</v>
      </c>
      <c r="P796" s="1" cm="1">
        <f t="array" ref="P796">VLOOKUP(Table3[[#This Row],[checklist_sort]:[checklist_sort]],checklist[],MATCH(P$1,checklist_of_kenya!$1:$1,0),FALSE)</f>
        <v>22707816</v>
      </c>
      <c r="Q796" s="1" cm="1">
        <f t="array" ref="Q796">VLOOKUP(Table3[[#This Row],[checklist_sort]:[checklist_sort]],checklist[],MATCH(Q$1,checklist_of_kenya!$1:$1,0),FALSE)</f>
        <v>75861</v>
      </c>
      <c r="R796" s="1" cm="1">
        <f t="array" ref="R796">VLOOKUP(Table3[[#This Row],[checklist_sort]:[checklist_sort]],checklist[],MATCH(R$1,checklist_of_kenya!$1:$1,0),FALSE)</f>
        <v>2492284</v>
      </c>
      <c r="S796" s="1" cm="1">
        <f t="array" ref="S796">VLOOKUP(Table3[[#This Row],[checklist_sort]:[checklist_sort]],checklist[],MATCH(S$1,checklist_of_kenya!$1:$1,0),FALSE)</f>
        <v>19554</v>
      </c>
      <c r="T796" s="1" t="str" cm="1">
        <f t="array" ref="T796">VLOOKUP(Table3[[#This Row],[checklist_sort]:[checklist_sort]],checklist[],MATCH(T$1,checklist_of_kenya!$1:$1,0),FALSE)</f>
        <v>bawfly1</v>
      </c>
      <c r="U796" s="1" t="str" cm="1">
        <f t="array" ref="U796">VLOOKUP(Table3[[#This Row],[checklist_sort]:[checklist_sort]],checklist[],MATCH(U$1,checklist_of_kenya!$1:$1,0),FALSE)</f>
        <v>Bias musicus</v>
      </c>
      <c r="V796" s="1" t="str" cm="1">
        <f t="array" ref="V796">VLOOKUP(Table3[[#This Row],[checklist_sort]:[checklist_sort]],checklist[],MATCH(V$1,checklist_of_kenya!$1:$1,0),FALSE)</f>
        <v>Black-and-white Shrike-flycatcher</v>
      </c>
      <c r="W796" s="1" cm="1">
        <f t="array" ref="W796">VLOOKUP(Table3[[#This Row],[checklist_sort]:[checklist_sort]],checklist[],MATCH(W$1,checklist_of_kenya!$1:$1,0),FALSE)</f>
        <v>22707816</v>
      </c>
      <c r="AB796" s="1">
        <v>21.9</v>
      </c>
      <c r="AC796" s="1" t="s">
        <v>2263</v>
      </c>
      <c r="AD796" s="1">
        <v>1</v>
      </c>
      <c r="AE796" s="1">
        <v>2</v>
      </c>
      <c r="AF796" s="1" t="s">
        <v>2251</v>
      </c>
      <c r="AG796" s="1" t="s">
        <v>2257</v>
      </c>
      <c r="AH796" s="1" t="s">
        <v>2258</v>
      </c>
      <c r="AI796" s="1">
        <v>-24.49</v>
      </c>
      <c r="AJ796" s="1">
        <v>11.36</v>
      </c>
      <c r="AK796" s="1">
        <v>-2.5099999999999998</v>
      </c>
      <c r="AL796" s="1">
        <v>19.600000000000001</v>
      </c>
      <c r="AM796" s="1">
        <v>3741138.35</v>
      </c>
    </row>
    <row r="797" spans="1:39" x14ac:dyDescent="0.2">
      <c r="A797" s="1">
        <v>795</v>
      </c>
      <c r="B797" s="1" t="s">
        <v>1663</v>
      </c>
      <c r="C797" s="1" t="s">
        <v>1664</v>
      </c>
      <c r="D797" s="1"/>
      <c r="E797" s="1"/>
      <c r="F797" s="1"/>
      <c r="G797" s="1">
        <v>572</v>
      </c>
      <c r="H797" s="1" t="str" cm="1">
        <f t="array" ref="H797">VLOOKUP(Table3[[#This Row],[checklist_sort]:[checklist_sort]],checklist[],MATCH(H$1,checklist_of_kenya!$1:$1,0),FALSE)</f>
        <v>Helmetshrikes and Shrike-flycatchers</v>
      </c>
      <c r="I797" s="1" t="str" cm="1">
        <f t="array" ref="I797">VLOOKUP(Table3[[#This Row],[checklist_sort]:[checklist_sort]],checklist[],MATCH(I$1,checklist_of_kenya!$1:$1,0),FALSE)</f>
        <v>African Shrike-flycatcher</v>
      </c>
      <c r="J797" s="1" t="str" cm="1">
        <f t="array" ref="J797">VLOOKUP(Table3[[#This Row],[checklist_sort]:[checklist_sort]],checklist[],MATCH(J$1,checklist_of_kenya!$1:$1,0),FALSE)</f>
        <v>Megabyas flammulatus</v>
      </c>
      <c r="K797" s="1" t="str" cm="1">
        <f t="array" ref="K797">VLOOKUP(Table3[[#This Row],[checklist_sort]:[checklist_sort]],checklist[],MATCH(K$1,checklist_of_kenya!$1:$1,0),FALSE)</f>
        <v>Least Concern</v>
      </c>
      <c r="L797" s="1" t="str" cm="1">
        <f t="array" ref="L797">VLOOKUP(Table3[[#This Row],[checklist_sort]:[checklist_sort]],checklist[],MATCH(L$1,checklist_of_kenya!$1:$1,0),FALSE)</f>
        <v>Decreasing</v>
      </c>
      <c r="M797" s="1" cm="1">
        <f t="array" ref="M797">VLOOKUP(Table3[[#This Row],[checklist_sort]:[checklist_sort]],checklist[],MATCH(M$1,checklist_of_kenya!$1:$1,0),FALSE)</f>
        <v>2456</v>
      </c>
      <c r="N797" s="1" t="str" cm="1">
        <f t="array" ref="N797">VLOOKUP(Table3[[#This Row],[checklist_sort]:[checklist_sort]],checklist[],MATCH(N$1,checklist_of_kenya!$1:$1,0),FALSE)</f>
        <v>avibase-18A968DB</v>
      </c>
      <c r="O797" s="1" cm="1">
        <f t="array" ref="O797">VLOOKUP(Table3[[#This Row],[checklist_sort]:[checklist_sort]],checklist[],MATCH(O$1,checklist_of_kenya!$1:$1,0),FALSE)</f>
        <v>73009</v>
      </c>
      <c r="P797" s="1" cm="1">
        <f t="array" ref="P797">VLOOKUP(Table3[[#This Row],[checklist_sort]:[checklist_sort]],checklist[],MATCH(P$1,checklist_of_kenya!$1:$1,0),FALSE)</f>
        <v>22707807</v>
      </c>
      <c r="Q797" s="1" cm="1">
        <f t="array" ref="Q797">VLOOKUP(Table3[[#This Row],[checklist_sort]:[checklist_sort]],checklist[],MATCH(Q$1,checklist_of_kenya!$1:$1,0),FALSE)</f>
        <v>199152</v>
      </c>
      <c r="R797" s="1" cm="1">
        <f t="array" ref="R797">VLOOKUP(Table3[[#This Row],[checklist_sort]:[checklist_sort]],checklist[],MATCH(R$1,checklist_of_kenya!$1:$1,0),FALSE)</f>
        <v>7341025</v>
      </c>
      <c r="S797" s="1" cm="1">
        <f t="array" ref="S797">VLOOKUP(Table3[[#This Row],[checklist_sort]:[checklist_sort]],checklist[],MATCH(S$1,checklist_of_kenya!$1:$1,0),FALSE)</f>
        <v>19551</v>
      </c>
      <c r="T797" s="1" t="str" cm="1">
        <f t="array" ref="T797">VLOOKUP(Table3[[#This Row],[checklist_sort]:[checklist_sort]],checklist[],MATCH(T$1,checklist_of_kenya!$1:$1,0),FALSE)</f>
        <v>afrshf1</v>
      </c>
      <c r="U797" s="1" t="str" cm="1">
        <f t="array" ref="U797">VLOOKUP(Table3[[#This Row],[checklist_sort]:[checklist_sort]],checklist[],MATCH(U$1,checklist_of_kenya!$1:$1,0),FALSE)</f>
        <v>Megabyas flammulatus</v>
      </c>
      <c r="V797" s="1" t="str" cm="1">
        <f t="array" ref="V797">VLOOKUP(Table3[[#This Row],[checklist_sort]:[checklist_sort]],checklist[],MATCH(V$1,checklist_of_kenya!$1:$1,0),FALSE)</f>
        <v>African Shrike-flycatcher</v>
      </c>
      <c r="W797" s="1" cm="1">
        <f t="array" ref="W797">VLOOKUP(Table3[[#This Row],[checklist_sort]:[checklist_sort]],checklist[],MATCH(W$1,checklist_of_kenya!$1:$1,0),FALSE)</f>
        <v>22707807</v>
      </c>
      <c r="AB797" s="1">
        <v>28</v>
      </c>
      <c r="AC797" s="1" t="s">
        <v>2263</v>
      </c>
      <c r="AD797" s="1">
        <v>1</v>
      </c>
      <c r="AE797" s="1">
        <v>1</v>
      </c>
      <c r="AF797" s="1" t="s">
        <v>2251</v>
      </c>
      <c r="AG797" s="1" t="s">
        <v>2257</v>
      </c>
      <c r="AH797" s="1" t="s">
        <v>2258</v>
      </c>
      <c r="AI797" s="1">
        <v>-11.75</v>
      </c>
      <c r="AJ797" s="1">
        <v>13.49</v>
      </c>
      <c r="AK797" s="1">
        <v>0.79</v>
      </c>
      <c r="AL797" s="1">
        <v>16.32</v>
      </c>
      <c r="AM797" s="1">
        <v>4083781.25</v>
      </c>
    </row>
    <row r="798" spans="1:39" x14ac:dyDescent="0.2">
      <c r="A798" s="1">
        <v>796</v>
      </c>
      <c r="B798" s="1" t="s">
        <v>910</v>
      </c>
      <c r="C798" s="1" t="s">
        <v>909</v>
      </c>
      <c r="D798" s="1"/>
      <c r="E798" s="1"/>
      <c r="F798" s="1"/>
      <c r="G798" s="1">
        <v>556</v>
      </c>
      <c r="H798" s="1" t="str" cm="1">
        <f t="array" ref="H798">VLOOKUP(Table3[[#This Row],[checklist_sort]:[checklist_sort]],checklist[],MATCH(H$1,checklist_of_kenya!$1:$1,0),FALSE)</f>
        <v>Batises, Wattle-eyes and Allies</v>
      </c>
      <c r="I798" s="1" t="str" cm="1">
        <f t="array" ref="I798">VLOOKUP(Table3[[#This Row],[checklist_sort]:[checklist_sort]],checklist[],MATCH(I$1,checklist_of_kenya!$1:$1,0),FALSE)</f>
        <v>Forest Batis</v>
      </c>
      <c r="J798" s="1" t="str" cm="1">
        <f t="array" ref="J798">VLOOKUP(Table3[[#This Row],[checklist_sort]:[checklist_sort]],checklist[],MATCH(J$1,checklist_of_kenya!$1:$1,0),FALSE)</f>
        <v>Batis mixta</v>
      </c>
      <c r="K798" s="1" t="str" cm="1">
        <f t="array" ref="K798">VLOOKUP(Table3[[#This Row],[checklist_sort]:[checklist_sort]],checklist[],MATCH(K$1,checklist_of_kenya!$1:$1,0),FALSE)</f>
        <v>Least Concern</v>
      </c>
      <c r="L798" s="1" t="str" cm="1">
        <f t="array" ref="L798">VLOOKUP(Table3[[#This Row],[checklist_sort]:[checklist_sort]],checklist[],MATCH(L$1,checklist_of_kenya!$1:$1,0),FALSE)</f>
        <v>Stable</v>
      </c>
      <c r="M798" s="1" cm="1">
        <f t="array" ref="M798">VLOOKUP(Table3[[#This Row],[checklist_sort]:[checklist_sort]],checklist[],MATCH(M$1,checklist_of_kenya!$1:$1,0),FALSE)</f>
        <v>683</v>
      </c>
      <c r="N798" s="1" t="str" cm="1">
        <f t="array" ref="N798">VLOOKUP(Table3[[#This Row],[checklist_sort]:[checklist_sort]],checklist[],MATCH(N$1,checklist_of_kenya!$1:$1,0),FALSE)</f>
        <v>avibase-D91540DE</v>
      </c>
      <c r="O798" s="1" cm="1">
        <f t="array" ref="O798">VLOOKUP(Table3[[#This Row],[checklist_sort]:[checklist_sort]],checklist[],MATCH(O$1,checklist_of_kenya!$1:$1,0),FALSE)</f>
        <v>8402</v>
      </c>
      <c r="P798" s="1" cm="1">
        <f t="array" ref="P798">VLOOKUP(Table3[[#This Row],[checklist_sort]:[checklist_sort]],checklist[],MATCH(P$1,checklist_of_kenya!$1:$1,0),FALSE)</f>
        <v>103704094</v>
      </c>
      <c r="Q798" s="1" cm="1">
        <f t="array" ref="Q798">VLOOKUP(Table3[[#This Row],[checklist_sort]:[checklist_sort]],checklist[],MATCH(Q$1,checklist_of_kenya!$1:$1,0),FALSE)</f>
        <v>75865</v>
      </c>
      <c r="R798" s="1" cm="1">
        <f t="array" ref="R798">VLOOKUP(Table3[[#This Row],[checklist_sort]:[checklist_sort]],checklist[],MATCH(R$1,checklist_of_kenya!$1:$1,0),FALSE)</f>
        <v>5231174</v>
      </c>
      <c r="S798" s="1" cm="1">
        <f t="array" ref="S798">VLOOKUP(Table3[[#This Row],[checklist_sort]:[checklist_sort]],checklist[],MATCH(S$1,checklist_of_kenya!$1:$1,0),FALSE)</f>
        <v>19480</v>
      </c>
      <c r="T798" s="1" t="str" cm="1">
        <f t="array" ref="T798">VLOOKUP(Table3[[#This Row],[checklist_sort]:[checklist_sort]],checklist[],MATCH(T$1,checklist_of_kenya!$1:$1,0),FALSE)</f>
        <v>shtbat1</v>
      </c>
      <c r="U798" s="1" t="str" cm="1">
        <f t="array" ref="U798">VLOOKUP(Table3[[#This Row],[checklist_sort]:[checklist_sort]],checklist[],MATCH(U$1,checklist_of_kenya!$1:$1,0),FALSE)</f>
        <v>Batis mixta</v>
      </c>
      <c r="V798" s="1" t="str" cm="1">
        <f t="array" ref="V798">VLOOKUP(Table3[[#This Row],[checklist_sort]:[checklist_sort]],checklist[],MATCH(V$1,checklist_of_kenya!$1:$1,0),FALSE)</f>
        <v>Short-tailed Batis</v>
      </c>
      <c r="W798" s="1" cm="1">
        <f t="array" ref="W798">VLOOKUP(Table3[[#This Row],[checklist_sort]:[checklist_sort]],checklist[],MATCH(W$1,checklist_of_kenya!$1:$1,0),FALSE)</f>
        <v>103704094</v>
      </c>
      <c r="AB798" s="1">
        <v>12.2</v>
      </c>
      <c r="AC798" s="1" t="s">
        <v>2263</v>
      </c>
      <c r="AD798" s="1">
        <v>2</v>
      </c>
      <c r="AE798" s="1">
        <v>1</v>
      </c>
      <c r="AF798" s="1" t="s">
        <v>2251</v>
      </c>
      <c r="AG798" s="1" t="s">
        <v>2257</v>
      </c>
      <c r="AH798" s="1" t="s">
        <v>2258</v>
      </c>
      <c r="AI798" s="1">
        <v>-7.88</v>
      </c>
      <c r="AJ798" s="1">
        <v>-2.72</v>
      </c>
      <c r="AK798" s="1">
        <v>-4.76</v>
      </c>
      <c r="AL798" s="1">
        <v>38.03</v>
      </c>
      <c r="AM798" s="1">
        <v>57484.87</v>
      </c>
    </row>
    <row r="799" spans="1:39" x14ac:dyDescent="0.2">
      <c r="A799" s="1">
        <v>797</v>
      </c>
      <c r="B799" s="1" t="s">
        <v>900</v>
      </c>
      <c r="C799" s="1" t="s">
        <v>899</v>
      </c>
      <c r="D799" s="1"/>
      <c r="E799" s="1"/>
      <c r="F799" s="1"/>
      <c r="G799" s="1">
        <v>559</v>
      </c>
      <c r="H799" s="1" t="str" cm="1">
        <f t="array" ref="H799">VLOOKUP(Table3[[#This Row],[checklist_sort]:[checklist_sort]],checklist[],MATCH(H$1,checklist_of_kenya!$1:$1,0),FALSE)</f>
        <v>Batises, Wattle-eyes and Allies</v>
      </c>
      <c r="I799" s="1" t="str" cm="1">
        <f t="array" ref="I799">VLOOKUP(Table3[[#This Row],[checklist_sort]:[checklist_sort]],checklist[],MATCH(I$1,checklist_of_kenya!$1:$1,0),FALSE)</f>
        <v>East Coast (Pale) Batis</v>
      </c>
      <c r="J799" s="1" t="str" cm="1">
        <f t="array" ref="J799">VLOOKUP(Table3[[#This Row],[checklist_sort]:[checklist_sort]],checklist[],MATCH(J$1,checklist_of_kenya!$1:$1,0),FALSE)</f>
        <v>Batis soror</v>
      </c>
      <c r="K799" s="1" t="str" cm="1">
        <f t="array" ref="K799">VLOOKUP(Table3[[#This Row],[checklist_sort]:[checklist_sort]],checklist[],MATCH(K$1,checklist_of_kenya!$1:$1,0),FALSE)</f>
        <v>Least Concern</v>
      </c>
      <c r="L799" s="1" t="str" cm="1">
        <f t="array" ref="L799">VLOOKUP(Table3[[#This Row],[checklist_sort]:[checklist_sort]],checklist[],MATCH(L$1,checklist_of_kenya!$1:$1,0),FALSE)</f>
        <v>Stable</v>
      </c>
      <c r="M799" s="1" cm="1">
        <f t="array" ref="M799">VLOOKUP(Table3[[#This Row],[checklist_sort]:[checklist_sort]],checklist[],MATCH(M$1,checklist_of_kenya!$1:$1,0),FALSE)</f>
        <v>675</v>
      </c>
      <c r="N799" s="1" t="str" cm="1">
        <f t="array" ref="N799">VLOOKUP(Table3[[#This Row],[checklist_sort]:[checklist_sort]],checklist[],MATCH(N$1,checklist_of_kenya!$1:$1,0),FALSE)</f>
        <v>avibase-5A58B69A</v>
      </c>
      <c r="O799" s="1" cm="1">
        <f t="array" ref="O799">VLOOKUP(Table3[[#This Row],[checklist_sort]:[checklist_sort]],checklist[],MATCH(O$1,checklist_of_kenya!$1:$1,0),FALSE)</f>
        <v>8411</v>
      </c>
      <c r="P799" s="1" cm="1">
        <f t="array" ref="P799">VLOOKUP(Table3[[#This Row],[checklist_sort]:[checklist_sort]],checklist[],MATCH(P$1,checklist_of_kenya!$1:$1,0),FALSE)</f>
        <v>22707868</v>
      </c>
      <c r="Q799" s="1" cm="1">
        <f t="array" ref="Q799">VLOOKUP(Table3[[#This Row],[checklist_sort]:[checklist_sort]],checklist[],MATCH(Q$1,checklist_of_kenya!$1:$1,0),FALSE)</f>
        <v>75871</v>
      </c>
      <c r="R799" s="1" cm="1">
        <f t="array" ref="R799">VLOOKUP(Table3[[#This Row],[checklist_sort]:[checklist_sort]],checklist[],MATCH(R$1,checklist_of_kenya!$1:$1,0),FALSE)</f>
        <v>5231189</v>
      </c>
      <c r="S799" s="1" cm="1">
        <f t="array" ref="S799">VLOOKUP(Table3[[#This Row],[checklist_sort]:[checklist_sort]],checklist[],MATCH(S$1,checklist_of_kenya!$1:$1,0),FALSE)</f>
        <v>19501</v>
      </c>
      <c r="T799" s="1" t="str" cm="1">
        <f t="array" ref="T799">VLOOKUP(Table3[[#This Row],[checklist_sort]:[checklist_sort]],checklist[],MATCH(T$1,checklist_of_kenya!$1:$1,0),FALSE)</f>
        <v>palbat1</v>
      </c>
      <c r="U799" s="1" t="str" cm="1">
        <f t="array" ref="U799">VLOOKUP(Table3[[#This Row],[checklist_sort]:[checklist_sort]],checklist[],MATCH(U$1,checklist_of_kenya!$1:$1,0),FALSE)</f>
        <v>Batis soror</v>
      </c>
      <c r="V799" s="1" t="str" cm="1">
        <f t="array" ref="V799">VLOOKUP(Table3[[#This Row],[checklist_sort]:[checklist_sort]],checklist[],MATCH(V$1,checklist_of_kenya!$1:$1,0),FALSE)</f>
        <v>Pale Batis</v>
      </c>
      <c r="W799" s="1" cm="1">
        <f t="array" ref="W799">VLOOKUP(Table3[[#This Row],[checklist_sort]:[checklist_sort]],checklist[],MATCH(W$1,checklist_of_kenya!$1:$1,0),FALSE)</f>
        <v>22707868</v>
      </c>
      <c r="AB799" s="1">
        <v>9.5</v>
      </c>
      <c r="AC799" s="1" t="s">
        <v>2262</v>
      </c>
      <c r="AD799" s="1">
        <v>2</v>
      </c>
      <c r="AE799" s="1">
        <v>1</v>
      </c>
      <c r="AF799" s="1" t="s">
        <v>2251</v>
      </c>
      <c r="AG799" s="1" t="s">
        <v>2257</v>
      </c>
      <c r="AH799" s="1" t="s">
        <v>2258</v>
      </c>
      <c r="AI799" s="1">
        <v>-25.19</v>
      </c>
      <c r="AJ799" s="1">
        <v>-1.22</v>
      </c>
      <c r="AK799" s="1">
        <v>-13.9</v>
      </c>
      <c r="AL799" s="1">
        <v>36.99</v>
      </c>
      <c r="AM799" s="1">
        <v>863131.73</v>
      </c>
    </row>
    <row r="800" spans="1:39" x14ac:dyDescent="0.2">
      <c r="A800" s="1">
        <v>798</v>
      </c>
      <c r="B800" s="1" t="s">
        <v>1626</v>
      </c>
      <c r="C800" s="1" t="s">
        <v>1625</v>
      </c>
      <c r="D800" s="1"/>
      <c r="E800" s="1"/>
      <c r="F800" s="1"/>
      <c r="G800">
        <v>560.1</v>
      </c>
      <c r="H800" s="1" cm="1">
        <f t="array" ref="H800">VLOOKUP(Table3[[#This Row],[checklist_sort]:[checklist_sort]],checklist[],MATCH(H$1,checklist_of_kenya!$1:$1,0),FALSE)</f>
        <v>0</v>
      </c>
      <c r="I800" s="1" t="str" cm="1">
        <f t="array" ref="I800">VLOOKUP(Table3[[#This Row],[checklist_sort]:[checklist_sort]],checklist[],MATCH(I$1,checklist_of_kenya!$1:$1,0),FALSE)</f>
        <v>Eastern/Western Black-headed Batis</v>
      </c>
      <c r="J800" s="1" t="str" cm="1">
        <f t="array" ref="J800">VLOOKUP(Table3[[#This Row],[checklist_sort]:[checklist_sort]],checklist[],MATCH(J$1,checklist_of_kenya!$1:$1,0),FALSE)</f>
        <v>Batis minor/erlangeri</v>
      </c>
      <c r="K800" s="1" cm="1">
        <f t="array" ref="K800">VLOOKUP(Table3[[#This Row],[checklist_sort]:[checklist_sort]],checklist[],MATCH(K$1,checklist_of_kenya!$1:$1,0),FALSE)</f>
        <v>0</v>
      </c>
      <c r="L800" s="1" cm="1">
        <f t="array" ref="L800">VLOOKUP(Table3[[#This Row],[checklist_sort]:[checklist_sort]],checklist[],MATCH(L$1,checklist_of_kenya!$1:$1,0),FALSE)</f>
        <v>0</v>
      </c>
      <c r="M800" s="1" cm="1">
        <f t="array" ref="M800">VLOOKUP(Table3[[#This Row],[checklist_sort]:[checklist_sort]],checklist[],MATCH(M$1,checklist_of_kenya!$1:$1,0),FALSE)</f>
        <v>0</v>
      </c>
      <c r="N800" s="1" cm="1">
        <f t="array" ref="N800">VLOOKUP(Table3[[#This Row],[checklist_sort]:[checklist_sort]],checklist[],MATCH(N$1,checklist_of_kenya!$1:$1,0),FALSE)</f>
        <v>0</v>
      </c>
      <c r="O800" s="1" cm="1">
        <f t="array" ref="O800">VLOOKUP(Table3[[#This Row],[checklist_sort]:[checklist_sort]],checklist[],MATCH(O$1,checklist_of_kenya!$1:$1,0),FALSE)</f>
        <v>0</v>
      </c>
      <c r="P800" s="1" cm="1">
        <f t="array" ref="P800">VLOOKUP(Table3[[#This Row],[checklist_sort]:[checklist_sort]],checklist[],MATCH(P$1,checklist_of_kenya!$1:$1,0),FALSE)</f>
        <v>0</v>
      </c>
      <c r="Q800" s="1" cm="1">
        <f t="array" ref="Q800">VLOOKUP(Table3[[#This Row],[checklist_sort]:[checklist_sort]],checklist[],MATCH(Q$1,checklist_of_kenya!$1:$1,0),FALSE)</f>
        <v>0</v>
      </c>
      <c r="R800" s="1" cm="1">
        <f t="array" ref="R800">VLOOKUP(Table3[[#This Row],[checklist_sort]:[checklist_sort]],checklist[],MATCH(R$1,checklist_of_kenya!$1:$1,0),FALSE)</f>
        <v>0</v>
      </c>
      <c r="S800" s="1" cm="1">
        <f t="array" ref="S800">VLOOKUP(Table3[[#This Row],[checklist_sort]:[checklist_sort]],checklist[],MATCH(S$1,checklist_of_kenya!$1:$1,0),FALSE)</f>
        <v>19514</v>
      </c>
      <c r="T800" s="1" cm="1">
        <f t="array" ref="T800">VLOOKUP(Table3[[#This Row],[checklist_sort]:[checklist_sort]],checklist[],MATCH(T$1,checklist_of_kenya!$1:$1,0),FALSE)</f>
        <v>0</v>
      </c>
      <c r="U800" s="1" t="str" cm="1">
        <f t="array" ref="U800">VLOOKUP(Table3[[#This Row],[checklist_sort]:[checklist_sort]],checklist[],MATCH(U$1,checklist_of_kenya!$1:$1,0),FALSE)</f>
        <v>Batis minor/erlangeri</v>
      </c>
      <c r="V800" s="1" t="str" cm="1">
        <f t="array" ref="V800">VLOOKUP(Table3[[#This Row],[checklist_sort]:[checklist_sort]],checklist[],MATCH(V$1,checklist_of_kenya!$1:$1,0),FALSE)</f>
        <v>Eastern/Western Black-headed Batis</v>
      </c>
      <c r="W800" s="1" cm="1">
        <f t="array" ref="W800">VLOOKUP(Table3[[#This Row],[checklist_sort]:[checklist_sort]],checklist[],MATCH(W$1,checklist_of_kenya!$1:$1,0),FALSE)</f>
        <v>0</v>
      </c>
      <c r="AB800" s="1">
        <v>12.5</v>
      </c>
      <c r="AC800" s="1" t="s">
        <v>2262</v>
      </c>
      <c r="AD800" s="1">
        <v>2</v>
      </c>
      <c r="AE800" s="1">
        <v>1</v>
      </c>
      <c r="AF800" s="1" t="s">
        <v>2251</v>
      </c>
      <c r="AG800" s="1" t="s">
        <v>2257</v>
      </c>
      <c r="AH800" s="1" t="s">
        <v>2258</v>
      </c>
      <c r="AI800" s="1">
        <v>-10.91</v>
      </c>
      <c r="AJ800" s="1">
        <v>16.350000000000001</v>
      </c>
      <c r="AK800" s="1">
        <v>4.46</v>
      </c>
      <c r="AL800" s="1">
        <v>26.02</v>
      </c>
      <c r="AM800" s="1">
        <v>4364965.84</v>
      </c>
    </row>
    <row r="801" spans="1:39" x14ac:dyDescent="0.2">
      <c r="A801" s="1">
        <v>799</v>
      </c>
      <c r="B801" s="1" t="s">
        <v>898</v>
      </c>
      <c r="C801" s="1" t="s">
        <v>897</v>
      </c>
      <c r="D801" s="1"/>
      <c r="E801" s="1"/>
      <c r="F801" s="1"/>
      <c r="G801" s="1">
        <v>557</v>
      </c>
      <c r="H801" s="1" t="str" cm="1">
        <f t="array" ref="H801">VLOOKUP(Table3[[#This Row],[checklist_sort]:[checklist_sort]],checklist[],MATCH(H$1,checklist_of_kenya!$1:$1,0),FALSE)</f>
        <v>Batises, Wattle-eyes and Allies</v>
      </c>
      <c r="I801" s="1" t="str" cm="1">
        <f t="array" ref="I801">VLOOKUP(Table3[[#This Row],[checklist_sort]:[checklist_sort]],checklist[],MATCH(I$1,checklist_of_kenya!$1:$1,0),FALSE)</f>
        <v>Chin-spot Batis</v>
      </c>
      <c r="J801" s="1" t="str" cm="1">
        <f t="array" ref="J801">VLOOKUP(Table3[[#This Row],[checklist_sort]:[checklist_sort]],checklist[],MATCH(J$1,checklist_of_kenya!$1:$1,0),FALSE)</f>
        <v>Batis molitor</v>
      </c>
      <c r="K801" s="1" t="str" cm="1">
        <f t="array" ref="K801">VLOOKUP(Table3[[#This Row],[checklist_sort]:[checklist_sort]],checklist[],MATCH(K$1,checklist_of_kenya!$1:$1,0),FALSE)</f>
        <v>Least Concern</v>
      </c>
      <c r="L801" s="1" t="str" cm="1">
        <f t="array" ref="L801">VLOOKUP(Table3[[#This Row],[checklist_sort]:[checklist_sort]],checklist[],MATCH(L$1,checklist_of_kenya!$1:$1,0),FALSE)</f>
        <v>Stable</v>
      </c>
      <c r="M801" s="1" cm="1">
        <f t="array" ref="M801">VLOOKUP(Table3[[#This Row],[checklist_sort]:[checklist_sort]],checklist[],MATCH(M$1,checklist_of_kenya!$1:$1,0),FALSE)</f>
        <v>673</v>
      </c>
      <c r="N801" s="1" t="str" cm="1">
        <f t="array" ref="N801">VLOOKUP(Table3[[#This Row],[checklist_sort]:[checklist_sort]],checklist[],MATCH(N$1,checklist_of_kenya!$1:$1,0),FALSE)</f>
        <v>avibase-C5C38D98</v>
      </c>
      <c r="O801" s="1" cm="1">
        <f t="array" ref="O801">VLOOKUP(Table3[[#This Row],[checklist_sort]:[checklist_sort]],checklist[],MATCH(O$1,checklist_of_kenya!$1:$1,0),FALSE)</f>
        <v>8399</v>
      </c>
      <c r="P801" s="1" cm="1">
        <f t="array" ref="P801">VLOOKUP(Table3[[#This Row],[checklist_sort]:[checklist_sort]],checklist[],MATCH(P$1,checklist_of_kenya!$1:$1,0),FALSE)</f>
        <v>22707864</v>
      </c>
      <c r="Q801" s="1" cm="1">
        <f t="array" ref="Q801">VLOOKUP(Table3[[#This Row],[checklist_sort]:[checklist_sort]],checklist[],MATCH(Q$1,checklist_of_kenya!$1:$1,0),FALSE)</f>
        <v>75870</v>
      </c>
      <c r="R801" s="1" cm="1">
        <f t="array" ref="R801">VLOOKUP(Table3[[#This Row],[checklist_sort]:[checklist_sort]],checklist[],MATCH(R$1,checklist_of_kenya!$1:$1,0),FALSE)</f>
        <v>5231186</v>
      </c>
      <c r="S801" s="1" cm="1">
        <f t="array" ref="S801">VLOOKUP(Table3[[#This Row],[checklist_sort]:[checklist_sort]],checklist[],MATCH(S$1,checklist_of_kenya!$1:$1,0),FALSE)</f>
        <v>19496</v>
      </c>
      <c r="T801" s="1" t="str" cm="1">
        <f t="array" ref="T801">VLOOKUP(Table3[[#This Row],[checklist_sort]:[checklist_sort]],checklist[],MATCH(T$1,checklist_of_kenya!$1:$1,0),FALSE)</f>
        <v>chibat1</v>
      </c>
      <c r="U801" s="1" t="str" cm="1">
        <f t="array" ref="U801">VLOOKUP(Table3[[#This Row],[checklist_sort]:[checklist_sort]],checklist[],MATCH(U$1,checklist_of_kenya!$1:$1,0),FALSE)</f>
        <v>Batis molitor</v>
      </c>
      <c r="V801" s="1" t="str" cm="1">
        <f t="array" ref="V801">VLOOKUP(Table3[[#This Row],[checklist_sort]:[checklist_sort]],checklist[],MATCH(V$1,checklist_of_kenya!$1:$1,0),FALSE)</f>
        <v>Chinspot Batis</v>
      </c>
      <c r="W801" s="1" cm="1">
        <f t="array" ref="W801">VLOOKUP(Table3[[#This Row],[checklist_sort]:[checklist_sort]],checklist[],MATCH(W$1,checklist_of_kenya!$1:$1,0),FALSE)</f>
        <v>22707864</v>
      </c>
      <c r="AB801" s="1">
        <v>11.6</v>
      </c>
      <c r="AC801" s="1" t="s">
        <v>2262</v>
      </c>
      <c r="AD801" s="1">
        <v>2</v>
      </c>
      <c r="AE801" s="1">
        <v>1</v>
      </c>
      <c r="AF801" s="1" t="s">
        <v>2251</v>
      </c>
      <c r="AG801" s="1" t="s">
        <v>2257</v>
      </c>
      <c r="AH801" s="1" t="s">
        <v>2258</v>
      </c>
      <c r="AI801" s="1">
        <v>-34.1</v>
      </c>
      <c r="AJ801" s="1">
        <v>4.83</v>
      </c>
      <c r="AK801" s="1">
        <v>-13</v>
      </c>
      <c r="AL801" s="1">
        <v>27.67</v>
      </c>
      <c r="AM801" s="1">
        <v>5233583.28</v>
      </c>
    </row>
    <row r="802" spans="1:39" x14ac:dyDescent="0.2">
      <c r="A802" s="1">
        <v>800</v>
      </c>
      <c r="B802" s="1" t="s">
        <v>1630</v>
      </c>
      <c r="C802" s="1" t="s">
        <v>1629</v>
      </c>
      <c r="D802" s="1"/>
      <c r="E802" s="1"/>
      <c r="F802" s="1"/>
      <c r="G802" s="1">
        <v>562</v>
      </c>
      <c r="H802" s="1" t="str" cm="1">
        <f t="array" ref="H802">VLOOKUP(Table3[[#This Row],[checklist_sort]:[checklist_sort]],checklist[],MATCH(H$1,checklist_of_kenya!$1:$1,0),FALSE)</f>
        <v>Batises, Wattle-eyes and Allies</v>
      </c>
      <c r="I802" s="1" t="str" cm="1">
        <f t="array" ref="I802">VLOOKUP(Table3[[#This Row],[checklist_sort]:[checklist_sort]],checklist[],MATCH(I$1,checklist_of_kenya!$1:$1,0),FALSE)</f>
        <v>Pygmy Batis</v>
      </c>
      <c r="J802" s="1" t="str" cm="1">
        <f t="array" ref="J802">VLOOKUP(Table3[[#This Row],[checklist_sort]:[checklist_sort]],checklist[],MATCH(J$1,checklist_of_kenya!$1:$1,0),FALSE)</f>
        <v>Batis perkeo</v>
      </c>
      <c r="K802" s="1" t="str" cm="1">
        <f t="array" ref="K802">VLOOKUP(Table3[[#This Row],[checklist_sort]:[checklist_sort]],checklist[],MATCH(K$1,checklist_of_kenya!$1:$1,0),FALSE)</f>
        <v>Least Concern</v>
      </c>
      <c r="L802" s="1" t="str" cm="1">
        <f t="array" ref="L802">VLOOKUP(Table3[[#This Row],[checklist_sort]:[checklist_sort]],checklist[],MATCH(L$1,checklist_of_kenya!$1:$1,0),FALSE)</f>
        <v>Stable</v>
      </c>
      <c r="M802" s="1" cm="1">
        <f t="array" ref="M802">VLOOKUP(Table3[[#This Row],[checklist_sort]:[checklist_sort]],checklist[],MATCH(M$1,checklist_of_kenya!$1:$1,0),FALSE)</f>
        <v>2326</v>
      </c>
      <c r="N802" s="1" t="str" cm="1">
        <f t="array" ref="N802">VLOOKUP(Table3[[#This Row],[checklist_sort]:[checklist_sort]],checklist[],MATCH(N$1,checklist_of_kenya!$1:$1,0),FALSE)</f>
        <v>avibase-5C9DDB02</v>
      </c>
      <c r="O802" s="1" cm="1">
        <f t="array" ref="O802">VLOOKUP(Table3[[#This Row],[checklist_sort]:[checklist_sort]],checklist[],MATCH(O$1,checklist_of_kenya!$1:$1,0),FALSE)</f>
        <v>8408</v>
      </c>
      <c r="P802" s="1" cm="1">
        <f t="array" ref="P802">VLOOKUP(Table3[[#This Row],[checklist_sort]:[checklist_sort]],checklist[],MATCH(P$1,checklist_of_kenya!$1:$1,0),FALSE)</f>
        <v>22707897</v>
      </c>
      <c r="Q802" s="1" cm="1">
        <f t="array" ref="Q802">VLOOKUP(Table3[[#This Row],[checklist_sort]:[checklist_sort]],checklist[],MATCH(Q$1,checklist_of_kenya!$1:$1,0),FALSE)</f>
        <v>75876</v>
      </c>
      <c r="R802" s="1" cm="1">
        <f t="array" ref="R802">VLOOKUP(Table3[[#This Row],[checklist_sort]:[checklist_sort]],checklist[],MATCH(R$1,checklist_of_kenya!$1:$1,0),FALSE)</f>
        <v>5231187</v>
      </c>
      <c r="S802" s="1" cm="1">
        <f t="array" ref="S802">VLOOKUP(Table3[[#This Row],[checklist_sort]:[checklist_sort]],checklist[],MATCH(S$1,checklist_of_kenya!$1:$1,0),FALSE)</f>
        <v>19518</v>
      </c>
      <c r="T802" s="1" t="str" cm="1">
        <f t="array" ref="T802">VLOOKUP(Table3[[#This Row],[checklist_sort]:[checklist_sort]],checklist[],MATCH(T$1,checklist_of_kenya!$1:$1,0),FALSE)</f>
        <v>pygbat1</v>
      </c>
      <c r="U802" s="1" t="str" cm="1">
        <f t="array" ref="U802">VLOOKUP(Table3[[#This Row],[checklist_sort]:[checklist_sort]],checklist[],MATCH(U$1,checklist_of_kenya!$1:$1,0),FALSE)</f>
        <v>Batis perkeo</v>
      </c>
      <c r="V802" s="1" t="str" cm="1">
        <f t="array" ref="V802">VLOOKUP(Table3[[#This Row],[checklist_sort]:[checklist_sort]],checklist[],MATCH(V$1,checklist_of_kenya!$1:$1,0),FALSE)</f>
        <v>Pygmy Batis</v>
      </c>
      <c r="W802" s="1" cm="1">
        <f t="array" ref="W802">VLOOKUP(Table3[[#This Row],[checklist_sort]:[checklist_sort]],checklist[],MATCH(W$1,checklist_of_kenya!$1:$1,0),FALSE)</f>
        <v>22707897</v>
      </c>
      <c r="AB802" s="1">
        <v>6.9</v>
      </c>
      <c r="AC802" s="1" t="s">
        <v>2262</v>
      </c>
      <c r="AD802" s="1">
        <v>2</v>
      </c>
      <c r="AE802" s="1">
        <v>1</v>
      </c>
      <c r="AF802" s="1" t="s">
        <v>2251</v>
      </c>
      <c r="AG802" s="1" t="s">
        <v>2257</v>
      </c>
      <c r="AH802" s="1" t="s">
        <v>2258</v>
      </c>
      <c r="AI802" s="1">
        <v>-4.38</v>
      </c>
      <c r="AJ802" s="1">
        <v>8.68</v>
      </c>
      <c r="AK802" s="1">
        <v>2.6</v>
      </c>
      <c r="AL802" s="1">
        <v>40.229999999999997</v>
      </c>
      <c r="AM802" s="1">
        <v>949410.69</v>
      </c>
    </row>
    <row r="803" spans="1:39" x14ac:dyDescent="0.2">
      <c r="A803" s="1">
        <v>801</v>
      </c>
      <c r="B803" s="1" t="s">
        <v>1628</v>
      </c>
      <c r="C803" s="1" t="s">
        <v>1627</v>
      </c>
      <c r="D803" s="1"/>
      <c r="E803" s="1" t="s">
        <v>7366</v>
      </c>
      <c r="F803" s="1"/>
      <c r="G803" s="1">
        <v>558</v>
      </c>
      <c r="H803" s="1" t="str" cm="1">
        <f t="array" ref="H803">VLOOKUP(Table3[[#This Row],[checklist_sort]:[checklist_sort]],checklist[],MATCH(H$1,checklist_of_kenya!$1:$1,0),FALSE)</f>
        <v>Batises, Wattle-eyes and Allies</v>
      </c>
      <c r="I803" s="1" t="str" cm="1">
        <f t="array" ref="I803">VLOOKUP(Table3[[#This Row],[checklist_sort]:[checklist_sort]],checklist[],MATCH(I$1,checklist_of_kenya!$1:$1,0),FALSE)</f>
        <v>Grey-headed Batis</v>
      </c>
      <c r="J803" s="1" t="str" cm="1">
        <f t="array" ref="J803">VLOOKUP(Table3[[#This Row],[checklist_sort]:[checklist_sort]],checklist[],MATCH(J$1,checklist_of_kenya!$1:$1,0),FALSE)</f>
        <v>Batis orientalis</v>
      </c>
      <c r="K803" s="1" t="str" cm="1">
        <f t="array" ref="K803">VLOOKUP(Table3[[#This Row],[checklist_sort]:[checklist_sort]],checklist[],MATCH(K$1,checklist_of_kenya!$1:$1,0),FALSE)</f>
        <v>Least Concern</v>
      </c>
      <c r="L803" s="1" t="str" cm="1">
        <f t="array" ref="L803">VLOOKUP(Table3[[#This Row],[checklist_sort]:[checklist_sort]],checklist[],MATCH(L$1,checklist_of_kenya!$1:$1,0),FALSE)</f>
        <v>Stable</v>
      </c>
      <c r="M803" s="1" cm="1">
        <f t="array" ref="M803">VLOOKUP(Table3[[#This Row],[checklist_sort]:[checklist_sort]],checklist[],MATCH(M$1,checklist_of_kenya!$1:$1,0),FALSE)</f>
        <v>2324</v>
      </c>
      <c r="N803" s="1" t="str" cm="1">
        <f t="array" ref="N803">VLOOKUP(Table3[[#This Row],[checklist_sort]:[checklist_sort]],checklist[],MATCH(N$1,checklist_of_kenya!$1:$1,0),FALSE)</f>
        <v>avibase-A6DFFC15</v>
      </c>
      <c r="O803" s="1" cm="1">
        <f t="array" ref="O803">VLOOKUP(Table3[[#This Row],[checklist_sort]:[checklist_sort]],checklist[],MATCH(O$1,checklist_of_kenya!$1:$1,0),FALSE)</f>
        <v>8398</v>
      </c>
      <c r="P803" s="1" cm="1">
        <f t="array" ref="P803">VLOOKUP(Table3[[#This Row],[checklist_sort]:[checklist_sort]],checklist[],MATCH(P$1,checklist_of_kenya!$1:$1,0),FALSE)</f>
        <v>22707881</v>
      </c>
      <c r="Q803" s="1" cm="1">
        <f t="array" ref="Q803">VLOOKUP(Table3[[#This Row],[checklist_sort]:[checklist_sort]],checklist[],MATCH(Q$1,checklist_of_kenya!$1:$1,0),FALSE)</f>
        <v>75874</v>
      </c>
      <c r="R803" s="1" cm="1">
        <f t="array" ref="R803">VLOOKUP(Table3[[#This Row],[checklist_sort]:[checklist_sort]],checklist[],MATCH(R$1,checklist_of_kenya!$1:$1,0),FALSE)</f>
        <v>5231181</v>
      </c>
      <c r="S803" s="1" cm="1">
        <f t="array" ref="S803">VLOOKUP(Table3[[#This Row],[checklist_sort]:[checklist_sort]],checklist[],MATCH(S$1,checklist_of_kenya!$1:$1,0),FALSE)</f>
        <v>19506</v>
      </c>
      <c r="T803" s="1" t="str" cm="1">
        <f t="array" ref="T803">VLOOKUP(Table3[[#This Row],[checklist_sort]:[checklist_sort]],checklist[],MATCH(T$1,checklist_of_kenya!$1:$1,0),FALSE)</f>
        <v>gyhbat1</v>
      </c>
      <c r="U803" s="1" t="str" cm="1">
        <f t="array" ref="U803">VLOOKUP(Table3[[#This Row],[checklist_sort]:[checklist_sort]],checklist[],MATCH(U$1,checklist_of_kenya!$1:$1,0),FALSE)</f>
        <v>Batis orientalis</v>
      </c>
      <c r="V803" s="1" t="str" cm="1">
        <f t="array" ref="V803">VLOOKUP(Table3[[#This Row],[checklist_sort]:[checklist_sort]],checklist[],MATCH(V$1,checklist_of_kenya!$1:$1,0),FALSE)</f>
        <v>Gray-headed Batis</v>
      </c>
      <c r="W803" s="1" cm="1">
        <f t="array" ref="W803">VLOOKUP(Table3[[#This Row],[checklist_sort]:[checklist_sort]],checklist[],MATCH(W$1,checklist_of_kenya!$1:$1,0),FALSE)</f>
        <v>22707881</v>
      </c>
      <c r="AB803" s="1">
        <v>11.1</v>
      </c>
      <c r="AC803" s="1" t="s">
        <v>2246</v>
      </c>
      <c r="AD803" s="1">
        <v>2</v>
      </c>
      <c r="AE803" s="1">
        <v>1</v>
      </c>
      <c r="AF803" s="1" t="s">
        <v>2251</v>
      </c>
      <c r="AG803" s="1" t="s">
        <v>2257</v>
      </c>
      <c r="AH803" s="1" t="s">
        <v>2258</v>
      </c>
      <c r="AI803" s="1">
        <v>-1.66</v>
      </c>
      <c r="AJ803" s="1">
        <v>20.79</v>
      </c>
      <c r="AK803" s="1">
        <v>10.29</v>
      </c>
      <c r="AL803" s="1">
        <v>29.9</v>
      </c>
      <c r="AM803" s="1">
        <v>2679950.48</v>
      </c>
    </row>
    <row r="804" spans="1:39" x14ac:dyDescent="0.2">
      <c r="A804" s="1">
        <v>802</v>
      </c>
      <c r="B804" s="1" t="s">
        <v>1318</v>
      </c>
      <c r="C804" s="1" t="s">
        <v>1317</v>
      </c>
      <c r="D804" s="1"/>
      <c r="E804" s="1" t="s">
        <v>7364</v>
      </c>
      <c r="F804" s="1"/>
      <c r="G804" s="1">
        <v>566</v>
      </c>
      <c r="H804" s="1" t="str" cm="1">
        <f t="array" ref="H804">VLOOKUP(Table3[[#This Row],[checklist_sort]:[checklist_sort]],checklist[],MATCH(H$1,checklist_of_kenya!$1:$1,0),FALSE)</f>
        <v>Batises, Wattle-eyes and Allies</v>
      </c>
      <c r="I804" s="1" t="str" cm="1">
        <f t="array" ref="I804">VLOOKUP(Table3[[#This Row],[checklist_sort]:[checklist_sort]],checklist[],MATCH(I$1,checklist_of_kenya!$1:$1,0),FALSE)</f>
        <v>Brown-throated Wattle-eye</v>
      </c>
      <c r="J804" s="1" t="str" cm="1">
        <f t="array" ref="J804">VLOOKUP(Table3[[#This Row],[checklist_sort]:[checklist_sort]],checklist[],MATCH(J$1,checklist_of_kenya!$1:$1,0),FALSE)</f>
        <v>Platysteira cyanea</v>
      </c>
      <c r="K804" s="1" t="str" cm="1">
        <f t="array" ref="K804">VLOOKUP(Table3[[#This Row],[checklist_sort]:[checklist_sort]],checklist[],MATCH(K$1,checklist_of_kenya!$1:$1,0),FALSE)</f>
        <v>Least Concern</v>
      </c>
      <c r="L804" s="1" t="str" cm="1">
        <f t="array" ref="L804">VLOOKUP(Table3[[#This Row],[checklist_sort]:[checklist_sort]],checklist[],MATCH(L$1,checklist_of_kenya!$1:$1,0),FALSE)</f>
        <v>Stable</v>
      </c>
      <c r="M804" s="1" cm="1">
        <f t="array" ref="M804">VLOOKUP(Table3[[#This Row],[checklist_sort]:[checklist_sort]],checklist[],MATCH(M$1,checklist_of_kenya!$1:$1,0),FALSE)</f>
        <v>1148</v>
      </c>
      <c r="N804" s="1" t="str" cm="1">
        <f t="array" ref="N804">VLOOKUP(Table3[[#This Row],[checklist_sort]:[checklist_sort]],checklist[],MATCH(N$1,checklist_of_kenya!$1:$1,0),FALSE)</f>
        <v>avibase-E15225F1</v>
      </c>
      <c r="O804" s="1" cm="1">
        <f t="array" ref="O804">VLOOKUP(Table3[[#This Row],[checklist_sort]:[checklist_sort]],checklist[],MATCH(O$1,checklist_of_kenya!$1:$1,0),FALSE)</f>
        <v>8454</v>
      </c>
      <c r="P804" s="1" cm="1">
        <f t="array" ref="P804">VLOOKUP(Table3[[#This Row],[checklist_sort]:[checklist_sort]],checklist[],MATCH(P$1,checklist_of_kenya!$1:$1,0),FALSE)</f>
        <v>22707924</v>
      </c>
      <c r="Q804" s="1" cm="1">
        <f t="array" ref="Q804">VLOOKUP(Table3[[#This Row],[checklist_sort]:[checklist_sort]],checklist[],MATCH(Q$1,checklist_of_kenya!$1:$1,0),FALSE)</f>
        <v>75882</v>
      </c>
      <c r="R804" s="1" cm="1">
        <f t="array" ref="R804">VLOOKUP(Table3[[#This Row],[checklist_sort]:[checklist_sort]],checklist[],MATCH(R$1,checklist_of_kenya!$1:$1,0),FALSE)</f>
        <v>2492313</v>
      </c>
      <c r="S804" s="1" cm="1">
        <f t="array" ref="S804">VLOOKUP(Table3[[#This Row],[checklist_sort]:[checklist_sort]],checklist[],MATCH(S$1,checklist_of_kenya!$1:$1,0),FALSE)</f>
        <v>19455</v>
      </c>
      <c r="T804" s="1" t="str" cm="1">
        <f t="array" ref="T804">VLOOKUP(Table3[[#This Row],[checklist_sort]:[checklist_sort]],checklist[],MATCH(T$1,checklist_of_kenya!$1:$1,0),FALSE)</f>
        <v>btweye2</v>
      </c>
      <c r="U804" s="1" t="str" cm="1">
        <f t="array" ref="U804">VLOOKUP(Table3[[#This Row],[checklist_sort]:[checklist_sort]],checklist[],MATCH(U$1,checklist_of_kenya!$1:$1,0),FALSE)</f>
        <v>Platysteira cyanea</v>
      </c>
      <c r="V804" s="1" t="str" cm="1">
        <f t="array" ref="V804">VLOOKUP(Table3[[#This Row],[checklist_sort]:[checklist_sort]],checklist[],MATCH(V$1,checklist_of_kenya!$1:$1,0),FALSE)</f>
        <v>Brown-throated Wattle-eye</v>
      </c>
      <c r="W804" s="1" cm="1">
        <f t="array" ref="W804">VLOOKUP(Table3[[#This Row],[checklist_sort]:[checklist_sort]],checklist[],MATCH(W$1,checklist_of_kenya!$1:$1,0),FALSE)</f>
        <v>22707924</v>
      </c>
      <c r="AB804" s="1">
        <v>14.6</v>
      </c>
      <c r="AC804" s="1" t="s">
        <v>2263</v>
      </c>
      <c r="AD804" s="1">
        <v>2</v>
      </c>
      <c r="AE804" s="1">
        <v>1</v>
      </c>
      <c r="AF804" s="1" t="s">
        <v>2251</v>
      </c>
      <c r="AG804" s="1" t="s">
        <v>2257</v>
      </c>
      <c r="AH804" s="1" t="s">
        <v>2258</v>
      </c>
      <c r="AI804" s="1">
        <v>-6.99</v>
      </c>
      <c r="AJ804" s="1">
        <v>14.67</v>
      </c>
      <c r="AK804" s="1">
        <v>4.6399999999999997</v>
      </c>
      <c r="AL804" s="1">
        <v>14.89</v>
      </c>
      <c r="AM804" s="1">
        <v>5598291.6799999997</v>
      </c>
    </row>
    <row r="805" spans="1:39" x14ac:dyDescent="0.2">
      <c r="A805" s="1">
        <v>803</v>
      </c>
      <c r="B805" s="1" t="s">
        <v>902</v>
      </c>
      <c r="C805" s="1" t="s">
        <v>901</v>
      </c>
      <c r="D805" s="1"/>
      <c r="E805" s="1"/>
      <c r="F805" s="1"/>
      <c r="G805" s="1">
        <v>567</v>
      </c>
      <c r="H805" s="1" t="str" cm="1">
        <f t="array" ref="H805">VLOOKUP(Table3[[#This Row],[checklist_sort]:[checklist_sort]],checklist[],MATCH(H$1,checklist_of_kenya!$1:$1,0),FALSE)</f>
        <v>Batises, Wattle-eyes and Allies</v>
      </c>
      <c r="I805" s="1" t="str" cm="1">
        <f t="array" ref="I805">VLOOKUP(Table3[[#This Row],[checklist_sort]:[checklist_sort]],checklist[],MATCH(I$1,checklist_of_kenya!$1:$1,0),FALSE)</f>
        <v>Black-throated Wattle-eye</v>
      </c>
      <c r="J805" s="1" t="str" cm="1">
        <f t="array" ref="J805">VLOOKUP(Table3[[#This Row],[checklist_sort]:[checklist_sort]],checklist[],MATCH(J$1,checklist_of_kenya!$1:$1,0),FALSE)</f>
        <v>Platysteira peltata</v>
      </c>
      <c r="K805" s="1" t="str" cm="1">
        <f t="array" ref="K805">VLOOKUP(Table3[[#This Row],[checklist_sort]:[checklist_sort]],checklist[],MATCH(K$1,checklist_of_kenya!$1:$1,0),FALSE)</f>
        <v>Least Concern</v>
      </c>
      <c r="L805" s="1" t="str" cm="1">
        <f t="array" ref="L805">VLOOKUP(Table3[[#This Row],[checklist_sort]:[checklist_sort]],checklist[],MATCH(L$1,checklist_of_kenya!$1:$1,0),FALSE)</f>
        <v>Decreasing</v>
      </c>
      <c r="M805" s="1" cm="1">
        <f t="array" ref="M805">VLOOKUP(Table3[[#This Row],[checklist_sort]:[checklist_sort]],checklist[],MATCH(M$1,checklist_of_kenya!$1:$1,0),FALSE)</f>
        <v>677</v>
      </c>
      <c r="N805" s="1" t="str" cm="1">
        <f t="array" ref="N805">VLOOKUP(Table3[[#This Row],[checklist_sort]:[checklist_sort]],checklist[],MATCH(N$1,checklist_of_kenya!$1:$1,0),FALSE)</f>
        <v>avibase-16935B44</v>
      </c>
      <c r="O805" s="1" cm="1">
        <f t="array" ref="O805">VLOOKUP(Table3[[#This Row],[checklist_sort]:[checklist_sort]],checklist[],MATCH(O$1,checklist_of_kenya!$1:$1,0),FALSE)</f>
        <v>8453</v>
      </c>
      <c r="P805" s="1" cm="1">
        <f t="array" ref="P805">VLOOKUP(Table3[[#This Row],[checklist_sort]:[checklist_sort]],checklist[],MATCH(P$1,checklist_of_kenya!$1:$1,0),FALSE)</f>
        <v>22707938</v>
      </c>
      <c r="Q805" s="1" cm="1">
        <f t="array" ref="Q805">VLOOKUP(Table3[[#This Row],[checklist_sort]:[checklist_sort]],checklist[],MATCH(Q$1,checklist_of_kenya!$1:$1,0),FALSE)</f>
        <v>0</v>
      </c>
      <c r="R805" s="1" cm="1">
        <f t="array" ref="R805">VLOOKUP(Table3[[#This Row],[checklist_sort]:[checklist_sort]],checklist[],MATCH(R$1,checklist_of_kenya!$1:$1,0),FALSE)</f>
        <v>2492312</v>
      </c>
      <c r="S805" s="1" cm="1">
        <f t="array" ref="S805">VLOOKUP(Table3[[#This Row],[checklist_sort]:[checklist_sort]],checklist[],MATCH(S$1,checklist_of_kenya!$1:$1,0),FALSE)</f>
        <v>19460</v>
      </c>
      <c r="T805" s="1" t="str" cm="1">
        <f t="array" ref="T805">VLOOKUP(Table3[[#This Row],[checklist_sort]:[checklist_sort]],checklist[],MATCH(T$1,checklist_of_kenya!$1:$1,0),FALSE)</f>
        <v>btweye1</v>
      </c>
      <c r="U805" s="1" t="str" cm="1">
        <f t="array" ref="U805">VLOOKUP(Table3[[#This Row],[checklist_sort]:[checklist_sort]],checklist[],MATCH(U$1,checklist_of_kenya!$1:$1,0),FALSE)</f>
        <v>Platysteira peltata</v>
      </c>
      <c r="V805" s="1" t="str" cm="1">
        <f t="array" ref="V805">VLOOKUP(Table3[[#This Row],[checklist_sort]:[checklist_sort]],checklist[],MATCH(V$1,checklist_of_kenya!$1:$1,0),FALSE)</f>
        <v>Black-throated Wattle-eye</v>
      </c>
      <c r="W805" s="1" cm="1">
        <f t="array" ref="W805">VLOOKUP(Table3[[#This Row],[checklist_sort]:[checklist_sort]],checklist[],MATCH(W$1,checklist_of_kenya!$1:$1,0),FALSE)</f>
        <v>22707938</v>
      </c>
      <c r="AB805" s="1">
        <v>13.7</v>
      </c>
      <c r="AC805" s="1" t="s">
        <v>2263</v>
      </c>
      <c r="AD805" s="1">
        <v>1</v>
      </c>
      <c r="AE805" s="1">
        <v>1</v>
      </c>
      <c r="AF805" s="1" t="s">
        <v>2251</v>
      </c>
      <c r="AG805" s="1" t="s">
        <v>2257</v>
      </c>
      <c r="AH805" s="1" t="s">
        <v>2258</v>
      </c>
      <c r="AI805" s="1">
        <v>-30.26</v>
      </c>
      <c r="AJ805" s="1">
        <v>3.14</v>
      </c>
      <c r="AK805" s="1">
        <v>-10.31</v>
      </c>
      <c r="AL805" s="1">
        <v>30.19</v>
      </c>
      <c r="AM805" s="1">
        <v>3620454.8</v>
      </c>
    </row>
    <row r="806" spans="1:39" x14ac:dyDescent="0.2">
      <c r="A806" s="1">
        <v>804</v>
      </c>
      <c r="B806" s="1" t="s">
        <v>1301</v>
      </c>
      <c r="C806" s="1" t="s">
        <v>1302</v>
      </c>
      <c r="D806" s="1"/>
      <c r="E806" s="1"/>
      <c r="F806" s="1"/>
      <c r="G806" s="1">
        <v>565</v>
      </c>
      <c r="H806" s="1" t="str" cm="1">
        <f t="array" ref="H806">VLOOKUP(Table3[[#This Row],[checklist_sort]:[checklist_sort]],checklist[],MATCH(H$1,checklist_of_kenya!$1:$1,0),FALSE)</f>
        <v>Batises, Wattle-eyes and Allies</v>
      </c>
      <c r="I806" s="1" t="str" cm="1">
        <f t="array" ref="I806">VLOOKUP(Table3[[#This Row],[checklist_sort]:[checklist_sort]],checklist[],MATCH(I$1,checklist_of_kenya!$1:$1,0),FALSE)</f>
        <v>Yellow-bellied Wattle-eye</v>
      </c>
      <c r="J806" s="1" t="str" cm="1">
        <f t="array" ref="J806">VLOOKUP(Table3[[#This Row],[checklist_sort]:[checklist_sort]],checklist[],MATCH(J$1,checklist_of_kenya!$1:$1,0),FALSE)</f>
        <v>Dyaphorophyia concreta</v>
      </c>
      <c r="K806" s="1" t="str" cm="1">
        <f t="array" ref="K806">VLOOKUP(Table3[[#This Row],[checklist_sort]:[checklist_sort]],checklist[],MATCH(K$1,checklist_of_kenya!$1:$1,0),FALSE)</f>
        <v>Least Concern</v>
      </c>
      <c r="L806" s="1" t="str" cm="1">
        <f t="array" ref="L806">VLOOKUP(Table3[[#This Row],[checklist_sort]:[checklist_sort]],checklist[],MATCH(L$1,checklist_of_kenya!$1:$1,0),FALSE)</f>
        <v>Stable</v>
      </c>
      <c r="M806" s="1" cm="1">
        <f t="array" ref="M806">VLOOKUP(Table3[[#This Row],[checklist_sort]:[checklist_sort]],checklist[],MATCH(M$1,checklist_of_kenya!$1:$1,0),FALSE)</f>
        <v>1125</v>
      </c>
      <c r="N806" s="1" t="str" cm="1">
        <f t="array" ref="N806">VLOOKUP(Table3[[#This Row],[checklist_sort]:[checklist_sort]],checklist[],MATCH(N$1,checklist_of_kenya!$1:$1,0),FALSE)</f>
        <v>avibase-3B66D504</v>
      </c>
      <c r="O806" s="1" cm="1">
        <f t="array" ref="O806">VLOOKUP(Table3[[#This Row],[checklist_sort]:[checklist_sort]],checklist[],MATCH(O$1,checklist_of_kenya!$1:$1,0),FALSE)</f>
        <v>8455</v>
      </c>
      <c r="P806" s="1" cm="1">
        <f t="array" ref="P806">VLOOKUP(Table3[[#This Row],[checklist_sort]:[checklist_sort]],checklist[],MATCH(P$1,checklist_of_kenya!$1:$1,0),FALSE)</f>
        <v>103704667</v>
      </c>
      <c r="Q806" s="1" cm="1">
        <f t="array" ref="Q806">VLOOKUP(Table3[[#This Row],[checklist_sort]:[checklist_sort]],checklist[],MATCH(Q$1,checklist_of_kenya!$1:$1,0),FALSE)</f>
        <v>0</v>
      </c>
      <c r="R806" s="1" cm="1">
        <f t="array" ref="R806">VLOOKUP(Table3[[#This Row],[checklist_sort]:[checklist_sort]],checklist[],MATCH(R$1,checklist_of_kenya!$1:$1,0),FALSE)</f>
        <v>2492316</v>
      </c>
      <c r="S806" s="1" cm="1">
        <f t="array" ref="S806">VLOOKUP(Table3[[#This Row],[checklist_sort]:[checklist_sort]],checklist[],MATCH(S$1,checklist_of_kenya!$1:$1,0),FALSE)</f>
        <v>19471</v>
      </c>
      <c r="T806" s="1" t="str" cm="1">
        <f t="array" ref="T806">VLOOKUP(Table3[[#This Row],[checklist_sort]:[checklist_sort]],checklist[],MATCH(T$1,checklist_of_kenya!$1:$1,0),FALSE)</f>
        <v>ybweye1</v>
      </c>
      <c r="U806" s="1" t="str" cm="1">
        <f t="array" ref="U806">VLOOKUP(Table3[[#This Row],[checklist_sort]:[checklist_sort]],checklist[],MATCH(U$1,checklist_of_kenya!$1:$1,0),FALSE)</f>
        <v>Platysteira concreta</v>
      </c>
      <c r="V806" s="1" t="str" cm="1">
        <f t="array" ref="V806">VLOOKUP(Table3[[#This Row],[checklist_sort]:[checklist_sort]],checklist[],MATCH(V$1,checklist_of_kenya!$1:$1,0),FALSE)</f>
        <v>Yellow-bellied Wattle-eye</v>
      </c>
      <c r="W806" s="1" cm="1">
        <f t="array" ref="W806">VLOOKUP(Table3[[#This Row],[checklist_sort]:[checklist_sort]],checklist[],MATCH(W$1,checklist_of_kenya!$1:$1,0),FALSE)</f>
        <v>103704634</v>
      </c>
      <c r="AB806" s="1">
        <v>11.4</v>
      </c>
      <c r="AC806" s="1" t="s">
        <v>2263</v>
      </c>
      <c r="AD806" s="1">
        <v>1</v>
      </c>
      <c r="AE806" s="1">
        <v>1</v>
      </c>
      <c r="AF806" s="1" t="s">
        <v>2251</v>
      </c>
      <c r="AG806" s="1" t="s">
        <v>2257</v>
      </c>
      <c r="AH806" s="1" t="s">
        <v>2258</v>
      </c>
      <c r="AI806" s="1">
        <v>-14.38</v>
      </c>
      <c r="AJ806" s="1">
        <v>6.06</v>
      </c>
      <c r="AK806" s="1">
        <v>-0.03</v>
      </c>
      <c r="AL806" s="1">
        <v>16.809999999999999</v>
      </c>
      <c r="AM806" s="1">
        <v>968471.44</v>
      </c>
    </row>
    <row r="807" spans="1:39" x14ac:dyDescent="0.2">
      <c r="A807" s="1">
        <v>805</v>
      </c>
      <c r="B807" s="1" t="s">
        <v>1649</v>
      </c>
      <c r="C807" s="1" t="s">
        <v>1650</v>
      </c>
      <c r="D807" s="1"/>
      <c r="E807" s="1"/>
      <c r="F807" s="1"/>
      <c r="G807" s="1">
        <v>564</v>
      </c>
      <c r="H807" s="1" t="str" cm="1">
        <f t="array" ref="H807">VLOOKUP(Table3[[#This Row],[checklist_sort]:[checklist_sort]],checklist[],MATCH(H$1,checklist_of_kenya!$1:$1,0),FALSE)</f>
        <v>Batises, Wattle-eyes and Allies</v>
      </c>
      <c r="I807" s="1" t="str" cm="1">
        <f t="array" ref="I807">VLOOKUP(Table3[[#This Row],[checklist_sort]:[checklist_sort]],checklist[],MATCH(I$1,checklist_of_kenya!$1:$1,0),FALSE)</f>
        <v>Jameson's Wattle-eye</v>
      </c>
      <c r="J807" s="1" t="str" cm="1">
        <f t="array" ref="J807">VLOOKUP(Table3[[#This Row],[checklist_sort]:[checklist_sort]],checklist[],MATCH(J$1,checklist_of_kenya!$1:$1,0),FALSE)</f>
        <v>Dyaphorophyia jamesoni</v>
      </c>
      <c r="K807" s="1" t="str" cm="1">
        <f t="array" ref="K807">VLOOKUP(Table3[[#This Row],[checklist_sort]:[checklist_sort]],checklist[],MATCH(K$1,checklist_of_kenya!$1:$1,0),FALSE)</f>
        <v>Least Concern</v>
      </c>
      <c r="L807" s="1" t="str" cm="1">
        <f t="array" ref="L807">VLOOKUP(Table3[[#This Row],[checklist_sort]:[checklist_sort]],checklist[],MATCH(L$1,checklist_of_kenya!$1:$1,0),FALSE)</f>
        <v>Stable</v>
      </c>
      <c r="M807" s="1" cm="1">
        <f t="array" ref="M807">VLOOKUP(Table3[[#This Row],[checklist_sort]:[checklist_sort]],checklist[],MATCH(M$1,checklist_of_kenya!$1:$1,0),FALSE)</f>
        <v>2404</v>
      </c>
      <c r="N807" s="1" t="str" cm="1">
        <f t="array" ref="N807">VLOOKUP(Table3[[#This Row],[checklist_sort]:[checklist_sort]],checklist[],MATCH(N$1,checklist_of_kenya!$1:$1,0),FALSE)</f>
        <v>avibase-7DC78D7A</v>
      </c>
      <c r="O807" s="1" cm="1">
        <f t="array" ref="O807">VLOOKUP(Table3[[#This Row],[checklist_sort]:[checklist_sort]],checklist[],MATCH(O$1,checklist_of_kenya!$1:$1,0),FALSE)</f>
        <v>8459</v>
      </c>
      <c r="P807" s="1" cm="1">
        <f t="array" ref="P807">VLOOKUP(Table3[[#This Row],[checklist_sort]:[checklist_sort]],checklist[],MATCH(P$1,checklist_of_kenya!$1:$1,0),FALSE)</f>
        <v>22707975</v>
      </c>
      <c r="Q807" s="1" cm="1">
        <f t="array" ref="Q807">VLOOKUP(Table3[[#This Row],[checklist_sort]:[checklist_sort]],checklist[],MATCH(Q$1,checklist_of_kenya!$1:$1,0),FALSE)</f>
        <v>0</v>
      </c>
      <c r="R807" s="1" cm="1">
        <f t="array" ref="R807">VLOOKUP(Table3[[#This Row],[checklist_sort]:[checklist_sort]],checklist[],MATCH(R$1,checklist_of_kenya!$1:$1,0),FALSE)</f>
        <v>2492319</v>
      </c>
      <c r="S807" s="1" cm="1">
        <f t="array" ref="S807">VLOOKUP(Table3[[#This Row],[checklist_sort]:[checklist_sort]],checklist[],MATCH(S$1,checklist_of_kenya!$1:$1,0),FALSE)</f>
        <v>19470</v>
      </c>
      <c r="T807" s="1" t="str" cm="1">
        <f t="array" ref="T807">VLOOKUP(Table3[[#This Row],[checklist_sort]:[checklist_sort]],checklist[],MATCH(T$1,checklist_of_kenya!$1:$1,0),FALSE)</f>
        <v>jaweye1</v>
      </c>
      <c r="U807" s="1" t="str" cm="1">
        <f t="array" ref="U807">VLOOKUP(Table3[[#This Row],[checklist_sort]:[checklist_sort]],checklist[],MATCH(U$1,checklist_of_kenya!$1:$1,0),FALSE)</f>
        <v>Platysteira jamesoni</v>
      </c>
      <c r="V807" s="1" t="str" cm="1">
        <f t="array" ref="V807">VLOOKUP(Table3[[#This Row],[checklist_sort]:[checklist_sort]],checklist[],MATCH(V$1,checklist_of_kenya!$1:$1,0),FALSE)</f>
        <v>Jameson's Wattle-eye</v>
      </c>
      <c r="W807" s="1" cm="1">
        <f t="array" ref="W807">VLOOKUP(Table3[[#This Row],[checklist_sort]:[checklist_sort]],checklist[],MATCH(W$1,checklist_of_kenya!$1:$1,0),FALSE)</f>
        <v>22707975</v>
      </c>
      <c r="AB807" s="1">
        <v>11</v>
      </c>
      <c r="AC807" s="1" t="s">
        <v>2263</v>
      </c>
      <c r="AD807" s="1">
        <v>1</v>
      </c>
      <c r="AE807" s="1">
        <v>1</v>
      </c>
      <c r="AF807" s="1" t="s">
        <v>2251</v>
      </c>
      <c r="AG807" s="1" t="s">
        <v>2257</v>
      </c>
      <c r="AH807" s="1" t="s">
        <v>2258</v>
      </c>
      <c r="AI807" s="1">
        <v>-3.75</v>
      </c>
      <c r="AJ807" s="1">
        <v>4.63</v>
      </c>
      <c r="AK807" s="1">
        <v>1.21</v>
      </c>
      <c r="AL807" s="1">
        <v>28.39</v>
      </c>
      <c r="AM807" s="1">
        <v>559075.89</v>
      </c>
    </row>
    <row r="808" spans="1:39" x14ac:dyDescent="0.2">
      <c r="A808" s="1">
        <v>806</v>
      </c>
      <c r="B808" s="1" t="s">
        <v>1648</v>
      </c>
      <c r="C808" s="1" t="s">
        <v>1647</v>
      </c>
      <c r="D808" s="1"/>
      <c r="E808" s="1"/>
      <c r="F808" s="1"/>
      <c r="G808" s="1">
        <v>563</v>
      </c>
      <c r="H808" s="1" t="str" cm="1">
        <f t="array" ref="H808">VLOOKUP(Table3[[#This Row],[checklist_sort]:[checklist_sort]],checklist[],MATCH(H$1,checklist_of_kenya!$1:$1,0),FALSE)</f>
        <v>Batises, Wattle-eyes and Allies</v>
      </c>
      <c r="I808" s="1" t="str" cm="1">
        <f t="array" ref="I808">VLOOKUP(Table3[[#This Row],[checklist_sort]:[checklist_sort]],checklist[],MATCH(I$1,checklist_of_kenya!$1:$1,0),FALSE)</f>
        <v>Chestnut Wattle-eye</v>
      </c>
      <c r="J808" s="1" t="str" cm="1">
        <f t="array" ref="J808">VLOOKUP(Table3[[#This Row],[checklist_sort]:[checklist_sort]],checklist[],MATCH(J$1,checklist_of_kenya!$1:$1,0),FALSE)</f>
        <v>Dyaphorophyia castanea</v>
      </c>
      <c r="K808" s="1" t="str" cm="1">
        <f t="array" ref="K808">VLOOKUP(Table3[[#This Row],[checklist_sort]:[checklist_sort]],checklist[],MATCH(K$1,checklist_of_kenya!$1:$1,0),FALSE)</f>
        <v>Least Concern</v>
      </c>
      <c r="L808" s="1" t="str" cm="1">
        <f t="array" ref="L808">VLOOKUP(Table3[[#This Row],[checklist_sort]:[checklist_sort]],checklist[],MATCH(L$1,checklist_of_kenya!$1:$1,0),FALSE)</f>
        <v>Stable</v>
      </c>
      <c r="M808" s="1" cm="1">
        <f t="array" ref="M808">VLOOKUP(Table3[[#This Row],[checklist_sort]:[checklist_sort]],checklist[],MATCH(M$1,checklist_of_kenya!$1:$1,0),FALSE)</f>
        <v>2398</v>
      </c>
      <c r="N808" s="1" t="str" cm="1">
        <f t="array" ref="N808">VLOOKUP(Table3[[#This Row],[checklist_sort]:[checklist_sort]],checklist[],MATCH(N$1,checklist_of_kenya!$1:$1,0),FALSE)</f>
        <v>avibase-8D562259</v>
      </c>
      <c r="O808" s="1" cm="1">
        <f t="array" ref="O808">VLOOKUP(Table3[[#This Row],[checklist_sort]:[checklist_sort]],checklist[],MATCH(O$1,checklist_of_kenya!$1:$1,0),FALSE)</f>
        <v>8461</v>
      </c>
      <c r="P808" s="1" cm="1">
        <f t="array" ref="P808">VLOOKUP(Table3[[#This Row],[checklist_sort]:[checklist_sort]],checklist[],MATCH(P$1,checklist_of_kenya!$1:$1,0),FALSE)</f>
        <v>103704564</v>
      </c>
      <c r="Q808" s="1" cm="1">
        <f t="array" ref="Q808">VLOOKUP(Table3[[#This Row],[checklist_sort]:[checklist_sort]],checklist[],MATCH(Q$1,checklist_of_kenya!$1:$1,0),FALSE)</f>
        <v>75886</v>
      </c>
      <c r="R808" s="1" cm="1">
        <f t="array" ref="R808">VLOOKUP(Table3[[#This Row],[checklist_sort]:[checklist_sort]],checklist[],MATCH(R$1,checklist_of_kenya!$1:$1,0),FALSE)</f>
        <v>2492317</v>
      </c>
      <c r="S808" s="1" cm="1">
        <f t="array" ref="S808">VLOOKUP(Table3[[#This Row],[checklist_sort]:[checklist_sort]],checklist[],MATCH(S$1,checklist_of_kenya!$1:$1,0),FALSE)</f>
        <v>19465</v>
      </c>
      <c r="T808" s="1" t="str" cm="1">
        <f t="array" ref="T808">VLOOKUP(Table3[[#This Row],[checklist_sort]:[checklist_sort]],checklist[],MATCH(T$1,checklist_of_kenya!$1:$1,0),FALSE)</f>
        <v>chweye1</v>
      </c>
      <c r="U808" s="1" t="str" cm="1">
        <f t="array" ref="U808">VLOOKUP(Table3[[#This Row],[checklist_sort]:[checklist_sort]],checklist[],MATCH(U$1,checklist_of_kenya!$1:$1,0),FALSE)</f>
        <v>Platysteira castanea</v>
      </c>
      <c r="V808" s="1" t="str" cm="1">
        <f t="array" ref="V808">VLOOKUP(Table3[[#This Row],[checklist_sort]:[checklist_sort]],checklist[],MATCH(V$1,checklist_of_kenya!$1:$1,0),FALSE)</f>
        <v>Chestnut Wattle-eye</v>
      </c>
      <c r="W808" s="1" cm="1">
        <f t="array" ref="W808">VLOOKUP(Table3[[#This Row],[checklist_sort]:[checklist_sort]],checklist[],MATCH(W$1,checklist_of_kenya!$1:$1,0),FALSE)</f>
        <v>103704564</v>
      </c>
      <c r="AB808" s="1">
        <v>14.1</v>
      </c>
      <c r="AC808" s="1" t="s">
        <v>2263</v>
      </c>
      <c r="AD808" s="1">
        <v>1</v>
      </c>
      <c r="AE808" s="1">
        <v>1</v>
      </c>
      <c r="AF808" s="1" t="s">
        <v>2251</v>
      </c>
      <c r="AG808" s="1" t="s">
        <v>2257</v>
      </c>
      <c r="AH808" s="1" t="s">
        <v>2258</v>
      </c>
      <c r="AI808" s="1">
        <v>-10.97</v>
      </c>
      <c r="AJ808" s="1">
        <v>7.59</v>
      </c>
      <c r="AK808" s="1">
        <v>-1.17</v>
      </c>
      <c r="AL808" s="1">
        <v>19.899999999999999</v>
      </c>
      <c r="AM808" s="1">
        <v>3596708.42</v>
      </c>
    </row>
    <row r="809" spans="1:39" x14ac:dyDescent="0.2">
      <c r="A809" s="1">
        <v>807</v>
      </c>
      <c r="B809" s="1" t="s">
        <v>1652</v>
      </c>
      <c r="C809" s="1" t="s">
        <v>1651</v>
      </c>
      <c r="D809" s="1"/>
      <c r="E809" s="1"/>
      <c r="F809" s="1"/>
      <c r="G809" s="1">
        <v>994</v>
      </c>
      <c r="H809" s="1" t="str" cm="1">
        <f t="array" ref="H809">VLOOKUP(Table3[[#This Row],[checklist_sort]:[checklist_sort]],checklist[],MATCH(H$1,checklist_of_kenya!$1:$1,0),FALSE)</f>
        <v>Erythrocercid Flycatchers and Hylias</v>
      </c>
      <c r="I809" s="1" t="str" cm="1">
        <f t="array" ref="I809">VLOOKUP(Table3[[#This Row],[checklist_sort]:[checklist_sort]],checklist[],MATCH(I$1,checklist_of_kenya!$1:$1,0),FALSE)</f>
        <v>Little Yellow Flycatcher</v>
      </c>
      <c r="J809" s="1" t="str" cm="1">
        <f t="array" ref="J809">VLOOKUP(Table3[[#This Row],[checklist_sort]:[checklist_sort]],checklist[],MATCH(J$1,checklist_of_kenya!$1:$1,0),FALSE)</f>
        <v>Erythrocercus holochlorus</v>
      </c>
      <c r="K809" s="1" t="str" cm="1">
        <f t="array" ref="K809">VLOOKUP(Table3[[#This Row],[checklist_sort]:[checklist_sort]],checklist[],MATCH(K$1,checklist_of_kenya!$1:$1,0),FALSE)</f>
        <v>Least Concern</v>
      </c>
      <c r="L809" s="1" t="str" cm="1">
        <f t="array" ref="L809">VLOOKUP(Table3[[#This Row],[checklist_sort]:[checklist_sort]],checklist[],MATCH(L$1,checklist_of_kenya!$1:$1,0),FALSE)</f>
        <v>Stable</v>
      </c>
      <c r="M809" s="1" cm="1">
        <f t="array" ref="M809">VLOOKUP(Table3[[#This Row],[checklist_sort]:[checklist_sort]],checklist[],MATCH(M$1,checklist_of_kenya!$1:$1,0),FALSE)</f>
        <v>2408</v>
      </c>
      <c r="N809" s="1" t="str" cm="1">
        <f t="array" ref="N809">VLOOKUP(Table3[[#This Row],[checklist_sort]:[checklist_sort]],checklist[],MATCH(N$1,checklist_of_kenya!$1:$1,0),FALSE)</f>
        <v>avibase-847AE7B8</v>
      </c>
      <c r="O809" s="1" cm="1">
        <f t="array" ref="O809">VLOOKUP(Table3[[#This Row],[checklist_sort]:[checklist_sort]],checklist[],MATCH(O$1,checklist_of_kenya!$1:$1,0),FALSE)</f>
        <v>8198</v>
      </c>
      <c r="P809" s="1" cm="1">
        <f t="array" ref="P809">VLOOKUP(Table3[[#This Row],[checklist_sort]:[checklist_sort]],checklist[],MATCH(P$1,checklist_of_kenya!$1:$1,0),FALSE)</f>
        <v>22707012</v>
      </c>
      <c r="Q809" s="1" cm="1">
        <f t="array" ref="Q809">VLOOKUP(Table3[[#This Row],[checklist_sort]:[checklist_sort]],checklist[],MATCH(Q$1,checklist_of_kenya!$1:$1,0),FALSE)</f>
        <v>75702</v>
      </c>
      <c r="R809" s="1" cm="1">
        <f t="array" ref="R809">VLOOKUP(Table3[[#This Row],[checklist_sort]:[checklist_sort]],checklist[],MATCH(R$1,checklist_of_kenya!$1:$1,0),FALSE)</f>
        <v>2486663</v>
      </c>
      <c r="S809" s="1" cm="1">
        <f t="array" ref="S809">VLOOKUP(Table3[[#This Row],[checklist_sort]:[checklist_sort]],checklist[],MATCH(S$1,checklist_of_kenya!$1:$1,0),FALSE)</f>
        <v>24637</v>
      </c>
      <c r="T809" s="1" t="str" cm="1">
        <f t="array" ref="T809">VLOOKUP(Table3[[#This Row],[checklist_sort]:[checklist_sort]],checklist[],MATCH(T$1,checklist_of_kenya!$1:$1,0),FALSE)</f>
        <v>yelfly2</v>
      </c>
      <c r="U809" s="1" t="str" cm="1">
        <f t="array" ref="U809">VLOOKUP(Table3[[#This Row],[checklist_sort]:[checklist_sort]],checklist[],MATCH(U$1,checklist_of_kenya!$1:$1,0),FALSE)</f>
        <v>Erythrocercus holochlorus</v>
      </c>
      <c r="V809" s="1" t="str" cm="1">
        <f t="array" ref="V809">VLOOKUP(Table3[[#This Row],[checklist_sort]:[checklist_sort]],checklist[],MATCH(V$1,checklist_of_kenya!$1:$1,0),FALSE)</f>
        <v>Yellow Flycatcher</v>
      </c>
      <c r="W809" s="1" cm="1">
        <f t="array" ref="W809">VLOOKUP(Table3[[#This Row],[checklist_sort]:[checklist_sort]],checklist[],MATCH(W$1,checklist_of_kenya!$1:$1,0),FALSE)</f>
        <v>22707012</v>
      </c>
      <c r="AB809" s="1">
        <v>6</v>
      </c>
      <c r="AC809" s="1" t="s">
        <v>2263</v>
      </c>
      <c r="AD809" s="1">
        <v>1</v>
      </c>
      <c r="AE809" s="1">
        <v>1</v>
      </c>
      <c r="AF809" s="1" t="s">
        <v>2251</v>
      </c>
      <c r="AG809" s="1" t="s">
        <v>2257</v>
      </c>
      <c r="AH809" s="1" t="s">
        <v>2258</v>
      </c>
      <c r="AI809" s="1">
        <v>-8.39</v>
      </c>
      <c r="AJ809" s="1">
        <v>3.26</v>
      </c>
      <c r="AK809" s="1">
        <v>-3.09</v>
      </c>
      <c r="AL809" s="1">
        <v>39.97</v>
      </c>
      <c r="AM809" s="1">
        <v>185127.39</v>
      </c>
    </row>
    <row r="810" spans="1:39" x14ac:dyDescent="0.2">
      <c r="A810" s="1">
        <v>808</v>
      </c>
      <c r="B810" s="1" t="s">
        <v>1304</v>
      </c>
      <c r="C810" s="1" t="s">
        <v>1303</v>
      </c>
      <c r="D810" s="1"/>
      <c r="E810" s="1"/>
      <c r="F810" s="1"/>
      <c r="G810" s="1">
        <v>822</v>
      </c>
      <c r="H810" s="1" t="str" cm="1">
        <f t="array" ref="H810">VLOOKUP(Table3[[#This Row],[checklist_sort]:[checklist_sort]],checklist[],MATCH(H$1,checklist_of_kenya!$1:$1,0),FALSE)</f>
        <v>Crested-flycatchers</v>
      </c>
      <c r="I810" s="1" t="str" cm="1">
        <f t="array" ref="I810">VLOOKUP(Table3[[#This Row],[checklist_sort]:[checklist_sort]],checklist[],MATCH(I$1,checklist_of_kenya!$1:$1,0),FALSE)</f>
        <v>Blue Crested-flycatcher</v>
      </c>
      <c r="J810" s="1" t="str" cm="1">
        <f t="array" ref="J810">VLOOKUP(Table3[[#This Row],[checklist_sort]:[checklist_sort]],checklist[],MATCH(J$1,checklist_of_kenya!$1:$1,0),FALSE)</f>
        <v>Elminia longicauda</v>
      </c>
      <c r="K810" s="1" t="str" cm="1">
        <f t="array" ref="K810">VLOOKUP(Table3[[#This Row],[checklist_sort]:[checklist_sort]],checklist[],MATCH(K$1,checklist_of_kenya!$1:$1,0),FALSE)</f>
        <v>Least Concern</v>
      </c>
      <c r="L810" s="1" t="str" cm="1">
        <f t="array" ref="L810">VLOOKUP(Table3[[#This Row],[checklist_sort]:[checklist_sort]],checklist[],MATCH(L$1,checklist_of_kenya!$1:$1,0),FALSE)</f>
        <v>Stable</v>
      </c>
      <c r="M810" s="1" cm="1">
        <f t="array" ref="M810">VLOOKUP(Table3[[#This Row],[checklist_sort]:[checklist_sort]],checklist[],MATCH(M$1,checklist_of_kenya!$1:$1,0),FALSE)</f>
        <v>1127</v>
      </c>
      <c r="N810" s="1" t="str" cm="1">
        <f t="array" ref="N810">VLOOKUP(Table3[[#This Row],[checklist_sort]:[checklist_sort]],checklist[],MATCH(N$1,checklist_of_kenya!$1:$1,0),FALSE)</f>
        <v>avibase-56209052</v>
      </c>
      <c r="O810" s="1" cm="1">
        <f t="array" ref="O810">VLOOKUP(Table3[[#This Row],[checklist_sort]:[checklist_sort]],checklist[],MATCH(O$1,checklist_of_kenya!$1:$1,0),FALSE)</f>
        <v>116882</v>
      </c>
      <c r="P810" s="1" cm="1">
        <f t="array" ref="P810">VLOOKUP(Table3[[#This Row],[checklist_sort]:[checklist_sort]],checklist[],MATCH(P$1,checklist_of_kenya!$1:$1,0),FALSE)</f>
        <v>22707021</v>
      </c>
      <c r="Q810" s="1" cm="1">
        <f t="array" ref="Q810">VLOOKUP(Table3[[#This Row],[checklist_sort]:[checklist_sort]],checklist[],MATCH(Q$1,checklist_of_kenya!$1:$1,0),FALSE)</f>
        <v>75704</v>
      </c>
      <c r="R810" s="1" cm="1">
        <f t="array" ref="R810">VLOOKUP(Table3[[#This Row],[checklist_sort]:[checklist_sort]],checklist[],MATCH(R$1,checklist_of_kenya!$1:$1,0),FALSE)</f>
        <v>2486690</v>
      </c>
      <c r="S810" s="1" cm="1">
        <f t="array" ref="S810">VLOOKUP(Table3[[#This Row],[checklist_sort]:[checklist_sort]],checklist[],MATCH(S$1,checklist_of_kenya!$1:$1,0),FALSE)</f>
        <v>21522</v>
      </c>
      <c r="T810" s="1" t="str" cm="1">
        <f t="array" ref="T810">VLOOKUP(Table3[[#This Row],[checklist_sort]:[checklist_sort]],checklist[],MATCH(T$1,checklist_of_kenya!$1:$1,0),FALSE)</f>
        <v>afbfly1</v>
      </c>
      <c r="U810" s="1" t="str" cm="1">
        <f t="array" ref="U810">VLOOKUP(Table3[[#This Row],[checklist_sort]:[checklist_sort]],checklist[],MATCH(U$1,checklist_of_kenya!$1:$1,0),FALSE)</f>
        <v>Elminia longicauda</v>
      </c>
      <c r="V810" s="1" t="str" cm="1">
        <f t="array" ref="V810">VLOOKUP(Table3[[#This Row],[checklist_sort]:[checklist_sort]],checklist[],MATCH(V$1,checklist_of_kenya!$1:$1,0),FALSE)</f>
        <v>African Blue Flycatcher</v>
      </c>
      <c r="W810" s="1" cm="1">
        <f t="array" ref="W810">VLOOKUP(Table3[[#This Row],[checklist_sort]:[checklist_sort]],checklist[],MATCH(W$1,checklist_of_kenya!$1:$1,0),FALSE)</f>
        <v>22707021</v>
      </c>
      <c r="AB810" s="1">
        <v>9.9</v>
      </c>
      <c r="AC810" s="1" t="s">
        <v>2263</v>
      </c>
      <c r="AD810" s="1">
        <v>1</v>
      </c>
      <c r="AE810" s="1">
        <v>1</v>
      </c>
      <c r="AF810" s="1" t="s">
        <v>2251</v>
      </c>
      <c r="AG810" s="1" t="s">
        <v>2257</v>
      </c>
      <c r="AH810" s="1" t="s">
        <v>2258</v>
      </c>
      <c r="AI810" s="1">
        <v>-11.3</v>
      </c>
      <c r="AJ810" s="1">
        <v>14.02</v>
      </c>
      <c r="AK810" s="1">
        <v>3.54</v>
      </c>
      <c r="AL810" s="1">
        <v>13.33</v>
      </c>
      <c r="AM810" s="1">
        <v>3910894.16</v>
      </c>
    </row>
    <row r="811" spans="1:39" x14ac:dyDescent="0.2">
      <c r="A811" s="1">
        <v>809</v>
      </c>
      <c r="B811" s="1" t="s">
        <v>906</v>
      </c>
      <c r="C811" s="1" t="s">
        <v>905</v>
      </c>
      <c r="D811" s="1"/>
      <c r="E811" s="1"/>
      <c r="F811" s="1"/>
      <c r="G811" s="1">
        <v>824</v>
      </c>
      <c r="H811" s="1" t="str" cm="1">
        <f t="array" ref="H811">VLOOKUP(Table3[[#This Row],[checklist_sort]:[checklist_sort]],checklist[],MATCH(H$1,checklist_of_kenya!$1:$1,0),FALSE)</f>
        <v>Crested-flycatchers</v>
      </c>
      <c r="I811" s="1" t="str" cm="1">
        <f t="array" ref="I811">VLOOKUP(Table3[[#This Row],[checklist_sort]:[checklist_sort]],checklist[],MATCH(I$1,checklist_of_kenya!$1:$1,0),FALSE)</f>
        <v>White-tailed Crested Flycatcher</v>
      </c>
      <c r="J811" s="1" t="str" cm="1">
        <f t="array" ref="J811">VLOOKUP(Table3[[#This Row],[checklist_sort]:[checklist_sort]],checklist[],MATCH(J$1,checklist_of_kenya!$1:$1,0),FALSE)</f>
        <v>Elminia albonotata</v>
      </c>
      <c r="K811" s="1" t="str" cm="1">
        <f t="array" ref="K811">VLOOKUP(Table3[[#This Row],[checklist_sort]:[checklist_sort]],checklist[],MATCH(K$1,checklist_of_kenya!$1:$1,0),FALSE)</f>
        <v>Least Concern</v>
      </c>
      <c r="L811" s="1" t="str" cm="1">
        <f t="array" ref="L811">VLOOKUP(Table3[[#This Row],[checklist_sort]:[checklist_sort]],checklist[],MATCH(L$1,checklist_of_kenya!$1:$1,0),FALSE)</f>
        <v>Stable</v>
      </c>
      <c r="M811" s="1" cm="1">
        <f t="array" ref="M811">VLOOKUP(Table3[[#This Row],[checklist_sort]:[checklist_sort]],checklist[],MATCH(M$1,checklist_of_kenya!$1:$1,0),FALSE)</f>
        <v>681</v>
      </c>
      <c r="N811" s="1" t="str" cm="1">
        <f t="array" ref="N811">VLOOKUP(Table3[[#This Row],[checklist_sort]:[checklist_sort]],checklist[],MATCH(N$1,checklist_of_kenya!$1:$1,0),FALSE)</f>
        <v>avibase-18ED7458</v>
      </c>
      <c r="O811" s="1" cm="1">
        <f t="array" ref="O811">VLOOKUP(Table3[[#This Row],[checklist_sort]:[checklist_sort]],checklist[],MATCH(O$1,checklist_of_kenya!$1:$1,0),FALSE)</f>
        <v>116881</v>
      </c>
      <c r="P811" s="1" cm="1">
        <f t="array" ref="P811">VLOOKUP(Table3[[#This Row],[checklist_sort]:[checklist_sort]],checklist[],MATCH(P$1,checklist_of_kenya!$1:$1,0),FALSE)</f>
        <v>22707052</v>
      </c>
      <c r="Q811" s="1" cm="1">
        <f t="array" ref="Q811">VLOOKUP(Table3[[#This Row],[checklist_sort]:[checklist_sort]],checklist[],MATCH(Q$1,checklist_of_kenya!$1:$1,0),FALSE)</f>
        <v>199174</v>
      </c>
      <c r="R811" s="1" cm="1">
        <f t="array" ref="R811">VLOOKUP(Table3[[#This Row],[checklist_sort]:[checklist_sort]],checklist[],MATCH(R$1,checklist_of_kenya!$1:$1,0),FALSE)</f>
        <v>7342158</v>
      </c>
      <c r="S811" s="1" cm="1">
        <f t="array" ref="S811">VLOOKUP(Table3[[#This Row],[checklist_sort]:[checklist_sort]],checklist[],MATCH(S$1,checklist_of_kenya!$1:$1,0),FALSE)</f>
        <v>21532</v>
      </c>
      <c r="T811" s="1" t="str" cm="1">
        <f t="array" ref="T811">VLOOKUP(Table3[[#This Row],[checklist_sort]:[checklist_sort]],checklist[],MATCH(T$1,checklist_of_kenya!$1:$1,0),FALSE)</f>
        <v>wtcfly1</v>
      </c>
      <c r="U811" s="1" t="str" cm="1">
        <f t="array" ref="U811">VLOOKUP(Table3[[#This Row],[checklist_sort]:[checklist_sort]],checklist[],MATCH(U$1,checklist_of_kenya!$1:$1,0),FALSE)</f>
        <v>Elminia albonotata</v>
      </c>
      <c r="V811" s="1" t="str" cm="1">
        <f t="array" ref="V811">VLOOKUP(Table3[[#This Row],[checklist_sort]:[checklist_sort]],checklist[],MATCH(V$1,checklist_of_kenya!$1:$1,0),FALSE)</f>
        <v>White-tailed Crested Flycatcher</v>
      </c>
      <c r="W811" s="1" cm="1">
        <f t="array" ref="W811">VLOOKUP(Table3[[#This Row],[checklist_sort]:[checklist_sort]],checklist[],MATCH(W$1,checklist_of_kenya!$1:$1,0),FALSE)</f>
        <v>22707052</v>
      </c>
      <c r="AB811" s="1">
        <v>9.1999999999999993</v>
      </c>
      <c r="AC811" s="1" t="s">
        <v>2263</v>
      </c>
      <c r="AD811" s="1">
        <v>1</v>
      </c>
      <c r="AE811" s="1">
        <v>1</v>
      </c>
      <c r="AF811" s="1" t="s">
        <v>2251</v>
      </c>
      <c r="AG811" s="1" t="s">
        <v>2257</v>
      </c>
      <c r="AH811" s="1" t="s">
        <v>2258</v>
      </c>
      <c r="AI811" s="1">
        <v>-21.74</v>
      </c>
      <c r="AJ811" s="1">
        <v>1.54</v>
      </c>
      <c r="AK811" s="1">
        <v>-9.34</v>
      </c>
      <c r="AL811" s="1">
        <v>33.83</v>
      </c>
      <c r="AM811" s="1">
        <v>905274.18</v>
      </c>
    </row>
    <row r="812" spans="1:39" x14ac:dyDescent="0.2">
      <c r="A812" s="1">
        <v>810</v>
      </c>
      <c r="B812" s="1" t="s">
        <v>1306</v>
      </c>
      <c r="C812" s="1" t="s">
        <v>1305</v>
      </c>
      <c r="D812" s="1"/>
      <c r="E812" s="1"/>
      <c r="F812" s="1"/>
      <c r="G812" s="1">
        <v>823</v>
      </c>
      <c r="H812" s="1" t="str" cm="1">
        <f t="array" ref="H812">VLOOKUP(Table3[[#This Row],[checklist_sort]:[checklist_sort]],checklist[],MATCH(H$1,checklist_of_kenya!$1:$1,0),FALSE)</f>
        <v>Crested-flycatchers</v>
      </c>
      <c r="I812" s="1" t="str" cm="1">
        <f t="array" ref="I812">VLOOKUP(Table3[[#This Row],[checklist_sort]:[checklist_sort]],checklist[],MATCH(I$1,checklist_of_kenya!$1:$1,0),FALSE)</f>
        <v>Dusky Crested Flycatcher</v>
      </c>
      <c r="J812" s="1" t="str" cm="1">
        <f t="array" ref="J812">VLOOKUP(Table3[[#This Row],[checklist_sort]:[checklist_sort]],checklist[],MATCH(J$1,checklist_of_kenya!$1:$1,0),FALSE)</f>
        <v>Elminia nigromitrata</v>
      </c>
      <c r="K812" s="1" t="str" cm="1">
        <f t="array" ref="K812">VLOOKUP(Table3[[#This Row],[checklist_sort]:[checklist_sort]],checklist[],MATCH(K$1,checklist_of_kenya!$1:$1,0),FALSE)</f>
        <v>Least Concern</v>
      </c>
      <c r="L812" s="1" t="str" cm="1">
        <f t="array" ref="L812">VLOOKUP(Table3[[#This Row],[checklist_sort]:[checklist_sort]],checklist[],MATCH(L$1,checklist_of_kenya!$1:$1,0),FALSE)</f>
        <v>Decreasing</v>
      </c>
      <c r="M812" s="1" cm="1">
        <f t="array" ref="M812">VLOOKUP(Table3[[#This Row],[checklist_sort]:[checklist_sort]],checklist[],MATCH(M$1,checklist_of_kenya!$1:$1,0),FALSE)</f>
        <v>1128</v>
      </c>
      <c r="N812" s="1" t="str" cm="1">
        <f t="array" ref="N812">VLOOKUP(Table3[[#This Row],[checklist_sort]:[checklist_sort]],checklist[],MATCH(N$1,checklist_of_kenya!$1:$1,0),FALSE)</f>
        <v>avibase-B01090EF</v>
      </c>
      <c r="O812" s="1" cm="1">
        <f t="array" ref="O812">VLOOKUP(Table3[[#This Row],[checklist_sort]:[checklist_sort]],checklist[],MATCH(O$1,checklist_of_kenya!$1:$1,0),FALSE)</f>
        <v>116883</v>
      </c>
      <c r="P812" s="1" cm="1">
        <f t="array" ref="P812">VLOOKUP(Table3[[#This Row],[checklist_sort]:[checklist_sort]],checklist[],MATCH(P$1,checklist_of_kenya!$1:$1,0),FALSE)</f>
        <v>22707034</v>
      </c>
      <c r="Q812" s="1" cm="1">
        <f t="array" ref="Q812">VLOOKUP(Table3[[#This Row],[checklist_sort]:[checklist_sort]],checklist[],MATCH(Q$1,checklist_of_kenya!$1:$1,0),FALSE)</f>
        <v>199173</v>
      </c>
      <c r="R812" s="1" cm="1">
        <f t="array" ref="R812">VLOOKUP(Table3[[#This Row],[checklist_sort]:[checklist_sort]],checklist[],MATCH(R$1,checklist_of_kenya!$1:$1,0),FALSE)</f>
        <v>7342167</v>
      </c>
      <c r="S812" s="1" cm="1">
        <f t="array" ref="S812">VLOOKUP(Table3[[#This Row],[checklist_sort]:[checklist_sort]],checklist[],MATCH(S$1,checklist_of_kenya!$1:$1,0),FALSE)</f>
        <v>21526</v>
      </c>
      <c r="T812" s="1" t="str" cm="1">
        <f t="array" ref="T812">VLOOKUP(Table3[[#This Row],[checklist_sort]:[checklist_sort]],checklist[],MATCH(T$1,checklist_of_kenya!$1:$1,0),FALSE)</f>
        <v>ducfly1</v>
      </c>
      <c r="U812" s="1" t="str" cm="1">
        <f t="array" ref="U812">VLOOKUP(Table3[[#This Row],[checklist_sort]:[checklist_sort]],checklist[],MATCH(U$1,checklist_of_kenya!$1:$1,0),FALSE)</f>
        <v>Elminia nigromitrata</v>
      </c>
      <c r="V812" s="1" t="str" cm="1">
        <f t="array" ref="V812">VLOOKUP(Table3[[#This Row],[checklist_sort]:[checklist_sort]],checklist[],MATCH(V$1,checklist_of_kenya!$1:$1,0),FALSE)</f>
        <v>Dusky Crested Flycatcher</v>
      </c>
      <c r="W812" s="1" cm="1">
        <f t="array" ref="W812">VLOOKUP(Table3[[#This Row],[checklist_sort]:[checklist_sort]],checklist[],MATCH(W$1,checklist_of_kenya!$1:$1,0),FALSE)</f>
        <v>22707034</v>
      </c>
      <c r="AB812" s="1">
        <v>9</v>
      </c>
      <c r="AC812" s="1" t="s">
        <v>2263</v>
      </c>
      <c r="AD812" s="1">
        <v>1</v>
      </c>
      <c r="AE812" s="1">
        <v>1</v>
      </c>
      <c r="AF812" s="1" t="s">
        <v>2251</v>
      </c>
      <c r="AG812" s="1" t="s">
        <v>2257</v>
      </c>
      <c r="AH812" s="1" t="s">
        <v>2258</v>
      </c>
      <c r="AI812" s="1">
        <v>-5.3</v>
      </c>
      <c r="AJ812" s="1">
        <v>9.39</v>
      </c>
      <c r="AK812" s="1">
        <v>2.16</v>
      </c>
      <c r="AL812" s="1">
        <v>17.05</v>
      </c>
      <c r="AM812" s="1">
        <v>2433804.71</v>
      </c>
    </row>
    <row r="813" spans="1:39" x14ac:dyDescent="0.2">
      <c r="A813" s="1">
        <v>811</v>
      </c>
      <c r="B813" s="1" t="s">
        <v>904</v>
      </c>
      <c r="C813" s="1" t="s">
        <v>903</v>
      </c>
      <c r="D813" s="1"/>
      <c r="E813" s="1"/>
      <c r="F813" s="1"/>
      <c r="G813" s="1">
        <v>627</v>
      </c>
      <c r="H813" s="1" t="str" cm="1">
        <f t="array" ref="H813">VLOOKUP(Table3[[#This Row],[checklist_sort]:[checklist_sort]],checklist[],MATCH(H$1,checklist_of_kenya!$1:$1,0),FALSE)</f>
        <v>Monarchs (Paradise-flycatchers)</v>
      </c>
      <c r="I813" s="1" t="str" cm="1">
        <f t="array" ref="I813">VLOOKUP(Table3[[#This Row],[checklist_sort]:[checklist_sort]],checklist[],MATCH(I$1,checklist_of_kenya!$1:$1,0),FALSE)</f>
        <v>Blue-mantled Crested Flycatcher</v>
      </c>
      <c r="J813" s="1" t="str" cm="1">
        <f t="array" ref="J813">VLOOKUP(Table3[[#This Row],[checklist_sort]:[checklist_sort]],checklist[],MATCH(J$1,checklist_of_kenya!$1:$1,0),FALSE)</f>
        <v>Trochocercus cyanomelas</v>
      </c>
      <c r="K813" s="1" t="str" cm="1">
        <f t="array" ref="K813">VLOOKUP(Table3[[#This Row],[checklist_sort]:[checklist_sort]],checklist[],MATCH(K$1,checklist_of_kenya!$1:$1,0),FALSE)</f>
        <v>Least Concern</v>
      </c>
      <c r="L813" s="1" cm="1">
        <f t="array" ref="L813">VLOOKUP(Table3[[#This Row],[checklist_sort]:[checklist_sort]],checklist[],MATCH(L$1,checklist_of_kenya!$1:$1,0),FALSE)</f>
        <v>0</v>
      </c>
      <c r="M813" s="1" cm="1">
        <f t="array" ref="M813">VLOOKUP(Table3[[#This Row],[checklist_sort]:[checklist_sort]],checklist[],MATCH(M$1,checklist_of_kenya!$1:$1,0),FALSE)</f>
        <v>680</v>
      </c>
      <c r="N813" s="1" t="str" cm="1">
        <f t="array" ref="N813">VLOOKUP(Table3[[#This Row],[checklist_sort]:[checklist_sort]],checklist[],MATCH(N$1,checklist_of_kenya!$1:$1,0),FALSE)</f>
        <v>avibase-15F017B7</v>
      </c>
      <c r="O813" s="1" cm="1">
        <f t="array" ref="O813">VLOOKUP(Table3[[#This Row],[checklist_sort]:[checklist_sort]],checklist[],MATCH(O$1,checklist_of_kenya!$1:$1,0),FALSE)</f>
        <v>8563</v>
      </c>
      <c r="P813" s="1" cm="1">
        <f t="array" ref="P813">VLOOKUP(Table3[[#This Row],[checklist_sort]:[checklist_sort]],checklist[],MATCH(P$1,checklist_of_kenya!$1:$1,0),FALSE)</f>
        <v>103715475</v>
      </c>
      <c r="Q813" s="1" cm="1">
        <f t="array" ref="Q813">VLOOKUP(Table3[[#This Row],[checklist_sort]:[checklist_sort]],checklist[],MATCH(Q$1,checklist_of_kenya!$1:$1,0),FALSE)</f>
        <v>0</v>
      </c>
      <c r="R813" s="1" cm="1">
        <f t="array" ref="R813">VLOOKUP(Table3[[#This Row],[checklist_sort]:[checklist_sort]],checklist[],MATCH(R$1,checklist_of_kenya!$1:$1,0),FALSE)</f>
        <v>2486673</v>
      </c>
      <c r="S813" s="1" cm="1">
        <f t="array" ref="S813">VLOOKUP(Table3[[#This Row],[checklist_sort]:[checklist_sort]],checklist[],MATCH(S$1,checklist_of_kenya!$1:$1,0),FALSE)</f>
        <v>20285</v>
      </c>
      <c r="T813" s="1" t="str" cm="1">
        <f t="array" ref="T813">VLOOKUP(Table3[[#This Row],[checklist_sort]:[checklist_sort]],checklist[],MATCH(T$1,checklist_of_kenya!$1:$1,0),FALSE)</f>
        <v>afcfly1</v>
      </c>
      <c r="U813" s="1" t="str" cm="1">
        <f t="array" ref="U813">VLOOKUP(Table3[[#This Row],[checklist_sort]:[checklist_sort]],checklist[],MATCH(U$1,checklist_of_kenya!$1:$1,0),FALSE)</f>
        <v>Trochocercus cyanomelas</v>
      </c>
      <c r="V813" s="1" t="str" cm="1">
        <f t="array" ref="V813">VLOOKUP(Table3[[#This Row],[checklist_sort]:[checklist_sort]],checklist[],MATCH(V$1,checklist_of_kenya!$1:$1,0),FALSE)</f>
        <v>African Crested Flycatcher</v>
      </c>
      <c r="W813" s="1" cm="1">
        <f t="array" ref="W813">VLOOKUP(Table3[[#This Row],[checklist_sort]:[checklist_sort]],checklist[],MATCH(W$1,checklist_of_kenya!$1:$1,0),FALSE)</f>
        <v>103715475</v>
      </c>
      <c r="AB813" s="1">
        <v>10.199999999999999</v>
      </c>
      <c r="AC813" s="1" t="s">
        <v>2263</v>
      </c>
      <c r="AD813" s="1">
        <v>1</v>
      </c>
      <c r="AE813" s="1">
        <v>1</v>
      </c>
      <c r="AF813" s="1" t="s">
        <v>2251</v>
      </c>
      <c r="AG813" s="1" t="s">
        <v>2257</v>
      </c>
      <c r="AH813" s="1" t="s">
        <v>2258</v>
      </c>
      <c r="AI813" s="1">
        <v>-34.840000000000003</v>
      </c>
      <c r="AJ813" s="1">
        <v>-22.08</v>
      </c>
      <c r="AK813" s="1">
        <v>-27.71</v>
      </c>
      <c r="AL813" s="1">
        <v>29.16</v>
      </c>
      <c r="AM813" s="1">
        <v>179874.79</v>
      </c>
    </row>
    <row r="814" spans="1:39" x14ac:dyDescent="0.2">
      <c r="A814" s="1">
        <v>812</v>
      </c>
      <c r="B814" s="1" t="s">
        <v>908</v>
      </c>
      <c r="C814" s="1" t="s">
        <v>907</v>
      </c>
      <c r="D814" s="1"/>
      <c r="E814" s="1"/>
      <c r="F814" s="1"/>
      <c r="G814" s="1">
        <v>629</v>
      </c>
      <c r="H814" s="1" t="str" cm="1">
        <f t="array" ref="H814">VLOOKUP(Table3[[#This Row],[checklist_sort]:[checklist_sort]],checklist[],MATCH(H$1,checklist_of_kenya!$1:$1,0),FALSE)</f>
        <v>Monarchs (Paradise-flycatchers)</v>
      </c>
      <c r="I814" s="1" t="str" cm="1">
        <f t="array" ref="I814">VLOOKUP(Table3[[#This Row],[checklist_sort]:[checklist_sort]],checklist[],MATCH(I$1,checklist_of_kenya!$1:$1,0),FALSE)</f>
        <v>African Paradise Flycatcher</v>
      </c>
      <c r="J814" s="1" t="str" cm="1">
        <f t="array" ref="J814">VLOOKUP(Table3[[#This Row],[checklist_sort]:[checklist_sort]],checklist[],MATCH(J$1,checklist_of_kenya!$1:$1,0),FALSE)</f>
        <v>Terpsiphone viridis</v>
      </c>
      <c r="K814" s="1" t="str" cm="1">
        <f t="array" ref="K814">VLOOKUP(Table3[[#This Row],[checklist_sort]:[checklist_sort]],checklist[],MATCH(K$1,checklist_of_kenya!$1:$1,0),FALSE)</f>
        <v>Least Concern</v>
      </c>
      <c r="L814" s="1" t="str" cm="1">
        <f t="array" ref="L814">VLOOKUP(Table3[[#This Row],[checklist_sort]:[checklist_sort]],checklist[],MATCH(L$1,checklist_of_kenya!$1:$1,0),FALSE)</f>
        <v>Stable</v>
      </c>
      <c r="M814" s="1" cm="1">
        <f t="array" ref="M814">VLOOKUP(Table3[[#This Row],[checklist_sort]:[checklist_sort]],checklist[],MATCH(M$1,checklist_of_kenya!$1:$1,0),FALSE)</f>
        <v>682</v>
      </c>
      <c r="N814" s="1" t="str" cm="1">
        <f t="array" ref="N814">VLOOKUP(Table3[[#This Row],[checklist_sort]:[checklist_sort]],checklist[],MATCH(N$1,checklist_of_kenya!$1:$1,0),FALSE)</f>
        <v>avibase-75AAC17B</v>
      </c>
      <c r="O814" s="1" cm="1">
        <f t="array" ref="O814">VLOOKUP(Table3[[#This Row],[checklist_sort]:[checklist_sort]],checklist[],MATCH(O$1,checklist_of_kenya!$1:$1,0),FALSE)</f>
        <v>8354</v>
      </c>
      <c r="P814" s="1" cm="1">
        <f t="array" ref="P814">VLOOKUP(Table3[[#This Row],[checklist_sort]:[checklist_sort]],checklist[],MATCH(P$1,checklist_of_kenya!$1:$1,0),FALSE)</f>
        <v>22707108</v>
      </c>
      <c r="Q814" s="1" cm="1">
        <f t="array" ref="Q814">VLOOKUP(Table3[[#This Row],[checklist_sort]:[checklist_sort]],checklist[],MATCH(Q$1,checklist_of_kenya!$1:$1,0),FALSE)</f>
        <v>75718</v>
      </c>
      <c r="R814" s="1" cm="1">
        <f t="array" ref="R814">VLOOKUP(Table3[[#This Row],[checklist_sort]:[checklist_sort]],checklist[],MATCH(R$1,checklist_of_kenya!$1:$1,0),FALSE)</f>
        <v>2486688</v>
      </c>
      <c r="S814" s="1" cm="1">
        <f t="array" ref="S814">VLOOKUP(Table3[[#This Row],[checklist_sort]:[checklist_sort]],checklist[],MATCH(S$1,checklist_of_kenya!$1:$1,0),FALSE)</f>
        <v>20392</v>
      </c>
      <c r="T814" s="1" t="str" cm="1">
        <f t="array" ref="T814">VLOOKUP(Table3[[#This Row],[checklist_sort]:[checklist_sort]],checklist[],MATCH(T$1,checklist_of_kenya!$1:$1,0),FALSE)</f>
        <v>afpfly1</v>
      </c>
      <c r="U814" s="1" t="str" cm="1">
        <f t="array" ref="U814">VLOOKUP(Table3[[#This Row],[checklist_sort]:[checklist_sort]],checklist[],MATCH(U$1,checklist_of_kenya!$1:$1,0),FALSE)</f>
        <v>Terpsiphone viridis</v>
      </c>
      <c r="V814" s="1" t="str" cm="1">
        <f t="array" ref="V814">VLOOKUP(Table3[[#This Row],[checklist_sort]:[checklist_sort]],checklist[],MATCH(V$1,checklist_of_kenya!$1:$1,0),FALSE)</f>
        <v>African Paradise-Flycatcher</v>
      </c>
      <c r="W814" s="1" cm="1">
        <f t="array" ref="W814">VLOOKUP(Table3[[#This Row],[checklist_sort]:[checklist_sort]],checklist[],MATCH(W$1,checklist_of_kenya!$1:$1,0),FALSE)</f>
        <v>22707108</v>
      </c>
      <c r="AB814" s="1">
        <v>13.2</v>
      </c>
      <c r="AC814" s="1" t="s">
        <v>2262</v>
      </c>
      <c r="AD814" s="1">
        <v>2</v>
      </c>
      <c r="AE814" s="1">
        <v>1</v>
      </c>
      <c r="AF814" s="1" t="s">
        <v>2251</v>
      </c>
      <c r="AG814" s="1" t="s">
        <v>2257</v>
      </c>
      <c r="AH814" s="1" t="s">
        <v>2258</v>
      </c>
      <c r="AI814" s="1">
        <v>-34.840000000000003</v>
      </c>
      <c r="AJ814" s="1">
        <v>19.059999999999999</v>
      </c>
      <c r="AK814" s="1">
        <v>-2.08</v>
      </c>
      <c r="AL814" s="1">
        <v>22.29</v>
      </c>
      <c r="AM814" s="1">
        <v>14483913.960000001</v>
      </c>
    </row>
    <row r="815" spans="1:39" x14ac:dyDescent="0.2">
      <c r="A815" s="1">
        <v>813</v>
      </c>
      <c r="B815" s="1" t="s">
        <v>1332</v>
      </c>
      <c r="C815" s="1" t="s">
        <v>1331</v>
      </c>
      <c r="D815" s="1"/>
      <c r="E815" s="1"/>
      <c r="F815" s="1"/>
      <c r="G815" s="1">
        <v>628</v>
      </c>
      <c r="H815" s="1" t="str" cm="1">
        <f t="array" ref="H815">VLOOKUP(Table3[[#This Row],[checklist_sort]:[checklist_sort]],checklist[],MATCH(H$1,checklist_of_kenya!$1:$1,0),FALSE)</f>
        <v>Monarchs (Paradise-flycatchers)</v>
      </c>
      <c r="I815" s="1" t="str" cm="1">
        <f t="array" ref="I815">VLOOKUP(Table3[[#This Row],[checklist_sort]:[checklist_sort]],checklist[],MATCH(I$1,checklist_of_kenya!$1:$1,0),FALSE)</f>
        <v>Red-bellied Paradise Flycatcher</v>
      </c>
      <c r="J815" s="1" t="str" cm="1">
        <f t="array" ref="J815">VLOOKUP(Table3[[#This Row],[checklist_sort]:[checklist_sort]],checklist[],MATCH(J$1,checklist_of_kenya!$1:$1,0),FALSE)</f>
        <v>Terpsiphone rufiventer</v>
      </c>
      <c r="K815" s="1" t="str" cm="1">
        <f t="array" ref="K815">VLOOKUP(Table3[[#This Row],[checklist_sort]:[checklist_sort]],checklist[],MATCH(K$1,checklist_of_kenya!$1:$1,0),FALSE)</f>
        <v>Least Concern</v>
      </c>
      <c r="L815" s="1" t="str" cm="1">
        <f t="array" ref="L815">VLOOKUP(Table3[[#This Row],[checklist_sort]:[checklist_sort]],checklist[],MATCH(L$1,checklist_of_kenya!$1:$1,0),FALSE)</f>
        <v>Decreasing</v>
      </c>
      <c r="M815" s="1" cm="1">
        <f t="array" ref="M815">VLOOKUP(Table3[[#This Row],[checklist_sort]:[checklist_sort]],checklist[],MATCH(M$1,checklist_of_kenya!$1:$1,0),FALSE)</f>
        <v>1165</v>
      </c>
      <c r="N815" s="1" t="str" cm="1">
        <f t="array" ref="N815">VLOOKUP(Table3[[#This Row],[checklist_sort]:[checklist_sort]],checklist[],MATCH(N$1,checklist_of_kenya!$1:$1,0),FALSE)</f>
        <v>avibase-0EDEEB49</v>
      </c>
      <c r="O815" s="1" cm="1">
        <f t="array" ref="O815">VLOOKUP(Table3[[#This Row],[checklist_sort]:[checklist_sort]],checklist[],MATCH(O$1,checklist_of_kenya!$1:$1,0),FALSE)</f>
        <v>8363</v>
      </c>
      <c r="P815" s="1" cm="1">
        <f t="array" ref="P815">VLOOKUP(Table3[[#This Row],[checklist_sort]:[checklist_sort]],checklist[],MATCH(P$1,checklist_of_kenya!$1:$1,0),FALSE)</f>
        <v>22731073</v>
      </c>
      <c r="Q815" s="1" cm="1">
        <f t="array" ref="Q815">VLOOKUP(Table3[[#This Row],[checklist_sort]:[checklist_sort]],checklist[],MATCH(Q$1,checklist_of_kenya!$1:$1,0),FALSE)</f>
        <v>75715</v>
      </c>
      <c r="R815" s="1" cm="1">
        <f t="array" ref="R815">VLOOKUP(Table3[[#This Row],[checklist_sort]:[checklist_sort]],checklist[],MATCH(R$1,checklist_of_kenya!$1:$1,0),FALSE)</f>
        <v>2486679</v>
      </c>
      <c r="S815" s="1" cm="1">
        <f t="array" ref="S815">VLOOKUP(Table3[[#This Row],[checklist_sort]:[checklist_sort]],checklist[],MATCH(S$1,checklist_of_kenya!$1:$1,0),FALSE)</f>
        <v>20373</v>
      </c>
      <c r="T815" s="1" t="str" cm="1">
        <f t="array" ref="T815">VLOOKUP(Table3[[#This Row],[checklist_sort]:[checklist_sort]],checklist[],MATCH(T$1,checklist_of_kenya!$1:$1,0),FALSE)</f>
        <v>bhpfly1</v>
      </c>
      <c r="U815" s="1" t="str" cm="1">
        <f t="array" ref="U815">VLOOKUP(Table3[[#This Row],[checklist_sort]:[checklist_sort]],checklist[],MATCH(U$1,checklist_of_kenya!$1:$1,0),FALSE)</f>
        <v>Terpsiphone rufiventer</v>
      </c>
      <c r="V815" s="1" t="str" cm="1">
        <f t="array" ref="V815">VLOOKUP(Table3[[#This Row],[checklist_sort]:[checklist_sort]],checklist[],MATCH(V$1,checklist_of_kenya!$1:$1,0),FALSE)</f>
        <v>Black-headed Paradise-Flycatcher</v>
      </c>
      <c r="W815" s="1" cm="1">
        <f t="array" ref="W815">VLOOKUP(Table3[[#This Row],[checklist_sort]:[checklist_sort]],checklist[],MATCH(W$1,checklist_of_kenya!$1:$1,0),FALSE)</f>
        <v>22731073</v>
      </c>
      <c r="AB815" s="1">
        <v>15.1</v>
      </c>
      <c r="AC815" s="1" t="s">
        <v>2263</v>
      </c>
      <c r="AD815" s="1">
        <v>1</v>
      </c>
      <c r="AE815" s="1">
        <v>1</v>
      </c>
      <c r="AF815" s="1" t="s">
        <v>2251</v>
      </c>
      <c r="AG815" s="1" t="s">
        <v>2257</v>
      </c>
      <c r="AH815" s="1" t="s">
        <v>2258</v>
      </c>
      <c r="AI815" s="1">
        <v>-11.56</v>
      </c>
      <c r="AJ815" s="1">
        <v>13.67</v>
      </c>
      <c r="AK815" s="1">
        <v>0.86</v>
      </c>
      <c r="AL815" s="1">
        <v>14.64</v>
      </c>
      <c r="AM815" s="1">
        <v>4275150.97</v>
      </c>
    </row>
    <row r="816" spans="1:39" x14ac:dyDescent="0.2">
      <c r="A816" s="1">
        <v>814</v>
      </c>
      <c r="B816" s="1" t="s">
        <v>922</v>
      </c>
      <c r="C816" s="1" t="s">
        <v>921</v>
      </c>
      <c r="D816" s="1"/>
      <c r="E816" s="1"/>
      <c r="F816" s="1"/>
      <c r="G816" s="1">
        <v>778</v>
      </c>
      <c r="H816" s="1" t="str" cm="1">
        <f t="array" ref="H816">VLOOKUP(Table3[[#This Row],[checklist_sort]:[checklist_sort]],checklist[],MATCH(H$1,checklist_of_kenya!$1:$1,0),FALSE)</f>
        <v>Wagtails, Longclaws and Pipits</v>
      </c>
      <c r="I816" s="1" t="str" cm="1">
        <f t="array" ref="I816">VLOOKUP(Table3[[#This Row],[checklist_sort]:[checklist_sort]],checklist[],MATCH(I$1,checklist_of_kenya!$1:$1,0),FALSE)</f>
        <v>Grassland Pipit</v>
      </c>
      <c r="J816" s="1" t="str" cm="1">
        <f t="array" ref="J816">VLOOKUP(Table3[[#This Row],[checklist_sort]:[checklist_sort]],checklist[],MATCH(J$1,checklist_of_kenya!$1:$1,0),FALSE)</f>
        <v>Anthus cinnamomeus</v>
      </c>
      <c r="K816" s="1" t="str" cm="1">
        <f t="array" ref="K816">VLOOKUP(Table3[[#This Row],[checklist_sort]:[checklist_sort]],checklist[],MATCH(K$1,checklist_of_kenya!$1:$1,0),FALSE)</f>
        <v>Least Concern</v>
      </c>
      <c r="L816" s="1" t="str" cm="1">
        <f t="array" ref="L816">VLOOKUP(Table3[[#This Row],[checklist_sort]:[checklist_sort]],checklist[],MATCH(L$1,checklist_of_kenya!$1:$1,0),FALSE)</f>
        <v>Stable</v>
      </c>
      <c r="M816" s="1" cm="1">
        <f t="array" ref="M816">VLOOKUP(Table3[[#This Row],[checklist_sort]:[checklist_sort]],checklist[],MATCH(M$1,checklist_of_kenya!$1:$1,0),FALSE)</f>
        <v>692</v>
      </c>
      <c r="N816" s="1" t="str" cm="1">
        <f t="array" ref="N816">VLOOKUP(Table3[[#This Row],[checklist_sort]:[checklist_sort]],checklist[],MATCH(N$1,checklist_of_kenya!$1:$1,0),FALSE)</f>
        <v>avibase-0D7CC717</v>
      </c>
      <c r="O816" s="1" cm="1">
        <f t="array" ref="O816">VLOOKUP(Table3[[#This Row],[checklist_sort]:[checklist_sort]],checklist[],MATCH(O$1,checklist_of_kenya!$1:$1,0),FALSE)</f>
        <v>145208</v>
      </c>
      <c r="P816" s="1" cm="1">
        <f t="array" ref="P816">VLOOKUP(Table3[[#This Row],[checklist_sort]:[checklist_sort]],checklist[],MATCH(P$1,checklist_of_kenya!$1:$1,0),FALSE)</f>
        <v>103821565</v>
      </c>
      <c r="Q816" s="1" cm="1">
        <f t="array" ref="Q816">VLOOKUP(Table3[[#This Row],[checklist_sort]:[checklist_sort]],checklist[],MATCH(Q$1,checklist_of_kenya!$1:$1,0),FALSE)</f>
        <v>77933</v>
      </c>
      <c r="R816" s="1" cm="1">
        <f t="array" ref="R816">VLOOKUP(Table3[[#This Row],[checklist_sort]:[checklist_sort]],checklist[],MATCH(R$1,checklist_of_kenya!$1:$1,0),FALSE)</f>
        <v>2490276</v>
      </c>
      <c r="S816" s="1" cm="1">
        <f t="array" ref="S816">VLOOKUP(Table3[[#This Row],[checklist_sort]:[checklist_sort]],checklist[],MATCH(S$1,checklist_of_kenya!$1:$1,0),FALSE)</f>
        <v>31245</v>
      </c>
      <c r="T816" s="1" t="str" cm="1">
        <f t="array" ref="T816">VLOOKUP(Table3[[#This Row],[checklist_sort]:[checklist_sort]],checklist[],MATCH(T$1,checklist_of_kenya!$1:$1,0),FALSE)</f>
        <v>afrpip1</v>
      </c>
      <c r="U816" s="1" t="str" cm="1">
        <f t="array" ref="U816">VLOOKUP(Table3[[#This Row],[checklist_sort]:[checklist_sort]],checklist[],MATCH(U$1,checklist_of_kenya!$1:$1,0),FALSE)</f>
        <v>Anthus cinnamomeus</v>
      </c>
      <c r="V816" s="1" t="str" cm="1">
        <f t="array" ref="V816">VLOOKUP(Table3[[#This Row],[checklist_sort]:[checklist_sort]],checklist[],MATCH(V$1,checklist_of_kenya!$1:$1,0),FALSE)</f>
        <v>African Pipit</v>
      </c>
      <c r="W816" s="1" cm="1">
        <f t="array" ref="W816">VLOOKUP(Table3[[#This Row],[checklist_sort]:[checklist_sort]],checklist[],MATCH(W$1,checklist_of_kenya!$1:$1,0),FALSE)</f>
        <v>103821565</v>
      </c>
      <c r="AB816" s="1">
        <v>32.200000000000003</v>
      </c>
      <c r="AC816" s="1" t="s">
        <v>2261</v>
      </c>
      <c r="AD816" s="1">
        <v>3</v>
      </c>
      <c r="AE816" s="1">
        <v>3</v>
      </c>
      <c r="AF816" s="1" t="s">
        <v>2251</v>
      </c>
      <c r="AG816" s="1" t="s">
        <v>2257</v>
      </c>
      <c r="AH816" s="1" t="s">
        <v>2249</v>
      </c>
      <c r="AI816" s="1">
        <v>-34.840000000000003</v>
      </c>
      <c r="AJ816" s="1">
        <v>18.86</v>
      </c>
      <c r="AK816" s="1">
        <v>-10.11</v>
      </c>
      <c r="AL816" s="1">
        <v>28.01</v>
      </c>
      <c r="AM816" s="1">
        <v>9825233.8499999996</v>
      </c>
    </row>
    <row r="817" spans="1:39" x14ac:dyDescent="0.2">
      <c r="A817" s="1">
        <v>815</v>
      </c>
      <c r="B817" s="1" t="s">
        <v>1992</v>
      </c>
      <c r="C817" s="1" t="s">
        <v>1991</v>
      </c>
      <c r="D817" s="1"/>
      <c r="E817" s="1"/>
      <c r="F817" s="1"/>
      <c r="G817" s="1">
        <v>781</v>
      </c>
      <c r="H817" s="1" t="str" cm="1">
        <f t="array" ref="H817">VLOOKUP(Table3[[#This Row],[checklist_sort]:[checklist_sort]],checklist[],MATCH(H$1,checklist_of_kenya!$1:$1,0),FALSE)</f>
        <v>Wagtails, Longclaws and Pipits</v>
      </c>
      <c r="I817" s="1" t="str" cm="1">
        <f t="array" ref="I817">VLOOKUP(Table3[[#This Row],[checklist_sort]:[checklist_sort]],checklist[],MATCH(I$1,checklist_of_kenya!$1:$1,0),FALSE)</f>
        <v>Tawny Pipit</v>
      </c>
      <c r="J817" s="1" t="str" cm="1">
        <f t="array" ref="J817">VLOOKUP(Table3[[#This Row],[checklist_sort]:[checklist_sort]],checklist[],MATCH(J$1,checklist_of_kenya!$1:$1,0),FALSE)</f>
        <v>Anthus campestris</v>
      </c>
      <c r="K817" s="1" t="str" cm="1">
        <f t="array" ref="K817">VLOOKUP(Table3[[#This Row],[checklist_sort]:[checklist_sort]],checklist[],MATCH(K$1,checklist_of_kenya!$1:$1,0),FALSE)</f>
        <v>Least Concern</v>
      </c>
      <c r="L817" s="1" t="str" cm="1">
        <f t="array" ref="L817">VLOOKUP(Table3[[#This Row],[checklist_sort]:[checklist_sort]],checklist[],MATCH(L$1,checklist_of_kenya!$1:$1,0),FALSE)</f>
        <v>Stable</v>
      </c>
      <c r="M817" s="1" cm="1">
        <f t="array" ref="M817">VLOOKUP(Table3[[#This Row],[checklist_sort]:[checklist_sort]],checklist[],MATCH(M$1,checklist_of_kenya!$1:$1,0),FALSE)</f>
        <v>3696</v>
      </c>
      <c r="N817" s="1" t="str" cm="1">
        <f t="array" ref="N817">VLOOKUP(Table3[[#This Row],[checklist_sort]:[checklist_sort]],checklist[],MATCH(N$1,checklist_of_kenya!$1:$1,0),FALSE)</f>
        <v>avibase-250CDA58</v>
      </c>
      <c r="O817" s="1" cm="1">
        <f t="array" ref="O817">VLOOKUP(Table3[[#This Row],[checklist_sort]:[checklist_sort]],checklist[],MATCH(O$1,checklist_of_kenya!$1:$1,0),FALSE)</f>
        <v>13712</v>
      </c>
      <c r="P817" s="1" cm="1">
        <f t="array" ref="P817">VLOOKUP(Table3[[#This Row],[checklist_sort]:[checklist_sort]],checklist[],MATCH(P$1,checklist_of_kenya!$1:$1,0),FALSE)</f>
        <v>22718501</v>
      </c>
      <c r="Q817" s="1" cm="1">
        <f t="array" ref="Q817">VLOOKUP(Table3[[#This Row],[checklist_sort]:[checklist_sort]],checklist[],MATCH(Q$1,checklist_of_kenya!$1:$1,0),FALSE)</f>
        <v>43</v>
      </c>
      <c r="R817" s="1" cm="1">
        <f t="array" ref="R817">VLOOKUP(Table3[[#This Row],[checklist_sort]:[checklist_sort]],checklist[],MATCH(R$1,checklist_of_kenya!$1:$1,0),FALSE)</f>
        <v>2490274</v>
      </c>
      <c r="S817" s="1" cm="1">
        <f t="array" ref="S817">VLOOKUP(Table3[[#This Row],[checklist_sort]:[checklist_sort]],checklist[],MATCH(S$1,checklist_of_kenya!$1:$1,0),FALSE)</f>
        <v>31294</v>
      </c>
      <c r="T817" s="1" t="str" cm="1">
        <f t="array" ref="T817">VLOOKUP(Table3[[#This Row],[checklist_sort]:[checklist_sort]],checklist[],MATCH(T$1,checklist_of_kenya!$1:$1,0),FALSE)</f>
        <v>tawpip1</v>
      </c>
      <c r="U817" s="1" t="str" cm="1">
        <f t="array" ref="U817">VLOOKUP(Table3[[#This Row],[checklist_sort]:[checklist_sort]],checklist[],MATCH(U$1,checklist_of_kenya!$1:$1,0),FALSE)</f>
        <v>Anthus campestris</v>
      </c>
      <c r="V817" s="1" t="str" cm="1">
        <f t="array" ref="V817">VLOOKUP(Table3[[#This Row],[checklist_sort]:[checklist_sort]],checklist[],MATCH(V$1,checklist_of_kenya!$1:$1,0),FALSE)</f>
        <v>Tawny Pipit</v>
      </c>
      <c r="W817" s="1" cm="1">
        <f t="array" ref="W817">VLOOKUP(Table3[[#This Row],[checklist_sort]:[checklist_sort]],checklist[],MATCH(W$1,checklist_of_kenya!$1:$1,0),FALSE)</f>
        <v>22718501</v>
      </c>
      <c r="Z817" t="b">
        <v>1</v>
      </c>
      <c r="AB817" s="1">
        <v>23</v>
      </c>
      <c r="AC817" s="1" t="s">
        <v>2261</v>
      </c>
      <c r="AD817" s="1">
        <v>3</v>
      </c>
      <c r="AE817" s="1">
        <v>3</v>
      </c>
      <c r="AF817" s="1" t="s">
        <v>2251</v>
      </c>
      <c r="AG817" s="1" t="s">
        <v>2257</v>
      </c>
      <c r="AH817" s="1" t="s">
        <v>2249</v>
      </c>
      <c r="AI817" s="1">
        <v>30.16</v>
      </c>
      <c r="AJ817" s="1">
        <v>59.8</v>
      </c>
      <c r="AK817" s="1">
        <v>45.89</v>
      </c>
      <c r="AL817" s="1">
        <v>51.57</v>
      </c>
      <c r="AM817" s="1">
        <v>11176674.59</v>
      </c>
    </row>
    <row r="818" spans="1:39" x14ac:dyDescent="0.2">
      <c r="A818" s="1">
        <v>816</v>
      </c>
      <c r="B818" s="1" t="s">
        <v>1242</v>
      </c>
      <c r="C818" s="1" t="s">
        <v>1241</v>
      </c>
      <c r="D818" s="1"/>
      <c r="E818" s="1"/>
      <c r="F818" s="1"/>
      <c r="G818" s="1">
        <v>783</v>
      </c>
      <c r="H818" s="1" t="str" cm="1">
        <f t="array" ref="H818">VLOOKUP(Table3[[#This Row],[checklist_sort]:[checklist_sort]],checklist[],MATCH(H$1,checklist_of_kenya!$1:$1,0),FALSE)</f>
        <v>Wagtails, Longclaws and Pipits</v>
      </c>
      <c r="I818" s="1" t="str" cm="1">
        <f t="array" ref="I818">VLOOKUP(Table3[[#This Row],[checklist_sort]:[checklist_sort]],checklist[],MATCH(I$1,checklist_of_kenya!$1:$1,0),FALSE)</f>
        <v>Red-throated Pipit</v>
      </c>
      <c r="J818" s="1" t="str" cm="1">
        <f t="array" ref="J818">VLOOKUP(Table3[[#This Row],[checklist_sort]:[checklist_sort]],checklist[],MATCH(J$1,checklist_of_kenya!$1:$1,0),FALSE)</f>
        <v>Anthus cervinus</v>
      </c>
      <c r="K818" s="1" t="str" cm="1">
        <f t="array" ref="K818">VLOOKUP(Table3[[#This Row],[checklist_sort]:[checklist_sort]],checklist[],MATCH(K$1,checklist_of_kenya!$1:$1,0),FALSE)</f>
        <v>Least Concern</v>
      </c>
      <c r="L818" s="1" t="str" cm="1">
        <f t="array" ref="L818">VLOOKUP(Table3[[#This Row],[checklist_sort]:[checklist_sort]],checklist[],MATCH(L$1,checklist_of_kenya!$1:$1,0),FALSE)</f>
        <v>Stable</v>
      </c>
      <c r="M818" s="1" cm="1">
        <f t="array" ref="M818">VLOOKUP(Table3[[#This Row],[checklist_sort]:[checklist_sort]],checklist[],MATCH(M$1,checklist_of_kenya!$1:$1,0),FALSE)</f>
        <v>1028</v>
      </c>
      <c r="N818" s="1" t="str" cm="1">
        <f t="array" ref="N818">VLOOKUP(Table3[[#This Row],[checklist_sort]:[checklist_sort]],checklist[],MATCH(N$1,checklist_of_kenya!$1:$1,0),FALSE)</f>
        <v>avibase-319D044A</v>
      </c>
      <c r="O818" s="1" cm="1">
        <f t="array" ref="O818">VLOOKUP(Table3[[#This Row],[checklist_sort]:[checklist_sort]],checklist[],MATCH(O$1,checklist_of_kenya!$1:$1,0),FALSE)</f>
        <v>13721</v>
      </c>
      <c r="P818" s="1" cm="1">
        <f t="array" ref="P818">VLOOKUP(Table3[[#This Row],[checklist_sort]:[checklist_sort]],checklist[],MATCH(P$1,checklist_of_kenya!$1:$1,0),FALSE)</f>
        <v>22718560</v>
      </c>
      <c r="Q818" s="1" cm="1">
        <f t="array" ref="Q818">VLOOKUP(Table3[[#This Row],[checklist_sort]:[checklist_sort]],checklist[],MATCH(Q$1,checklist_of_kenya!$1:$1,0),FALSE)</f>
        <v>755</v>
      </c>
      <c r="R818" s="1" cm="1">
        <f t="array" ref="R818">VLOOKUP(Table3[[#This Row],[checklist_sort]:[checklist_sort]],checklist[],MATCH(R$1,checklist_of_kenya!$1:$1,0),FALSE)</f>
        <v>2490283</v>
      </c>
      <c r="S818" s="1" cm="1">
        <f t="array" ref="S818">VLOOKUP(Table3[[#This Row],[checklist_sort]:[checklist_sort]],checklist[],MATCH(S$1,checklist_of_kenya!$1:$1,0),FALSE)</f>
        <v>31349</v>
      </c>
      <c r="T818" s="1" t="str" cm="1">
        <f t="array" ref="T818">VLOOKUP(Table3[[#This Row],[checklist_sort]:[checklist_sort]],checklist[],MATCH(T$1,checklist_of_kenya!$1:$1,0),FALSE)</f>
        <v>retpip</v>
      </c>
      <c r="U818" s="1" t="str" cm="1">
        <f t="array" ref="U818">VLOOKUP(Table3[[#This Row],[checklist_sort]:[checklist_sort]],checklist[],MATCH(U$1,checklist_of_kenya!$1:$1,0),FALSE)</f>
        <v>Anthus cervinus</v>
      </c>
      <c r="V818" s="1" t="str" cm="1">
        <f t="array" ref="V818">VLOOKUP(Table3[[#This Row],[checklist_sort]:[checklist_sort]],checklist[],MATCH(V$1,checklist_of_kenya!$1:$1,0),FALSE)</f>
        <v>Red-throated Pipit</v>
      </c>
      <c r="W818" s="1" cm="1">
        <f t="array" ref="W818">VLOOKUP(Table3[[#This Row],[checklist_sort]:[checklist_sort]],checklist[],MATCH(W$1,checklist_of_kenya!$1:$1,0),FALSE)</f>
        <v>22718560</v>
      </c>
      <c r="Z818" t="b">
        <v>1</v>
      </c>
      <c r="AB818" s="1">
        <v>20.9</v>
      </c>
      <c r="AC818" s="1" t="s">
        <v>2261</v>
      </c>
      <c r="AD818" s="1">
        <v>3</v>
      </c>
      <c r="AE818" s="1">
        <v>3</v>
      </c>
      <c r="AF818" s="1" t="s">
        <v>2251</v>
      </c>
      <c r="AG818" s="1" t="s">
        <v>2257</v>
      </c>
      <c r="AH818" s="1" t="s">
        <v>2249</v>
      </c>
      <c r="AI818" s="1">
        <v>48.72</v>
      </c>
      <c r="AJ818" s="1">
        <v>75.180000000000007</v>
      </c>
      <c r="AK818" s="1">
        <v>68.099999999999994</v>
      </c>
      <c r="AL818" s="1">
        <v>104.51</v>
      </c>
      <c r="AM818" s="1">
        <v>3787889.02</v>
      </c>
    </row>
    <row r="819" spans="1:39" x14ac:dyDescent="0.2">
      <c r="A819" s="1">
        <v>817</v>
      </c>
      <c r="B819" s="1" t="s">
        <v>928</v>
      </c>
      <c r="C819" s="1" t="s">
        <v>927</v>
      </c>
      <c r="D819" s="1"/>
      <c r="E819" s="1"/>
      <c r="F819" s="1"/>
      <c r="G819" s="1">
        <v>782</v>
      </c>
      <c r="H819" s="1" t="str" cm="1">
        <f t="array" ref="H819">VLOOKUP(Table3[[#This Row],[checklist_sort]:[checklist_sort]],checklist[],MATCH(H$1,checklist_of_kenya!$1:$1,0),FALSE)</f>
        <v>Wagtails, Longclaws and Pipits</v>
      </c>
      <c r="I819" s="1" t="str" cm="1">
        <f t="array" ref="I819">VLOOKUP(Table3[[#This Row],[checklist_sort]:[checklist_sort]],checklist[],MATCH(I$1,checklist_of_kenya!$1:$1,0),FALSE)</f>
        <v>Tree Pipit</v>
      </c>
      <c r="J819" s="1" t="str" cm="1">
        <f t="array" ref="J819">VLOOKUP(Table3[[#This Row],[checklist_sort]:[checklist_sort]],checklist[],MATCH(J$1,checklist_of_kenya!$1:$1,0),FALSE)</f>
        <v>Anthus trivialis</v>
      </c>
      <c r="K819" s="1" t="str" cm="1">
        <f t="array" ref="K819">VLOOKUP(Table3[[#This Row],[checklist_sort]:[checklist_sort]],checklist[],MATCH(K$1,checklist_of_kenya!$1:$1,0),FALSE)</f>
        <v>Least Concern</v>
      </c>
      <c r="L819" s="1" t="str" cm="1">
        <f t="array" ref="L819">VLOOKUP(Table3[[#This Row],[checklist_sort]:[checklist_sort]],checklist[],MATCH(L$1,checklist_of_kenya!$1:$1,0),FALSE)</f>
        <v>Decreasing</v>
      </c>
      <c r="M819" s="1" cm="1">
        <f t="array" ref="M819">VLOOKUP(Table3[[#This Row],[checklist_sort]:[checklist_sort]],checklist[],MATCH(M$1,checklist_of_kenya!$1:$1,0),FALSE)</f>
        <v>698</v>
      </c>
      <c r="N819" s="1" t="str" cm="1">
        <f t="array" ref="N819">VLOOKUP(Table3[[#This Row],[checklist_sort]:[checklist_sort]],checklist[],MATCH(N$1,checklist_of_kenya!$1:$1,0),FALSE)</f>
        <v>avibase-365F5E97</v>
      </c>
      <c r="O819" s="1" cm="1">
        <f t="array" ref="O819">VLOOKUP(Table3[[#This Row],[checklist_sort]:[checklist_sort]],checklist[],MATCH(O$1,checklist_of_kenya!$1:$1,0),FALSE)</f>
        <v>13711</v>
      </c>
      <c r="P819" s="1" cm="1">
        <f t="array" ref="P819">VLOOKUP(Table3[[#This Row],[checklist_sort]:[checklist_sort]],checklist[],MATCH(P$1,checklist_of_kenya!$1:$1,0),FALSE)</f>
        <v>22718546</v>
      </c>
      <c r="Q819" s="1" cm="1">
        <f t="array" ref="Q819">VLOOKUP(Table3[[#This Row],[checklist_sort]:[checklist_sort]],checklist[],MATCH(Q$1,checklist_of_kenya!$1:$1,0),FALSE)</f>
        <v>73</v>
      </c>
      <c r="R819" s="1" cm="1">
        <f t="array" ref="R819">VLOOKUP(Table3[[#This Row],[checklist_sort]:[checklist_sort]],checklist[],MATCH(R$1,checklist_of_kenya!$1:$1,0),FALSE)</f>
        <v>2490246</v>
      </c>
      <c r="S819" s="1" cm="1">
        <f t="array" ref="S819">VLOOKUP(Table3[[#This Row],[checklist_sort]:[checklist_sort]],checklist[],MATCH(S$1,checklist_of_kenya!$1:$1,0),FALSE)</f>
        <v>31336</v>
      </c>
      <c r="T819" s="1" t="str" cm="1">
        <f t="array" ref="T819">VLOOKUP(Table3[[#This Row],[checklist_sort]:[checklist_sort]],checklist[],MATCH(T$1,checklist_of_kenya!$1:$1,0),FALSE)</f>
        <v>trepip</v>
      </c>
      <c r="U819" s="1" t="str" cm="1">
        <f t="array" ref="U819">VLOOKUP(Table3[[#This Row],[checklist_sort]:[checklist_sort]],checklist[],MATCH(U$1,checklist_of_kenya!$1:$1,0),FALSE)</f>
        <v>Anthus trivialis</v>
      </c>
      <c r="V819" s="1" t="str" cm="1">
        <f t="array" ref="V819">VLOOKUP(Table3[[#This Row],[checklist_sort]:[checklist_sort]],checklist[],MATCH(V$1,checklist_of_kenya!$1:$1,0),FALSE)</f>
        <v>Tree Pipit</v>
      </c>
      <c r="W819" s="1" cm="1">
        <f t="array" ref="W819">VLOOKUP(Table3[[#This Row],[checklist_sort]:[checklist_sort]],checklist[],MATCH(W$1,checklist_of_kenya!$1:$1,0),FALSE)</f>
        <v>22718546</v>
      </c>
      <c r="Z819" t="b">
        <v>1</v>
      </c>
      <c r="AB819" s="1">
        <v>23.3</v>
      </c>
      <c r="AC819" s="1" t="s">
        <v>2262</v>
      </c>
      <c r="AD819" s="1">
        <v>2</v>
      </c>
      <c r="AE819" s="1">
        <v>3</v>
      </c>
      <c r="AF819" s="1" t="s">
        <v>2248</v>
      </c>
      <c r="AG819" s="1" t="s">
        <v>2257</v>
      </c>
      <c r="AH819" s="1" t="s">
        <v>2249</v>
      </c>
      <c r="AI819" s="1">
        <v>27.64</v>
      </c>
      <c r="AJ819" s="1">
        <v>70.540000000000006</v>
      </c>
      <c r="AK819" s="1">
        <v>56.07</v>
      </c>
      <c r="AL819" s="1">
        <v>58.29</v>
      </c>
      <c r="AM819" s="1">
        <v>15353264.33</v>
      </c>
    </row>
    <row r="820" spans="1:39" x14ac:dyDescent="0.2">
      <c r="A820" s="1">
        <v>818</v>
      </c>
      <c r="B820" s="1" t="s">
        <v>924</v>
      </c>
      <c r="C820" s="1" t="s">
        <v>923</v>
      </c>
      <c r="D820" s="1"/>
      <c r="E820" s="1"/>
      <c r="F820" s="1"/>
      <c r="G820" s="1">
        <v>779</v>
      </c>
      <c r="H820" s="1" t="str" cm="1">
        <f t="array" ref="H820">VLOOKUP(Table3[[#This Row],[checklist_sort]:[checklist_sort]],checklist[],MATCH(H$1,checklist_of_kenya!$1:$1,0),FALSE)</f>
        <v>Wagtails, Longclaws and Pipits</v>
      </c>
      <c r="I820" s="1" t="str" cm="1">
        <f t="array" ref="I820">VLOOKUP(Table3[[#This Row],[checklist_sort]:[checklist_sort]],checklist[],MATCH(I$1,checklist_of_kenya!$1:$1,0),FALSE)</f>
        <v>Plain-backed Pipit</v>
      </c>
      <c r="J820" s="1" t="str" cm="1">
        <f t="array" ref="J820">VLOOKUP(Table3[[#This Row],[checklist_sort]:[checklist_sort]],checklist[],MATCH(J$1,checklist_of_kenya!$1:$1,0),FALSE)</f>
        <v>Anthus leucophrys</v>
      </c>
      <c r="K820" s="1" t="str" cm="1">
        <f t="array" ref="K820">VLOOKUP(Table3[[#This Row],[checklist_sort]:[checklist_sort]],checklist[],MATCH(K$1,checklist_of_kenya!$1:$1,0),FALSE)</f>
        <v>Least Concern</v>
      </c>
      <c r="L820" s="1" t="str" cm="1">
        <f t="array" ref="L820">VLOOKUP(Table3[[#This Row],[checklist_sort]:[checklist_sort]],checklist[],MATCH(L$1,checklist_of_kenya!$1:$1,0),FALSE)</f>
        <v>Stable</v>
      </c>
      <c r="M820" s="1" cm="1">
        <f t="array" ref="M820">VLOOKUP(Table3[[#This Row],[checklist_sort]:[checklist_sort]],checklist[],MATCH(M$1,checklist_of_kenya!$1:$1,0),FALSE)</f>
        <v>694</v>
      </c>
      <c r="N820" s="1" t="str" cm="1">
        <f t="array" ref="N820">VLOOKUP(Table3[[#This Row],[checklist_sort]:[checklist_sort]],checklist[],MATCH(N$1,checklist_of_kenya!$1:$1,0),FALSE)</f>
        <v>avibase-ECC3F122</v>
      </c>
      <c r="O820" s="1" cm="1">
        <f t="array" ref="O820">VLOOKUP(Table3[[#This Row],[checklist_sort]:[checklist_sort]],checklist[],MATCH(O$1,checklist_of_kenya!$1:$1,0),FALSE)</f>
        <v>13708</v>
      </c>
      <c r="P820" s="1" cm="1">
        <f t="array" ref="P820">VLOOKUP(Table3[[#This Row],[checklist_sort]:[checklist_sort]],checklist[],MATCH(P$1,checklist_of_kenya!$1:$1,0),FALSE)</f>
        <v>22718485</v>
      </c>
      <c r="Q820" s="1" cm="1">
        <f t="array" ref="Q820">VLOOKUP(Table3[[#This Row],[checklist_sort]:[checklist_sort]],checklist[],MATCH(Q$1,checklist_of_kenya!$1:$1,0),FALSE)</f>
        <v>0</v>
      </c>
      <c r="R820" s="1" cm="1">
        <f t="array" ref="R820">VLOOKUP(Table3[[#This Row],[checklist_sort]:[checklist_sort]],checklist[],MATCH(R$1,checklist_of_kenya!$1:$1,0),FALSE)</f>
        <v>2490245</v>
      </c>
      <c r="S820" s="1" cm="1">
        <f t="array" ref="S820">VLOOKUP(Table3[[#This Row],[checklist_sort]:[checklist_sort]],checklist[],MATCH(S$1,checklist_of_kenya!$1:$1,0),FALSE)</f>
        <v>31295</v>
      </c>
      <c r="T820" s="1" t="str" cm="1">
        <f t="array" ref="T820">VLOOKUP(Table3[[#This Row],[checklist_sort]:[checklist_sort]],checklist[],MATCH(T$1,checklist_of_kenya!$1:$1,0),FALSE)</f>
        <v>plbpip1</v>
      </c>
      <c r="U820" s="1" t="str" cm="1">
        <f t="array" ref="U820">VLOOKUP(Table3[[#This Row],[checklist_sort]:[checklist_sort]],checklist[],MATCH(U$1,checklist_of_kenya!$1:$1,0),FALSE)</f>
        <v>Anthus leucophrys</v>
      </c>
      <c r="V820" s="1" t="str" cm="1">
        <f t="array" ref="V820">VLOOKUP(Table3[[#This Row],[checklist_sort]:[checklist_sort]],checklist[],MATCH(V$1,checklist_of_kenya!$1:$1,0),FALSE)</f>
        <v>Plain-backed Pipit</v>
      </c>
      <c r="W820" s="1" cm="1">
        <f t="array" ref="W820">VLOOKUP(Table3[[#This Row],[checklist_sort]:[checklist_sort]],checklist[],MATCH(W$1,checklist_of_kenya!$1:$1,0),FALSE)</f>
        <v>22718485</v>
      </c>
      <c r="AB820" s="1">
        <v>25</v>
      </c>
      <c r="AC820" s="1" t="s">
        <v>2261</v>
      </c>
      <c r="AD820" s="1">
        <v>2</v>
      </c>
      <c r="AE820" s="1">
        <v>1</v>
      </c>
      <c r="AF820" s="1" t="s">
        <v>2251</v>
      </c>
      <c r="AG820" s="1" t="s">
        <v>2257</v>
      </c>
      <c r="AH820" s="1" t="s">
        <v>2249</v>
      </c>
      <c r="AI820" s="1">
        <v>-34.840000000000003</v>
      </c>
      <c r="AJ820" s="1">
        <v>17.14</v>
      </c>
      <c r="AK820" s="1">
        <v>-2.0299999999999998</v>
      </c>
      <c r="AL820" s="1">
        <v>18.95</v>
      </c>
      <c r="AM820" s="1">
        <v>8950742.4600000009</v>
      </c>
    </row>
    <row r="821" spans="1:39" x14ac:dyDescent="0.2">
      <c r="A821" s="1">
        <v>819</v>
      </c>
      <c r="B821" s="1" t="s">
        <v>2132</v>
      </c>
      <c r="C821" s="1" t="s">
        <v>2131</v>
      </c>
      <c r="D821" s="1"/>
      <c r="E821" s="1"/>
      <c r="F821" s="1"/>
      <c r="G821" s="1">
        <v>780</v>
      </c>
      <c r="H821" s="1" t="str" cm="1">
        <f t="array" ref="H821">VLOOKUP(Table3[[#This Row],[checklist_sort]:[checklist_sort]],checklist[],MATCH(H$1,checklist_of_kenya!$1:$1,0),FALSE)</f>
        <v>Wagtails, Longclaws and Pipits</v>
      </c>
      <c r="I821" s="1" t="str" cm="1">
        <f t="array" ref="I821">VLOOKUP(Table3[[#This Row],[checklist_sort]:[checklist_sort]],checklist[],MATCH(I$1,checklist_of_kenya!$1:$1,0),FALSE)</f>
        <v>Long-billed Pipit</v>
      </c>
      <c r="J821" s="1" t="str" cm="1">
        <f t="array" ref="J821">VLOOKUP(Table3[[#This Row],[checklist_sort]:[checklist_sort]],checklist[],MATCH(J$1,checklist_of_kenya!$1:$1,0),FALSE)</f>
        <v>Anthus similis</v>
      </c>
      <c r="K821" s="1" t="str" cm="1">
        <f t="array" ref="K821">VLOOKUP(Table3[[#This Row],[checklist_sort]:[checklist_sort]],checklist[],MATCH(K$1,checklist_of_kenya!$1:$1,0),FALSE)</f>
        <v>Least Concern</v>
      </c>
      <c r="L821" s="1" t="str" cm="1">
        <f t="array" ref="L821">VLOOKUP(Table3[[#This Row],[checklist_sort]:[checklist_sort]],checklist[],MATCH(L$1,checklist_of_kenya!$1:$1,0),FALSE)</f>
        <v>Stable</v>
      </c>
      <c r="M821" s="1" cm="1">
        <f t="array" ref="M821">VLOOKUP(Table3[[#This Row],[checklist_sort]:[checklist_sort]],checklist[],MATCH(M$1,checklist_of_kenya!$1:$1,0),FALSE)</f>
        <v>10876</v>
      </c>
      <c r="N821" s="1" t="str" cm="1">
        <f t="array" ref="N821">VLOOKUP(Table3[[#This Row],[checklist_sort]:[checklist_sort]],checklist[],MATCH(N$1,checklist_of_kenya!$1:$1,0),FALSE)</f>
        <v>avibase-ECFF22D2</v>
      </c>
      <c r="O821" s="1" cm="1">
        <f t="array" ref="O821">VLOOKUP(Table3[[#This Row],[checklist_sort]:[checklist_sort]],checklist[],MATCH(O$1,checklist_of_kenya!$1:$1,0),FALSE)</f>
        <v>204463</v>
      </c>
      <c r="P821" s="1" cm="1">
        <f t="array" ref="P821">VLOOKUP(Table3[[#This Row],[checklist_sort]:[checklist_sort]],checklist[],MATCH(P$1,checklist_of_kenya!$1:$1,0),FALSE)</f>
        <v>103821527</v>
      </c>
      <c r="Q821" s="1" cm="1">
        <f t="array" ref="Q821">VLOOKUP(Table3[[#This Row],[checklist_sort]:[checklist_sort]],checklist[],MATCH(Q$1,checklist_of_kenya!$1:$1,0),FALSE)</f>
        <v>77945</v>
      </c>
      <c r="R821" s="1" cm="1">
        <f t="array" ref="R821">VLOOKUP(Table3[[#This Row],[checklist_sort]:[checklist_sort]],checklist[],MATCH(R$1,checklist_of_kenya!$1:$1,0),FALSE)</f>
        <v>2490292</v>
      </c>
      <c r="S821" s="1" cm="1">
        <f t="array" ref="S821">VLOOKUP(Table3[[#This Row],[checklist_sort]:[checklist_sort]],checklist[],MATCH(S$1,checklist_of_kenya!$1:$1,0),FALSE)</f>
        <v>31267</v>
      </c>
      <c r="T821" s="1" t="str" cm="1">
        <f t="array" ref="T821">VLOOKUP(Table3[[#This Row],[checklist_sort]:[checklist_sort]],checklist[],MATCH(T$1,checklist_of_kenya!$1:$1,0),FALSE)</f>
        <v>lobpip1</v>
      </c>
      <c r="U821" s="1" t="str" cm="1">
        <f t="array" ref="U821">VLOOKUP(Table3[[#This Row],[checklist_sort]:[checklist_sort]],checklist[],MATCH(U$1,checklist_of_kenya!$1:$1,0),FALSE)</f>
        <v>Anthus similis</v>
      </c>
      <c r="V821" s="1" t="str" cm="1">
        <f t="array" ref="V821">VLOOKUP(Table3[[#This Row],[checklist_sort]:[checklist_sort]],checklist[],MATCH(V$1,checklist_of_kenya!$1:$1,0),FALSE)</f>
        <v>Long-billed Pipit</v>
      </c>
      <c r="W821" s="1" cm="1">
        <f t="array" ref="W821">VLOOKUP(Table3[[#This Row],[checklist_sort]:[checklist_sort]],checklist[],MATCH(W$1,checklist_of_kenya!$1:$1,0),FALSE)</f>
        <v>103821527</v>
      </c>
      <c r="AB821" s="1">
        <v>25.3</v>
      </c>
      <c r="AC821" s="1" t="s">
        <v>2261</v>
      </c>
      <c r="AD821" s="1">
        <v>3</v>
      </c>
      <c r="AE821" s="1">
        <v>1</v>
      </c>
      <c r="AF821" s="1" t="s">
        <v>2251</v>
      </c>
      <c r="AG821" s="1" t="s">
        <v>2257</v>
      </c>
      <c r="AH821" s="1" t="s">
        <v>2249</v>
      </c>
      <c r="AI821" s="1">
        <v>-34.840000000000003</v>
      </c>
      <c r="AJ821" s="1">
        <v>36.64</v>
      </c>
      <c r="AK821" s="1">
        <v>3.08</v>
      </c>
      <c r="AL821" s="1">
        <v>37.31</v>
      </c>
      <c r="AM821" s="1">
        <v>7503578.5800000001</v>
      </c>
    </row>
    <row r="822" spans="1:39" x14ac:dyDescent="0.2">
      <c r="A822" s="1">
        <v>820</v>
      </c>
      <c r="B822" s="1" t="s">
        <v>926</v>
      </c>
      <c r="C822" s="1" t="s">
        <v>925</v>
      </c>
      <c r="D822" s="1"/>
      <c r="E822" s="1"/>
      <c r="F822" s="1"/>
      <c r="G822" s="1">
        <v>784</v>
      </c>
      <c r="H822" s="1" t="str" cm="1">
        <f t="array" ref="H822">VLOOKUP(Table3[[#This Row],[checklist_sort]:[checklist_sort]],checklist[],MATCH(H$1,checklist_of_kenya!$1:$1,0),FALSE)</f>
        <v>Wagtails, Longclaws and Pipits</v>
      </c>
      <c r="I822" s="1" t="str" cm="1">
        <f t="array" ref="I822">VLOOKUP(Table3[[#This Row],[checklist_sort]:[checklist_sort]],checklist[],MATCH(I$1,checklist_of_kenya!$1:$1,0),FALSE)</f>
        <v>Striped Pipit</v>
      </c>
      <c r="J822" s="1" t="str" cm="1">
        <f t="array" ref="J822">VLOOKUP(Table3[[#This Row],[checklist_sort]:[checklist_sort]],checklist[],MATCH(J$1,checklist_of_kenya!$1:$1,0),FALSE)</f>
        <v>Anthus lineiventris</v>
      </c>
      <c r="K822" s="1" t="str" cm="1">
        <f t="array" ref="K822">VLOOKUP(Table3[[#This Row],[checklist_sort]:[checklist_sort]],checklist[],MATCH(K$1,checklist_of_kenya!$1:$1,0),FALSE)</f>
        <v>Least Concern</v>
      </c>
      <c r="L822" s="1" t="str" cm="1">
        <f t="array" ref="L822">VLOOKUP(Table3[[#This Row],[checklist_sort]:[checklist_sort]],checklist[],MATCH(L$1,checklist_of_kenya!$1:$1,0),FALSE)</f>
        <v>Stable</v>
      </c>
      <c r="M822" s="1" cm="1">
        <f t="array" ref="M822">VLOOKUP(Table3[[#This Row],[checklist_sort]:[checklist_sort]],checklist[],MATCH(M$1,checklist_of_kenya!$1:$1,0),FALSE)</f>
        <v>696</v>
      </c>
      <c r="N822" s="1" t="str" cm="1">
        <f t="array" ref="N822">VLOOKUP(Table3[[#This Row],[checklist_sort]:[checklist_sort]],checklist[],MATCH(N$1,checklist_of_kenya!$1:$1,0),FALSE)</f>
        <v>avibase-C69E0E28</v>
      </c>
      <c r="O822" s="1" cm="1">
        <f t="array" ref="O822">VLOOKUP(Table3[[#This Row],[checklist_sort]:[checklist_sort]],checklist[],MATCH(O$1,checklist_of_kenya!$1:$1,0),FALSE)</f>
        <v>13720</v>
      </c>
      <c r="P822" s="1" cm="1">
        <f t="array" ref="P822">VLOOKUP(Table3[[#This Row],[checklist_sort]:[checklist_sort]],checklist[],MATCH(P$1,checklist_of_kenya!$1:$1,0),FALSE)</f>
        <v>22718448</v>
      </c>
      <c r="Q822" s="1" cm="1">
        <f t="array" ref="Q822">VLOOKUP(Table3[[#This Row],[checklist_sort]:[checklist_sort]],checklist[],MATCH(Q$1,checklist_of_kenya!$1:$1,0),FALSE)</f>
        <v>77931</v>
      </c>
      <c r="R822" s="1" cm="1">
        <f t="array" ref="R822">VLOOKUP(Table3[[#This Row],[checklist_sort]:[checklist_sort]],checklist[],MATCH(R$1,checklist_of_kenya!$1:$1,0),FALSE)</f>
        <v>2490284</v>
      </c>
      <c r="S822" s="1" cm="1">
        <f t="array" ref="S822">VLOOKUP(Table3[[#This Row],[checklist_sort]:[checklist_sort]],checklist[],MATCH(S$1,checklist_of_kenya!$1:$1,0),FALSE)</f>
        <v>31323</v>
      </c>
      <c r="T822" s="1" t="str" cm="1">
        <f t="array" ref="T822">VLOOKUP(Table3[[#This Row],[checklist_sort]:[checklist_sort]],checklist[],MATCH(T$1,checklist_of_kenya!$1:$1,0),FALSE)</f>
        <v>strpip1</v>
      </c>
      <c r="U822" s="1" t="str" cm="1">
        <f t="array" ref="U822">VLOOKUP(Table3[[#This Row],[checklist_sort]:[checklist_sort]],checklist[],MATCH(U$1,checklist_of_kenya!$1:$1,0),FALSE)</f>
        <v>Anthus lineiventris</v>
      </c>
      <c r="V822" s="1" t="str" cm="1">
        <f t="array" ref="V822">VLOOKUP(Table3[[#This Row],[checklist_sort]:[checklist_sort]],checklist[],MATCH(V$1,checklist_of_kenya!$1:$1,0),FALSE)</f>
        <v>Striped Pipit</v>
      </c>
      <c r="W822" s="1" cm="1">
        <f t="array" ref="W822">VLOOKUP(Table3[[#This Row],[checklist_sort]:[checklist_sort]],checklist[],MATCH(W$1,checklist_of_kenya!$1:$1,0),FALSE)</f>
        <v>22718448</v>
      </c>
      <c r="AB822" s="1">
        <v>35</v>
      </c>
      <c r="AC822" s="1" t="s">
        <v>2261</v>
      </c>
      <c r="AD822" s="1">
        <v>3</v>
      </c>
      <c r="AE822" s="1">
        <v>1</v>
      </c>
      <c r="AF822" s="1" t="s">
        <v>2251</v>
      </c>
      <c r="AG822" s="1" t="s">
        <v>2257</v>
      </c>
      <c r="AH822" s="1" t="s">
        <v>2249</v>
      </c>
      <c r="AI822" s="1">
        <v>-31.44</v>
      </c>
      <c r="AJ822" s="1">
        <v>-1.26</v>
      </c>
      <c r="AK822" s="1">
        <v>-16.48</v>
      </c>
      <c r="AL822" s="1">
        <v>30.33</v>
      </c>
      <c r="AM822" s="1">
        <v>1635119.6</v>
      </c>
    </row>
    <row r="823" spans="1:39" x14ac:dyDescent="0.2">
      <c r="A823" s="1">
        <v>821</v>
      </c>
      <c r="B823" s="1" t="s">
        <v>930</v>
      </c>
      <c r="C823" s="1" t="s">
        <v>929</v>
      </c>
      <c r="D823" s="1"/>
      <c r="E823" s="1"/>
      <c r="F823" s="1"/>
      <c r="G823" s="1">
        <v>785</v>
      </c>
      <c r="H823" s="1" t="str" cm="1">
        <f t="array" ref="H823">VLOOKUP(Table3[[#This Row],[checklist_sort]:[checklist_sort]],checklist[],MATCH(H$1,checklist_of_kenya!$1:$1,0),FALSE)</f>
        <v>Wagtails, Longclaws and Pipits</v>
      </c>
      <c r="I823" s="1" t="str" cm="1">
        <f t="array" ref="I823">VLOOKUP(Table3[[#This Row],[checklist_sort]:[checklist_sort]],checklist[],MATCH(I$1,checklist_of_kenya!$1:$1,0),FALSE)</f>
        <v>Bush Pipit</v>
      </c>
      <c r="J823" s="1" t="str" cm="1">
        <f t="array" ref="J823">VLOOKUP(Table3[[#This Row],[checklist_sort]:[checklist_sort]],checklist[],MATCH(J$1,checklist_of_kenya!$1:$1,0),FALSE)</f>
        <v>Anthus caffer</v>
      </c>
      <c r="K823" s="1" t="str" cm="1">
        <f t="array" ref="K823">VLOOKUP(Table3[[#This Row],[checklist_sort]:[checklist_sort]],checklist[],MATCH(K$1,checklist_of_kenya!$1:$1,0),FALSE)</f>
        <v>Least Concern</v>
      </c>
      <c r="L823" s="1" t="str" cm="1">
        <f t="array" ref="L823">VLOOKUP(Table3[[#This Row],[checklist_sort]:[checklist_sort]],checklist[],MATCH(L$1,checklist_of_kenya!$1:$1,0),FALSE)</f>
        <v>Stable</v>
      </c>
      <c r="M823" s="1" cm="1">
        <f t="array" ref="M823">VLOOKUP(Table3[[#This Row],[checklist_sort]:[checklist_sort]],checklist[],MATCH(M$1,checklist_of_kenya!$1:$1,0),FALSE)</f>
        <v>699</v>
      </c>
      <c r="N823" s="1" t="str" cm="1">
        <f t="array" ref="N823">VLOOKUP(Table3[[#This Row],[checklist_sort]:[checklist_sort]],checklist[],MATCH(N$1,checklist_of_kenya!$1:$1,0),FALSE)</f>
        <v>avibase-4C7B3D81</v>
      </c>
      <c r="O823" s="1" cm="1">
        <f t="array" ref="O823">VLOOKUP(Table3[[#This Row],[checklist_sort]:[checklist_sort]],checklist[],MATCH(O$1,checklist_of_kenya!$1:$1,0),FALSE)</f>
        <v>13719</v>
      </c>
      <c r="P823" s="1" cm="1">
        <f t="array" ref="P823">VLOOKUP(Table3[[#This Row],[checklist_sort]:[checklist_sort]],checklist[],MATCH(P$1,checklist_of_kenya!$1:$1,0),FALSE)</f>
        <v>22718536</v>
      </c>
      <c r="Q823" s="1" cm="1">
        <f t="array" ref="Q823">VLOOKUP(Table3[[#This Row],[checklist_sort]:[checklist_sort]],checklist[],MATCH(Q$1,checklist_of_kenya!$1:$1,0),FALSE)</f>
        <v>77948</v>
      </c>
      <c r="R823" s="1" cm="1">
        <f t="array" ref="R823">VLOOKUP(Table3[[#This Row],[checklist_sort]:[checklist_sort]],checklist[],MATCH(R$1,checklist_of_kenya!$1:$1,0),FALSE)</f>
        <v>2490272</v>
      </c>
      <c r="S823" s="1" cm="1">
        <f t="array" ref="S823">VLOOKUP(Table3[[#This Row],[checklist_sort]:[checklist_sort]],checklist[],MATCH(S$1,checklist_of_kenya!$1:$1,0),FALSE)</f>
        <v>31399</v>
      </c>
      <c r="T823" s="1" t="str" cm="1">
        <f t="array" ref="T823">VLOOKUP(Table3[[#This Row],[checklist_sort]:[checklist_sort]],checklist[],MATCH(T$1,checklist_of_kenya!$1:$1,0),FALSE)</f>
        <v>buspip1</v>
      </c>
      <c r="U823" s="1" t="str" cm="1">
        <f t="array" ref="U823">VLOOKUP(Table3[[#This Row],[checklist_sort]:[checklist_sort]],checklist[],MATCH(U$1,checklist_of_kenya!$1:$1,0),FALSE)</f>
        <v>Anthus caffer</v>
      </c>
      <c r="V823" s="1" t="str" cm="1">
        <f t="array" ref="V823">VLOOKUP(Table3[[#This Row],[checklist_sort]:[checklist_sort]],checklist[],MATCH(V$1,checklist_of_kenya!$1:$1,0),FALSE)</f>
        <v>Bush Pipit</v>
      </c>
      <c r="W823" s="1" cm="1">
        <f t="array" ref="W823">VLOOKUP(Table3[[#This Row],[checklist_sort]:[checklist_sort]],checklist[],MATCH(W$1,checklist_of_kenya!$1:$1,0),FALSE)</f>
        <v>22718536</v>
      </c>
      <c r="AB823" s="1">
        <v>16.8</v>
      </c>
      <c r="AC823" s="1" t="s">
        <v>2261</v>
      </c>
      <c r="AD823" s="1">
        <v>2</v>
      </c>
      <c r="AE823" s="1">
        <v>1</v>
      </c>
      <c r="AF823" s="1" t="s">
        <v>2251</v>
      </c>
      <c r="AG823" s="1" t="s">
        <v>2257</v>
      </c>
      <c r="AH823" s="1" t="s">
        <v>2249</v>
      </c>
      <c r="AI823" s="1">
        <v>-29.17</v>
      </c>
      <c r="AJ823" s="1">
        <v>5.82</v>
      </c>
      <c r="AK823" s="1">
        <v>-18.02</v>
      </c>
      <c r="AL823" s="1">
        <v>28.3</v>
      </c>
      <c r="AM823" s="1">
        <v>777646.72</v>
      </c>
    </row>
    <row r="824" spans="1:39" x14ac:dyDescent="0.2">
      <c r="A824" s="1">
        <v>822</v>
      </c>
      <c r="B824" s="1" t="s">
        <v>1996</v>
      </c>
      <c r="C824" s="1" t="s">
        <v>1995</v>
      </c>
      <c r="D824" s="1"/>
      <c r="E824" s="1"/>
      <c r="F824" s="1"/>
      <c r="G824" s="1">
        <v>786</v>
      </c>
      <c r="H824" s="1" t="str" cm="1">
        <f t="array" ref="H824">VLOOKUP(Table3[[#This Row],[checklist_sort]:[checklist_sort]],checklist[],MATCH(H$1,checklist_of_kenya!$1:$1,0),FALSE)</f>
        <v>Wagtails, Longclaws and Pipits</v>
      </c>
      <c r="I824" s="1" t="str" cm="1">
        <f t="array" ref="I824">VLOOKUP(Table3[[#This Row],[checklist_sort]:[checklist_sort]],checklist[],MATCH(I$1,checklist_of_kenya!$1:$1,0),FALSE)</f>
        <v>Sokoke Pipit</v>
      </c>
      <c r="J824" s="1" t="str" cm="1">
        <f t="array" ref="J824">VLOOKUP(Table3[[#This Row],[checklist_sort]:[checklist_sort]],checklist[],MATCH(J$1,checklist_of_kenya!$1:$1,0),FALSE)</f>
        <v>Anthus sokokensis</v>
      </c>
      <c r="K824" s="1" t="str" cm="1">
        <f t="array" ref="K824">VLOOKUP(Table3[[#This Row],[checklist_sort]:[checklist_sort]],checklist[],MATCH(K$1,checklist_of_kenya!$1:$1,0),FALSE)</f>
        <v>Endangered</v>
      </c>
      <c r="L824" s="1" t="str" cm="1">
        <f t="array" ref="L824">VLOOKUP(Table3[[#This Row],[checklist_sort]:[checklist_sort]],checklist[],MATCH(L$1,checklist_of_kenya!$1:$1,0),FALSE)</f>
        <v>Decreasing</v>
      </c>
      <c r="M824" s="1" cm="1">
        <f t="array" ref="M824">VLOOKUP(Table3[[#This Row],[checklist_sort]:[checklist_sort]],checklist[],MATCH(M$1,checklist_of_kenya!$1:$1,0),FALSE)</f>
        <v>3712</v>
      </c>
      <c r="N824" s="1" t="str" cm="1">
        <f t="array" ref="N824">VLOOKUP(Table3[[#This Row],[checklist_sort]:[checklist_sort]],checklist[],MATCH(N$1,checklist_of_kenya!$1:$1,0),FALSE)</f>
        <v>avibase-19489268</v>
      </c>
      <c r="O824" s="1" cm="1">
        <f t="array" ref="O824">VLOOKUP(Table3[[#This Row],[checklist_sort]:[checklist_sort]],checklist[],MATCH(O$1,checklist_of_kenya!$1:$1,0),FALSE)</f>
        <v>13754</v>
      </c>
      <c r="P824" s="1" cm="1">
        <f t="array" ref="P824">VLOOKUP(Table3[[#This Row],[checklist_sort]:[checklist_sort]],checklist[],MATCH(P$1,checklist_of_kenya!$1:$1,0),FALSE)</f>
        <v>22718542</v>
      </c>
      <c r="Q824" s="1" cm="1">
        <f t="array" ref="Q824">VLOOKUP(Table3[[#This Row],[checklist_sort]:[checklist_sort]],checklist[],MATCH(Q$1,checklist_of_kenya!$1:$1,0),FALSE)</f>
        <v>77949</v>
      </c>
      <c r="R824" s="1" cm="1">
        <f t="array" ref="R824">VLOOKUP(Table3[[#This Row],[checklist_sort]:[checklist_sort]],checklist[],MATCH(R$1,checklist_of_kenya!$1:$1,0),FALSE)</f>
        <v>2490279</v>
      </c>
      <c r="S824" s="1" cm="1">
        <f t="array" ref="S824">VLOOKUP(Table3[[#This Row],[checklist_sort]:[checklist_sort]],checklist[],MATCH(S$1,checklist_of_kenya!$1:$1,0),FALSE)</f>
        <v>31405</v>
      </c>
      <c r="T824" s="1" t="str" cm="1">
        <f t="array" ref="T824">VLOOKUP(Table3[[#This Row],[checklist_sort]:[checklist_sort]],checklist[],MATCH(T$1,checklist_of_kenya!$1:$1,0),FALSE)</f>
        <v>sokpip1</v>
      </c>
      <c r="U824" s="1" t="str" cm="1">
        <f t="array" ref="U824">VLOOKUP(Table3[[#This Row],[checklist_sort]:[checklist_sort]],checklist[],MATCH(U$1,checklist_of_kenya!$1:$1,0),FALSE)</f>
        <v>Anthus sokokensis</v>
      </c>
      <c r="V824" s="1" t="str" cm="1">
        <f t="array" ref="V824">VLOOKUP(Table3[[#This Row],[checklist_sort]:[checklist_sort]],checklist[],MATCH(V$1,checklist_of_kenya!$1:$1,0),FALSE)</f>
        <v>Sokoke Pipit</v>
      </c>
      <c r="W824" s="1" cm="1">
        <f t="array" ref="W824">VLOOKUP(Table3[[#This Row],[checklist_sort]:[checklist_sort]],checklist[],MATCH(W$1,checklist_of_kenya!$1:$1,0),FALSE)</f>
        <v>22718542</v>
      </c>
      <c r="AB824" s="1">
        <v>15</v>
      </c>
      <c r="AC824" s="1" t="s">
        <v>2263</v>
      </c>
      <c r="AD824" s="1">
        <v>1</v>
      </c>
      <c r="AE824" s="1">
        <v>1</v>
      </c>
      <c r="AF824" s="1" t="s">
        <v>2251</v>
      </c>
      <c r="AG824" s="1" t="s">
        <v>2257</v>
      </c>
      <c r="AH824" s="1" t="s">
        <v>2249</v>
      </c>
      <c r="AI824" s="1">
        <v>-6.96</v>
      </c>
      <c r="AJ824" s="1">
        <v>-2.83</v>
      </c>
      <c r="AK824" s="1">
        <v>-4.74</v>
      </c>
      <c r="AL824" s="1">
        <v>39.39</v>
      </c>
      <c r="AM824" s="1">
        <v>2265.15</v>
      </c>
    </row>
    <row r="825" spans="1:39" x14ac:dyDescent="0.2">
      <c r="A825" s="1">
        <v>823</v>
      </c>
      <c r="B825" s="1" t="s">
        <v>1994</v>
      </c>
      <c r="C825" s="1" t="s">
        <v>1993</v>
      </c>
      <c r="D825" s="1"/>
      <c r="E825" s="1"/>
      <c r="F825" s="1"/>
      <c r="G825" s="1">
        <v>787</v>
      </c>
      <c r="H825" s="1" t="str" cm="1">
        <f t="array" ref="H825">VLOOKUP(Table3[[#This Row],[checklist_sort]:[checklist_sort]],checklist[],MATCH(H$1,checklist_of_kenya!$1:$1,0),FALSE)</f>
        <v>Wagtails, Longclaws and Pipits</v>
      </c>
      <c r="I825" s="1" t="str" cm="1">
        <f t="array" ref="I825">VLOOKUP(Table3[[#This Row],[checklist_sort]:[checklist_sort]],checklist[],MATCH(I$1,checklist_of_kenya!$1:$1,0),FALSE)</f>
        <v>Malindi Pipit</v>
      </c>
      <c r="J825" s="1" t="str" cm="1">
        <f t="array" ref="J825">VLOOKUP(Table3[[#This Row],[checklist_sort]:[checklist_sort]],checklist[],MATCH(J$1,checklist_of_kenya!$1:$1,0),FALSE)</f>
        <v>Anthus melindae</v>
      </c>
      <c r="K825" s="1" t="str" cm="1">
        <f t="array" ref="K825">VLOOKUP(Table3[[#This Row],[checklist_sort]:[checklist_sort]],checklist[],MATCH(K$1,checklist_of_kenya!$1:$1,0),FALSE)</f>
        <v>Least Concern</v>
      </c>
      <c r="L825" s="1" t="str" cm="1">
        <f t="array" ref="L825">VLOOKUP(Table3[[#This Row],[checklist_sort]:[checklist_sort]],checklist[],MATCH(L$1,checklist_of_kenya!$1:$1,0),FALSE)</f>
        <v>Stable</v>
      </c>
      <c r="M825" s="1" cm="1">
        <f t="array" ref="M825">VLOOKUP(Table3[[#This Row],[checklist_sort]:[checklist_sort]],checklist[],MATCH(M$1,checklist_of_kenya!$1:$1,0),FALSE)</f>
        <v>3698</v>
      </c>
      <c r="N825" s="1" t="str" cm="1">
        <f t="array" ref="N825">VLOOKUP(Table3[[#This Row],[checklist_sort]:[checklist_sort]],checklist[],MATCH(N$1,checklist_of_kenya!$1:$1,0),FALSE)</f>
        <v>avibase-D8A51184</v>
      </c>
      <c r="O825" s="1" cm="1">
        <f t="array" ref="O825">VLOOKUP(Table3[[#This Row],[checklist_sort]:[checklist_sort]],checklist[],MATCH(O$1,checklist_of_kenya!$1:$1,0),FALSE)</f>
        <v>13750</v>
      </c>
      <c r="P825" s="1" cm="1">
        <f t="array" ref="P825">VLOOKUP(Table3[[#This Row],[checklist_sort]:[checklist_sort]],checklist[],MATCH(P$1,checklist_of_kenya!$1:$1,0),FALSE)</f>
        <v>22718497</v>
      </c>
      <c r="Q825" s="1" cm="1">
        <f t="array" ref="Q825">VLOOKUP(Table3[[#This Row],[checklist_sort]:[checklist_sort]],checklist[],MATCH(Q$1,checklist_of_kenya!$1:$1,0),FALSE)</f>
        <v>77941</v>
      </c>
      <c r="R825" s="1" cm="1">
        <f t="array" ref="R825">VLOOKUP(Table3[[#This Row],[checklist_sort]:[checklist_sort]],checklist[],MATCH(R$1,checklist_of_kenya!$1:$1,0),FALSE)</f>
        <v>2490286</v>
      </c>
      <c r="S825" s="1" cm="1">
        <f t="array" ref="S825">VLOOKUP(Table3[[#This Row],[checklist_sort]:[checklist_sort]],checklist[],MATCH(S$1,checklist_of_kenya!$1:$1,0),FALSE)</f>
        <v>31320</v>
      </c>
      <c r="T825" s="1" t="str" cm="1">
        <f t="array" ref="T825">VLOOKUP(Table3[[#This Row],[checklist_sort]:[checklist_sort]],checklist[],MATCH(T$1,checklist_of_kenya!$1:$1,0),FALSE)</f>
        <v>malpip1</v>
      </c>
      <c r="U825" s="1" t="str" cm="1">
        <f t="array" ref="U825">VLOOKUP(Table3[[#This Row],[checklist_sort]:[checklist_sort]],checklist[],MATCH(U$1,checklist_of_kenya!$1:$1,0),FALSE)</f>
        <v>Anthus melindae</v>
      </c>
      <c r="V825" s="1" t="str" cm="1">
        <f t="array" ref="V825">VLOOKUP(Table3[[#This Row],[checklist_sort]:[checklist_sort]],checklist[],MATCH(V$1,checklist_of_kenya!$1:$1,0),FALSE)</f>
        <v>Malindi Pipit</v>
      </c>
      <c r="W825" s="1" cm="1">
        <f t="array" ref="W825">VLOOKUP(Table3[[#This Row],[checklist_sort]:[checklist_sort]],checklist[],MATCH(W$1,checklist_of_kenya!$1:$1,0),FALSE)</f>
        <v>22718497</v>
      </c>
      <c r="AB825" s="1">
        <v>22.5</v>
      </c>
      <c r="AC825" s="1" t="s">
        <v>2261</v>
      </c>
      <c r="AD825" s="1">
        <v>3</v>
      </c>
      <c r="AE825" s="1">
        <v>1</v>
      </c>
      <c r="AF825" s="1" t="s">
        <v>2251</v>
      </c>
      <c r="AG825" s="1" t="s">
        <v>2257</v>
      </c>
      <c r="AH825" s="1" t="s">
        <v>2249</v>
      </c>
      <c r="AI825" s="1">
        <v>-3.84</v>
      </c>
      <c r="AJ825" s="1">
        <v>4.22</v>
      </c>
      <c r="AK825" s="1">
        <v>0.91</v>
      </c>
      <c r="AL825" s="1">
        <v>43.46</v>
      </c>
      <c r="AM825" s="1">
        <v>108383.57</v>
      </c>
    </row>
    <row r="826" spans="1:39" x14ac:dyDescent="0.2">
      <c r="A826" s="1">
        <v>824</v>
      </c>
      <c r="B826" s="1" t="s">
        <v>932</v>
      </c>
      <c r="C826" s="1" t="s">
        <v>931</v>
      </c>
      <c r="D826" s="1"/>
      <c r="E826" s="1"/>
      <c r="F826" s="1"/>
      <c r="G826" s="1">
        <v>792</v>
      </c>
      <c r="H826" s="1" t="str" cm="1">
        <f t="array" ref="H826">VLOOKUP(Table3[[#This Row],[checklist_sort]:[checklist_sort]],checklist[],MATCH(H$1,checklist_of_kenya!$1:$1,0),FALSE)</f>
        <v>Wagtails, Longclaws and Pipits</v>
      </c>
      <c r="I826" s="1" t="str" cm="1">
        <f t="array" ref="I826">VLOOKUP(Table3[[#This Row],[checklist_sort]:[checklist_sort]],checklist[],MATCH(I$1,checklist_of_kenya!$1:$1,0),FALSE)</f>
        <v>Golden Pipit</v>
      </c>
      <c r="J826" s="1" t="str" cm="1">
        <f t="array" ref="J826">VLOOKUP(Table3[[#This Row],[checklist_sort]:[checklist_sort]],checklist[],MATCH(J$1,checklist_of_kenya!$1:$1,0),FALSE)</f>
        <v>Tmetothylacus tenellus</v>
      </c>
      <c r="K826" s="1" t="str" cm="1">
        <f t="array" ref="K826">VLOOKUP(Table3[[#This Row],[checklist_sort]:[checklist_sort]],checklist[],MATCH(K$1,checklist_of_kenya!$1:$1,0),FALSE)</f>
        <v>Least Concern</v>
      </c>
      <c r="L826" s="1" t="str" cm="1">
        <f t="array" ref="L826">VLOOKUP(Table3[[#This Row],[checklist_sort]:[checklist_sort]],checklist[],MATCH(L$1,checklist_of_kenya!$1:$1,0),FALSE)</f>
        <v>Stable</v>
      </c>
      <c r="M826" s="1" cm="1">
        <f t="array" ref="M826">VLOOKUP(Table3[[#This Row],[checklist_sort]:[checklist_sort]],checklist[],MATCH(M$1,checklist_of_kenya!$1:$1,0),FALSE)</f>
        <v>702</v>
      </c>
      <c r="N826" s="1" t="str" cm="1">
        <f t="array" ref="N826">VLOOKUP(Table3[[#This Row],[checklist_sort]:[checklist_sort]],checklist[],MATCH(N$1,checklist_of_kenya!$1:$1,0),FALSE)</f>
        <v>avibase-B9104F62</v>
      </c>
      <c r="O826" s="1" cm="1">
        <f t="array" ref="O826">VLOOKUP(Table3[[#This Row],[checklist_sort]:[checklist_sort]],checklist[],MATCH(O$1,checklist_of_kenya!$1:$1,0),FALSE)</f>
        <v>14130</v>
      </c>
      <c r="P826" s="1" cm="1">
        <f t="array" ref="P826">VLOOKUP(Table3[[#This Row],[checklist_sort]:[checklist_sort]],checklist[],MATCH(P$1,checklist_of_kenya!$1:$1,0),FALSE)</f>
        <v>22718401</v>
      </c>
      <c r="Q826" s="1" cm="1">
        <f t="array" ref="Q826">VLOOKUP(Table3[[#This Row],[checklist_sort]:[checklist_sort]],checklist[],MATCH(Q$1,checklist_of_kenya!$1:$1,0),FALSE)</f>
        <v>77921</v>
      </c>
      <c r="R826" s="1" cm="1">
        <f t="array" ref="R826">VLOOKUP(Table3[[#This Row],[checklist_sort]:[checklist_sort]],checklist[],MATCH(R$1,checklist_of_kenya!$1:$1,0),FALSE)</f>
        <v>2490294</v>
      </c>
      <c r="S826" s="1" cm="1">
        <f t="array" ref="S826">VLOOKUP(Table3[[#This Row],[checklist_sort]:[checklist_sort]],checklist[],MATCH(S$1,checklist_of_kenya!$1:$1,0),FALSE)</f>
        <v>31407</v>
      </c>
      <c r="T826" s="1" t="str" cm="1">
        <f t="array" ref="T826">VLOOKUP(Table3[[#This Row],[checklist_sort]:[checklist_sort]],checklist[],MATCH(T$1,checklist_of_kenya!$1:$1,0),FALSE)</f>
        <v>golpip1</v>
      </c>
      <c r="U826" s="1" t="str" cm="1">
        <f t="array" ref="U826">VLOOKUP(Table3[[#This Row],[checklist_sort]:[checklist_sort]],checklist[],MATCH(U$1,checklist_of_kenya!$1:$1,0),FALSE)</f>
        <v>Tmetothylacus tenellus</v>
      </c>
      <c r="V826" s="1" t="str" cm="1">
        <f t="array" ref="V826">VLOOKUP(Table3[[#This Row],[checklist_sort]:[checklist_sort]],checklist[],MATCH(V$1,checklist_of_kenya!$1:$1,0),FALSE)</f>
        <v>Golden Pipit</v>
      </c>
      <c r="W826" s="1" cm="1">
        <f t="array" ref="W826">VLOOKUP(Table3[[#This Row],[checklist_sort]:[checklist_sort]],checklist[],MATCH(W$1,checklist_of_kenya!$1:$1,0),FALSE)</f>
        <v>22718401</v>
      </c>
      <c r="X826" t="b">
        <v>1</v>
      </c>
      <c r="AB826" s="1">
        <v>20.100000000000001</v>
      </c>
      <c r="AC826" s="1" t="s">
        <v>2261</v>
      </c>
      <c r="AD826" s="1">
        <v>3</v>
      </c>
      <c r="AE826" s="1">
        <v>1</v>
      </c>
      <c r="AF826" s="1" t="s">
        <v>2251</v>
      </c>
      <c r="AG826" s="1" t="s">
        <v>2257</v>
      </c>
      <c r="AH826" s="1" t="s">
        <v>2249</v>
      </c>
      <c r="AI826" s="1">
        <v>-8.64</v>
      </c>
      <c r="AJ826" s="1">
        <v>11.38</v>
      </c>
      <c r="AK826" s="1">
        <v>1.42</v>
      </c>
      <c r="AL826" s="1">
        <v>40.25</v>
      </c>
      <c r="AM826" s="1">
        <v>1285795.1499999999</v>
      </c>
    </row>
    <row r="827" spans="1:39" x14ac:dyDescent="0.2">
      <c r="A827" s="1">
        <v>825</v>
      </c>
      <c r="B827" s="1" t="s">
        <v>934</v>
      </c>
      <c r="C827" s="1" t="s">
        <v>933</v>
      </c>
      <c r="D827" s="1"/>
      <c r="E827" s="1"/>
      <c r="F827" s="1"/>
      <c r="G827" s="1">
        <v>789</v>
      </c>
      <c r="H827" s="1" t="str" cm="1">
        <f t="array" ref="H827">VLOOKUP(Table3[[#This Row],[checklist_sort]:[checklist_sort]],checklist[],MATCH(H$1,checklist_of_kenya!$1:$1,0),FALSE)</f>
        <v>Wagtails, Longclaws and Pipits</v>
      </c>
      <c r="I827" s="1" t="str" cm="1">
        <f t="array" ref="I827">VLOOKUP(Table3[[#This Row],[checklist_sort]:[checklist_sort]],checklist[],MATCH(I$1,checklist_of_kenya!$1:$1,0),FALSE)</f>
        <v>Yellow-throated Longclaw</v>
      </c>
      <c r="J827" s="1" t="str" cm="1">
        <f t="array" ref="J827">VLOOKUP(Table3[[#This Row],[checklist_sort]:[checklist_sort]],checklist[],MATCH(J$1,checklist_of_kenya!$1:$1,0),FALSE)</f>
        <v>Macronyx croceus</v>
      </c>
      <c r="K827" s="1" t="str" cm="1">
        <f t="array" ref="K827">VLOOKUP(Table3[[#This Row],[checklist_sort]:[checklist_sort]],checklist[],MATCH(K$1,checklist_of_kenya!$1:$1,0),FALSE)</f>
        <v>Least Concern</v>
      </c>
      <c r="L827" s="1" t="str" cm="1">
        <f t="array" ref="L827">VLOOKUP(Table3[[#This Row],[checklist_sort]:[checklist_sort]],checklist[],MATCH(L$1,checklist_of_kenya!$1:$1,0),FALSE)</f>
        <v>Stable</v>
      </c>
      <c r="M827" s="1" cm="1">
        <f t="array" ref="M827">VLOOKUP(Table3[[#This Row],[checklist_sort]:[checklist_sort]],checklist[],MATCH(M$1,checklist_of_kenya!$1:$1,0),FALSE)</f>
        <v>704</v>
      </c>
      <c r="N827" s="1" t="str" cm="1">
        <f t="array" ref="N827">VLOOKUP(Table3[[#This Row],[checklist_sort]:[checklist_sort]],checklist[],MATCH(N$1,checklist_of_kenya!$1:$1,0),FALSE)</f>
        <v>0D9BFED179B45DB3</v>
      </c>
      <c r="O827" s="1" cm="1">
        <f t="array" ref="O827">VLOOKUP(Table3[[#This Row],[checklist_sort]:[checklist_sort]],checklist[],MATCH(O$1,checklist_of_kenya!$1:$1,0),FALSE)</f>
        <v>14104</v>
      </c>
      <c r="P827" s="1" cm="1">
        <f t="array" ref="P827">VLOOKUP(Table3[[#This Row],[checklist_sort]:[checklist_sort]],checklist[],MATCH(P$1,checklist_of_kenya!$1:$1,0),FALSE)</f>
        <v>22718405</v>
      </c>
      <c r="Q827" s="1" cm="1">
        <f t="array" ref="Q827">VLOOKUP(Table3[[#This Row],[checklist_sort]:[checklist_sort]],checklist[],MATCH(Q$1,checklist_of_kenya!$1:$1,0),FALSE)</f>
        <v>0</v>
      </c>
      <c r="R827" s="1" cm="1">
        <f t="array" ref="R827">VLOOKUP(Table3[[#This Row],[checklist_sort]:[checklist_sort]],checklist[],MATCH(R$1,checklist_of_kenya!$1:$1,0),FALSE)</f>
        <v>5230851</v>
      </c>
      <c r="S827" s="1" cm="1">
        <f t="array" ref="S827">VLOOKUP(Table3[[#This Row],[checklist_sort]:[checklist_sort]],checklist[],MATCH(S$1,checklist_of_kenya!$1:$1,0),FALSE)</f>
        <v>31414</v>
      </c>
      <c r="T827" s="1" t="str" cm="1">
        <f t="array" ref="T827">VLOOKUP(Table3[[#This Row],[checklist_sort]:[checklist_sort]],checklist[],MATCH(T$1,checklist_of_kenya!$1:$1,0),FALSE)</f>
        <v>yetlon1</v>
      </c>
      <c r="U827" s="1" t="str" cm="1">
        <f t="array" ref="U827">VLOOKUP(Table3[[#This Row],[checklist_sort]:[checklist_sort]],checklist[],MATCH(U$1,checklist_of_kenya!$1:$1,0),FALSE)</f>
        <v>Macronyx croceus</v>
      </c>
      <c r="V827" s="1" t="str" cm="1">
        <f t="array" ref="V827">VLOOKUP(Table3[[#This Row],[checklist_sort]:[checklist_sort]],checklist[],MATCH(V$1,checklist_of_kenya!$1:$1,0),FALSE)</f>
        <v>Yellow-throated Longclaw</v>
      </c>
      <c r="W827" s="1" cm="1">
        <f t="array" ref="W827">VLOOKUP(Table3[[#This Row],[checklist_sort]:[checklist_sort]],checklist[],MATCH(W$1,checklist_of_kenya!$1:$1,0),FALSE)</f>
        <v>22718405</v>
      </c>
      <c r="AB827" s="1">
        <v>47.1</v>
      </c>
      <c r="AC827" s="1" t="s">
        <v>2261</v>
      </c>
      <c r="AD827" s="1">
        <v>3</v>
      </c>
      <c r="AE827" s="1">
        <v>1</v>
      </c>
      <c r="AF827" s="1" t="s">
        <v>2251</v>
      </c>
      <c r="AG827" s="1" t="s">
        <v>2257</v>
      </c>
      <c r="AH827" s="1" t="s">
        <v>2249</v>
      </c>
      <c r="AI827" s="1">
        <v>-33.619999999999997</v>
      </c>
      <c r="AJ827" s="1">
        <v>16.59</v>
      </c>
      <c r="AK827" s="1">
        <v>2.2999999999999998</v>
      </c>
      <c r="AL827" s="1">
        <v>14.78</v>
      </c>
      <c r="AM827" s="1">
        <v>6192075.0700000003</v>
      </c>
    </row>
    <row r="828" spans="1:39" x14ac:dyDescent="0.2">
      <c r="A828" s="1">
        <v>826</v>
      </c>
      <c r="B828" s="1" t="s">
        <v>2028</v>
      </c>
      <c r="C828" s="1" t="s">
        <v>2027</v>
      </c>
      <c r="D828" s="1"/>
      <c r="E828" s="1"/>
      <c r="F828" s="1"/>
      <c r="G828" s="1">
        <v>790</v>
      </c>
      <c r="H828" s="1" t="str" cm="1">
        <f t="array" ref="H828">VLOOKUP(Table3[[#This Row],[checklist_sort]:[checklist_sort]],checklist[],MATCH(H$1,checklist_of_kenya!$1:$1,0),FALSE)</f>
        <v>Wagtails, Longclaws and Pipits</v>
      </c>
      <c r="I828" s="1" t="str" cm="1">
        <f t="array" ref="I828">VLOOKUP(Table3[[#This Row],[checklist_sort]:[checklist_sort]],checklist[],MATCH(I$1,checklist_of_kenya!$1:$1,0),FALSE)</f>
        <v>Pangani Longclaw</v>
      </c>
      <c r="J828" s="1" t="str" cm="1">
        <f t="array" ref="J828">VLOOKUP(Table3[[#This Row],[checklist_sort]:[checklist_sort]],checklist[],MATCH(J$1,checklist_of_kenya!$1:$1,0),FALSE)</f>
        <v>Macronyx aurantiigula</v>
      </c>
      <c r="K828" s="1" t="str" cm="1">
        <f t="array" ref="K828">VLOOKUP(Table3[[#This Row],[checklist_sort]:[checklist_sort]],checklist[],MATCH(K$1,checklist_of_kenya!$1:$1,0),FALSE)</f>
        <v>Least Concern</v>
      </c>
      <c r="L828" s="1" t="str" cm="1">
        <f t="array" ref="L828">VLOOKUP(Table3[[#This Row],[checklist_sort]:[checklist_sort]],checklist[],MATCH(L$1,checklist_of_kenya!$1:$1,0),FALSE)</f>
        <v>Stable</v>
      </c>
      <c r="M828" s="1" cm="1">
        <f t="array" ref="M828">VLOOKUP(Table3[[#This Row],[checklist_sort]:[checklist_sort]],checklist[],MATCH(M$1,checklist_of_kenya!$1:$1,0),FALSE)</f>
        <v>3786</v>
      </c>
      <c r="N828" s="1" t="str" cm="1">
        <f t="array" ref="N828">VLOOKUP(Table3[[#This Row],[checklist_sort]:[checklist_sort]],checklist[],MATCH(N$1,checklist_of_kenya!$1:$1,0),FALSE)</f>
        <v>avibase-F774B577</v>
      </c>
      <c r="O828" s="1" cm="1">
        <f t="array" ref="O828">VLOOKUP(Table3[[#This Row],[checklist_sort]:[checklist_sort]],checklist[],MATCH(O$1,checklist_of_kenya!$1:$1,0),FALSE)</f>
        <v>14101</v>
      </c>
      <c r="P828" s="1" cm="1">
        <f t="array" ref="P828">VLOOKUP(Table3[[#This Row],[checklist_sort]:[checklist_sort]],checklist[],MATCH(P$1,checklist_of_kenya!$1:$1,0),FALSE)</f>
        <v>22718428</v>
      </c>
      <c r="Q828" s="1" cm="1">
        <f t="array" ref="Q828">VLOOKUP(Table3[[#This Row],[checklist_sort]:[checklist_sort]],checklist[],MATCH(Q$1,checklist_of_kenya!$1:$1,0),FALSE)</f>
        <v>77927</v>
      </c>
      <c r="R828" s="1" cm="1">
        <f t="array" ref="R828">VLOOKUP(Table3[[#This Row],[checklist_sort]:[checklist_sort]],checklist[],MATCH(R$1,checklist_of_kenya!$1:$1,0),FALSE)</f>
        <v>5230849</v>
      </c>
      <c r="S828" s="1" cm="1">
        <f t="array" ref="S828">VLOOKUP(Table3[[#This Row],[checklist_sort]:[checklist_sort]],checklist[],MATCH(S$1,checklist_of_kenya!$1:$1,0),FALSE)</f>
        <v>31419</v>
      </c>
      <c r="T828" s="1" t="str" cm="1">
        <f t="array" ref="T828">VLOOKUP(Table3[[#This Row],[checklist_sort]:[checklist_sort]],checklist[],MATCH(T$1,checklist_of_kenya!$1:$1,0),FALSE)</f>
        <v>panlon1</v>
      </c>
      <c r="U828" s="1" t="str" cm="1">
        <f t="array" ref="U828">VLOOKUP(Table3[[#This Row],[checklist_sort]:[checklist_sort]],checklist[],MATCH(U$1,checklist_of_kenya!$1:$1,0),FALSE)</f>
        <v>Macronyx aurantiigula</v>
      </c>
      <c r="V828" s="1" t="str" cm="1">
        <f t="array" ref="V828">VLOOKUP(Table3[[#This Row],[checklist_sort]:[checklist_sort]],checklist[],MATCH(V$1,checklist_of_kenya!$1:$1,0),FALSE)</f>
        <v>Pangani Longclaw</v>
      </c>
      <c r="W828" s="1" cm="1">
        <f t="array" ref="W828">VLOOKUP(Table3[[#This Row],[checklist_sort]:[checklist_sort]],checklist[],MATCH(W$1,checklist_of_kenya!$1:$1,0),FALSE)</f>
        <v>22718428</v>
      </c>
      <c r="AB828" s="1">
        <v>39.4</v>
      </c>
      <c r="AC828" s="1" t="s">
        <v>2261</v>
      </c>
      <c r="AD828" s="1">
        <v>3</v>
      </c>
      <c r="AE828" s="1">
        <v>1</v>
      </c>
      <c r="AF828" s="1" t="s">
        <v>2251</v>
      </c>
      <c r="AG828" s="1" t="s">
        <v>2257</v>
      </c>
      <c r="AH828" s="1" t="s">
        <v>2249</v>
      </c>
      <c r="AI828" s="1">
        <v>-5.67</v>
      </c>
      <c r="AJ828" s="1">
        <v>4.13</v>
      </c>
      <c r="AK828" s="1">
        <v>-1.79</v>
      </c>
      <c r="AL828" s="1">
        <v>38.96</v>
      </c>
      <c r="AM828" s="1">
        <v>375644.56</v>
      </c>
    </row>
    <row r="829" spans="1:39" x14ac:dyDescent="0.2">
      <c r="A829" s="1">
        <v>827</v>
      </c>
      <c r="B829" s="1" t="s">
        <v>936</v>
      </c>
      <c r="C829" s="1" t="s">
        <v>935</v>
      </c>
      <c r="D829" s="1"/>
      <c r="E829" s="1"/>
      <c r="F829" s="1"/>
      <c r="G829" s="1">
        <v>791</v>
      </c>
      <c r="H829" s="1" t="str" cm="1">
        <f t="array" ref="H829">VLOOKUP(Table3[[#This Row],[checklist_sort]:[checklist_sort]],checklist[],MATCH(H$1,checklist_of_kenya!$1:$1,0),FALSE)</f>
        <v>Wagtails, Longclaws and Pipits</v>
      </c>
      <c r="I829" s="1" t="str" cm="1">
        <f t="array" ref="I829">VLOOKUP(Table3[[#This Row],[checklist_sort]:[checklist_sort]],checklist[],MATCH(I$1,checklist_of_kenya!$1:$1,0),FALSE)</f>
        <v>Rosy-breasted Longclaw</v>
      </c>
      <c r="J829" s="1" t="str" cm="1">
        <f t="array" ref="J829">VLOOKUP(Table3[[#This Row],[checklist_sort]:[checklist_sort]],checklist[],MATCH(J$1,checklist_of_kenya!$1:$1,0),FALSE)</f>
        <v>Macronyx ameliae</v>
      </c>
      <c r="K829" s="1" t="str" cm="1">
        <f t="array" ref="K829">VLOOKUP(Table3[[#This Row],[checklist_sort]:[checklist_sort]],checklist[],MATCH(K$1,checklist_of_kenya!$1:$1,0),FALSE)</f>
        <v>Least Concern</v>
      </c>
      <c r="L829" s="1" t="str" cm="1">
        <f t="array" ref="L829">VLOOKUP(Table3[[#This Row],[checklist_sort]:[checklist_sort]],checklist[],MATCH(L$1,checklist_of_kenya!$1:$1,0),FALSE)</f>
        <v>Decreasing</v>
      </c>
      <c r="M829" s="1" cm="1">
        <f t="array" ref="M829">VLOOKUP(Table3[[#This Row],[checklist_sort]:[checklist_sort]],checklist[],MATCH(M$1,checklist_of_kenya!$1:$1,0),FALSE)</f>
        <v>705</v>
      </c>
      <c r="N829" s="1" t="str" cm="1">
        <f t="array" ref="N829">VLOOKUP(Table3[[#This Row],[checklist_sort]:[checklist_sort]],checklist[],MATCH(N$1,checklist_of_kenya!$1:$1,0),FALSE)</f>
        <v>avibase-70129CB1</v>
      </c>
      <c r="O829" s="1" cm="1">
        <f t="array" ref="O829">VLOOKUP(Table3[[#This Row],[checklist_sort]:[checklist_sort]],checklist[],MATCH(O$1,checklist_of_kenya!$1:$1,0),FALSE)</f>
        <v>14103</v>
      </c>
      <c r="P829" s="1" cm="1">
        <f t="array" ref="P829">VLOOKUP(Table3[[#This Row],[checklist_sort]:[checklist_sort]],checklist[],MATCH(P$1,checklist_of_kenya!$1:$1,0),FALSE)</f>
        <v>22718423</v>
      </c>
      <c r="Q829" s="1" cm="1">
        <f t="array" ref="Q829">VLOOKUP(Table3[[#This Row],[checklist_sort]:[checklist_sort]],checklist[],MATCH(Q$1,checklist_of_kenya!$1:$1,0),FALSE)</f>
        <v>0</v>
      </c>
      <c r="R829" s="1" cm="1">
        <f t="array" ref="R829">VLOOKUP(Table3[[#This Row],[checklist_sort]:[checklist_sort]],checklist[],MATCH(R$1,checklist_of_kenya!$1:$1,0),FALSE)</f>
        <v>5230847</v>
      </c>
      <c r="S829" s="1" cm="1">
        <f t="array" ref="S829">VLOOKUP(Table3[[#This Row],[checklist_sort]:[checklist_sort]],checklist[],MATCH(S$1,checklist_of_kenya!$1:$1,0),FALSE)</f>
        <v>31420</v>
      </c>
      <c r="T829" s="1" t="str" cm="1">
        <f t="array" ref="T829">VLOOKUP(Table3[[#This Row],[checklist_sort]:[checklist_sort]],checklist[],MATCH(T$1,checklist_of_kenya!$1:$1,0),FALSE)</f>
        <v>rotlon1</v>
      </c>
      <c r="U829" s="1" t="str" cm="1">
        <f t="array" ref="U829">VLOOKUP(Table3[[#This Row],[checklist_sort]:[checklist_sort]],checklist[],MATCH(U$1,checklist_of_kenya!$1:$1,0),FALSE)</f>
        <v>Macronyx ameliae</v>
      </c>
      <c r="V829" s="1" t="str" cm="1">
        <f t="array" ref="V829">VLOOKUP(Table3[[#This Row],[checklist_sort]:[checklist_sort]],checklist[],MATCH(V$1,checklist_of_kenya!$1:$1,0),FALSE)</f>
        <v>Rosy-throated Longclaw</v>
      </c>
      <c r="W829" s="1" cm="1">
        <f t="array" ref="W829">VLOOKUP(Table3[[#This Row],[checklist_sort]:[checklist_sort]],checklist[],MATCH(W$1,checklist_of_kenya!$1:$1,0),FALSE)</f>
        <v>22718423</v>
      </c>
      <c r="AB829" s="1">
        <v>33.5</v>
      </c>
      <c r="AC829" s="1" t="s">
        <v>2261</v>
      </c>
      <c r="AD829" s="1">
        <v>3</v>
      </c>
      <c r="AE829" s="1">
        <v>1</v>
      </c>
      <c r="AF829" s="1" t="s">
        <v>2251</v>
      </c>
      <c r="AG829" s="1" t="s">
        <v>2257</v>
      </c>
      <c r="AH829" s="1" t="s">
        <v>2249</v>
      </c>
      <c r="AI829" s="1">
        <v>-28.89</v>
      </c>
      <c r="AJ829" s="1">
        <v>1.5</v>
      </c>
      <c r="AK829" s="1">
        <v>-12.64</v>
      </c>
      <c r="AL829" s="1">
        <v>25.58</v>
      </c>
      <c r="AM829" s="1">
        <v>1902624.72</v>
      </c>
    </row>
    <row r="830" spans="1:39" x14ac:dyDescent="0.2">
      <c r="A830" s="1">
        <v>828</v>
      </c>
      <c r="B830" s="1" t="s">
        <v>1990</v>
      </c>
      <c r="C830" s="1" t="s">
        <v>1989</v>
      </c>
      <c r="D830" s="1"/>
      <c r="E830" s="1"/>
      <c r="F830" s="1"/>
      <c r="G830" s="1">
        <v>788</v>
      </c>
      <c r="H830" s="1" t="str" cm="1">
        <f t="array" ref="H830">VLOOKUP(Table3[[#This Row],[checklist_sort]:[checklist_sort]],checklist[],MATCH(H$1,checklist_of_kenya!$1:$1,0),FALSE)</f>
        <v>Wagtails, Longclaws and Pipits</v>
      </c>
      <c r="I830" s="1" t="str" cm="1">
        <f t="array" ref="I830">VLOOKUP(Table3[[#This Row],[checklist_sort]:[checklist_sort]],checklist[],MATCH(I$1,checklist_of_kenya!$1:$1,0),FALSE)</f>
        <v>Sharpe’s Longclaw</v>
      </c>
      <c r="J830" s="1" t="str" cm="1">
        <f t="array" ref="J830">VLOOKUP(Table3[[#This Row],[checklist_sort]:[checklist_sort]],checklist[],MATCH(J$1,checklist_of_kenya!$1:$1,0),FALSE)</f>
        <v>Macronyx sharpei</v>
      </c>
      <c r="K830" s="1" t="str" cm="1">
        <f t="array" ref="K830">VLOOKUP(Table3[[#This Row],[checklist_sort]:[checklist_sort]],checklist[],MATCH(K$1,checklist_of_kenya!$1:$1,0),FALSE)</f>
        <v>Endangered</v>
      </c>
      <c r="L830" s="1" t="str" cm="1">
        <f t="array" ref="L830">VLOOKUP(Table3[[#This Row],[checklist_sort]:[checklist_sort]],checklist[],MATCH(L$1,checklist_of_kenya!$1:$1,0),FALSE)</f>
        <v>Decreasing</v>
      </c>
      <c r="M830" s="1" cm="1">
        <f t="array" ref="M830">VLOOKUP(Table3[[#This Row],[checklist_sort]:[checklist_sort]],checklist[],MATCH(M$1,checklist_of_kenya!$1:$1,0),FALSE)</f>
        <v>3688</v>
      </c>
      <c r="N830" s="1" t="str" cm="1">
        <f t="array" ref="N830">VLOOKUP(Table3[[#This Row],[checklist_sort]:[checklist_sort]],checklist[],MATCH(N$1,checklist_of_kenya!$1:$1,0),FALSE)</f>
        <v>avibase-FED54E53</v>
      </c>
      <c r="O830" s="1" cm="1">
        <f t="array" ref="O830">VLOOKUP(Table3[[#This Row],[checklist_sort]:[checklist_sort]],checklist[],MATCH(O$1,checklist_of_kenya!$1:$1,0),FALSE)</f>
        <v>145213</v>
      </c>
      <c r="P830" s="1" cm="1">
        <f t="array" ref="P830">VLOOKUP(Table3[[#This Row],[checklist_sort]:[checklist_sort]],checklist[],MATCH(P$1,checklist_of_kenya!$1:$1,0),FALSE)</f>
        <v>22718436</v>
      </c>
      <c r="Q830" s="1" cm="1">
        <f t="array" ref="Q830">VLOOKUP(Table3[[#This Row],[checklist_sort]:[checklist_sort]],checklist[],MATCH(Q$1,checklist_of_kenya!$1:$1,0),FALSE)</f>
        <v>0</v>
      </c>
      <c r="R830" s="1" cm="1">
        <f t="array" ref="R830">VLOOKUP(Table3[[#This Row],[checklist_sort]:[checklist_sort]],checklist[],MATCH(R$1,checklist_of_kenya!$1:$1,0),FALSE)</f>
        <v>6094232</v>
      </c>
      <c r="S830" s="1" cm="1">
        <f t="array" ref="S830">VLOOKUP(Table3[[#This Row],[checklist_sort]:[checklist_sort]],checklist[],MATCH(S$1,checklist_of_kenya!$1:$1,0),FALSE)</f>
        <v>31409</v>
      </c>
      <c r="T830" s="1" t="str" cm="1">
        <f t="array" ref="T830">VLOOKUP(Table3[[#This Row],[checklist_sort]:[checklist_sort]],checklist[],MATCH(T$1,checklist_of_kenya!$1:$1,0),FALSE)</f>
        <v>shalon1</v>
      </c>
      <c r="U830" s="1" t="str" cm="1">
        <f t="array" ref="U830">VLOOKUP(Table3[[#This Row],[checklist_sort]:[checklist_sort]],checklist[],MATCH(U$1,checklist_of_kenya!$1:$1,0),FALSE)</f>
        <v>Macronyx sharpei</v>
      </c>
      <c r="V830" s="1" t="str" cm="1">
        <f t="array" ref="V830">VLOOKUP(Table3[[#This Row],[checklist_sort]:[checklist_sort]],checklist[],MATCH(V$1,checklist_of_kenya!$1:$1,0),FALSE)</f>
        <v>Sharpe's Longclaw</v>
      </c>
      <c r="W830" s="1" cm="1">
        <f t="array" ref="W830">VLOOKUP(Table3[[#This Row],[checklist_sort]:[checklist_sort]],checklist[],MATCH(W$1,checklist_of_kenya!$1:$1,0),FALSE)</f>
        <v>22718436</v>
      </c>
      <c r="Y830" t="b">
        <v>1</v>
      </c>
      <c r="AB830" s="1">
        <v>29.9</v>
      </c>
      <c r="AC830" s="1" t="s">
        <v>2261</v>
      </c>
      <c r="AD830" s="1">
        <v>3</v>
      </c>
      <c r="AE830" s="1">
        <v>1</v>
      </c>
      <c r="AF830" s="1" t="s">
        <v>2251</v>
      </c>
      <c r="AG830" s="1" t="s">
        <v>2257</v>
      </c>
      <c r="AH830" s="1" t="s">
        <v>2249</v>
      </c>
      <c r="AI830" s="1">
        <v>-0.95</v>
      </c>
      <c r="AJ830" s="1">
        <v>1.33</v>
      </c>
      <c r="AK830" s="1">
        <v>-0.57999999999999996</v>
      </c>
      <c r="AL830" s="1">
        <v>36.29</v>
      </c>
      <c r="AM830" s="1">
        <v>1870.77</v>
      </c>
    </row>
    <row r="831" spans="1:39" x14ac:dyDescent="0.2">
      <c r="A831" s="1">
        <v>829</v>
      </c>
      <c r="B831" s="1" t="s">
        <v>914</v>
      </c>
      <c r="C831" s="1" t="s">
        <v>913</v>
      </c>
      <c r="D831" s="1"/>
      <c r="E831" s="1"/>
      <c r="F831" s="1"/>
      <c r="G831" s="1">
        <v>794</v>
      </c>
      <c r="H831" s="1" t="str" cm="1">
        <f t="array" ref="H831">VLOOKUP(Table3[[#This Row],[checklist_sort]:[checklist_sort]],checklist[],MATCH(H$1,checklist_of_kenya!$1:$1,0),FALSE)</f>
        <v>Wagtails, Longclaws and Pipits</v>
      </c>
      <c r="I831" s="1" t="str" cm="1">
        <f t="array" ref="I831">VLOOKUP(Table3[[#This Row],[checklist_sort]:[checklist_sort]],checklist[],MATCH(I$1,checklist_of_kenya!$1:$1,0),FALSE)</f>
        <v>Cape Wagtail</v>
      </c>
      <c r="J831" s="1" t="str" cm="1">
        <f t="array" ref="J831">VLOOKUP(Table3[[#This Row],[checklist_sort]:[checklist_sort]],checklist[],MATCH(J$1,checklist_of_kenya!$1:$1,0),FALSE)</f>
        <v>Motacilla capensis</v>
      </c>
      <c r="K831" s="1" t="str" cm="1">
        <f t="array" ref="K831">VLOOKUP(Table3[[#This Row],[checklist_sort]:[checklist_sort]],checklist[],MATCH(K$1,checklist_of_kenya!$1:$1,0),FALSE)</f>
        <v>Least Concern</v>
      </c>
      <c r="L831" s="1" t="str" cm="1">
        <f t="array" ref="L831">VLOOKUP(Table3[[#This Row],[checklist_sort]:[checklist_sort]],checklist[],MATCH(L$1,checklist_of_kenya!$1:$1,0),FALSE)</f>
        <v>Stable</v>
      </c>
      <c r="M831" s="1" cm="1">
        <f t="array" ref="M831">VLOOKUP(Table3[[#This Row],[checklist_sort]:[checklist_sort]],checklist[],MATCH(M$1,checklist_of_kenya!$1:$1,0),FALSE)</f>
        <v>686</v>
      </c>
      <c r="N831" s="1" t="str" cm="1">
        <f t="array" ref="N831">VLOOKUP(Table3[[#This Row],[checklist_sort]:[checklist_sort]],checklist[],MATCH(N$1,checklist_of_kenya!$1:$1,0),FALSE)</f>
        <v>avibase-4F2CC293</v>
      </c>
      <c r="O831" s="1" cm="1">
        <f t="array" ref="O831">VLOOKUP(Table3[[#This Row],[checklist_sort]:[checklist_sort]],checklist[],MATCH(O$1,checklist_of_kenya!$1:$1,0),FALSE)</f>
        <v>13699</v>
      </c>
      <c r="P831" s="1" cm="1">
        <f t="array" ref="P831">VLOOKUP(Table3[[#This Row],[checklist_sort]:[checklist_sort]],checklist[],MATCH(P$1,checklist_of_kenya!$1:$1,0),FALSE)</f>
        <v>22718371</v>
      </c>
      <c r="Q831" s="1" cm="1">
        <f t="array" ref="Q831">VLOOKUP(Table3[[#This Row],[checklist_sort]:[checklist_sort]],checklist[],MATCH(Q$1,checklist_of_kenya!$1:$1,0),FALSE)</f>
        <v>77918</v>
      </c>
      <c r="R831" s="1" cm="1">
        <f t="array" ref="R831">VLOOKUP(Table3[[#This Row],[checklist_sort]:[checklist_sort]],checklist[],MATCH(R$1,checklist_of_kenya!$1:$1,0),FALSE)</f>
        <v>2490296</v>
      </c>
      <c r="S831" s="1" cm="1">
        <f t="array" ref="S831">VLOOKUP(Table3[[#This Row],[checklist_sort]:[checklist_sort]],checklist[],MATCH(S$1,checklist_of_kenya!$1:$1,0),FALSE)</f>
        <v>31150</v>
      </c>
      <c r="T831" s="1" t="str" cm="1">
        <f t="array" ref="T831">VLOOKUP(Table3[[#This Row],[checklist_sort]:[checklist_sort]],checklist[],MATCH(T$1,checklist_of_kenya!$1:$1,0),FALSE)</f>
        <v>capwag1</v>
      </c>
      <c r="U831" s="1" t="str" cm="1">
        <f t="array" ref="U831">VLOOKUP(Table3[[#This Row],[checklist_sort]:[checklist_sort]],checklist[],MATCH(U$1,checklist_of_kenya!$1:$1,0),FALSE)</f>
        <v>Motacilla capensis</v>
      </c>
      <c r="V831" s="1" t="str" cm="1">
        <f t="array" ref="V831">VLOOKUP(Table3[[#This Row],[checklist_sort]:[checklist_sort]],checklist[],MATCH(V$1,checklist_of_kenya!$1:$1,0),FALSE)</f>
        <v>Cape Wagtail</v>
      </c>
      <c r="W831" s="1" cm="1">
        <f t="array" ref="W831">VLOOKUP(Table3[[#This Row],[checklist_sort]:[checklist_sort]],checklist[],MATCH(W$1,checklist_of_kenya!$1:$1,0),FALSE)</f>
        <v>22718371</v>
      </c>
      <c r="AB831" s="1">
        <v>20.8</v>
      </c>
      <c r="AC831" s="1" t="s">
        <v>2250</v>
      </c>
      <c r="AD831" s="1">
        <v>3</v>
      </c>
      <c r="AE831" s="1">
        <v>2</v>
      </c>
      <c r="AF831" s="1" t="s">
        <v>2251</v>
      </c>
      <c r="AG831" s="1" t="s">
        <v>2257</v>
      </c>
      <c r="AH831" s="1" t="s">
        <v>2249</v>
      </c>
      <c r="AI831" s="1">
        <v>-34.840000000000003</v>
      </c>
      <c r="AJ831" s="1">
        <v>2.61</v>
      </c>
      <c r="AK831" s="1">
        <v>-20.62</v>
      </c>
      <c r="AL831" s="1">
        <v>23.12</v>
      </c>
      <c r="AM831" s="1">
        <v>3891210.17</v>
      </c>
    </row>
    <row r="832" spans="1:39" x14ac:dyDescent="0.2">
      <c r="A832" s="1">
        <v>830</v>
      </c>
      <c r="B832" s="1" t="s">
        <v>918</v>
      </c>
      <c r="C832" s="1" t="s">
        <v>917</v>
      </c>
      <c r="D832" s="1"/>
      <c r="E832" s="1"/>
      <c r="F832" s="1"/>
      <c r="G832" s="1">
        <v>793</v>
      </c>
      <c r="H832" s="1" t="str" cm="1">
        <f t="array" ref="H832">VLOOKUP(Table3[[#This Row],[checklist_sort]:[checklist_sort]],checklist[],MATCH(H$1,checklist_of_kenya!$1:$1,0),FALSE)</f>
        <v>Wagtails, Longclaws and Pipits</v>
      </c>
      <c r="I832" s="1" t="str" cm="1">
        <f t="array" ref="I832">VLOOKUP(Table3[[#This Row],[checklist_sort]:[checklist_sort]],checklist[],MATCH(I$1,checklist_of_kenya!$1:$1,0),FALSE)</f>
        <v>Yellow Wagtail</v>
      </c>
      <c r="J832" s="1" t="str" cm="1">
        <f t="array" ref="J832">VLOOKUP(Table3[[#This Row],[checklist_sort]:[checklist_sort]],checklist[],MATCH(J$1,checklist_of_kenya!$1:$1,0),FALSE)</f>
        <v>Motacilla flava</v>
      </c>
      <c r="K832" s="1" t="str" cm="1">
        <f t="array" ref="K832">VLOOKUP(Table3[[#This Row],[checklist_sort]:[checklist_sort]],checklist[],MATCH(K$1,checklist_of_kenya!$1:$1,0),FALSE)</f>
        <v>Least Concern</v>
      </c>
      <c r="L832" s="1" t="str" cm="1">
        <f t="array" ref="L832">VLOOKUP(Table3[[#This Row],[checklist_sort]:[checklist_sort]],checklist[],MATCH(L$1,checklist_of_kenya!$1:$1,0),FALSE)</f>
        <v>Decreasing</v>
      </c>
      <c r="M832" s="1" cm="1">
        <f t="array" ref="M832">VLOOKUP(Table3[[#This Row],[checklist_sort]:[checklist_sort]],checklist[],MATCH(M$1,checklist_of_kenya!$1:$1,0),FALSE)</f>
        <v>689</v>
      </c>
      <c r="N832" s="1" t="str" cm="1">
        <f t="array" ref="N832">VLOOKUP(Table3[[#This Row],[checklist_sort]:[checklist_sort]],checklist[],MATCH(N$1,checklist_of_kenya!$1:$1,0),FALSE)</f>
        <v>avibase-5983D677</v>
      </c>
      <c r="O832" s="1" cm="1">
        <f t="array" ref="O832">VLOOKUP(Table3[[#This Row],[checklist_sort]:[checklist_sort]],checklist[],MATCH(O$1,checklist_of_kenya!$1:$1,0),FALSE)</f>
        <v>204545</v>
      </c>
      <c r="P832" s="1" cm="1">
        <f t="array" ref="P832">VLOOKUP(Table3[[#This Row],[checklist_sort]:[checklist_sort]],checklist[],MATCH(P$1,checklist_of_kenya!$1:$1,0),FALSE)</f>
        <v>103822349</v>
      </c>
      <c r="Q832" s="1" cm="1">
        <f t="array" ref="Q832">VLOOKUP(Table3[[#This Row],[checklist_sort]:[checklist_sort]],checklist[],MATCH(Q$1,checklist_of_kenya!$1:$1,0),FALSE)</f>
        <v>95</v>
      </c>
      <c r="R832" s="1" cm="1">
        <f t="array" ref="R832">VLOOKUP(Table3[[#This Row],[checklist_sort]:[checklist_sort]],checklist[],MATCH(R$1,checklist_of_kenya!$1:$1,0),FALSE)</f>
        <v>2490313</v>
      </c>
      <c r="S832" s="1" cm="1">
        <f t="array" ref="S832">VLOOKUP(Table3[[#This Row],[checklist_sort]:[checklist_sort]],checklist[],MATCH(S$1,checklist_of_kenya!$1:$1,0),FALSE)</f>
        <v>31164</v>
      </c>
      <c r="T832" s="1" t="str" cm="1">
        <f t="array" ref="T832">VLOOKUP(Table3[[#This Row],[checklist_sort]:[checklist_sort]],checklist[],MATCH(T$1,checklist_of_kenya!$1:$1,0),FALSE)</f>
        <v>eaywag1</v>
      </c>
      <c r="U832" s="1" t="str" cm="1">
        <f t="array" ref="U832">VLOOKUP(Table3[[#This Row],[checklist_sort]:[checklist_sort]],checklist[],MATCH(U$1,checklist_of_kenya!$1:$1,0),FALSE)</f>
        <v>Motacilla flava</v>
      </c>
      <c r="V832" s="1" t="str" cm="1">
        <f t="array" ref="V832">VLOOKUP(Table3[[#This Row],[checklist_sort]:[checklist_sort]],checklist[],MATCH(V$1,checklist_of_kenya!$1:$1,0),FALSE)</f>
        <v>Western Yellow Wagtail</v>
      </c>
      <c r="W832" s="1" cm="1">
        <f t="array" ref="W832">VLOOKUP(Table3[[#This Row],[checklist_sort]:[checklist_sort]],checklist[],MATCH(W$1,checklist_of_kenya!$1:$1,0),FALSE)</f>
        <v>103822349</v>
      </c>
      <c r="Z832" t="b">
        <v>1</v>
      </c>
      <c r="AB832" s="1">
        <v>17.7</v>
      </c>
      <c r="AC832" s="1" t="s">
        <v>2261</v>
      </c>
      <c r="AD832" s="1">
        <v>3</v>
      </c>
      <c r="AE832" s="1">
        <v>3</v>
      </c>
      <c r="AF832" s="1" t="s">
        <v>2251</v>
      </c>
      <c r="AG832" s="1" t="s">
        <v>2257</v>
      </c>
      <c r="AH832" s="1" t="s">
        <v>2249</v>
      </c>
      <c r="AI832" s="1">
        <v>17.62</v>
      </c>
      <c r="AJ832" s="1">
        <v>72.89</v>
      </c>
      <c r="AK832" s="1">
        <v>53.37</v>
      </c>
      <c r="AL832" s="1">
        <v>57.63</v>
      </c>
      <c r="AM832" s="1">
        <v>19198163.050000001</v>
      </c>
    </row>
    <row r="833" spans="1:39" x14ac:dyDescent="0.2">
      <c r="A833" s="1">
        <v>831</v>
      </c>
      <c r="B833" s="1" t="s">
        <v>912</v>
      </c>
      <c r="C833" s="1" t="s">
        <v>911</v>
      </c>
      <c r="D833" s="1"/>
      <c r="E833" s="1"/>
      <c r="F833" s="1"/>
      <c r="G833" s="1">
        <v>798</v>
      </c>
      <c r="H833" s="1" t="str" cm="1">
        <f t="array" ref="H833">VLOOKUP(Table3[[#This Row],[checklist_sort]:[checklist_sort]],checklist[],MATCH(H$1,checklist_of_kenya!$1:$1,0),FALSE)</f>
        <v>Wagtails, Longclaws and Pipits</v>
      </c>
      <c r="I833" s="1" t="str" cm="1">
        <f t="array" ref="I833">VLOOKUP(Table3[[#This Row],[checklist_sort]:[checklist_sort]],checklist[],MATCH(I$1,checklist_of_kenya!$1:$1,0),FALSE)</f>
        <v>African Pied Wagtail</v>
      </c>
      <c r="J833" s="1" t="str" cm="1">
        <f t="array" ref="J833">VLOOKUP(Table3[[#This Row],[checklist_sort]:[checklist_sort]],checklist[],MATCH(J$1,checklist_of_kenya!$1:$1,0),FALSE)</f>
        <v>Motacilla aguimp</v>
      </c>
      <c r="K833" s="1" t="str" cm="1">
        <f t="array" ref="K833">VLOOKUP(Table3[[#This Row],[checklist_sort]:[checklist_sort]],checklist[],MATCH(K$1,checklist_of_kenya!$1:$1,0),FALSE)</f>
        <v>Least Concern</v>
      </c>
      <c r="L833" s="1" t="str" cm="1">
        <f t="array" ref="L833">VLOOKUP(Table3[[#This Row],[checklist_sort]:[checklist_sort]],checklist[],MATCH(L$1,checklist_of_kenya!$1:$1,0),FALSE)</f>
        <v>Stable</v>
      </c>
      <c r="M833" s="1" cm="1">
        <f t="array" ref="M833">VLOOKUP(Table3[[#This Row],[checklist_sort]:[checklist_sort]],checklist[],MATCH(M$1,checklist_of_kenya!$1:$1,0),FALSE)</f>
        <v>685</v>
      </c>
      <c r="N833" s="1" t="str" cm="1">
        <f t="array" ref="N833">VLOOKUP(Table3[[#This Row],[checklist_sort]:[checklist_sort]],checklist[],MATCH(N$1,checklist_of_kenya!$1:$1,0),FALSE)</f>
        <v>avibase-CE7D41A6</v>
      </c>
      <c r="O833" s="1" cm="1">
        <f t="array" ref="O833">VLOOKUP(Table3[[#This Row],[checklist_sort]:[checklist_sort]],checklist[],MATCH(O$1,checklist_of_kenya!$1:$1,0),FALSE)</f>
        <v>13701</v>
      </c>
      <c r="P833" s="1" cm="1">
        <f t="array" ref="P833">VLOOKUP(Table3[[#This Row],[checklist_sort]:[checklist_sort]],checklist[],MATCH(P$1,checklist_of_kenya!$1:$1,0),FALSE)</f>
        <v>22718366</v>
      </c>
      <c r="Q833" s="1" cm="1">
        <f t="array" ref="Q833">VLOOKUP(Table3[[#This Row],[checklist_sort]:[checklist_sort]],checklist[],MATCH(Q$1,checklist_of_kenya!$1:$1,0),FALSE)</f>
        <v>77917</v>
      </c>
      <c r="R833" s="1" cm="1">
        <f t="array" ref="R833">VLOOKUP(Table3[[#This Row],[checklist_sort]:[checklist_sort]],checklist[],MATCH(R$1,checklist_of_kenya!$1:$1,0),FALSE)</f>
        <v>2490308</v>
      </c>
      <c r="S833" s="1" cm="1">
        <f t="array" ref="S833">VLOOKUP(Table3[[#This Row],[checklist_sort]:[checklist_sort]],checklist[],MATCH(S$1,checklist_of_kenya!$1:$1,0),FALSE)</f>
        <v>31199</v>
      </c>
      <c r="T833" s="1" t="str" cm="1">
        <f t="array" ref="T833">VLOOKUP(Table3[[#This Row],[checklist_sort]:[checklist_sort]],checklist[],MATCH(T$1,checklist_of_kenya!$1:$1,0),FALSE)</f>
        <v>afpwag1</v>
      </c>
      <c r="U833" s="1" t="str" cm="1">
        <f t="array" ref="U833">VLOOKUP(Table3[[#This Row],[checklist_sort]:[checklist_sort]],checklist[],MATCH(U$1,checklist_of_kenya!$1:$1,0),FALSE)</f>
        <v>Motacilla aguimp</v>
      </c>
      <c r="V833" s="1" t="str" cm="1">
        <f t="array" ref="V833">VLOOKUP(Table3[[#This Row],[checklist_sort]:[checklist_sort]],checklist[],MATCH(V$1,checklist_of_kenya!$1:$1,0),FALSE)</f>
        <v>African Pied Wagtail</v>
      </c>
      <c r="W833" s="1" cm="1">
        <f t="array" ref="W833">VLOOKUP(Table3[[#This Row],[checklist_sort]:[checklist_sort]],checklist[],MATCH(W$1,checklist_of_kenya!$1:$1,0),FALSE)</f>
        <v>22718366</v>
      </c>
      <c r="AB833" s="1">
        <v>27</v>
      </c>
      <c r="AC833" s="1" t="s">
        <v>2272</v>
      </c>
      <c r="AD833" s="1">
        <v>2</v>
      </c>
      <c r="AE833" s="1">
        <v>1</v>
      </c>
      <c r="AF833" s="1" t="s">
        <v>2251</v>
      </c>
      <c r="AG833" s="1" t="s">
        <v>2257</v>
      </c>
      <c r="AH833" s="1" t="s">
        <v>2249</v>
      </c>
      <c r="AI833" s="1">
        <v>-34.21</v>
      </c>
      <c r="AJ833" s="1">
        <v>23.83</v>
      </c>
      <c r="AK833" s="1">
        <v>-4.59</v>
      </c>
      <c r="AL833" s="1">
        <v>22.85</v>
      </c>
      <c r="AM833" s="1">
        <v>11321309.289999999</v>
      </c>
    </row>
    <row r="834" spans="1:39" x14ac:dyDescent="0.2">
      <c r="A834" s="1">
        <v>832</v>
      </c>
      <c r="B834" s="1" t="s">
        <v>2032</v>
      </c>
      <c r="C834" s="1" t="s">
        <v>2031</v>
      </c>
      <c r="D834" s="1"/>
      <c r="E834" s="1"/>
      <c r="F834" s="1"/>
      <c r="G834" s="1">
        <v>797</v>
      </c>
      <c r="H834" s="1" t="str" cm="1">
        <f t="array" ref="H834">VLOOKUP(Table3[[#This Row],[checklist_sort]:[checklist_sort]],checklist[],MATCH(H$1,checklist_of_kenya!$1:$1,0),FALSE)</f>
        <v>Wagtails, Longclaws and Pipits</v>
      </c>
      <c r="I834" s="1" t="str" cm="1">
        <f t="array" ref="I834">VLOOKUP(Table3[[#This Row],[checklist_sort]:[checklist_sort]],checklist[],MATCH(I$1,checklist_of_kenya!$1:$1,0),FALSE)</f>
        <v>White Wagtail</v>
      </c>
      <c r="J834" s="1" t="str" cm="1">
        <f t="array" ref="J834">VLOOKUP(Table3[[#This Row],[checklist_sort]:[checklist_sort]],checklist[],MATCH(J$1,checklist_of_kenya!$1:$1,0),FALSE)</f>
        <v>Motacilla alba</v>
      </c>
      <c r="K834" s="1" t="str" cm="1">
        <f t="array" ref="K834">VLOOKUP(Table3[[#This Row],[checklist_sort]:[checklist_sort]],checklist[],MATCH(K$1,checklist_of_kenya!$1:$1,0),FALSE)</f>
        <v>Least Concern</v>
      </c>
      <c r="L834" s="1" t="str" cm="1">
        <f t="array" ref="L834">VLOOKUP(Table3[[#This Row],[checklist_sort]:[checklist_sort]],checklist[],MATCH(L$1,checklist_of_kenya!$1:$1,0),FALSE)</f>
        <v>Stable</v>
      </c>
      <c r="M834" s="1" cm="1">
        <f t="array" ref="M834">VLOOKUP(Table3[[#This Row],[checklist_sort]:[checklist_sort]],checklist[],MATCH(M$1,checklist_of_kenya!$1:$1,0),FALSE)</f>
        <v>3816</v>
      </c>
      <c r="N834" s="1" t="str" cm="1">
        <f t="array" ref="N834">VLOOKUP(Table3[[#This Row],[checklist_sort]:[checklist_sort]],checklist[],MATCH(N$1,checklist_of_kenya!$1:$1,0),FALSE)</f>
        <v>avibase-400E032C</v>
      </c>
      <c r="O834" s="1" cm="1">
        <f t="array" ref="O834">VLOOKUP(Table3[[#This Row],[checklist_sort]:[checklist_sort]],checklist[],MATCH(O$1,checklist_of_kenya!$1:$1,0),FALSE)</f>
        <v>13695</v>
      </c>
      <c r="P834" s="1" cm="1">
        <f t="array" ref="P834">VLOOKUP(Table3[[#This Row],[checklist_sort]:[checklist_sort]],checklist[],MATCH(P$1,checklist_of_kenya!$1:$1,0),FALSE)</f>
        <v>22718348</v>
      </c>
      <c r="Q834" s="1" cm="1">
        <f t="array" ref="Q834">VLOOKUP(Table3[[#This Row],[checklist_sort]:[checklist_sort]],checklist[],MATCH(Q$1,checklist_of_kenya!$1:$1,0),FALSE)</f>
        <v>202</v>
      </c>
      <c r="R834" s="1" cm="1">
        <f t="array" ref="R834">VLOOKUP(Table3[[#This Row],[checklist_sort]:[checklist_sort]],checklist[],MATCH(R$1,checklist_of_kenya!$1:$1,0),FALSE)</f>
        <v>2490298</v>
      </c>
      <c r="S834" s="1" cm="1">
        <f t="array" ref="S834">VLOOKUP(Table3[[#This Row],[checklist_sort]:[checklist_sort]],checklist[],MATCH(S$1,checklist_of_kenya!$1:$1,0),FALSE)</f>
        <v>31202</v>
      </c>
      <c r="T834" s="1" t="str" cm="1">
        <f t="array" ref="T834">VLOOKUP(Table3[[#This Row],[checklist_sort]:[checklist_sort]],checklist[],MATCH(T$1,checklist_of_kenya!$1:$1,0),FALSE)</f>
        <v>whiwag</v>
      </c>
      <c r="U834" s="1" t="str" cm="1">
        <f t="array" ref="U834">VLOOKUP(Table3[[#This Row],[checklist_sort]:[checklist_sort]],checklist[],MATCH(U$1,checklist_of_kenya!$1:$1,0),FALSE)</f>
        <v>Motacilla alba</v>
      </c>
      <c r="V834" s="1" t="str" cm="1">
        <f t="array" ref="V834">VLOOKUP(Table3[[#This Row],[checklist_sort]:[checklist_sort]],checklist[],MATCH(V$1,checklist_of_kenya!$1:$1,0),FALSE)</f>
        <v>White Wagtail</v>
      </c>
      <c r="W834" s="1" cm="1">
        <f t="array" ref="W834">VLOOKUP(Table3[[#This Row],[checklist_sort]:[checklist_sort]],checklist[],MATCH(W$1,checklist_of_kenya!$1:$1,0),FALSE)</f>
        <v>22718348</v>
      </c>
      <c r="Z834" t="b">
        <v>1</v>
      </c>
      <c r="AB834" s="1">
        <v>23.9</v>
      </c>
      <c r="AC834" s="1" t="s">
        <v>2259</v>
      </c>
      <c r="AD834" s="1">
        <v>3</v>
      </c>
      <c r="AE834" s="1">
        <v>3</v>
      </c>
      <c r="AF834" s="1" t="s">
        <v>2251</v>
      </c>
      <c r="AG834" s="1" t="s">
        <v>2257</v>
      </c>
      <c r="AH834" s="1" t="s">
        <v>2249</v>
      </c>
      <c r="AI834" s="1">
        <v>22.95</v>
      </c>
      <c r="AJ834" s="1">
        <v>76</v>
      </c>
      <c r="AK834" s="1">
        <v>52.86</v>
      </c>
      <c r="AL834" s="1">
        <v>81.67</v>
      </c>
      <c r="AM834" s="1">
        <v>39488711.640000001</v>
      </c>
    </row>
    <row r="835" spans="1:39" x14ac:dyDescent="0.2">
      <c r="A835" s="1">
        <v>833</v>
      </c>
      <c r="B835" s="1" t="s">
        <v>916</v>
      </c>
      <c r="C835" s="1" t="s">
        <v>915</v>
      </c>
      <c r="D835" s="1"/>
      <c r="E835" s="1"/>
      <c r="F835" s="1"/>
      <c r="G835" s="1">
        <v>796</v>
      </c>
      <c r="H835" s="1" t="str" cm="1">
        <f t="array" ref="H835">VLOOKUP(Table3[[#This Row],[checklist_sort]:[checklist_sort]],checklist[],MATCH(H$1,checklist_of_kenya!$1:$1,0),FALSE)</f>
        <v>Wagtails, Longclaws and Pipits</v>
      </c>
      <c r="I835" s="1" t="str" cm="1">
        <f t="array" ref="I835">VLOOKUP(Table3[[#This Row],[checklist_sort]:[checklist_sort]],checklist[],MATCH(I$1,checklist_of_kenya!$1:$1,0),FALSE)</f>
        <v>Mountain Wagtail</v>
      </c>
      <c r="J835" s="1" t="str" cm="1">
        <f t="array" ref="J835">VLOOKUP(Table3[[#This Row],[checklist_sort]:[checklist_sort]],checklist[],MATCH(J$1,checklist_of_kenya!$1:$1,0),FALSE)</f>
        <v>Motacilla clara</v>
      </c>
      <c r="K835" s="1" t="str" cm="1">
        <f t="array" ref="K835">VLOOKUP(Table3[[#This Row],[checklist_sort]:[checklist_sort]],checklist[],MATCH(K$1,checklist_of_kenya!$1:$1,0),FALSE)</f>
        <v>Least Concern</v>
      </c>
      <c r="L835" s="1" t="str" cm="1">
        <f t="array" ref="L835">VLOOKUP(Table3[[#This Row],[checklist_sort]:[checklist_sort]],checklist[],MATCH(L$1,checklist_of_kenya!$1:$1,0),FALSE)</f>
        <v>Stable</v>
      </c>
      <c r="M835" s="1" cm="1">
        <f t="array" ref="M835">VLOOKUP(Table3[[#This Row],[checklist_sort]:[checklist_sort]],checklist[],MATCH(M$1,checklist_of_kenya!$1:$1,0),FALSE)</f>
        <v>688</v>
      </c>
      <c r="N835" s="1" t="str" cm="1">
        <f t="array" ref="N835">VLOOKUP(Table3[[#This Row],[checklist_sort]:[checklist_sort]],checklist[],MATCH(N$1,checklist_of_kenya!$1:$1,0),FALSE)</f>
        <v>avibase-747B3A52</v>
      </c>
      <c r="O835" s="1" cm="1">
        <f t="array" ref="O835">VLOOKUP(Table3[[#This Row],[checklist_sort]:[checklist_sort]],checklist[],MATCH(O$1,checklist_of_kenya!$1:$1,0),FALSE)</f>
        <v>13704</v>
      </c>
      <c r="P835" s="1" cm="1">
        <f t="array" ref="P835">VLOOKUP(Table3[[#This Row],[checklist_sort]:[checklist_sort]],checklist[],MATCH(P$1,checklist_of_kenya!$1:$1,0),FALSE)</f>
        <v>22718397</v>
      </c>
      <c r="Q835" s="1" cm="1">
        <f t="array" ref="Q835">VLOOKUP(Table3[[#This Row],[checklist_sort]:[checklist_sort]],checklist[],MATCH(Q$1,checklist_of_kenya!$1:$1,0),FALSE)</f>
        <v>77920</v>
      </c>
      <c r="R835" s="1" cm="1">
        <f t="array" ref="R835">VLOOKUP(Table3[[#This Row],[checklist_sort]:[checklist_sort]],checklist[],MATCH(R$1,checklist_of_kenya!$1:$1,0),FALSE)</f>
        <v>2490305</v>
      </c>
      <c r="S835" s="1" cm="1">
        <f t="array" ref="S835">VLOOKUP(Table3[[#This Row],[checklist_sort]:[checklist_sort]],checklist[],MATCH(S$1,checklist_of_kenya!$1:$1,0),FALSE)</f>
        <v>31154</v>
      </c>
      <c r="T835" s="1" t="str" cm="1">
        <f t="array" ref="T835">VLOOKUP(Table3[[#This Row],[checklist_sort]:[checklist_sort]],checklist[],MATCH(T$1,checklist_of_kenya!$1:$1,0),FALSE)</f>
        <v>mouwag1</v>
      </c>
      <c r="U835" s="1" t="str" cm="1">
        <f t="array" ref="U835">VLOOKUP(Table3[[#This Row],[checklist_sort]:[checklist_sort]],checklist[],MATCH(U$1,checklist_of_kenya!$1:$1,0),FALSE)</f>
        <v>Motacilla clara</v>
      </c>
      <c r="V835" s="1" t="str" cm="1">
        <f t="array" ref="V835">VLOOKUP(Table3[[#This Row],[checklist_sort]:[checklist_sort]],checklist[],MATCH(V$1,checklist_of_kenya!$1:$1,0),FALSE)</f>
        <v>Mountain Wagtail</v>
      </c>
      <c r="W835" s="1" cm="1">
        <f t="array" ref="W835">VLOOKUP(Table3[[#This Row],[checklist_sort]:[checklist_sort]],checklist[],MATCH(W$1,checklist_of_kenya!$1:$1,0),FALSE)</f>
        <v>22718397</v>
      </c>
      <c r="AB835" s="1">
        <v>17.899999999999999</v>
      </c>
      <c r="AC835" s="1" t="s">
        <v>2263</v>
      </c>
      <c r="AD835" s="1">
        <v>3</v>
      </c>
      <c r="AE835" s="1">
        <v>1</v>
      </c>
      <c r="AF835" s="1" t="s">
        <v>2251</v>
      </c>
      <c r="AG835" s="1" t="s">
        <v>2257</v>
      </c>
      <c r="AH835" s="1" t="s">
        <v>2249</v>
      </c>
      <c r="AI835" s="1">
        <v>-33.58</v>
      </c>
      <c r="AJ835" s="1">
        <v>15.06</v>
      </c>
      <c r="AK835" s="1">
        <v>-6.04</v>
      </c>
      <c r="AL835" s="1">
        <v>26.3</v>
      </c>
      <c r="AM835" s="1">
        <v>3122291.69</v>
      </c>
    </row>
    <row r="836" spans="1:39" x14ac:dyDescent="0.2">
      <c r="A836" s="1">
        <v>834</v>
      </c>
      <c r="B836" s="1" t="s">
        <v>920</v>
      </c>
      <c r="C836" s="1" t="s">
        <v>919</v>
      </c>
      <c r="D836" s="1"/>
      <c r="E836" s="1"/>
      <c r="F836" s="1"/>
      <c r="G836" s="1">
        <v>795</v>
      </c>
      <c r="H836" s="1" t="str" cm="1">
        <f t="array" ref="H836">VLOOKUP(Table3[[#This Row],[checklist_sort]:[checklist_sort]],checklist[],MATCH(H$1,checklist_of_kenya!$1:$1,0),FALSE)</f>
        <v>Wagtails, Longclaws and Pipits</v>
      </c>
      <c r="I836" s="1" t="str" cm="1">
        <f t="array" ref="I836">VLOOKUP(Table3[[#This Row],[checklist_sort]:[checklist_sort]],checklist[],MATCH(I$1,checklist_of_kenya!$1:$1,0),FALSE)</f>
        <v>Grey Wagtail</v>
      </c>
      <c r="J836" s="1" t="str" cm="1">
        <f t="array" ref="J836">VLOOKUP(Table3[[#This Row],[checklist_sort]:[checklist_sort]],checklist[],MATCH(J$1,checklist_of_kenya!$1:$1,0),FALSE)</f>
        <v>Motacilla cinerea</v>
      </c>
      <c r="K836" s="1" t="str" cm="1">
        <f t="array" ref="K836">VLOOKUP(Table3[[#This Row],[checklist_sort]:[checklist_sort]],checklist[],MATCH(K$1,checklist_of_kenya!$1:$1,0),FALSE)</f>
        <v>Least Concern</v>
      </c>
      <c r="L836" s="1" t="str" cm="1">
        <f t="array" ref="L836">VLOOKUP(Table3[[#This Row],[checklist_sort]:[checklist_sort]],checklist[],MATCH(L$1,checklist_of_kenya!$1:$1,0),FALSE)</f>
        <v>Stable</v>
      </c>
      <c r="M836" s="1" cm="1">
        <f t="array" ref="M836">VLOOKUP(Table3[[#This Row],[checklist_sort]:[checklist_sort]],checklist[],MATCH(M$1,checklist_of_kenya!$1:$1,0),FALSE)</f>
        <v>690</v>
      </c>
      <c r="N836" s="1" t="str" cm="1">
        <f t="array" ref="N836">VLOOKUP(Table3[[#This Row],[checklist_sort]:[checklist_sort]],checklist[],MATCH(N$1,checklist_of_kenya!$1:$1,0),FALSE)</f>
        <v>avibase-AE073221</v>
      </c>
      <c r="O836" s="1" cm="1">
        <f t="array" ref="O836">VLOOKUP(Table3[[#This Row],[checklist_sort]:[checklist_sort]],checklist[],MATCH(O$1,checklist_of_kenya!$1:$1,0),FALSE)</f>
        <v>13688</v>
      </c>
      <c r="P836" s="1" cm="1">
        <f t="array" ref="P836">VLOOKUP(Table3[[#This Row],[checklist_sort]:[checklist_sort]],checklist[],MATCH(P$1,checklist_of_kenya!$1:$1,0),FALSE)</f>
        <v>22718392</v>
      </c>
      <c r="Q836" s="1" cm="1">
        <f t="array" ref="Q836">VLOOKUP(Table3[[#This Row],[checklist_sort]:[checklist_sort]],checklist[],MATCH(Q$1,checklist_of_kenya!$1:$1,0),FALSE)</f>
        <v>756</v>
      </c>
      <c r="R836" s="1" cm="1">
        <f t="array" ref="R836">VLOOKUP(Table3[[#This Row],[checklist_sort]:[checklist_sort]],checklist[],MATCH(R$1,checklist_of_kenya!$1:$1,0),FALSE)</f>
        <v>2490310</v>
      </c>
      <c r="S836" s="1" cm="1">
        <f t="array" ref="S836">VLOOKUP(Table3[[#This Row],[checklist_sort]:[checklist_sort]],checklist[],MATCH(S$1,checklist_of_kenya!$1:$1,0),FALSE)</f>
        <v>31160</v>
      </c>
      <c r="T836" s="1" t="str" cm="1">
        <f t="array" ref="T836">VLOOKUP(Table3[[#This Row],[checklist_sort]:[checklist_sort]],checklist[],MATCH(T$1,checklist_of_kenya!$1:$1,0),FALSE)</f>
        <v>grywag</v>
      </c>
      <c r="U836" s="1" t="str" cm="1">
        <f t="array" ref="U836">VLOOKUP(Table3[[#This Row],[checklist_sort]:[checklist_sort]],checklist[],MATCH(U$1,checklist_of_kenya!$1:$1,0),FALSE)</f>
        <v>Motacilla cinerea</v>
      </c>
      <c r="V836" s="1" t="str" cm="1">
        <f t="array" ref="V836">VLOOKUP(Table3[[#This Row],[checklist_sort]:[checklist_sort]],checklist[],MATCH(V$1,checklist_of_kenya!$1:$1,0),FALSE)</f>
        <v>Gray Wagtail</v>
      </c>
      <c r="W836" s="1" cm="1">
        <f t="array" ref="W836">VLOOKUP(Table3[[#This Row],[checklist_sort]:[checklist_sort]],checklist[],MATCH(W$1,checklist_of_kenya!$1:$1,0),FALSE)</f>
        <v>22718392</v>
      </c>
      <c r="Z836" t="b">
        <v>1</v>
      </c>
      <c r="AB836" s="1">
        <v>17.2</v>
      </c>
      <c r="AC836" s="1" t="s">
        <v>2272</v>
      </c>
      <c r="AD836" s="1">
        <v>3</v>
      </c>
      <c r="AE836" s="1">
        <v>2</v>
      </c>
      <c r="AF836" s="1" t="s">
        <v>2251</v>
      </c>
      <c r="AG836" s="1" t="s">
        <v>2257</v>
      </c>
      <c r="AH836" s="1" t="s">
        <v>2249</v>
      </c>
      <c r="AI836" s="1">
        <v>21.89</v>
      </c>
      <c r="AJ836" s="1">
        <v>70.42</v>
      </c>
      <c r="AK836" s="1">
        <v>52.19</v>
      </c>
      <c r="AL836" s="1">
        <v>88.74</v>
      </c>
      <c r="AM836" s="1">
        <v>19613139.170000002</v>
      </c>
    </row>
    <row r="837" spans="1:39" x14ac:dyDescent="0.2">
      <c r="A837" s="1">
        <v>835</v>
      </c>
      <c r="B837" s="1" t="s">
        <v>966</v>
      </c>
      <c r="C837" s="1" t="s">
        <v>965</v>
      </c>
      <c r="D837" s="1"/>
      <c r="E837" s="1"/>
      <c r="F837" s="1"/>
      <c r="G837" s="1">
        <v>574</v>
      </c>
      <c r="H837" s="1" t="str" cm="1">
        <f t="array" ref="H837">VLOOKUP(Table3[[#This Row],[checklist_sort]:[checklist_sort]],checklist[],MATCH(H$1,checklist_of_kenya!$1:$1,0),FALSE)</f>
        <v>Bush-shrikes, Tchagras and Puffbacks</v>
      </c>
      <c r="I837" s="1" t="str" cm="1">
        <f t="array" ref="I837">VLOOKUP(Table3[[#This Row],[checklist_sort]:[checklist_sort]],checklist[],MATCH(I$1,checklist_of_kenya!$1:$1,0),FALSE)</f>
        <v>Brubru</v>
      </c>
      <c r="J837" s="1" t="str" cm="1">
        <f t="array" ref="J837">VLOOKUP(Table3[[#This Row],[checklist_sort]:[checklist_sort]],checklist[],MATCH(J$1,checklist_of_kenya!$1:$1,0),FALSE)</f>
        <v>Nilaus afer</v>
      </c>
      <c r="K837" s="1" t="str" cm="1">
        <f t="array" ref="K837">VLOOKUP(Table3[[#This Row],[checklist_sort]:[checklist_sort]],checklist[],MATCH(K$1,checklist_of_kenya!$1:$1,0),FALSE)</f>
        <v>Least Concern</v>
      </c>
      <c r="L837" s="1" t="str" cm="1">
        <f t="array" ref="L837">VLOOKUP(Table3[[#This Row],[checklist_sort]:[checklist_sort]],checklist[],MATCH(L$1,checklist_of_kenya!$1:$1,0),FALSE)</f>
        <v>Stable</v>
      </c>
      <c r="M837" s="1" cm="1">
        <f t="array" ref="M837">VLOOKUP(Table3[[#This Row],[checklist_sort]:[checklist_sort]],checklist[],MATCH(M$1,checklist_of_kenya!$1:$1,0),FALSE)</f>
        <v>731</v>
      </c>
      <c r="N837" s="1" t="str" cm="1">
        <f t="array" ref="N837">VLOOKUP(Table3[[#This Row],[checklist_sort]:[checklist_sort]],checklist[],MATCH(N$1,checklist_of_kenya!$1:$1,0),FALSE)</f>
        <v>avibase-967545BC</v>
      </c>
      <c r="O837" s="1" cm="1">
        <f t="array" ref="O837">VLOOKUP(Table3[[#This Row],[checklist_sort]:[checklist_sort]],checklist[],MATCH(O$1,checklist_of_kenya!$1:$1,0),FALSE)</f>
        <v>8580</v>
      </c>
      <c r="P837" s="1" cm="1">
        <f t="array" ref="P837">VLOOKUP(Table3[[#This Row],[checklist_sort]:[checklist_sort]],checklist[],MATCH(P$1,checklist_of_kenya!$1:$1,0),FALSE)</f>
        <v>22707451</v>
      </c>
      <c r="Q837" s="1" cm="1">
        <f t="array" ref="Q837">VLOOKUP(Table3[[#This Row],[checklist_sort]:[checklist_sort]],checklist[],MATCH(Q$1,checklist_of_kenya!$1:$1,0),FALSE)</f>
        <v>75804</v>
      </c>
      <c r="R837" s="1" cm="1">
        <f t="array" ref="R837">VLOOKUP(Table3[[#This Row],[checklist_sort]:[checklist_sort]],checklist[],MATCH(R$1,checklist_of_kenya!$1:$1,0),FALSE)</f>
        <v>2484835</v>
      </c>
      <c r="S837" s="1" cm="1">
        <f t="array" ref="S837">VLOOKUP(Table3[[#This Row],[checklist_sort]:[checklist_sort]],checklist[],MATCH(S$1,checklist_of_kenya!$1:$1,0),FALSE)</f>
        <v>19655</v>
      </c>
      <c r="T837" s="1" t="str" cm="1">
        <f t="array" ref="T837">VLOOKUP(Table3[[#This Row],[checklist_sort]:[checklist_sort]],checklist[],MATCH(T$1,checklist_of_kenya!$1:$1,0),FALSE)</f>
        <v>brubru1</v>
      </c>
      <c r="U837" s="1" t="str" cm="1">
        <f t="array" ref="U837">VLOOKUP(Table3[[#This Row],[checklist_sort]:[checklist_sort]],checklist[],MATCH(U$1,checklist_of_kenya!$1:$1,0),FALSE)</f>
        <v>Nilaus afer</v>
      </c>
      <c r="V837" s="1" t="str" cm="1">
        <f t="array" ref="V837">VLOOKUP(Table3[[#This Row],[checklist_sort]:[checklist_sort]],checklist[],MATCH(V$1,checklist_of_kenya!$1:$1,0),FALSE)</f>
        <v>Brubru</v>
      </c>
      <c r="W837" s="1" cm="1">
        <f t="array" ref="W837">VLOOKUP(Table3[[#This Row],[checklist_sort]:[checklist_sort]],checklist[],MATCH(W$1,checklist_of_kenya!$1:$1,0),FALSE)</f>
        <v>22707451</v>
      </c>
      <c r="AB837" s="1">
        <v>19.100000000000001</v>
      </c>
      <c r="AC837" s="1" t="s">
        <v>2262</v>
      </c>
      <c r="AD837" s="1">
        <v>2</v>
      </c>
      <c r="AE837" s="1">
        <v>1</v>
      </c>
      <c r="AF837" s="1" t="s">
        <v>2251</v>
      </c>
      <c r="AG837" s="1" t="s">
        <v>2257</v>
      </c>
      <c r="AH837" s="1" t="s">
        <v>2258</v>
      </c>
      <c r="AI837" s="1">
        <v>-31.24</v>
      </c>
      <c r="AJ837" s="1">
        <v>19.41</v>
      </c>
      <c r="AK837" s="1">
        <v>-2.11</v>
      </c>
      <c r="AL837" s="1">
        <v>23.51</v>
      </c>
      <c r="AM837" s="1">
        <v>10555427.15</v>
      </c>
    </row>
    <row r="838" spans="1:39" x14ac:dyDescent="0.2">
      <c r="A838" s="1">
        <v>836</v>
      </c>
      <c r="B838" s="1" t="s">
        <v>942</v>
      </c>
      <c r="C838" s="1" t="s">
        <v>941</v>
      </c>
      <c r="D838" s="1"/>
      <c r="E838" s="1" t="s">
        <v>7362</v>
      </c>
      <c r="F838" s="1"/>
      <c r="G838" s="1">
        <v>577</v>
      </c>
      <c r="H838" s="1" t="str" cm="1">
        <f t="array" ref="H838">VLOOKUP(Table3[[#This Row],[checklist_sort]:[checklist_sort]],checklist[],MATCH(H$1,checklist_of_kenya!$1:$1,0),FALSE)</f>
        <v>Bush-shrikes, Tchagras and Puffbacks</v>
      </c>
      <c r="I838" s="1" t="str" cm="1">
        <f t="array" ref="I838">VLOOKUP(Table3[[#This Row],[checklist_sort]:[checklist_sort]],checklist[],MATCH(I$1,checklist_of_kenya!$1:$1,0),FALSE)</f>
        <v>Black-backed Puffback</v>
      </c>
      <c r="J838" s="1" t="str" cm="1">
        <f t="array" ref="J838">VLOOKUP(Table3[[#This Row],[checklist_sort]:[checklist_sort]],checklist[],MATCH(J$1,checklist_of_kenya!$1:$1,0),FALSE)</f>
        <v>Dryoscopus cubla</v>
      </c>
      <c r="K838" s="1" t="str" cm="1">
        <f t="array" ref="K838">VLOOKUP(Table3[[#This Row],[checklist_sort]:[checklist_sort]],checklist[],MATCH(K$1,checklist_of_kenya!$1:$1,0),FALSE)</f>
        <v>Least Concern</v>
      </c>
      <c r="L838" s="1" t="str" cm="1">
        <f t="array" ref="L838">VLOOKUP(Table3[[#This Row],[checklist_sort]:[checklist_sort]],checklist[],MATCH(L$1,checklist_of_kenya!$1:$1,0),FALSE)</f>
        <v>Decreasing</v>
      </c>
      <c r="M838" s="1" cm="1">
        <f t="array" ref="M838">VLOOKUP(Table3[[#This Row],[checklist_sort]:[checklist_sort]],checklist[],MATCH(M$1,checklist_of_kenya!$1:$1,0),FALSE)</f>
        <v>712</v>
      </c>
      <c r="N838" s="1" t="str" cm="1">
        <f t="array" ref="N838">VLOOKUP(Table3[[#This Row],[checklist_sort]:[checklist_sort]],checklist[],MATCH(N$1,checklist_of_kenya!$1:$1,0),FALSE)</f>
        <v>avibase-00855728</v>
      </c>
      <c r="O838" s="1" cm="1">
        <f t="array" ref="O838">VLOOKUP(Table3[[#This Row],[checklist_sort]:[checklist_sort]],checklist[],MATCH(O$1,checklist_of_kenya!$1:$1,0),FALSE)</f>
        <v>8296</v>
      </c>
      <c r="P838" s="1" cm="1">
        <f t="array" ref="P838">VLOOKUP(Table3[[#This Row],[checklist_sort]:[checklist_sort]],checklist[],MATCH(P$1,checklist_of_kenya!$1:$1,0),FALSE)</f>
        <v>22707463</v>
      </c>
      <c r="Q838" s="1" cm="1">
        <f t="array" ref="Q838">VLOOKUP(Table3[[#This Row],[checklist_sort]:[checklist_sort]],checklist[],MATCH(Q$1,checklist_of_kenya!$1:$1,0),FALSE)</f>
        <v>75807</v>
      </c>
      <c r="R838" s="1" cm="1">
        <f t="array" ref="R838">VLOOKUP(Table3[[#This Row],[checklist_sort]:[checklist_sort]],checklist[],MATCH(R$1,checklist_of_kenya!$1:$1,0),FALSE)</f>
        <v>2484832</v>
      </c>
      <c r="S838" s="1" cm="1">
        <f t="array" ref="S838">VLOOKUP(Table3[[#This Row],[checklist_sort]:[checklist_sort]],checklist[],MATCH(S$1,checklist_of_kenya!$1:$1,0),FALSE)</f>
        <v>19671</v>
      </c>
      <c r="T838" s="1" t="str" cm="1">
        <f t="array" ref="T838">VLOOKUP(Table3[[#This Row],[checklist_sort]:[checklist_sort]],checklist[],MATCH(T$1,checklist_of_kenya!$1:$1,0),FALSE)</f>
        <v>blbpuf2</v>
      </c>
      <c r="U838" s="1" t="str" cm="1">
        <f t="array" ref="U838">VLOOKUP(Table3[[#This Row],[checklist_sort]:[checklist_sort]],checklist[],MATCH(U$1,checklist_of_kenya!$1:$1,0),FALSE)</f>
        <v>Dryoscopus cubla</v>
      </c>
      <c r="V838" s="1" t="str" cm="1">
        <f t="array" ref="V838">VLOOKUP(Table3[[#This Row],[checklist_sort]:[checklist_sort]],checklist[],MATCH(V$1,checklist_of_kenya!$1:$1,0),FALSE)</f>
        <v>Black-backed Puffback</v>
      </c>
      <c r="W838" s="1" cm="1">
        <f t="array" ref="W838">VLOOKUP(Table3[[#This Row],[checklist_sort]:[checklist_sort]],checklist[],MATCH(W$1,checklist_of_kenya!$1:$1,0),FALSE)</f>
        <v>22707463</v>
      </c>
      <c r="AB838" s="1">
        <v>26.2</v>
      </c>
      <c r="AC838" s="1" t="s">
        <v>2262</v>
      </c>
      <c r="AD838" s="1">
        <v>2</v>
      </c>
      <c r="AE838" s="1">
        <v>1</v>
      </c>
      <c r="AF838" s="1" t="s">
        <v>2251</v>
      </c>
      <c r="AG838" s="1" t="s">
        <v>2257</v>
      </c>
      <c r="AH838" s="1" t="s">
        <v>2258</v>
      </c>
      <c r="AI838" s="1">
        <v>-34.21</v>
      </c>
      <c r="AJ838" s="1">
        <v>3.48</v>
      </c>
      <c r="AK838" s="1">
        <v>-13.69</v>
      </c>
      <c r="AL838" s="1">
        <v>28.38</v>
      </c>
      <c r="AM838" s="1">
        <v>5720470.9000000004</v>
      </c>
    </row>
    <row r="839" spans="1:39" x14ac:dyDescent="0.2">
      <c r="A839" s="1">
        <v>837</v>
      </c>
      <c r="B839" s="1" t="s">
        <v>1644</v>
      </c>
      <c r="C839" s="1" t="s">
        <v>1643</v>
      </c>
      <c r="D839" s="1"/>
      <c r="E839" s="1" t="s">
        <v>7362</v>
      </c>
      <c r="F839" s="1"/>
      <c r="G839" s="1">
        <v>579</v>
      </c>
      <c r="H839" s="1" t="str" cm="1">
        <f t="array" ref="H839">VLOOKUP(Table3[[#This Row],[checklist_sort]:[checklist_sort]],checklist[],MATCH(H$1,checklist_of_kenya!$1:$1,0),FALSE)</f>
        <v>Bush-shrikes, Tchagras and Puffbacks</v>
      </c>
      <c r="I839" s="1" t="str" cm="1">
        <f t="array" ref="I839">VLOOKUP(Table3[[#This Row],[checklist_sort]:[checklist_sort]],checklist[],MATCH(I$1,checklist_of_kenya!$1:$1,0),FALSE)</f>
        <v>Northern Puffback</v>
      </c>
      <c r="J839" s="1" t="str" cm="1">
        <f t="array" ref="J839">VLOOKUP(Table3[[#This Row],[checklist_sort]:[checklist_sort]],checklist[],MATCH(J$1,checklist_of_kenya!$1:$1,0),FALSE)</f>
        <v>Dryoscopus gambensis</v>
      </c>
      <c r="K839" s="1" t="str" cm="1">
        <f t="array" ref="K839">VLOOKUP(Table3[[#This Row],[checklist_sort]:[checklist_sort]],checklist[],MATCH(K$1,checklist_of_kenya!$1:$1,0),FALSE)</f>
        <v>Least Concern</v>
      </c>
      <c r="L839" s="1" t="str" cm="1">
        <f t="array" ref="L839">VLOOKUP(Table3[[#This Row],[checklist_sort]:[checklist_sort]],checklist[],MATCH(L$1,checklist_of_kenya!$1:$1,0),FALSE)</f>
        <v>Stable</v>
      </c>
      <c r="M839" s="1" cm="1">
        <f t="array" ref="M839">VLOOKUP(Table3[[#This Row],[checklist_sort]:[checklist_sort]],checklist[],MATCH(M$1,checklist_of_kenya!$1:$1,0),FALSE)</f>
        <v>2386</v>
      </c>
      <c r="N839" s="1" t="str" cm="1">
        <f t="array" ref="N839">VLOOKUP(Table3[[#This Row],[checklist_sort]:[checklist_sort]],checklist[],MATCH(N$1,checklist_of_kenya!$1:$1,0),FALSE)</f>
        <v>avibase-7DE7F0ED</v>
      </c>
      <c r="O839" s="1" cm="1">
        <f t="array" ref="O839">VLOOKUP(Table3[[#This Row],[checklist_sort]:[checklist_sort]],checklist[],MATCH(O$1,checklist_of_kenya!$1:$1,0),FALSE)</f>
        <v>8295</v>
      </c>
      <c r="P839" s="1" cm="1">
        <f t="array" ref="P839">VLOOKUP(Table3[[#This Row],[checklist_sort]:[checklist_sort]],checklist[],MATCH(P$1,checklist_of_kenya!$1:$1,0),FALSE)</f>
        <v>22707455</v>
      </c>
      <c r="Q839" s="1" cm="1">
        <f t="array" ref="Q839">VLOOKUP(Table3[[#This Row],[checklist_sort]:[checklist_sort]],checklist[],MATCH(Q$1,checklist_of_kenya!$1:$1,0),FALSE)</f>
        <v>75805</v>
      </c>
      <c r="R839" s="1" cm="1">
        <f t="array" ref="R839">VLOOKUP(Table3[[#This Row],[checklist_sort]:[checklist_sort]],checklist[],MATCH(R$1,checklist_of_kenya!$1:$1,0),FALSE)</f>
        <v>2484830</v>
      </c>
      <c r="S839" s="1" cm="1">
        <f t="array" ref="S839">VLOOKUP(Table3[[#This Row],[checklist_sort]:[checklist_sort]],checklist[],MATCH(S$1,checklist_of_kenya!$1:$1,0),FALSE)</f>
        <v>19665</v>
      </c>
      <c r="T839" s="1" t="str" cm="1">
        <f t="array" ref="T839">VLOOKUP(Table3[[#This Row],[checklist_sort]:[checklist_sort]],checklist[],MATCH(T$1,checklist_of_kenya!$1:$1,0),FALSE)</f>
        <v>norpuf1</v>
      </c>
      <c r="U839" s="1" t="str" cm="1">
        <f t="array" ref="U839">VLOOKUP(Table3[[#This Row],[checklist_sort]:[checklist_sort]],checklist[],MATCH(U$1,checklist_of_kenya!$1:$1,0),FALSE)</f>
        <v>Dryoscopus gambensis</v>
      </c>
      <c r="V839" s="1" t="str" cm="1">
        <f t="array" ref="V839">VLOOKUP(Table3[[#This Row],[checklist_sort]:[checklist_sort]],checklist[],MATCH(V$1,checklist_of_kenya!$1:$1,0),FALSE)</f>
        <v>Northern Puffback</v>
      </c>
      <c r="W839" s="1" cm="1">
        <f t="array" ref="W839">VLOOKUP(Table3[[#This Row],[checklist_sort]:[checklist_sort]],checklist[],MATCH(W$1,checklist_of_kenya!$1:$1,0),FALSE)</f>
        <v>22707455</v>
      </c>
      <c r="AB839" s="1">
        <v>31.9</v>
      </c>
      <c r="AC839" s="1" t="s">
        <v>2262</v>
      </c>
      <c r="AD839" s="1">
        <v>2</v>
      </c>
      <c r="AE839" s="1">
        <v>1</v>
      </c>
      <c r="AF839" s="1" t="s">
        <v>2251</v>
      </c>
      <c r="AG839" s="1" t="s">
        <v>2257</v>
      </c>
      <c r="AH839" s="1" t="s">
        <v>2258</v>
      </c>
      <c r="AI839" s="1">
        <v>-7.43</v>
      </c>
      <c r="AJ839" s="1">
        <v>17.21</v>
      </c>
      <c r="AK839" s="1">
        <v>7.87</v>
      </c>
      <c r="AL839" s="1">
        <v>14.47</v>
      </c>
      <c r="AM839" s="1">
        <v>5608614.9699999997</v>
      </c>
    </row>
    <row r="840" spans="1:39" x14ac:dyDescent="0.2">
      <c r="A840" s="1">
        <v>838</v>
      </c>
      <c r="B840" s="1" t="s">
        <v>1646</v>
      </c>
      <c r="C840" s="1" t="s">
        <v>1645</v>
      </c>
      <c r="D840" s="1"/>
      <c r="E840" s="1"/>
      <c r="F840" s="1"/>
      <c r="G840" s="1">
        <v>578</v>
      </c>
      <c r="H840" s="1" t="str" cm="1">
        <f t="array" ref="H840">VLOOKUP(Table3[[#This Row],[checklist_sort]:[checklist_sort]],checklist[],MATCH(H$1,checklist_of_kenya!$1:$1,0),FALSE)</f>
        <v>Bush-shrikes, Tchagras and Puffbacks</v>
      </c>
      <c r="I840" s="1" t="str" cm="1">
        <f t="array" ref="I840">VLOOKUP(Table3[[#This Row],[checklist_sort]:[checklist_sort]],checklist[],MATCH(I$1,checklist_of_kenya!$1:$1,0),FALSE)</f>
        <v>Pringle's Puffback</v>
      </c>
      <c r="J840" s="1" t="str" cm="1">
        <f t="array" ref="J840">VLOOKUP(Table3[[#This Row],[checklist_sort]:[checklist_sort]],checklist[],MATCH(J$1,checklist_of_kenya!$1:$1,0),FALSE)</f>
        <v>Dryoscopus pringlii</v>
      </c>
      <c r="K840" s="1" t="str" cm="1">
        <f t="array" ref="K840">VLOOKUP(Table3[[#This Row],[checklist_sort]:[checklist_sort]],checklist[],MATCH(K$1,checklist_of_kenya!$1:$1,0),FALSE)</f>
        <v>Least Concern</v>
      </c>
      <c r="L840" s="1" t="str" cm="1">
        <f t="array" ref="L840">VLOOKUP(Table3[[#This Row],[checklist_sort]:[checklist_sort]],checklist[],MATCH(L$1,checklist_of_kenya!$1:$1,0),FALSE)</f>
        <v>Stable</v>
      </c>
      <c r="M840" s="1" cm="1">
        <f t="array" ref="M840">VLOOKUP(Table3[[#This Row],[checklist_sort]:[checklist_sort]],checklist[],MATCH(M$1,checklist_of_kenya!$1:$1,0),FALSE)</f>
        <v>2388</v>
      </c>
      <c r="N840" s="1" t="str" cm="1">
        <f t="array" ref="N840">VLOOKUP(Table3[[#This Row],[checklist_sort]:[checklist_sort]],checklist[],MATCH(N$1,checklist_of_kenya!$1:$1,0),FALSE)</f>
        <v>avibase-706FEEB4</v>
      </c>
      <c r="O840" s="1" cm="1">
        <f t="array" ref="O840">VLOOKUP(Table3[[#This Row],[checklist_sort]:[checklist_sort]],checklist[],MATCH(O$1,checklist_of_kenya!$1:$1,0),FALSE)</f>
        <v>8298</v>
      </c>
      <c r="P840" s="1" cm="1">
        <f t="array" ref="P840">VLOOKUP(Table3[[#This Row],[checklist_sort]:[checklist_sort]],checklist[],MATCH(P$1,checklist_of_kenya!$1:$1,0),FALSE)</f>
        <v>22707459</v>
      </c>
      <c r="Q840" s="1" cm="1">
        <f t="array" ref="Q840">VLOOKUP(Table3[[#This Row],[checklist_sort]:[checklist_sort]],checklist[],MATCH(Q$1,checklist_of_kenya!$1:$1,0),FALSE)</f>
        <v>0</v>
      </c>
      <c r="R840" s="1" cm="1">
        <f t="array" ref="R840">VLOOKUP(Table3[[#This Row],[checklist_sort]:[checklist_sort]],checklist[],MATCH(R$1,checklist_of_kenya!$1:$1,0),FALSE)</f>
        <v>2484833</v>
      </c>
      <c r="S840" s="1" cm="1">
        <f t="array" ref="S840">VLOOKUP(Table3[[#This Row],[checklist_sort]:[checklist_sort]],checklist[],MATCH(S$1,checklist_of_kenya!$1:$1,0),FALSE)</f>
        <v>19670</v>
      </c>
      <c r="T840" s="1" t="str" cm="1">
        <f t="array" ref="T840">VLOOKUP(Table3[[#This Row],[checklist_sort]:[checklist_sort]],checklist[],MATCH(T$1,checklist_of_kenya!$1:$1,0),FALSE)</f>
        <v>pripuf1</v>
      </c>
      <c r="U840" s="1" t="str" cm="1">
        <f t="array" ref="U840">VLOOKUP(Table3[[#This Row],[checklist_sort]:[checklist_sort]],checklist[],MATCH(U$1,checklist_of_kenya!$1:$1,0),FALSE)</f>
        <v>Dryoscopus pringlii</v>
      </c>
      <c r="V840" s="1" t="str" cm="1">
        <f t="array" ref="V840">VLOOKUP(Table3[[#This Row],[checklist_sort]:[checklist_sort]],checklist[],MATCH(V$1,checklist_of_kenya!$1:$1,0),FALSE)</f>
        <v>Pringle's Puffback</v>
      </c>
      <c r="W840" s="1" cm="1">
        <f t="array" ref="W840">VLOOKUP(Table3[[#This Row],[checklist_sort]:[checklist_sort]],checklist[],MATCH(W$1,checklist_of_kenya!$1:$1,0),FALSE)</f>
        <v>22707459</v>
      </c>
      <c r="AB840" s="1">
        <v>19.7</v>
      </c>
      <c r="AC840" s="1" t="s">
        <v>2246</v>
      </c>
      <c r="AD840" s="1">
        <v>2</v>
      </c>
      <c r="AE840" s="1">
        <v>1</v>
      </c>
      <c r="AF840" s="1" t="s">
        <v>2251</v>
      </c>
      <c r="AG840" s="1" t="s">
        <v>2257</v>
      </c>
      <c r="AH840" s="1" t="s">
        <v>2258</v>
      </c>
      <c r="AI840" s="1">
        <v>-6.46</v>
      </c>
      <c r="AJ840" s="1">
        <v>7.66</v>
      </c>
      <c r="AK840" s="1">
        <v>0.64</v>
      </c>
      <c r="AL840" s="1">
        <v>39.31</v>
      </c>
      <c r="AM840" s="1">
        <v>448813.35</v>
      </c>
    </row>
    <row r="841" spans="1:39" x14ac:dyDescent="0.2">
      <c r="A841" s="1">
        <v>839</v>
      </c>
      <c r="B841" s="1" t="s">
        <v>1642</v>
      </c>
      <c r="C841" s="1" t="s">
        <v>1641</v>
      </c>
      <c r="D841" s="1"/>
      <c r="E841" s="1"/>
      <c r="F841" s="1"/>
      <c r="G841" s="1">
        <v>576</v>
      </c>
      <c r="H841" s="1" t="str" cm="1">
        <f t="array" ref="H841">VLOOKUP(Table3[[#This Row],[checklist_sort]:[checklist_sort]],checklist[],MATCH(H$1,checklist_of_kenya!$1:$1,0),FALSE)</f>
        <v>Bush-shrikes, Tchagras and Puffbacks</v>
      </c>
      <c r="I841" s="1" t="str" cm="1">
        <f t="array" ref="I841">VLOOKUP(Table3[[#This Row],[checklist_sort]:[checklist_sort]],checklist[],MATCH(I$1,checklist_of_kenya!$1:$1,0),FALSE)</f>
        <v>Pink-footed Puffback</v>
      </c>
      <c r="J841" s="1" t="str" cm="1">
        <f t="array" ref="J841">VLOOKUP(Table3[[#This Row],[checklist_sort]:[checklist_sort]],checklist[],MATCH(J$1,checklist_of_kenya!$1:$1,0),FALSE)</f>
        <v>Dryoscopus angolensis</v>
      </c>
      <c r="K841" s="1" t="str" cm="1">
        <f t="array" ref="K841">VLOOKUP(Table3[[#This Row],[checklist_sort]:[checklist_sort]],checklist[],MATCH(K$1,checklist_of_kenya!$1:$1,0),FALSE)</f>
        <v>Least Concern</v>
      </c>
      <c r="L841" s="1" t="str" cm="1">
        <f t="array" ref="L841">VLOOKUP(Table3[[#This Row],[checklist_sort]:[checklist_sort]],checklist[],MATCH(L$1,checklist_of_kenya!$1:$1,0),FALSE)</f>
        <v>Stable</v>
      </c>
      <c r="M841" s="1" cm="1">
        <f t="array" ref="M841">VLOOKUP(Table3[[#This Row],[checklist_sort]:[checklist_sort]],checklist[],MATCH(M$1,checklist_of_kenya!$1:$1,0),FALSE)</f>
        <v>2384</v>
      </c>
      <c r="N841" s="1" t="str" cm="1">
        <f t="array" ref="N841">VLOOKUP(Table3[[#This Row],[checklist_sort]:[checklist_sort]],checklist[],MATCH(N$1,checklist_of_kenya!$1:$1,0),FALSE)</f>
        <v>avibase-201E1243</v>
      </c>
      <c r="O841" s="1" cm="1">
        <f t="array" ref="O841">VLOOKUP(Table3[[#This Row],[checklist_sort]:[checklist_sort]],checklist[],MATCH(O$1,checklist_of_kenya!$1:$1,0),FALSE)</f>
        <v>8297</v>
      </c>
      <c r="P841" s="1" cm="1">
        <f t="array" ref="P841">VLOOKUP(Table3[[#This Row],[checklist_sort]:[checklist_sort]],checklist[],MATCH(P$1,checklist_of_kenya!$1:$1,0),FALSE)</f>
        <v>22707473</v>
      </c>
      <c r="Q841" s="1" cm="1">
        <f t="array" ref="Q841">VLOOKUP(Table3[[#This Row],[checklist_sort]:[checklist_sort]],checklist[],MATCH(Q$1,checklist_of_kenya!$1:$1,0),FALSE)</f>
        <v>0</v>
      </c>
      <c r="R841" s="1" cm="1">
        <f t="array" ref="R841">VLOOKUP(Table3[[#This Row],[checklist_sort]:[checklist_sort]],checklist[],MATCH(R$1,checklist_of_kenya!$1:$1,0),FALSE)</f>
        <v>2484828</v>
      </c>
      <c r="S841" s="1" cm="1">
        <f t="array" ref="S841">VLOOKUP(Table3[[#This Row],[checklist_sort]:[checklist_sort]],checklist[],MATCH(S$1,checklist_of_kenya!$1:$1,0),FALSE)</f>
        <v>19679</v>
      </c>
      <c r="T841" s="1" t="str" cm="1">
        <f t="array" ref="T841">VLOOKUP(Table3[[#This Row],[checklist_sort]:[checklist_sort]],checklist[],MATCH(T$1,checklist_of_kenya!$1:$1,0),FALSE)</f>
        <v>pifpuf1</v>
      </c>
      <c r="U841" s="1" t="str" cm="1">
        <f t="array" ref="U841">VLOOKUP(Table3[[#This Row],[checklist_sort]:[checklist_sort]],checklist[],MATCH(U$1,checklist_of_kenya!$1:$1,0),FALSE)</f>
        <v>Dryoscopus angolensis</v>
      </c>
      <c r="V841" s="1" t="str" cm="1">
        <f t="array" ref="V841">VLOOKUP(Table3[[#This Row],[checklist_sort]:[checklist_sort]],checklist[],MATCH(V$1,checklist_of_kenya!$1:$1,0),FALSE)</f>
        <v>Pink-footed Puffback</v>
      </c>
      <c r="W841" s="1" cm="1">
        <f t="array" ref="W841">VLOOKUP(Table3[[#This Row],[checklist_sort]:[checklist_sort]],checklist[],MATCH(W$1,checklist_of_kenya!$1:$1,0),FALSE)</f>
        <v>22707473</v>
      </c>
      <c r="AB841" s="1">
        <v>36</v>
      </c>
      <c r="AC841" s="1" t="s">
        <v>2263</v>
      </c>
      <c r="AD841" s="1">
        <v>1</v>
      </c>
      <c r="AE841" s="1">
        <v>1</v>
      </c>
      <c r="AF841" s="1" t="s">
        <v>2251</v>
      </c>
      <c r="AG841" s="1" t="s">
        <v>2257</v>
      </c>
      <c r="AH841" s="1" t="s">
        <v>2258</v>
      </c>
      <c r="AI841" s="1">
        <v>-11.27</v>
      </c>
      <c r="AJ841" s="1">
        <v>8.31</v>
      </c>
      <c r="AK841" s="1">
        <v>-1.53</v>
      </c>
      <c r="AL841" s="1">
        <v>22.83</v>
      </c>
      <c r="AM841" s="1">
        <v>372335.76</v>
      </c>
    </row>
    <row r="842" spans="1:39" x14ac:dyDescent="0.2">
      <c r="A842" s="1">
        <v>840</v>
      </c>
      <c r="B842" s="1" t="s">
        <v>944</v>
      </c>
      <c r="C842" s="1" t="s">
        <v>943</v>
      </c>
      <c r="D842" s="1"/>
      <c r="E842" s="1"/>
      <c r="F842" s="1"/>
      <c r="G842" s="1">
        <v>581</v>
      </c>
      <c r="H842" s="1" t="str" cm="1">
        <f t="array" ref="H842">VLOOKUP(Table3[[#This Row],[checklist_sort]:[checklist_sort]],checklist[],MATCH(H$1,checklist_of_kenya!$1:$1,0),FALSE)</f>
        <v>Bush-shrikes, Tchagras and Puffbacks</v>
      </c>
      <c r="I842" s="1" t="str" cm="1">
        <f t="array" ref="I842">VLOOKUP(Table3[[#This Row],[checklist_sort]:[checklist_sort]],checklist[],MATCH(I$1,checklist_of_kenya!$1:$1,0),FALSE)</f>
        <v>Brown-crowned Tchagra</v>
      </c>
      <c r="J842" s="1" t="str" cm="1">
        <f t="array" ref="J842">VLOOKUP(Table3[[#This Row],[checklist_sort]:[checklist_sort]],checklist[],MATCH(J$1,checklist_of_kenya!$1:$1,0),FALSE)</f>
        <v>Tchagra australis</v>
      </c>
      <c r="K842" s="1" t="str" cm="1">
        <f t="array" ref="K842">VLOOKUP(Table3[[#This Row],[checklist_sort]:[checklist_sort]],checklist[],MATCH(K$1,checklist_of_kenya!$1:$1,0),FALSE)</f>
        <v>Least Concern</v>
      </c>
      <c r="L842" s="1" t="str" cm="1">
        <f t="array" ref="L842">VLOOKUP(Table3[[#This Row],[checklist_sort]:[checklist_sort]],checklist[],MATCH(L$1,checklist_of_kenya!$1:$1,0),FALSE)</f>
        <v>Stable</v>
      </c>
      <c r="M842" s="1" cm="1">
        <f t="array" ref="M842">VLOOKUP(Table3[[#This Row],[checklist_sort]:[checklist_sort]],checklist[],MATCH(M$1,checklist_of_kenya!$1:$1,0),FALSE)</f>
        <v>714</v>
      </c>
      <c r="N842" s="1" t="str" cm="1">
        <f t="array" ref="N842">VLOOKUP(Table3[[#This Row],[checklist_sort]:[checklist_sort]],checklist[],MATCH(N$1,checklist_of_kenya!$1:$1,0),FALSE)</f>
        <v>avibase-4F9D43DE</v>
      </c>
      <c r="O842" s="1" cm="1">
        <f t="array" ref="O842">VLOOKUP(Table3[[#This Row],[checklist_sort]:[checklist_sort]],checklist[],MATCH(O$1,checklist_of_kenya!$1:$1,0),FALSE)</f>
        <v>8446</v>
      </c>
      <c r="P842" s="1" cm="1">
        <f t="array" ref="P842">VLOOKUP(Table3[[#This Row],[checklist_sort]:[checklist_sort]],checklist[],MATCH(P$1,checklist_of_kenya!$1:$1,0),FALSE)</f>
        <v>22707505</v>
      </c>
      <c r="Q842" s="1" cm="1">
        <f t="array" ref="Q842">VLOOKUP(Table3[[#This Row],[checklist_sort]:[checklist_sort]],checklist[],MATCH(Q$1,checklist_of_kenya!$1:$1,0),FALSE)</f>
        <v>0</v>
      </c>
      <c r="R842" s="1" cm="1">
        <f t="array" ref="R842">VLOOKUP(Table3[[#This Row],[checklist_sort]:[checklist_sort]],checklist[],MATCH(R$1,checklist_of_kenya!$1:$1,0),FALSE)</f>
        <v>2484826</v>
      </c>
      <c r="S842" s="1" cm="1">
        <f t="array" ref="S842">VLOOKUP(Table3[[#This Row],[checklist_sort]:[checklist_sort]],checklist[],MATCH(S$1,checklist_of_kenya!$1:$1,0),FALSE)</f>
        <v>19704</v>
      </c>
      <c r="T842" s="1" t="str" cm="1">
        <f t="array" ref="T842">VLOOKUP(Table3[[#This Row],[checklist_sort]:[checklist_sort]],checklist[],MATCH(T$1,checklist_of_kenya!$1:$1,0),FALSE)</f>
        <v>brctch1</v>
      </c>
      <c r="U842" s="1" t="str" cm="1">
        <f t="array" ref="U842">VLOOKUP(Table3[[#This Row],[checklist_sort]:[checklist_sort]],checklist[],MATCH(U$1,checklist_of_kenya!$1:$1,0),FALSE)</f>
        <v>Tchagra australis</v>
      </c>
      <c r="V842" s="1" t="str" cm="1">
        <f t="array" ref="V842">VLOOKUP(Table3[[#This Row],[checklist_sort]:[checklist_sort]],checklist[],MATCH(V$1,checklist_of_kenya!$1:$1,0),FALSE)</f>
        <v>Brown-crowned Tchagra</v>
      </c>
      <c r="W842" s="1" cm="1">
        <f t="array" ref="W842">VLOOKUP(Table3[[#This Row],[checklist_sort]:[checklist_sort]],checklist[],MATCH(W$1,checklist_of_kenya!$1:$1,0),FALSE)</f>
        <v>22707505</v>
      </c>
      <c r="AB842" s="1">
        <v>32.299999999999997</v>
      </c>
      <c r="AC842" s="1" t="s">
        <v>2246</v>
      </c>
      <c r="AD842" s="1">
        <v>2</v>
      </c>
      <c r="AE842" s="1">
        <v>1</v>
      </c>
      <c r="AF842" s="1" t="s">
        <v>2251</v>
      </c>
      <c r="AG842" s="1" t="s">
        <v>2257</v>
      </c>
      <c r="AH842" s="1" t="s">
        <v>2249</v>
      </c>
      <c r="AI842" s="1">
        <v>-30.44</v>
      </c>
      <c r="AJ842" s="1">
        <v>9.1999999999999993</v>
      </c>
      <c r="AK842" s="1">
        <v>-7.91</v>
      </c>
      <c r="AL842" s="1">
        <v>23.36</v>
      </c>
      <c r="AM842" s="1">
        <v>8305150.1299999999</v>
      </c>
    </row>
    <row r="843" spans="1:39" x14ac:dyDescent="0.2">
      <c r="A843" s="1">
        <v>841</v>
      </c>
      <c r="B843" s="1" t="s">
        <v>1676</v>
      </c>
      <c r="C843" s="1" t="s">
        <v>1675</v>
      </c>
      <c r="D843" s="1"/>
      <c r="E843" s="1"/>
      <c r="F843" s="1"/>
      <c r="G843" s="1">
        <v>582</v>
      </c>
      <c r="H843" s="1" t="str" cm="1">
        <f t="array" ref="H843">VLOOKUP(Table3[[#This Row],[checklist_sort]:[checklist_sort]],checklist[],MATCH(H$1,checklist_of_kenya!$1:$1,0),FALSE)</f>
        <v>Bush-shrikes, Tchagras and Puffbacks</v>
      </c>
      <c r="I843" s="1" t="str" cm="1">
        <f t="array" ref="I843">VLOOKUP(Table3[[#This Row],[checklist_sort]:[checklist_sort]],checklist[],MATCH(I$1,checklist_of_kenya!$1:$1,0),FALSE)</f>
        <v>Three-streaked Tchagra</v>
      </c>
      <c r="J843" s="1" t="str" cm="1">
        <f t="array" ref="J843">VLOOKUP(Table3[[#This Row],[checklist_sort]:[checklist_sort]],checklist[],MATCH(J$1,checklist_of_kenya!$1:$1,0),FALSE)</f>
        <v>Tchagra jamesi</v>
      </c>
      <c r="K843" s="1" t="str" cm="1">
        <f t="array" ref="K843">VLOOKUP(Table3[[#This Row],[checklist_sort]:[checklist_sort]],checklist[],MATCH(K$1,checklist_of_kenya!$1:$1,0),FALSE)</f>
        <v>Least Concern</v>
      </c>
      <c r="L843" s="1" t="str" cm="1">
        <f t="array" ref="L843">VLOOKUP(Table3[[#This Row],[checklist_sort]:[checklist_sort]],checklist[],MATCH(L$1,checklist_of_kenya!$1:$1,0),FALSE)</f>
        <v>Stable</v>
      </c>
      <c r="M843" s="1" cm="1">
        <f t="array" ref="M843">VLOOKUP(Table3[[#This Row],[checklist_sort]:[checklist_sort]],checklist[],MATCH(M$1,checklist_of_kenya!$1:$1,0),FALSE)</f>
        <v>2496</v>
      </c>
      <c r="N843" s="1" t="str" cm="1">
        <f t="array" ref="N843">VLOOKUP(Table3[[#This Row],[checklist_sort]:[checklist_sort]],checklist[],MATCH(N$1,checklist_of_kenya!$1:$1,0),FALSE)</f>
        <v>avibase-FA7A6D02</v>
      </c>
      <c r="O843" s="1" cm="1">
        <f t="array" ref="O843">VLOOKUP(Table3[[#This Row],[checklist_sort]:[checklist_sort]],checklist[],MATCH(O$1,checklist_of_kenya!$1:$1,0),FALSE)</f>
        <v>8450</v>
      </c>
      <c r="P843" s="1" cm="1">
        <f t="array" ref="P843">VLOOKUP(Table3[[#This Row],[checklist_sort]:[checklist_sort]],checklist[],MATCH(P$1,checklist_of_kenya!$1:$1,0),FALSE)</f>
        <v>22707510</v>
      </c>
      <c r="Q843" s="1" cm="1">
        <f t="array" ref="Q843">VLOOKUP(Table3[[#This Row],[checklist_sort]:[checklist_sort]],checklist[],MATCH(Q$1,checklist_of_kenya!$1:$1,0),FALSE)</f>
        <v>75815</v>
      </c>
      <c r="R843" s="1" cm="1">
        <f t="array" ref="R843">VLOOKUP(Table3[[#This Row],[checklist_sort]:[checklist_sort]],checklist[],MATCH(R$1,checklist_of_kenya!$1:$1,0),FALSE)</f>
        <v>2484824</v>
      </c>
      <c r="S843" s="1" cm="1">
        <f t="array" ref="S843">VLOOKUP(Table3[[#This Row],[checklist_sort]:[checklist_sort]],checklist[],MATCH(S$1,checklist_of_kenya!$1:$1,0),FALSE)</f>
        <v>19714</v>
      </c>
      <c r="T843" s="1" t="str" cm="1">
        <f t="array" ref="T843">VLOOKUP(Table3[[#This Row],[checklist_sort]:[checklist_sort]],checklist[],MATCH(T$1,checklist_of_kenya!$1:$1,0),FALSE)</f>
        <v>thstch1</v>
      </c>
      <c r="U843" s="1" t="str" cm="1">
        <f t="array" ref="U843">VLOOKUP(Table3[[#This Row],[checklist_sort]:[checklist_sort]],checklist[],MATCH(U$1,checklist_of_kenya!$1:$1,0),FALSE)</f>
        <v>Tchagra jamesi</v>
      </c>
      <c r="V843" s="1" t="str" cm="1">
        <f t="array" ref="V843">VLOOKUP(Table3[[#This Row],[checklist_sort]:[checklist_sort]],checklist[],MATCH(V$1,checklist_of_kenya!$1:$1,0),FALSE)</f>
        <v>Three-streaked Tchagra</v>
      </c>
      <c r="W843" s="1" cm="1">
        <f t="array" ref="W843">VLOOKUP(Table3[[#This Row],[checklist_sort]:[checklist_sort]],checklist[],MATCH(W$1,checklist_of_kenya!$1:$1,0),FALSE)</f>
        <v>22707510</v>
      </c>
      <c r="AB843" s="1">
        <v>27.4</v>
      </c>
      <c r="AC843" s="1" t="s">
        <v>2246</v>
      </c>
      <c r="AD843" s="1">
        <v>2</v>
      </c>
      <c r="AE843" s="1">
        <v>1</v>
      </c>
      <c r="AF843" s="1" t="s">
        <v>2251</v>
      </c>
      <c r="AG843" s="1" t="s">
        <v>2257</v>
      </c>
      <c r="AH843" s="1" t="s">
        <v>2249</v>
      </c>
      <c r="AI843" s="1">
        <v>-4.59</v>
      </c>
      <c r="AJ843" s="1">
        <v>10.24</v>
      </c>
      <c r="AK843" s="1">
        <v>3.78</v>
      </c>
      <c r="AL843" s="1">
        <v>41.18</v>
      </c>
      <c r="AM843" s="1">
        <v>1196428.5</v>
      </c>
    </row>
    <row r="844" spans="1:39" x14ac:dyDescent="0.2">
      <c r="A844" s="1">
        <v>842</v>
      </c>
      <c r="B844" s="1" t="s">
        <v>946</v>
      </c>
      <c r="C844" s="1" t="s">
        <v>945</v>
      </c>
      <c r="D844" s="1"/>
      <c r="E844" s="1"/>
      <c r="F844" s="1"/>
      <c r="G844" s="1">
        <v>583</v>
      </c>
      <c r="H844" s="1" t="str" cm="1">
        <f t="array" ref="H844">VLOOKUP(Table3[[#This Row],[checklist_sort]:[checklist_sort]],checklist[],MATCH(H$1,checklist_of_kenya!$1:$1,0),FALSE)</f>
        <v>Bush-shrikes, Tchagras and Puffbacks</v>
      </c>
      <c r="I844" s="1" t="str" cm="1">
        <f t="array" ref="I844">VLOOKUP(Table3[[#This Row],[checklist_sort]:[checklist_sort]],checklist[],MATCH(I$1,checklist_of_kenya!$1:$1,0),FALSE)</f>
        <v>Black-crowned Tchagra</v>
      </c>
      <c r="J844" s="1" t="str" cm="1">
        <f t="array" ref="J844">VLOOKUP(Table3[[#This Row],[checklist_sort]:[checklist_sort]],checklist[],MATCH(J$1,checklist_of_kenya!$1:$1,0),FALSE)</f>
        <v>Tchagra senegalus</v>
      </c>
      <c r="K844" s="1" t="str" cm="1">
        <f t="array" ref="K844">VLOOKUP(Table3[[#This Row],[checklist_sort]:[checklist_sort]],checklist[],MATCH(K$1,checklist_of_kenya!$1:$1,0),FALSE)</f>
        <v>Least Concern</v>
      </c>
      <c r="L844" s="1" t="str" cm="1">
        <f t="array" ref="L844">VLOOKUP(Table3[[#This Row],[checklist_sort]:[checklist_sort]],checklist[],MATCH(L$1,checklist_of_kenya!$1:$1,0),FALSE)</f>
        <v>Stable</v>
      </c>
      <c r="M844" s="1" cm="1">
        <f t="array" ref="M844">VLOOKUP(Table3[[#This Row],[checklist_sort]:[checklist_sort]],checklist[],MATCH(M$1,checklist_of_kenya!$1:$1,0),FALSE)</f>
        <v>715</v>
      </c>
      <c r="N844" s="1" t="str" cm="1">
        <f t="array" ref="N844">VLOOKUP(Table3[[#This Row],[checklist_sort]:[checklist_sort]],checklist[],MATCH(N$1,checklist_of_kenya!$1:$1,0),FALSE)</f>
        <v>avibase-022798AB</v>
      </c>
      <c r="O844" s="1" cm="1">
        <f t="array" ref="O844">VLOOKUP(Table3[[#This Row],[checklist_sort]:[checklist_sort]],checklist[],MATCH(O$1,checklist_of_kenya!$1:$1,0),FALSE)</f>
        <v>73475</v>
      </c>
      <c r="P844" s="1" cm="1">
        <f t="array" ref="P844">VLOOKUP(Table3[[#This Row],[checklist_sort]:[checklist_sort]],checklist[],MATCH(P$1,checklist_of_kenya!$1:$1,0),FALSE)</f>
        <v>22707495</v>
      </c>
      <c r="Q844" s="1" cm="1">
        <f t="array" ref="Q844">VLOOKUP(Table3[[#This Row],[checklist_sort]:[checklist_sort]],checklist[],MATCH(Q$1,checklist_of_kenya!$1:$1,0),FALSE)</f>
        <v>0</v>
      </c>
      <c r="R844" s="1" cm="1">
        <f t="array" ref="R844">VLOOKUP(Table3[[#This Row],[checklist_sort]:[checklist_sort]],checklist[],MATCH(R$1,checklist_of_kenya!$1:$1,0),FALSE)</f>
        <v>7340799</v>
      </c>
      <c r="S844" s="1" cm="1">
        <f t="array" ref="S844">VLOOKUP(Table3[[#This Row],[checklist_sort]:[checklist_sort]],checklist[],MATCH(S$1,checklist_of_kenya!$1:$1,0),FALSE)</f>
        <v>19692</v>
      </c>
      <c r="T844" s="1" t="str" cm="1">
        <f t="array" ref="T844">VLOOKUP(Table3[[#This Row],[checklist_sort]:[checklist_sort]],checklist[],MATCH(T$1,checklist_of_kenya!$1:$1,0),FALSE)</f>
        <v>bkctch1</v>
      </c>
      <c r="U844" s="1" t="str" cm="1">
        <f t="array" ref="U844">VLOOKUP(Table3[[#This Row],[checklist_sort]:[checklist_sort]],checklist[],MATCH(U$1,checklist_of_kenya!$1:$1,0),FALSE)</f>
        <v>Tchagra senegalus</v>
      </c>
      <c r="V844" s="1" t="str" cm="1">
        <f t="array" ref="V844">VLOOKUP(Table3[[#This Row],[checklist_sort]:[checklist_sort]],checklist[],MATCH(V$1,checklist_of_kenya!$1:$1,0),FALSE)</f>
        <v>Black-crowned Tchagra</v>
      </c>
      <c r="W844" s="1" cm="1">
        <f t="array" ref="W844">VLOOKUP(Table3[[#This Row],[checklist_sort]:[checklist_sort]],checklist[],MATCH(W$1,checklist_of_kenya!$1:$1,0),FALSE)</f>
        <v>22707495</v>
      </c>
      <c r="AB844" s="1">
        <v>53.5</v>
      </c>
      <c r="AC844" s="1" t="s">
        <v>2246</v>
      </c>
      <c r="AD844" s="1">
        <v>3</v>
      </c>
      <c r="AE844" s="1">
        <v>1</v>
      </c>
      <c r="AF844" s="1" t="s">
        <v>2251</v>
      </c>
      <c r="AG844" s="1" t="s">
        <v>2257</v>
      </c>
      <c r="AH844" s="1" t="s">
        <v>2249</v>
      </c>
      <c r="AI844" s="1">
        <v>-33.630000000000003</v>
      </c>
      <c r="AJ844" s="1">
        <v>37.35</v>
      </c>
      <c r="AK844" s="1">
        <v>0.02</v>
      </c>
      <c r="AL844" s="1">
        <v>21.07</v>
      </c>
      <c r="AM844" s="1">
        <v>14953687.109999999</v>
      </c>
    </row>
    <row r="845" spans="1:39" x14ac:dyDescent="0.2">
      <c r="A845" s="1">
        <v>843</v>
      </c>
      <c r="B845" s="1" t="s">
        <v>2134</v>
      </c>
      <c r="C845" s="1" t="s">
        <v>2133</v>
      </c>
      <c r="D845" s="1"/>
      <c r="E845" s="1"/>
      <c r="F845" s="1"/>
      <c r="G845" s="1">
        <v>580</v>
      </c>
      <c r="H845" s="1" t="str" cm="1">
        <f t="array" ref="H845">VLOOKUP(Table3[[#This Row],[checklist_sort]:[checklist_sort]],checklist[],MATCH(H$1,checklist_of_kenya!$1:$1,0),FALSE)</f>
        <v>Bush-shrikes, Tchagras and Puffbacks</v>
      </c>
      <c r="I845" s="1" t="str" cm="1">
        <f t="array" ref="I845">VLOOKUP(Table3[[#This Row],[checklist_sort]:[checklist_sort]],checklist[],MATCH(I$1,checklist_of_kenya!$1:$1,0),FALSE)</f>
        <v>Marsh Tchagra</v>
      </c>
      <c r="J845" s="1" t="str" cm="1">
        <f t="array" ref="J845">VLOOKUP(Table3[[#This Row],[checklist_sort]:[checklist_sort]],checklist[],MATCH(J$1,checklist_of_kenya!$1:$1,0),FALSE)</f>
        <v>Bocagia minuta</v>
      </c>
      <c r="K845" s="1" t="str" cm="1">
        <f t="array" ref="K845">VLOOKUP(Table3[[#This Row],[checklist_sort]:[checklist_sort]],checklist[],MATCH(K$1,checklist_of_kenya!$1:$1,0),FALSE)</f>
        <v>Least Concern</v>
      </c>
      <c r="L845" s="1" t="str" cm="1">
        <f t="array" ref="L845">VLOOKUP(Table3[[#This Row],[checklist_sort]:[checklist_sort]],checklist[],MATCH(L$1,checklist_of_kenya!$1:$1,0),FALSE)</f>
        <v>Decreasing</v>
      </c>
      <c r="M845" s="1" cm="1">
        <f t="array" ref="M845">VLOOKUP(Table3[[#This Row],[checklist_sort]:[checklist_sort]],checklist[],MATCH(M$1,checklist_of_kenya!$1:$1,0),FALSE)</f>
        <v>14000</v>
      </c>
      <c r="N845" s="1" t="str" cm="1">
        <f t="array" ref="N845">VLOOKUP(Table3[[#This Row],[checklist_sort]:[checklist_sort]],checklist[],MATCH(N$1,checklist_of_kenya!$1:$1,0),FALSE)</f>
        <v>avibase-7DCA1C1E</v>
      </c>
      <c r="O845" s="1" cm="1">
        <f t="array" ref="O845">VLOOKUP(Table3[[#This Row],[checklist_sort]:[checklist_sort]],checklist[],MATCH(O$1,checklist_of_kenya!$1:$1,0),FALSE)</f>
        <v>73474</v>
      </c>
      <c r="P845" s="1" cm="1">
        <f t="array" ref="P845">VLOOKUP(Table3[[#This Row],[checklist_sort]:[checklist_sort]],checklist[],MATCH(P$1,checklist_of_kenya!$1:$1,0),FALSE)</f>
        <v>22707482</v>
      </c>
      <c r="Q845" s="1" cm="1">
        <f t="array" ref="Q845">VLOOKUP(Table3[[#This Row],[checklist_sort]:[checklist_sort]],checklist[],MATCH(Q$1,checklist_of_kenya!$1:$1,0),FALSE)</f>
        <v>0</v>
      </c>
      <c r="R845" s="1" cm="1">
        <f t="array" ref="R845">VLOOKUP(Table3[[#This Row],[checklist_sort]:[checklist_sort]],checklist[],MATCH(R$1,checklist_of_kenya!$1:$1,0),FALSE)</f>
        <v>7340816</v>
      </c>
      <c r="S845" s="1" cm="1">
        <f t="array" ref="S845">VLOOKUP(Table3[[#This Row],[checklist_sort]:[checklist_sort]],checklist[],MATCH(S$1,checklist_of_kenya!$1:$1,0),FALSE)</f>
        <v>19687</v>
      </c>
      <c r="T845" s="1" t="str" cm="1">
        <f t="array" ref="T845">VLOOKUP(Table3[[#This Row],[checklist_sort]:[checklist_sort]],checklist[],MATCH(T$1,checklist_of_kenya!$1:$1,0),FALSE)</f>
        <v>martch2</v>
      </c>
      <c r="U845" s="1" t="str" cm="1">
        <f t="array" ref="U845">VLOOKUP(Table3[[#This Row],[checklist_sort]:[checklist_sort]],checklist[],MATCH(U$1,checklist_of_kenya!$1:$1,0),FALSE)</f>
        <v>Bocagia minuta</v>
      </c>
      <c r="V845" s="1" t="str" cm="1">
        <f t="array" ref="V845">VLOOKUP(Table3[[#This Row],[checklist_sort]:[checklist_sort]],checklist[],MATCH(V$1,checklist_of_kenya!$1:$1,0),FALSE)</f>
        <v>Marsh Tchagra</v>
      </c>
      <c r="W845" s="1" cm="1">
        <f t="array" ref="W845">VLOOKUP(Table3[[#This Row],[checklist_sort]:[checklist_sort]],checklist[],MATCH(W$1,checklist_of_kenya!$1:$1,0),FALSE)</f>
        <v>22707482</v>
      </c>
      <c r="AB845" s="1">
        <v>34.4</v>
      </c>
      <c r="AC845" s="1" t="s">
        <v>2250</v>
      </c>
      <c r="AD845" s="1">
        <v>3</v>
      </c>
      <c r="AE845" s="1">
        <v>1</v>
      </c>
      <c r="AF845" s="1" t="s">
        <v>2251</v>
      </c>
      <c r="AG845" s="1" t="s">
        <v>2257</v>
      </c>
      <c r="AH845" s="1" t="s">
        <v>2258</v>
      </c>
      <c r="AI845" s="1">
        <v>-19.170000000000002</v>
      </c>
      <c r="AJ845" s="1">
        <v>16.059999999999999</v>
      </c>
      <c r="AK845" s="1">
        <v>-2.02</v>
      </c>
      <c r="AL845" s="1">
        <v>21.22</v>
      </c>
      <c r="AM845" s="1">
        <v>3369836.92</v>
      </c>
    </row>
    <row r="846" spans="1:39" x14ac:dyDescent="0.2">
      <c r="A846" s="1">
        <v>844</v>
      </c>
      <c r="B846" s="1" t="s">
        <v>1674</v>
      </c>
      <c r="C846" s="1" t="s">
        <v>1673</v>
      </c>
      <c r="D846" s="1"/>
      <c r="E846" s="1" t="s">
        <v>7364</v>
      </c>
      <c r="F846" s="1"/>
      <c r="G846" s="1">
        <v>596</v>
      </c>
      <c r="H846" s="1" t="str" cm="1">
        <f t="array" ref="H846">VLOOKUP(Table3[[#This Row],[checklist_sort]:[checklist_sort]],checklist[],MATCH(H$1,checklist_of_kenya!$1:$1,0),FALSE)</f>
        <v>Bush-shrikes, Tchagras and Puffbacks</v>
      </c>
      <c r="I846" s="1" t="str" cm="1">
        <f t="array" ref="I846">VLOOKUP(Table3[[#This Row],[checklist_sort]:[checklist_sort]],checklist[],MATCH(I$1,checklist_of_kenya!$1:$1,0),FALSE)</f>
        <v>Rosy-patched Bushshrike</v>
      </c>
      <c r="J846" s="1" t="str" cm="1">
        <f t="array" ref="J846">VLOOKUP(Table3[[#This Row],[checklist_sort]:[checklist_sort]],checklist[],MATCH(J$1,checklist_of_kenya!$1:$1,0),FALSE)</f>
        <v>Rhodophoneus cruentus</v>
      </c>
      <c r="K846" s="1" t="str" cm="1">
        <f t="array" ref="K846">VLOOKUP(Table3[[#This Row],[checklist_sort]:[checklist_sort]],checklist[],MATCH(K$1,checklist_of_kenya!$1:$1,0),FALSE)</f>
        <v>Least Concern</v>
      </c>
      <c r="L846" s="1" t="str" cm="1">
        <f t="array" ref="L846">VLOOKUP(Table3[[#This Row],[checklist_sort]:[checklist_sort]],checklist[],MATCH(L$1,checklist_of_kenya!$1:$1,0),FALSE)</f>
        <v>Stable</v>
      </c>
      <c r="M846" s="1" cm="1">
        <f t="array" ref="M846">VLOOKUP(Table3[[#This Row],[checklist_sort]:[checklist_sort]],checklist[],MATCH(M$1,checklist_of_kenya!$1:$1,0),FALSE)</f>
        <v>2490</v>
      </c>
      <c r="N846" s="1" t="str" cm="1">
        <f t="array" ref="N846">VLOOKUP(Table3[[#This Row],[checklist_sort]:[checklist_sort]],checklist[],MATCH(N$1,checklist_of_kenya!$1:$1,0),FALSE)</f>
        <v>avibase-8B8AC14A</v>
      </c>
      <c r="O846" s="1" cm="1">
        <f t="array" ref="O846">VLOOKUP(Table3[[#This Row],[checklist_sort]:[checklist_sort]],checklist[],MATCH(O$1,checklist_of_kenya!$1:$1,0),FALSE)</f>
        <v>8593</v>
      </c>
      <c r="P846" s="1" cm="1">
        <f t="array" ref="P846">VLOOKUP(Table3[[#This Row],[checklist_sort]:[checklist_sort]],checklist[],MATCH(P$1,checklist_of_kenya!$1:$1,0),FALSE)</f>
        <v>22707623</v>
      </c>
      <c r="Q846" s="1" cm="1">
        <f t="array" ref="Q846">VLOOKUP(Table3[[#This Row],[checklist_sort]:[checklist_sort]],checklist[],MATCH(Q$1,checklist_of_kenya!$1:$1,0),FALSE)</f>
        <v>0</v>
      </c>
      <c r="R846" s="1" cm="1">
        <f t="array" ref="R846">VLOOKUP(Table3[[#This Row],[checklist_sort]:[checklist_sort]],checklist[],MATCH(R$1,checklist_of_kenya!$1:$1,0),FALSE)</f>
        <v>2484816</v>
      </c>
      <c r="S846" s="1" cm="1">
        <f t="array" ref="S846">VLOOKUP(Table3[[#This Row],[checklist_sort]:[checklist_sort]],checklist[],MATCH(S$1,checklist_of_kenya!$1:$1,0),FALSE)</f>
        <v>19770</v>
      </c>
      <c r="T846" s="1" t="str" cm="1">
        <f t="array" ref="T846">VLOOKUP(Table3[[#This Row],[checklist_sort]:[checklist_sort]],checklist[],MATCH(T$1,checklist_of_kenya!$1:$1,0),FALSE)</f>
        <v>ropbus1</v>
      </c>
      <c r="U846" s="1" t="str" cm="1">
        <f t="array" ref="U846">VLOOKUP(Table3[[#This Row],[checklist_sort]:[checklist_sort]],checklist[],MATCH(U$1,checklist_of_kenya!$1:$1,0),FALSE)</f>
        <v>Rhodophoneus cruentus</v>
      </c>
      <c r="V846" s="1" t="str" cm="1">
        <f t="array" ref="V846">VLOOKUP(Table3[[#This Row],[checklist_sort]:[checklist_sort]],checklist[],MATCH(V$1,checklist_of_kenya!$1:$1,0),FALSE)</f>
        <v>Rosy-patched Bushshrike</v>
      </c>
      <c r="W846" s="1" cm="1">
        <f t="array" ref="W846">VLOOKUP(Table3[[#This Row],[checklist_sort]:[checklist_sort]],checklist[],MATCH(W$1,checklist_of_kenya!$1:$1,0),FALSE)</f>
        <v>22707623</v>
      </c>
      <c r="AB846" s="1">
        <v>53.3</v>
      </c>
      <c r="AC846" s="1" t="s">
        <v>2246</v>
      </c>
      <c r="AD846" s="1">
        <v>2</v>
      </c>
      <c r="AE846" s="1">
        <v>1</v>
      </c>
      <c r="AF846" s="1" t="s">
        <v>2251</v>
      </c>
      <c r="AG846" s="1" t="s">
        <v>2257</v>
      </c>
      <c r="AH846" s="1" t="s">
        <v>2249</v>
      </c>
      <c r="AI846" s="1">
        <v>-6.5</v>
      </c>
      <c r="AJ846" s="1">
        <v>23.56</v>
      </c>
      <c r="AK846" s="1">
        <v>5.77</v>
      </c>
      <c r="AL846" s="1">
        <v>41.4</v>
      </c>
      <c r="AM846" s="1">
        <v>1845043.08</v>
      </c>
    </row>
    <row r="847" spans="1:39" x14ac:dyDescent="0.2">
      <c r="A847" s="1">
        <v>845</v>
      </c>
      <c r="B847" s="1" t="s">
        <v>1653</v>
      </c>
      <c r="C847" s="1" t="s">
        <v>1654</v>
      </c>
      <c r="D847" s="1"/>
      <c r="E847" s="1"/>
      <c r="F847" s="1"/>
      <c r="G847" s="1">
        <v>595</v>
      </c>
      <c r="H847" s="1" t="str" cm="1">
        <f t="array" ref="H847">VLOOKUP(Table3[[#This Row],[checklist_sort]:[checklist_sort]],checklist[],MATCH(H$1,checklist_of_kenya!$1:$1,0),FALSE)</f>
        <v>Bush-shrikes, Tchagras and Puffbacks</v>
      </c>
      <c r="I847" s="1" t="str" cm="1">
        <f t="array" ref="I847">VLOOKUP(Table3[[#This Row],[checklist_sort]:[checklist_sort]],checklist[],MATCH(I$1,checklist_of_kenya!$1:$1,0),FALSE)</f>
        <v>Black-headed Gonolek</v>
      </c>
      <c r="J847" s="1" t="str" cm="1">
        <f t="array" ref="J847">VLOOKUP(Table3[[#This Row],[checklist_sort]:[checklist_sort]],checklist[],MATCH(J$1,checklist_of_kenya!$1:$1,0),FALSE)</f>
        <v>Laniarius erythrogaster</v>
      </c>
      <c r="K847" s="1" t="str" cm="1">
        <f t="array" ref="K847">VLOOKUP(Table3[[#This Row],[checklist_sort]:[checklist_sort]],checklist[],MATCH(K$1,checklist_of_kenya!$1:$1,0),FALSE)</f>
        <v>Least Concern</v>
      </c>
      <c r="L847" s="1" t="str" cm="1">
        <f t="array" ref="L847">VLOOKUP(Table3[[#This Row],[checklist_sort]:[checklist_sort]],checklist[],MATCH(L$1,checklist_of_kenya!$1:$1,0),FALSE)</f>
        <v>Stable</v>
      </c>
      <c r="M847" s="1" cm="1">
        <f t="array" ref="M847">VLOOKUP(Table3[[#This Row],[checklist_sort]:[checklist_sort]],checklist[],MATCH(M$1,checklist_of_kenya!$1:$1,0),FALSE)</f>
        <v>2428</v>
      </c>
      <c r="N847" s="1" t="str" cm="1">
        <f t="array" ref="N847">VLOOKUP(Table3[[#This Row],[checklist_sort]:[checklist_sort]],checklist[],MATCH(N$1,checklist_of_kenya!$1:$1,0),FALSE)</f>
        <v>avibase-5E822C9C</v>
      </c>
      <c r="O847" s="1" cm="1">
        <f t="array" ref="O847">VLOOKUP(Table3[[#This Row],[checklist_sort]:[checklist_sort]],checklist[],MATCH(O$1,checklist_of_kenya!$1:$1,0),FALSE)</f>
        <v>8208</v>
      </c>
      <c r="P847" s="1" cm="1">
        <f t="array" ref="P847">VLOOKUP(Table3[[#This Row],[checklist_sort]:[checklist_sort]],checklist[],MATCH(P$1,checklist_of_kenya!$1:$1,0),FALSE)</f>
        <v>22707580</v>
      </c>
      <c r="Q847" s="1" cm="1">
        <f t="array" ref="Q847">VLOOKUP(Table3[[#This Row],[checklist_sort]:[checklist_sort]],checklist[],MATCH(Q$1,checklist_of_kenya!$1:$1,0),FALSE)</f>
        <v>75827</v>
      </c>
      <c r="R847" s="1" cm="1">
        <f t="array" ref="R847">VLOOKUP(Table3[[#This Row],[checklist_sort]:[checklist_sort]],checklist[],MATCH(R$1,checklist_of_kenya!$1:$1,0),FALSE)</f>
        <v>2484871</v>
      </c>
      <c r="S847" s="1" cm="1">
        <f t="array" ref="S847">VLOOKUP(Table3[[#This Row],[checklist_sort]:[checklist_sort]],checklist[],MATCH(S$1,checklist_of_kenya!$1:$1,0),FALSE)</f>
        <v>19753</v>
      </c>
      <c r="T847" s="1" t="str" cm="1">
        <f t="array" ref="T847">VLOOKUP(Table3[[#This Row],[checklist_sort]:[checklist_sort]],checklist[],MATCH(T$1,checklist_of_kenya!$1:$1,0),FALSE)</f>
        <v>blhgon1</v>
      </c>
      <c r="U847" s="1" t="str" cm="1">
        <f t="array" ref="U847">VLOOKUP(Table3[[#This Row],[checklist_sort]:[checklist_sort]],checklist[],MATCH(U$1,checklist_of_kenya!$1:$1,0),FALSE)</f>
        <v>Laniarius erythrogaster</v>
      </c>
      <c r="V847" s="1" t="str" cm="1">
        <f t="array" ref="V847">VLOOKUP(Table3[[#This Row],[checklist_sort]:[checklist_sort]],checklist[],MATCH(V$1,checklist_of_kenya!$1:$1,0),FALSE)</f>
        <v>Black-headed Gonolek</v>
      </c>
      <c r="W847" s="1" cm="1">
        <f t="array" ref="W847">VLOOKUP(Table3[[#This Row],[checklist_sort]:[checklist_sort]],checklist[],MATCH(W$1,checklist_of_kenya!$1:$1,0),FALSE)</f>
        <v>22707580</v>
      </c>
      <c r="AB847" s="1">
        <v>48.8</v>
      </c>
      <c r="AC847" s="1" t="s">
        <v>2246</v>
      </c>
      <c r="AD847" s="1">
        <v>2</v>
      </c>
      <c r="AE847" s="1">
        <v>1</v>
      </c>
      <c r="AF847" s="1" t="s">
        <v>2251</v>
      </c>
      <c r="AG847" s="1" t="s">
        <v>2257</v>
      </c>
      <c r="AH847" s="1" t="s">
        <v>2258</v>
      </c>
      <c r="AI847" s="1">
        <v>-9.42</v>
      </c>
      <c r="AJ847" s="1">
        <v>18.61</v>
      </c>
      <c r="AK847" s="1">
        <v>8.16</v>
      </c>
      <c r="AL847" s="1">
        <v>27.12</v>
      </c>
      <c r="AM847" s="1">
        <v>1988843.91</v>
      </c>
    </row>
    <row r="848" spans="1:39" x14ac:dyDescent="0.2">
      <c r="A848" s="1">
        <v>846</v>
      </c>
      <c r="B848" s="1" t="s">
        <v>1660</v>
      </c>
      <c r="C848" s="1" t="s">
        <v>1659</v>
      </c>
      <c r="D848" s="1"/>
      <c r="E848" s="1"/>
      <c r="F848" s="1"/>
      <c r="G848" s="1">
        <v>594</v>
      </c>
      <c r="H848" s="1" t="str" cm="1">
        <f t="array" ref="H848">VLOOKUP(Table3[[#This Row],[checklist_sort]:[checklist_sort]],checklist[],MATCH(H$1,checklist_of_kenya!$1:$1,0),FALSE)</f>
        <v>Bush-shrikes, Tchagras and Puffbacks</v>
      </c>
      <c r="I848" s="1" t="str" cm="1">
        <f t="array" ref="I848">VLOOKUP(Table3[[#This Row],[checklist_sort]:[checklist_sort]],checklist[],MATCH(I$1,checklist_of_kenya!$1:$1,0),FALSE)</f>
        <v>Papyrus Gonolek</v>
      </c>
      <c r="J848" s="1" t="str" cm="1">
        <f t="array" ref="J848">VLOOKUP(Table3[[#This Row],[checklist_sort]:[checklist_sort]],checklist[],MATCH(J$1,checklist_of_kenya!$1:$1,0),FALSE)</f>
        <v>Laniarius mufumbiri</v>
      </c>
      <c r="K848" s="1" t="str" cm="1">
        <f t="array" ref="K848">VLOOKUP(Table3[[#This Row],[checklist_sort]:[checklist_sort]],checklist[],MATCH(K$1,checklist_of_kenya!$1:$1,0),FALSE)</f>
        <v>Near Threatened</v>
      </c>
      <c r="L848" s="1" t="str" cm="1">
        <f t="array" ref="L848">VLOOKUP(Table3[[#This Row],[checklist_sort]:[checklist_sort]],checklist[],MATCH(L$1,checklist_of_kenya!$1:$1,0),FALSE)</f>
        <v>Decreasing</v>
      </c>
      <c r="M848" s="1" cm="1">
        <f t="array" ref="M848">VLOOKUP(Table3[[#This Row],[checklist_sort]:[checklist_sort]],checklist[],MATCH(M$1,checklist_of_kenya!$1:$1,0),FALSE)</f>
        <v>2438</v>
      </c>
      <c r="N848" s="1" t="str" cm="1">
        <f t="array" ref="N848">VLOOKUP(Table3[[#This Row],[checklist_sort]:[checklist_sort]],checklist[],MATCH(N$1,checklist_of_kenya!$1:$1,0),FALSE)</f>
        <v>avibase-1E5D636D</v>
      </c>
      <c r="O848" s="1" cm="1">
        <f t="array" ref="O848">VLOOKUP(Table3[[#This Row],[checklist_sort]:[checklist_sort]],checklist[],MATCH(O$1,checklist_of_kenya!$1:$1,0),FALSE)</f>
        <v>8221</v>
      </c>
      <c r="P848" s="1" cm="1">
        <f t="array" ref="P848">VLOOKUP(Table3[[#This Row],[checklist_sort]:[checklist_sort]],checklist[],MATCH(P$1,checklist_of_kenya!$1:$1,0),FALSE)</f>
        <v>22707593</v>
      </c>
      <c r="Q848" s="1" cm="1">
        <f t="array" ref="Q848">VLOOKUP(Table3[[#This Row],[checklist_sort]:[checklist_sort]],checklist[],MATCH(Q$1,checklist_of_kenya!$1:$1,0),FALSE)</f>
        <v>75829</v>
      </c>
      <c r="R848" s="1" cm="1">
        <f t="array" ref="R848">VLOOKUP(Table3[[#This Row],[checklist_sort]:[checklist_sort]],checklist[],MATCH(R$1,checklist_of_kenya!$1:$1,0),FALSE)</f>
        <v>2484866</v>
      </c>
      <c r="S848" s="1" cm="1">
        <f t="array" ref="S848">VLOOKUP(Table3[[#This Row],[checklist_sort]:[checklist_sort]],checklist[],MATCH(S$1,checklist_of_kenya!$1:$1,0),FALSE)</f>
        <v>19755</v>
      </c>
      <c r="T848" s="1" t="str" cm="1">
        <f t="array" ref="T848">VLOOKUP(Table3[[#This Row],[checklist_sort]:[checklist_sort]],checklist[],MATCH(T$1,checklist_of_kenya!$1:$1,0),FALSE)</f>
        <v>papgon1</v>
      </c>
      <c r="U848" s="1" t="str" cm="1">
        <f t="array" ref="U848">VLOOKUP(Table3[[#This Row],[checklist_sort]:[checklist_sort]],checklist[],MATCH(U$1,checklist_of_kenya!$1:$1,0),FALSE)</f>
        <v>Laniarius mufumbiri</v>
      </c>
      <c r="V848" s="1" t="str" cm="1">
        <f t="array" ref="V848">VLOOKUP(Table3[[#This Row],[checklist_sort]:[checklist_sort]],checklist[],MATCH(V$1,checklist_of_kenya!$1:$1,0),FALSE)</f>
        <v>Papyrus Gonolek</v>
      </c>
      <c r="W848" s="1" cm="1">
        <f t="array" ref="W848">VLOOKUP(Table3[[#This Row],[checklist_sort]:[checklist_sort]],checklist[],MATCH(W$1,checklist_of_kenya!$1:$1,0),FALSE)</f>
        <v>22707593</v>
      </c>
      <c r="AB848" s="1">
        <v>41.5</v>
      </c>
      <c r="AC848" s="1" t="s">
        <v>2250</v>
      </c>
      <c r="AD848" s="1">
        <v>2</v>
      </c>
      <c r="AE848" s="1">
        <v>1</v>
      </c>
      <c r="AF848" s="1" t="s">
        <v>2251</v>
      </c>
      <c r="AG848" s="1" t="s">
        <v>2257</v>
      </c>
      <c r="AH848" s="1" t="s">
        <v>2258</v>
      </c>
      <c r="AI848" s="1">
        <v>-3.5</v>
      </c>
      <c r="AJ848" s="1">
        <v>3.04</v>
      </c>
      <c r="AK848" s="1">
        <v>-0.15</v>
      </c>
      <c r="AL848" s="1">
        <v>31.65</v>
      </c>
      <c r="AM848" s="1">
        <v>98961.39</v>
      </c>
    </row>
    <row r="849" spans="1:39" x14ac:dyDescent="0.2">
      <c r="A849" s="1">
        <v>847</v>
      </c>
      <c r="B849" s="1" t="s">
        <v>1658</v>
      </c>
      <c r="C849" s="1" t="s">
        <v>1657</v>
      </c>
      <c r="D849" s="1"/>
      <c r="E849" s="1"/>
      <c r="F849" s="1"/>
      <c r="G849" s="1">
        <v>589</v>
      </c>
      <c r="H849" s="1" t="str" cm="1">
        <f t="array" ref="H849">VLOOKUP(Table3[[#This Row],[checklist_sort]:[checklist_sort]],checklist[],MATCH(H$1,checklist_of_kenya!$1:$1,0),FALSE)</f>
        <v>Bush-shrikes, Tchagras and Puffbacks</v>
      </c>
      <c r="I849" s="1" t="str" cm="1">
        <f t="array" ref="I849">VLOOKUP(Table3[[#This Row],[checklist_sort]:[checklist_sort]],checklist[],MATCH(I$1,checklist_of_kenya!$1:$1,0),FALSE)</f>
        <v>Lühder's Bushshrike</v>
      </c>
      <c r="J849" s="1" t="str" cm="1">
        <f t="array" ref="J849">VLOOKUP(Table3[[#This Row],[checklist_sort]:[checklist_sort]],checklist[],MATCH(J$1,checklist_of_kenya!$1:$1,0),FALSE)</f>
        <v>Laniarius luehderi</v>
      </c>
      <c r="K849" s="1" t="str" cm="1">
        <f t="array" ref="K849">VLOOKUP(Table3[[#This Row],[checklist_sort]:[checklist_sort]],checklist[],MATCH(K$1,checklist_of_kenya!$1:$1,0),FALSE)</f>
        <v>Least Concern</v>
      </c>
      <c r="L849" s="1" t="str" cm="1">
        <f t="array" ref="L849">VLOOKUP(Table3[[#This Row],[checklist_sort]:[checklist_sort]],checklist[],MATCH(L$1,checklist_of_kenya!$1:$1,0),FALSE)</f>
        <v>Stable</v>
      </c>
      <c r="M849" s="1" cm="1">
        <f t="array" ref="M849">VLOOKUP(Table3[[#This Row],[checklist_sort]:[checklist_sort]],checklist[],MATCH(M$1,checklist_of_kenya!$1:$1,0),FALSE)</f>
        <v>2436</v>
      </c>
      <c r="N849" s="1" t="str" cm="1">
        <f t="array" ref="N849">VLOOKUP(Table3[[#This Row],[checklist_sort]:[checklist_sort]],checklist[],MATCH(N$1,checklist_of_kenya!$1:$1,0),FALSE)</f>
        <v>avibase-5AF20251</v>
      </c>
      <c r="O849" s="1" cm="1">
        <f t="array" ref="O849">VLOOKUP(Table3[[#This Row],[checklist_sort]:[checklist_sort]],checklist[],MATCH(O$1,checklist_of_kenya!$1:$1,0),FALSE)</f>
        <v>8207</v>
      </c>
      <c r="P849" s="1" cm="1">
        <f t="array" ref="P849">VLOOKUP(Table3[[#This Row],[checklist_sort]:[checklist_sort]],checklist[],MATCH(P$1,checklist_of_kenya!$1:$1,0),FALSE)</f>
        <v>22707524</v>
      </c>
      <c r="Q849" s="1" cm="1">
        <f t="array" ref="Q849">VLOOKUP(Table3[[#This Row],[checklist_sort]:[checklist_sort]],checklist[],MATCH(Q$1,checklist_of_kenya!$1:$1,0),FALSE)</f>
        <v>0</v>
      </c>
      <c r="R849" s="1" cm="1">
        <f t="array" ref="R849">VLOOKUP(Table3[[#This Row],[checklist_sort]:[checklist_sort]],checklist[],MATCH(R$1,checklist_of_kenya!$1:$1,0),FALSE)</f>
        <v>2484862</v>
      </c>
      <c r="S849" s="1" cm="1">
        <f t="array" ref="S849">VLOOKUP(Table3[[#This Row],[checklist_sort]:[checklist_sort]],checklist[],MATCH(S$1,checklist_of_kenya!$1:$1,0),FALSE)</f>
        <v>19727</v>
      </c>
      <c r="T849" s="1" t="str" cm="1">
        <f t="array" ref="T849">VLOOKUP(Table3[[#This Row],[checklist_sort]:[checklist_sort]],checklist[],MATCH(T$1,checklist_of_kenya!$1:$1,0),FALSE)</f>
        <v>luebus1</v>
      </c>
      <c r="U849" s="1" t="str" cm="1">
        <f t="array" ref="U849">VLOOKUP(Table3[[#This Row],[checklist_sort]:[checklist_sort]],checklist[],MATCH(U$1,checklist_of_kenya!$1:$1,0),FALSE)</f>
        <v>Laniarius luehderi</v>
      </c>
      <c r="V849" s="1" t="str" cm="1">
        <f t="array" ref="V849">VLOOKUP(Table3[[#This Row],[checklist_sort]:[checklist_sort]],checklist[],MATCH(V$1,checklist_of_kenya!$1:$1,0),FALSE)</f>
        <v>Lühder's Bushshrike</v>
      </c>
      <c r="W849" s="1" cm="1">
        <f t="array" ref="W849">VLOOKUP(Table3[[#This Row],[checklist_sort]:[checklist_sort]],checklist[],MATCH(W$1,checklist_of_kenya!$1:$1,0),FALSE)</f>
        <v>22707524</v>
      </c>
      <c r="AB849" s="1">
        <v>42.9</v>
      </c>
      <c r="AC849" s="1" t="s">
        <v>2263</v>
      </c>
      <c r="AD849" s="1">
        <v>2</v>
      </c>
      <c r="AE849" s="1">
        <v>1</v>
      </c>
      <c r="AF849" s="1" t="s">
        <v>2251</v>
      </c>
      <c r="AG849" s="1" t="s">
        <v>2257</v>
      </c>
      <c r="AH849" s="1" t="s">
        <v>2258</v>
      </c>
      <c r="AI849" s="1">
        <v>-6.51</v>
      </c>
      <c r="AJ849" s="1">
        <v>6.02</v>
      </c>
      <c r="AK849" s="1">
        <v>0.33</v>
      </c>
      <c r="AL849" s="1">
        <v>18.600000000000001</v>
      </c>
      <c r="AM849" s="1">
        <v>1056381.53</v>
      </c>
    </row>
    <row r="850" spans="1:39" x14ac:dyDescent="0.2">
      <c r="A850" s="1">
        <v>848</v>
      </c>
      <c r="B850" s="1" t="s">
        <v>1662</v>
      </c>
      <c r="C850" s="1" t="s">
        <v>1661</v>
      </c>
      <c r="D850" s="1"/>
      <c r="E850" s="1"/>
      <c r="F850" s="1"/>
      <c r="G850" s="1">
        <v>590</v>
      </c>
      <c r="H850" s="1" t="str" cm="1">
        <f t="array" ref="H850">VLOOKUP(Table3[[#This Row],[checklist_sort]:[checklist_sort]],checklist[],MATCH(H$1,checklist_of_kenya!$1:$1,0),FALSE)</f>
        <v>Bush-shrikes, Tchagras and Puffbacks</v>
      </c>
      <c r="I850" s="1" t="str" cm="1">
        <f t="array" ref="I850">VLOOKUP(Table3[[#This Row],[checklist_sort]:[checklist_sort]],checklist[],MATCH(I$1,checklist_of_kenya!$1:$1,0),FALSE)</f>
        <v>Red-naped Bushshrike</v>
      </c>
      <c r="J850" s="1" t="str" cm="1">
        <f t="array" ref="J850">VLOOKUP(Table3[[#This Row],[checklist_sort]:[checklist_sort]],checklist[],MATCH(J$1,checklist_of_kenya!$1:$1,0),FALSE)</f>
        <v>Laniarius ruficeps</v>
      </c>
      <c r="K850" s="1" t="str" cm="1">
        <f t="array" ref="K850">VLOOKUP(Table3[[#This Row],[checklist_sort]:[checklist_sort]],checklist[],MATCH(K$1,checklist_of_kenya!$1:$1,0),FALSE)</f>
        <v>Least Concern</v>
      </c>
      <c r="L850" s="1" t="str" cm="1">
        <f t="array" ref="L850">VLOOKUP(Table3[[#This Row],[checklist_sort]:[checklist_sort]],checklist[],MATCH(L$1,checklist_of_kenya!$1:$1,0),FALSE)</f>
        <v>Stable</v>
      </c>
      <c r="M850" s="1" cm="1">
        <f t="array" ref="M850">VLOOKUP(Table3[[#This Row],[checklist_sort]:[checklist_sort]],checklist[],MATCH(M$1,checklist_of_kenya!$1:$1,0),FALSE)</f>
        <v>2440</v>
      </c>
      <c r="N850" s="1" t="str" cm="1">
        <f t="array" ref="N850">VLOOKUP(Table3[[#This Row],[checklist_sort]:[checklist_sort]],checklist[],MATCH(N$1,checklist_of_kenya!$1:$1,0),FALSE)</f>
        <v>avibase-C59DFD44</v>
      </c>
      <c r="O850" s="1" cm="1">
        <f t="array" ref="O850">VLOOKUP(Table3[[#This Row],[checklist_sort]:[checklist_sort]],checklist[],MATCH(O$1,checklist_of_kenya!$1:$1,0),FALSE)</f>
        <v>8216</v>
      </c>
      <c r="P850" s="1" cm="1">
        <f t="array" ref="P850">VLOOKUP(Table3[[#This Row],[checklist_sort]:[checklist_sort]],checklist[],MATCH(P$1,checklist_of_kenya!$1:$1,0),FALSE)</f>
        <v>22707518</v>
      </c>
      <c r="Q850" s="1" cm="1">
        <f t="array" ref="Q850">VLOOKUP(Table3[[#This Row],[checklist_sort]:[checklist_sort]],checklist[],MATCH(Q$1,checklist_of_kenya!$1:$1,0),FALSE)</f>
        <v>0</v>
      </c>
      <c r="R850" s="1" cm="1">
        <f t="array" ref="R850">VLOOKUP(Table3[[#This Row],[checklist_sort]:[checklist_sort]],checklist[],MATCH(R$1,checklist_of_kenya!$1:$1,0),FALSE)</f>
        <v>2484867</v>
      </c>
      <c r="S850" s="1" cm="1">
        <f t="array" ref="S850">VLOOKUP(Table3[[#This Row],[checklist_sort]:[checklist_sort]],checklist[],MATCH(S$1,checklist_of_kenya!$1:$1,0),FALSE)</f>
        <v>19722</v>
      </c>
      <c r="T850" s="1" t="str" cm="1">
        <f t="array" ref="T850">VLOOKUP(Table3[[#This Row],[checklist_sort]:[checklist_sort]],checklist[],MATCH(T$1,checklist_of_kenya!$1:$1,0),FALSE)</f>
        <v>renbus1</v>
      </c>
      <c r="U850" s="1" t="str" cm="1">
        <f t="array" ref="U850">VLOOKUP(Table3[[#This Row],[checklist_sort]:[checklist_sort]],checklist[],MATCH(U$1,checklist_of_kenya!$1:$1,0),FALSE)</f>
        <v>Laniarius ruficeps</v>
      </c>
      <c r="V850" s="1" t="str" cm="1">
        <f t="array" ref="V850">VLOOKUP(Table3[[#This Row],[checklist_sort]:[checklist_sort]],checklist[],MATCH(V$1,checklist_of_kenya!$1:$1,0),FALSE)</f>
        <v>Red-naped Bushshrike</v>
      </c>
      <c r="W850" s="1" cm="1">
        <f t="array" ref="W850">VLOOKUP(Table3[[#This Row],[checklist_sort]:[checklist_sort]],checklist[],MATCH(W$1,checklist_of_kenya!$1:$1,0),FALSE)</f>
        <v>22707518</v>
      </c>
      <c r="AB850" s="1">
        <v>32.700000000000003</v>
      </c>
      <c r="AC850" s="1" t="s">
        <v>2246</v>
      </c>
      <c r="AD850" s="1">
        <v>1</v>
      </c>
      <c r="AE850" s="1">
        <v>1</v>
      </c>
      <c r="AF850" s="1" t="s">
        <v>2251</v>
      </c>
      <c r="AG850" s="1" t="s">
        <v>2257</v>
      </c>
      <c r="AH850" s="1" t="s">
        <v>2255</v>
      </c>
      <c r="AI850" s="1">
        <v>-4.24</v>
      </c>
      <c r="AJ850" s="1">
        <v>10.32</v>
      </c>
      <c r="AK850" s="1">
        <v>4.4800000000000004</v>
      </c>
      <c r="AL850" s="1">
        <v>42.69</v>
      </c>
      <c r="AM850" s="1">
        <v>660049.39</v>
      </c>
    </row>
    <row r="851" spans="1:39" x14ac:dyDescent="0.2">
      <c r="A851" s="1">
        <v>849</v>
      </c>
      <c r="B851" s="1" t="s">
        <v>2125</v>
      </c>
      <c r="C851" s="1" t="s">
        <v>2126</v>
      </c>
      <c r="D851" s="1"/>
      <c r="E851" s="1"/>
      <c r="F851" s="1"/>
      <c r="G851">
        <v>591.9</v>
      </c>
      <c r="H851" s="1" cm="1">
        <f t="array" ref="H851">VLOOKUP(Table3[[#This Row],[checklist_sort]:[checklist_sort]],checklist[],MATCH(H$1,checklist_of_kenya!$1:$1,0),FALSE)</f>
        <v>0</v>
      </c>
      <c r="I851" s="1" t="str" cm="1">
        <f t="array" ref="I851">VLOOKUP(Table3[[#This Row],[checklist_sort]:[checklist_sort]],checklist[],MATCH(I$1,checklist_of_kenya!$1:$1,0),FALSE)</f>
        <v>Tropical/East Coast/Manda Black Boubou</v>
      </c>
      <c r="J851" s="1" t="str" cm="1">
        <f t="array" ref="J851">VLOOKUP(Table3[[#This Row],[checklist_sort]:[checklist_sort]],checklist[],MATCH(J$1,checklist_of_kenya!$1:$1,0),FALSE)</f>
        <v>Laniarius aethiopicus</v>
      </c>
      <c r="K851" s="1" t="str" cm="1">
        <f t="array" ref="K851">VLOOKUP(Table3[[#This Row],[checklist_sort]:[checklist_sort]],checklist[],MATCH(K$1,checklist_of_kenya!$1:$1,0),FALSE)</f>
        <v>Least Concern</v>
      </c>
      <c r="L851" s="1" t="str" cm="1">
        <f t="array" ref="L851">VLOOKUP(Table3[[#This Row],[checklist_sort]:[checklist_sort]],checklist[],MATCH(L$1,checklist_of_kenya!$1:$1,0),FALSE)</f>
        <v>Stable</v>
      </c>
      <c r="M851" s="1" cm="1">
        <f t="array" ref="M851">VLOOKUP(Table3[[#This Row],[checklist_sort]:[checklist_sort]],checklist[],MATCH(M$1,checklist_of_kenya!$1:$1,0),FALSE)</f>
        <v>0</v>
      </c>
      <c r="N851" s="1" cm="1">
        <f t="array" ref="N851">VLOOKUP(Table3[[#This Row],[checklist_sort]:[checklist_sort]],checklist[],MATCH(N$1,checklist_of_kenya!$1:$1,0),FALSE)</f>
        <v>0</v>
      </c>
      <c r="O851" s="1" cm="1">
        <f t="array" ref="O851">VLOOKUP(Table3[[#This Row],[checklist_sort]:[checklist_sort]],checklist[],MATCH(O$1,checklist_of_kenya!$1:$1,0),FALSE)</f>
        <v>0</v>
      </c>
      <c r="P851" s="1" cm="1">
        <f t="array" ref="P851">VLOOKUP(Table3[[#This Row],[checklist_sort]:[checklist_sort]],checklist[],MATCH(P$1,checklist_of_kenya!$1:$1,0),FALSE)</f>
        <v>104007160</v>
      </c>
      <c r="Q851" s="1" cm="1">
        <f t="array" ref="Q851">VLOOKUP(Table3[[#This Row],[checklist_sort]:[checklist_sort]],checklist[],MATCH(Q$1,checklist_of_kenya!$1:$1,0),FALSE)</f>
        <v>0</v>
      </c>
      <c r="R851" s="1" cm="1">
        <f t="array" ref="R851">VLOOKUP(Table3[[#This Row],[checklist_sort]:[checklist_sort]],checklist[],MATCH(R$1,checklist_of_kenya!$1:$1,0),FALSE)</f>
        <v>0</v>
      </c>
      <c r="S851" s="1" cm="1">
        <f t="array" ref="S851">VLOOKUP(Table3[[#This Row],[checklist_sort]:[checklist_sort]],checklist[],MATCH(S$1,checklist_of_kenya!$1:$1,0),FALSE)</f>
        <v>19732</v>
      </c>
      <c r="T851" s="1" cm="1">
        <f t="array" ref="T851">VLOOKUP(Table3[[#This Row],[checklist_sort]:[checklist_sort]],checklist[],MATCH(T$1,checklist_of_kenya!$1:$1,0),FALSE)</f>
        <v>0</v>
      </c>
      <c r="U851" s="1" t="str" cm="1">
        <f t="array" ref="U851">VLOOKUP(Table3[[#This Row],[checklist_sort]:[checklist_sort]],checklist[],MATCH(U$1,checklist_of_kenya!$1:$1,0),FALSE)</f>
        <v>Laniarius major/aethiopicus/sublacteus/nigerrimus</v>
      </c>
      <c r="V851" s="1" t="str" cm="1">
        <f t="array" ref="V851">VLOOKUP(Table3[[#This Row],[checklist_sort]:[checklist_sort]],checklist[],MATCH(V$1,checklist_of_kenya!$1:$1,0),FALSE)</f>
        <v>Tropical/Ethiopian/Zanzibar/Coastal Boubou</v>
      </c>
      <c r="W851" s="1" cm="1">
        <f t="array" ref="W851">VLOOKUP(Table3[[#This Row],[checklist_sort]:[checklist_sort]],checklist[],MATCH(W$1,checklist_of_kenya!$1:$1,0),FALSE)</f>
        <v>0</v>
      </c>
      <c r="AB851" s="1">
        <v>49.4</v>
      </c>
      <c r="AC851" s="1" t="s">
        <v>2262</v>
      </c>
      <c r="AD851" s="1">
        <v>2</v>
      </c>
      <c r="AE851" s="1">
        <v>1</v>
      </c>
      <c r="AF851" s="1" t="s">
        <v>2251</v>
      </c>
      <c r="AG851" s="1" t="s">
        <v>2257</v>
      </c>
      <c r="AH851" s="1" t="s">
        <v>2258</v>
      </c>
      <c r="AI851" s="1">
        <v>-24.33</v>
      </c>
      <c r="AJ851" s="1">
        <v>17.93</v>
      </c>
      <c r="AK851" s="1">
        <v>-2.02</v>
      </c>
      <c r="AL851" s="1">
        <v>25.08</v>
      </c>
      <c r="AM851" s="1">
        <v>7211323.5099999998</v>
      </c>
    </row>
    <row r="852" spans="1:39" x14ac:dyDescent="0.2">
      <c r="A852" s="1">
        <v>850</v>
      </c>
      <c r="B852" s="1" t="s">
        <v>1656</v>
      </c>
      <c r="C852" s="1" t="s">
        <v>1655</v>
      </c>
      <c r="D852" s="1"/>
      <c r="E852" s="1"/>
      <c r="F852" s="1"/>
      <c r="G852" s="1">
        <v>588</v>
      </c>
      <c r="H852" s="1" t="str" cm="1">
        <f t="array" ref="H852">VLOOKUP(Table3[[#This Row],[checklist_sort]:[checklist_sort]],checklist[],MATCH(H$1,checklist_of_kenya!$1:$1,0),FALSE)</f>
        <v>Bush-shrikes, Tchagras and Puffbacks</v>
      </c>
      <c r="I852" s="1" t="str" cm="1">
        <f t="array" ref="I852">VLOOKUP(Table3[[#This Row],[checklist_sort]:[checklist_sort]],checklist[],MATCH(I$1,checklist_of_kenya!$1:$1,0),FALSE)</f>
        <v>Slate-coloured Boubou</v>
      </c>
      <c r="J852" s="1" t="str" cm="1">
        <f t="array" ref="J852">VLOOKUP(Table3[[#This Row],[checklist_sort]:[checklist_sort]],checklist[],MATCH(J$1,checklist_of_kenya!$1:$1,0),FALSE)</f>
        <v>Laniarius funebris</v>
      </c>
      <c r="K852" s="1" t="str" cm="1">
        <f t="array" ref="K852">VLOOKUP(Table3[[#This Row],[checklist_sort]:[checklist_sort]],checklist[],MATCH(K$1,checklist_of_kenya!$1:$1,0),FALSE)</f>
        <v>Least Concern</v>
      </c>
      <c r="L852" s="1" t="str" cm="1">
        <f t="array" ref="L852">VLOOKUP(Table3[[#This Row],[checklist_sort]:[checklist_sort]],checklist[],MATCH(L$1,checklist_of_kenya!$1:$1,0),FALSE)</f>
        <v>Stable</v>
      </c>
      <c r="M852" s="1" cm="1">
        <f t="array" ref="M852">VLOOKUP(Table3[[#This Row],[checklist_sort]:[checklist_sort]],checklist[],MATCH(M$1,checklist_of_kenya!$1:$1,0),FALSE)</f>
        <v>2430</v>
      </c>
      <c r="N852" s="1" t="str" cm="1">
        <f t="array" ref="N852">VLOOKUP(Table3[[#This Row],[checklist_sort]:[checklist_sort]],checklist[],MATCH(N$1,checklist_of_kenya!$1:$1,0),FALSE)</f>
        <v>avibase-0868B50D</v>
      </c>
      <c r="O852" s="1" cm="1">
        <f t="array" ref="O852">VLOOKUP(Table3[[#This Row],[checklist_sort]:[checklist_sort]],checklist[],MATCH(O$1,checklist_of_kenya!$1:$1,0),FALSE)</f>
        <v>8214</v>
      </c>
      <c r="P852" s="1" cm="1">
        <f t="array" ref="P852">VLOOKUP(Table3[[#This Row],[checklist_sort]:[checklist_sort]],checklist[],MATCH(P$1,checklist_of_kenya!$1:$1,0),FALSE)</f>
        <v>22707601</v>
      </c>
      <c r="Q852" s="1" cm="1">
        <f t="array" ref="Q852">VLOOKUP(Table3[[#This Row],[checklist_sort]:[checklist_sort]],checklist[],MATCH(Q$1,checklist_of_kenya!$1:$1,0),FALSE)</f>
        <v>75831</v>
      </c>
      <c r="R852" s="1" cm="1">
        <f t="array" ref="R852">VLOOKUP(Table3[[#This Row],[checklist_sort]:[checklist_sort]],checklist[],MATCH(R$1,checklist_of_kenya!$1:$1,0),FALSE)</f>
        <v>2484861</v>
      </c>
      <c r="S852" s="1" cm="1">
        <f t="array" ref="S852">VLOOKUP(Table3[[#This Row],[checklist_sort]:[checklist_sort]],checklist[],MATCH(S$1,checklist_of_kenya!$1:$1,0),FALSE)</f>
        <v>19757</v>
      </c>
      <c r="T852" s="1" t="str" cm="1">
        <f t="array" ref="T852">VLOOKUP(Table3[[#This Row],[checklist_sort]:[checklist_sort]],checklist[],MATCH(T$1,checklist_of_kenya!$1:$1,0),FALSE)</f>
        <v>slcbou1</v>
      </c>
      <c r="U852" s="1" t="str" cm="1">
        <f t="array" ref="U852">VLOOKUP(Table3[[#This Row],[checklist_sort]:[checklist_sort]],checklist[],MATCH(U$1,checklist_of_kenya!$1:$1,0),FALSE)</f>
        <v>Laniarius funebris</v>
      </c>
      <c r="V852" s="1" t="str" cm="1">
        <f t="array" ref="V852">VLOOKUP(Table3[[#This Row],[checklist_sort]:[checklist_sort]],checklist[],MATCH(V$1,checklist_of_kenya!$1:$1,0),FALSE)</f>
        <v>Slate-colored Boubou</v>
      </c>
      <c r="W852" s="1" cm="1">
        <f t="array" ref="W852">VLOOKUP(Table3[[#This Row],[checklist_sort]:[checklist_sort]],checklist[],MATCH(W$1,checklist_of_kenya!$1:$1,0),FALSE)</f>
        <v>22707601</v>
      </c>
      <c r="AB852" s="1">
        <v>40.4</v>
      </c>
      <c r="AC852" s="1" t="s">
        <v>2246</v>
      </c>
      <c r="AD852" s="1">
        <v>2</v>
      </c>
      <c r="AE852" s="1">
        <v>1</v>
      </c>
      <c r="AF852" s="1" t="s">
        <v>2251</v>
      </c>
      <c r="AG852" s="1" t="s">
        <v>2257</v>
      </c>
      <c r="AH852" s="1" t="s">
        <v>2255</v>
      </c>
      <c r="AI852" s="1">
        <v>-9.69</v>
      </c>
      <c r="AJ852" s="1">
        <v>10.88</v>
      </c>
      <c r="AK852" s="1">
        <v>1.31</v>
      </c>
      <c r="AL852" s="1">
        <v>38.6</v>
      </c>
      <c r="AM852" s="1">
        <v>1152635.01</v>
      </c>
    </row>
    <row r="853" spans="1:39" x14ac:dyDescent="0.2">
      <c r="A853" s="1">
        <v>851</v>
      </c>
      <c r="B853" s="1" t="s">
        <v>1678</v>
      </c>
      <c r="C853" s="1" t="s">
        <v>1677</v>
      </c>
      <c r="D853" s="1"/>
      <c r="E853" s="1"/>
      <c r="F853" s="1"/>
      <c r="G853" s="1">
        <v>585</v>
      </c>
      <c r="H853" s="1" t="str" cm="1">
        <f t="array" ref="H853">VLOOKUP(Table3[[#This Row],[checklist_sort]:[checklist_sort]],checklist[],MATCH(H$1,checklist_of_kenya!$1:$1,0),FALSE)</f>
        <v>Bush-shrikes, Tchagras and Puffbacks</v>
      </c>
      <c r="I853" s="1" t="str" cm="1">
        <f t="array" ref="I853">VLOOKUP(Table3[[#This Row],[checklist_sort]:[checklist_sort]],checklist[],MATCH(I$1,checklist_of_kenya!$1:$1,0),FALSE)</f>
        <v>Bocage's Bushshrike</v>
      </c>
      <c r="J853" s="1" t="str" cm="1">
        <f t="array" ref="J853">VLOOKUP(Table3[[#This Row],[checklist_sort]:[checklist_sort]],checklist[],MATCH(J$1,checklist_of_kenya!$1:$1,0),FALSE)</f>
        <v>Chlorophoneus bocagei</v>
      </c>
      <c r="K853" s="1" t="str" cm="1">
        <f t="array" ref="K853">VLOOKUP(Table3[[#This Row],[checklist_sort]:[checklist_sort]],checklist[],MATCH(K$1,checklist_of_kenya!$1:$1,0),FALSE)</f>
        <v>Least Concern</v>
      </c>
      <c r="L853" s="1" t="str" cm="1">
        <f t="array" ref="L853">VLOOKUP(Table3[[#This Row],[checklist_sort]:[checklist_sort]],checklist[],MATCH(L$1,checklist_of_kenya!$1:$1,0),FALSE)</f>
        <v>Decreasing</v>
      </c>
      <c r="M853" s="1" cm="1">
        <f t="array" ref="M853">VLOOKUP(Table3[[#This Row],[checklist_sort]:[checklist_sort]],checklist[],MATCH(M$1,checklist_of_kenya!$1:$1,0),FALSE)</f>
        <v>2498</v>
      </c>
      <c r="N853" s="1" t="str" cm="1">
        <f t="array" ref="N853">VLOOKUP(Table3[[#This Row],[checklist_sort]:[checklist_sort]],checklist[],MATCH(N$1,checklist_of_kenya!$1:$1,0),FALSE)</f>
        <v>avibase-EF5EDE6D</v>
      </c>
      <c r="O853" s="1" cm="1">
        <f t="array" ref="O853">VLOOKUP(Table3[[#This Row],[checklist_sort]:[checklist_sort]],checklist[],MATCH(O$1,checklist_of_kenya!$1:$1,0),FALSE)</f>
        <v>8191</v>
      </c>
      <c r="P853" s="1" cm="1">
        <f t="array" ref="P853">VLOOKUP(Table3[[#This Row],[checklist_sort]:[checklist_sort]],checklist[],MATCH(P$1,checklist_of_kenya!$1:$1,0),FALSE)</f>
        <v>22707638</v>
      </c>
      <c r="Q853" s="1" cm="1">
        <f t="array" ref="Q853">VLOOKUP(Table3[[#This Row],[checklist_sort]:[checklist_sort]],checklist[],MATCH(Q$1,checklist_of_kenya!$1:$1,0),FALSE)</f>
        <v>0</v>
      </c>
      <c r="R853" s="1" cm="1">
        <f t="array" ref="R853">VLOOKUP(Table3[[#This Row],[checklist_sort]:[checklist_sort]],checklist[],MATCH(R$1,checklist_of_kenya!$1:$1,0),FALSE)</f>
        <v>2484852</v>
      </c>
      <c r="S853" s="1" cm="1">
        <f t="array" ref="S853">VLOOKUP(Table3[[#This Row],[checklist_sort]:[checklist_sort]],checklist[],MATCH(S$1,checklist_of_kenya!$1:$1,0),FALSE)</f>
        <v>19781</v>
      </c>
      <c r="T853" s="1" t="str" cm="1">
        <f t="array" ref="T853">VLOOKUP(Table3[[#This Row],[checklist_sort]:[checklist_sort]],checklist[],MATCH(T$1,checklist_of_kenya!$1:$1,0),FALSE)</f>
        <v>gygbus1</v>
      </c>
      <c r="U853" s="1" t="str" cm="1">
        <f t="array" ref="U853">VLOOKUP(Table3[[#This Row],[checklist_sort]:[checklist_sort]],checklist[],MATCH(U$1,checklist_of_kenya!$1:$1,0),FALSE)</f>
        <v>Telophorus bocagei</v>
      </c>
      <c r="V853" s="1" t="str" cm="1">
        <f t="array" ref="V853">VLOOKUP(Table3[[#This Row],[checklist_sort]:[checklist_sort]],checklist[],MATCH(V$1,checklist_of_kenya!$1:$1,0),FALSE)</f>
        <v>Gray-green Bushshrike</v>
      </c>
      <c r="W853" s="1" cm="1">
        <f t="array" ref="W853">VLOOKUP(Table3[[#This Row],[checklist_sort]:[checklist_sort]],checklist[],MATCH(W$1,checklist_of_kenya!$1:$1,0),FALSE)</f>
        <v>22707638</v>
      </c>
      <c r="AB853" s="1">
        <v>27</v>
      </c>
      <c r="AC853" s="1" t="s">
        <v>2263</v>
      </c>
      <c r="AD853" s="1">
        <v>2</v>
      </c>
      <c r="AE853" s="1">
        <v>1</v>
      </c>
      <c r="AF853" s="1" t="s">
        <v>2251</v>
      </c>
      <c r="AG853" s="1" t="s">
        <v>2257</v>
      </c>
      <c r="AH853" s="1" t="s">
        <v>2258</v>
      </c>
      <c r="AI853" s="1">
        <v>-9.7100000000000009</v>
      </c>
      <c r="AJ853" s="1">
        <v>6.73</v>
      </c>
      <c r="AK853" s="1">
        <v>0.25</v>
      </c>
      <c r="AL853" s="1">
        <v>20.58</v>
      </c>
      <c r="AM853" s="1">
        <v>785394.39</v>
      </c>
    </row>
    <row r="854" spans="1:39" x14ac:dyDescent="0.2">
      <c r="A854" s="1">
        <v>852</v>
      </c>
      <c r="B854" s="1" t="s">
        <v>948</v>
      </c>
      <c r="C854" s="1" t="s">
        <v>947</v>
      </c>
      <c r="D854" s="1"/>
      <c r="E854" s="1"/>
      <c r="F854" s="1"/>
      <c r="G854" s="1">
        <v>586</v>
      </c>
      <c r="H854" s="1" t="str" cm="1">
        <f t="array" ref="H854">VLOOKUP(Table3[[#This Row],[checklist_sort]:[checklist_sort]],checklist[],MATCH(H$1,checklist_of_kenya!$1:$1,0),FALSE)</f>
        <v>Bush-shrikes, Tchagras and Puffbacks</v>
      </c>
      <c r="I854" s="1" t="str" cm="1">
        <f t="array" ref="I854">VLOOKUP(Table3[[#This Row],[checklist_sort]:[checklist_sort]],checklist[],MATCH(I$1,checklist_of_kenya!$1:$1,0),FALSE)</f>
        <v>Sulphur-breasted Bushshrike</v>
      </c>
      <c r="J854" s="1" t="str" cm="1">
        <f t="array" ref="J854">VLOOKUP(Table3[[#This Row],[checklist_sort]:[checklist_sort]],checklist[],MATCH(J$1,checklist_of_kenya!$1:$1,0),FALSE)</f>
        <v>Chlorophoneus sulfureopectus</v>
      </c>
      <c r="K854" s="1" t="str" cm="1">
        <f t="array" ref="K854">VLOOKUP(Table3[[#This Row],[checklist_sort]:[checklist_sort]],checklist[],MATCH(K$1,checklist_of_kenya!$1:$1,0),FALSE)</f>
        <v>Least Concern</v>
      </c>
      <c r="L854" s="1" t="str" cm="1">
        <f t="array" ref="L854">VLOOKUP(Table3[[#This Row],[checklist_sort]:[checklist_sort]],checklist[],MATCH(L$1,checklist_of_kenya!$1:$1,0),FALSE)</f>
        <v>Stable</v>
      </c>
      <c r="M854" s="1" cm="1">
        <f t="array" ref="M854">VLOOKUP(Table3[[#This Row],[checklist_sort]:[checklist_sort]],checklist[],MATCH(M$1,checklist_of_kenya!$1:$1,0),FALSE)</f>
        <v>719</v>
      </c>
      <c r="N854" s="1" t="str" cm="1">
        <f t="array" ref="N854">VLOOKUP(Table3[[#This Row],[checklist_sort]:[checklist_sort]],checklist[],MATCH(N$1,checklist_of_kenya!$1:$1,0),FALSE)</f>
        <v>avibase-F3DCCA8F</v>
      </c>
      <c r="O854" s="1" cm="1">
        <f t="array" ref="O854">VLOOKUP(Table3[[#This Row],[checklist_sort]:[checklist_sort]],checklist[],MATCH(O$1,checklist_of_kenya!$1:$1,0),FALSE)</f>
        <v>8187</v>
      </c>
      <c r="P854" s="1" cm="1">
        <f t="array" ref="P854">VLOOKUP(Table3[[#This Row],[checklist_sort]:[checklist_sort]],checklist[],MATCH(P$1,checklist_of_kenya!$1:$1,0),FALSE)</f>
        <v>22707647</v>
      </c>
      <c r="Q854" s="1" cm="1">
        <f t="array" ref="Q854">VLOOKUP(Table3[[#This Row],[checklist_sort]:[checklist_sort]],checklist[],MATCH(Q$1,checklist_of_kenya!$1:$1,0),FALSE)</f>
        <v>75838</v>
      </c>
      <c r="R854" s="1" cm="1">
        <f t="array" ref="R854">VLOOKUP(Table3[[#This Row],[checklist_sort]:[checklist_sort]],checklist[],MATCH(R$1,checklist_of_kenya!$1:$1,0),FALSE)</f>
        <v>2484849</v>
      </c>
      <c r="S854" s="1" cm="1">
        <f t="array" ref="S854">VLOOKUP(Table3[[#This Row],[checklist_sort]:[checklist_sort]],checklist[],MATCH(S$1,checklist_of_kenya!$1:$1,0),FALSE)</f>
        <v>19784</v>
      </c>
      <c r="T854" s="1" t="str" cm="1">
        <f t="array" ref="T854">VLOOKUP(Table3[[#This Row],[checklist_sort]:[checklist_sort]],checklist[],MATCH(T$1,checklist_of_kenya!$1:$1,0),FALSE)</f>
        <v>subbus1</v>
      </c>
      <c r="U854" s="1" t="str" cm="1">
        <f t="array" ref="U854">VLOOKUP(Table3[[#This Row],[checklist_sort]:[checklist_sort]],checklist[],MATCH(U$1,checklist_of_kenya!$1:$1,0),FALSE)</f>
        <v>Telophorus sulfureopectus</v>
      </c>
      <c r="V854" s="1" t="str" cm="1">
        <f t="array" ref="V854">VLOOKUP(Table3[[#This Row],[checklist_sort]:[checklist_sort]],checklist[],MATCH(V$1,checklist_of_kenya!$1:$1,0),FALSE)</f>
        <v>Sulphur-breasted Bushshrike</v>
      </c>
      <c r="W854" s="1" cm="1">
        <f t="array" ref="W854">VLOOKUP(Table3[[#This Row],[checklist_sort]:[checklist_sort]],checklist[],MATCH(W$1,checklist_of_kenya!$1:$1,0),FALSE)</f>
        <v>22707647</v>
      </c>
      <c r="AB854" s="1">
        <v>27.1</v>
      </c>
      <c r="AC854" s="1" t="s">
        <v>2262</v>
      </c>
      <c r="AD854" s="1">
        <v>2</v>
      </c>
      <c r="AE854" s="1">
        <v>1</v>
      </c>
      <c r="AF854" s="1" t="s">
        <v>2251</v>
      </c>
      <c r="AG854" s="1" t="s">
        <v>2257</v>
      </c>
      <c r="AH854" s="1" t="s">
        <v>2258</v>
      </c>
      <c r="AI854" s="1">
        <v>-34.049999999999997</v>
      </c>
      <c r="AJ854" s="1">
        <v>14.89</v>
      </c>
      <c r="AK854" s="1">
        <v>-4.05</v>
      </c>
      <c r="AL854" s="1">
        <v>21.4</v>
      </c>
      <c r="AM854" s="1">
        <v>8777553.0999999996</v>
      </c>
    </row>
    <row r="855" spans="1:39" x14ac:dyDescent="0.2">
      <c r="A855" s="1">
        <v>853</v>
      </c>
      <c r="B855" s="1" t="s">
        <v>950</v>
      </c>
      <c r="C855" s="1" t="s">
        <v>949</v>
      </c>
      <c r="D855" s="1"/>
      <c r="E855" s="1"/>
      <c r="F855" s="1"/>
      <c r="G855" s="1">
        <v>584</v>
      </c>
      <c r="H855" s="1" t="str" cm="1">
        <f t="array" ref="H855">VLOOKUP(Table3[[#This Row],[checklist_sort]:[checklist_sort]],checklist[],MATCH(H$1,checklist_of_kenya!$1:$1,0),FALSE)</f>
        <v>Bush-shrikes, Tchagras and Puffbacks</v>
      </c>
      <c r="I855" s="1" t="str" cm="1">
        <f t="array" ref="I855">VLOOKUP(Table3[[#This Row],[checklist_sort]:[checklist_sort]],checklist[],MATCH(I$1,checklist_of_kenya!$1:$1,0),FALSE)</f>
        <v>Black-fronted Bushshrike</v>
      </c>
      <c r="J855" s="1" t="str" cm="1">
        <f t="array" ref="J855">VLOOKUP(Table3[[#This Row],[checklist_sort]:[checklist_sort]],checklist[],MATCH(J$1,checklist_of_kenya!$1:$1,0),FALSE)</f>
        <v>Chlorophoneus nigrifrons</v>
      </c>
      <c r="K855" s="1" t="str" cm="1">
        <f t="array" ref="K855">VLOOKUP(Table3[[#This Row],[checklist_sort]:[checklist_sort]],checklist[],MATCH(K$1,checklist_of_kenya!$1:$1,0),FALSE)</f>
        <v>Least Concern</v>
      </c>
      <c r="L855" s="1" t="str" cm="1">
        <f t="array" ref="L855">VLOOKUP(Table3[[#This Row],[checklist_sort]:[checklist_sort]],checklist[],MATCH(L$1,checklist_of_kenya!$1:$1,0),FALSE)</f>
        <v>Stable</v>
      </c>
      <c r="M855" s="1" cm="1">
        <f t="array" ref="M855">VLOOKUP(Table3[[#This Row],[checklist_sort]:[checklist_sort]],checklist[],MATCH(M$1,checklist_of_kenya!$1:$1,0),FALSE)</f>
        <v>720</v>
      </c>
      <c r="N855" s="1" t="str" cm="1">
        <f t="array" ref="N855">VLOOKUP(Table3[[#This Row],[checklist_sort]:[checklist_sort]],checklist[],MATCH(N$1,checklist_of_kenya!$1:$1,0),FALSE)</f>
        <v>avibase-5CE2F0DC</v>
      </c>
      <c r="O855" s="1" cm="1">
        <f t="array" ref="O855">VLOOKUP(Table3[[#This Row],[checklist_sort]:[checklist_sort]],checklist[],MATCH(O$1,checklist_of_kenya!$1:$1,0),FALSE)</f>
        <v>8190</v>
      </c>
      <c r="P855" s="1" cm="1">
        <f t="array" ref="P855">VLOOKUP(Table3[[#This Row],[checklist_sort]:[checklist_sort]],checklist[],MATCH(P$1,checklist_of_kenya!$1:$1,0),FALSE)</f>
        <v>22707672</v>
      </c>
      <c r="Q855" s="1" cm="1">
        <f t="array" ref="Q855">VLOOKUP(Table3[[#This Row],[checklist_sort]:[checklist_sort]],checklist[],MATCH(Q$1,checklist_of_kenya!$1:$1,0),FALSE)</f>
        <v>0</v>
      </c>
      <c r="R855" s="1" cm="1">
        <f t="array" ref="R855">VLOOKUP(Table3[[#This Row],[checklist_sort]:[checklist_sort]],checklist[],MATCH(R$1,checklist_of_kenya!$1:$1,0),FALSE)</f>
        <v>2484850</v>
      </c>
      <c r="S855" s="1" cm="1">
        <f t="array" ref="S855">VLOOKUP(Table3[[#This Row],[checklist_sort]:[checklist_sort]],checklist[],MATCH(S$1,checklist_of_kenya!$1:$1,0),FALSE)</f>
        <v>19797</v>
      </c>
      <c r="T855" s="1" t="str" cm="1">
        <f t="array" ref="T855">VLOOKUP(Table3[[#This Row],[checklist_sort]:[checklist_sort]],checklist[],MATCH(T$1,checklist_of_kenya!$1:$1,0),FALSE)</f>
        <v>blfbus1</v>
      </c>
      <c r="U855" s="1" t="str" cm="1">
        <f t="array" ref="U855">VLOOKUP(Table3[[#This Row],[checklist_sort]:[checklist_sort]],checklist[],MATCH(U$1,checklist_of_kenya!$1:$1,0),FALSE)</f>
        <v>Telophorus nigrifrons</v>
      </c>
      <c r="V855" s="1" t="str" cm="1">
        <f t="array" ref="V855">VLOOKUP(Table3[[#This Row],[checklist_sort]:[checklist_sort]],checklist[],MATCH(V$1,checklist_of_kenya!$1:$1,0),FALSE)</f>
        <v>Black-fronted Bushshrike</v>
      </c>
      <c r="W855" s="1" cm="1">
        <f t="array" ref="W855">VLOOKUP(Table3[[#This Row],[checklist_sort]:[checklist_sort]],checklist[],MATCH(W$1,checklist_of_kenya!$1:$1,0),FALSE)</f>
        <v>22707672</v>
      </c>
      <c r="AB855" s="1">
        <v>34.799999999999997</v>
      </c>
      <c r="AC855" s="1" t="s">
        <v>2263</v>
      </c>
      <c r="AD855" s="1">
        <v>1</v>
      </c>
      <c r="AE855" s="1">
        <v>1</v>
      </c>
      <c r="AF855" s="1" t="s">
        <v>2251</v>
      </c>
      <c r="AG855" s="1" t="s">
        <v>2257</v>
      </c>
      <c r="AH855" s="1" t="s">
        <v>2258</v>
      </c>
      <c r="AI855" s="1">
        <v>-24.23</v>
      </c>
      <c r="AJ855" s="1">
        <v>1.29</v>
      </c>
      <c r="AK855" s="1">
        <v>-10.42</v>
      </c>
      <c r="AL855" s="1">
        <v>28.39</v>
      </c>
      <c r="AM855" s="1">
        <v>540075.23</v>
      </c>
    </row>
    <row r="856" spans="1:39" x14ac:dyDescent="0.2">
      <c r="A856" s="1">
        <v>854</v>
      </c>
      <c r="B856" s="1" t="s">
        <v>954</v>
      </c>
      <c r="C856" s="1" t="s">
        <v>953</v>
      </c>
      <c r="D856" s="1"/>
      <c r="E856" s="1"/>
      <c r="F856" s="1"/>
      <c r="G856" s="1">
        <v>575</v>
      </c>
      <c r="H856" s="1" t="str" cm="1">
        <f t="array" ref="H856">VLOOKUP(Table3[[#This Row],[checklist_sort]:[checklist_sort]],checklist[],MATCH(H$1,checklist_of_kenya!$1:$1,0),FALSE)</f>
        <v>Bush-shrikes, Tchagras and Puffbacks</v>
      </c>
      <c r="I856" s="1" t="str" cm="1">
        <f t="array" ref="I856">VLOOKUP(Table3[[#This Row],[checklist_sort]:[checklist_sort]],checklist[],MATCH(I$1,checklist_of_kenya!$1:$1,0),FALSE)</f>
        <v>Grey-headed Bush-Shrike</v>
      </c>
      <c r="J856" s="1" t="str" cm="1">
        <f t="array" ref="J856">VLOOKUP(Table3[[#This Row],[checklist_sort]:[checklist_sort]],checklist[],MATCH(J$1,checklist_of_kenya!$1:$1,0),FALSE)</f>
        <v>Malaconotus blanchoti</v>
      </c>
      <c r="K856" s="1" t="str" cm="1">
        <f t="array" ref="K856">VLOOKUP(Table3[[#This Row],[checklist_sort]:[checklist_sort]],checklist[],MATCH(K$1,checklist_of_kenya!$1:$1,0),FALSE)</f>
        <v>Least Concern</v>
      </c>
      <c r="L856" s="1" t="str" cm="1">
        <f t="array" ref="L856">VLOOKUP(Table3[[#This Row],[checklist_sort]:[checklist_sort]],checklist[],MATCH(L$1,checklist_of_kenya!$1:$1,0),FALSE)</f>
        <v>Increasing</v>
      </c>
      <c r="M856" s="1" cm="1">
        <f t="array" ref="M856">VLOOKUP(Table3[[#This Row],[checklist_sort]:[checklist_sort]],checklist[],MATCH(M$1,checklist_of_kenya!$1:$1,0),FALSE)</f>
        <v>723</v>
      </c>
      <c r="N856" s="1" t="str" cm="1">
        <f t="array" ref="N856">VLOOKUP(Table3[[#This Row],[checklist_sort]:[checklist_sort]],checklist[],MATCH(N$1,checklist_of_kenya!$1:$1,0),FALSE)</f>
        <v>avibase-641068BB</v>
      </c>
      <c r="O856" s="1" cm="1">
        <f t="array" ref="O856">VLOOKUP(Table3[[#This Row],[checklist_sort]:[checklist_sort]],checklist[],MATCH(O$1,checklist_of_kenya!$1:$1,0),FALSE)</f>
        <v>8257</v>
      </c>
      <c r="P856" s="1" cm="1">
        <f t="array" ref="P856">VLOOKUP(Table3[[#This Row],[checklist_sort]:[checklist_sort]],checklist[],MATCH(P$1,checklist_of_kenya!$1:$1,0),FALSE)</f>
        <v>22707735</v>
      </c>
      <c r="Q856" s="1" cm="1">
        <f t="array" ref="Q856">VLOOKUP(Table3[[#This Row],[checklist_sort]:[checklist_sort]],checklist[],MATCH(Q$1,checklist_of_kenya!$1:$1,0),FALSE)</f>
        <v>75849</v>
      </c>
      <c r="R856" s="1" cm="1">
        <f t="array" ref="R856">VLOOKUP(Table3[[#This Row],[checklist_sort]:[checklist_sort]],checklist[],MATCH(R$1,checklist_of_kenya!$1:$1,0),FALSE)</f>
        <v>2484814</v>
      </c>
      <c r="S856" s="1" cm="1">
        <f t="array" ref="S856">VLOOKUP(Table3[[#This Row],[checklist_sort]:[checklist_sort]],checklist[],MATCH(S$1,checklist_of_kenya!$1:$1,0),FALSE)</f>
        <v>19814</v>
      </c>
      <c r="T856" s="1" t="str" cm="1">
        <f t="array" ref="T856">VLOOKUP(Table3[[#This Row],[checklist_sort]:[checklist_sort]],checklist[],MATCH(T$1,checklist_of_kenya!$1:$1,0),FALSE)</f>
        <v>gyhbus1</v>
      </c>
      <c r="U856" s="1" t="str" cm="1">
        <f t="array" ref="U856">VLOOKUP(Table3[[#This Row],[checklist_sort]:[checklist_sort]],checklist[],MATCH(U$1,checklist_of_kenya!$1:$1,0),FALSE)</f>
        <v>Malaconotus blanchoti</v>
      </c>
      <c r="V856" s="1" t="str" cm="1">
        <f t="array" ref="V856">VLOOKUP(Table3[[#This Row],[checklist_sort]:[checklist_sort]],checklist[],MATCH(V$1,checklist_of_kenya!$1:$1,0),FALSE)</f>
        <v>Gray-headed Bushshrike</v>
      </c>
      <c r="W856" s="1" cm="1">
        <f t="array" ref="W856">VLOOKUP(Table3[[#This Row],[checklist_sort]:[checklist_sort]],checklist[],MATCH(W$1,checklist_of_kenya!$1:$1,0),FALSE)</f>
        <v>22707735</v>
      </c>
      <c r="AB856" s="1">
        <v>78.7</v>
      </c>
      <c r="AC856" s="1" t="s">
        <v>2262</v>
      </c>
      <c r="AD856" s="1">
        <v>2</v>
      </c>
      <c r="AE856" s="1">
        <v>1</v>
      </c>
      <c r="AF856" s="1" t="s">
        <v>2251</v>
      </c>
      <c r="AG856" s="1" t="s">
        <v>2257</v>
      </c>
      <c r="AH856" s="1" t="s">
        <v>2258</v>
      </c>
      <c r="AI856" s="1">
        <v>-34.090000000000003</v>
      </c>
      <c r="AJ856" s="1">
        <v>16.649999999999999</v>
      </c>
      <c r="AK856" s="1">
        <v>-4.01</v>
      </c>
      <c r="AL856" s="1">
        <v>24.03</v>
      </c>
      <c r="AM856" s="1">
        <v>7329839.5099999998</v>
      </c>
    </row>
    <row r="857" spans="1:39" x14ac:dyDescent="0.2">
      <c r="A857" s="1">
        <v>855</v>
      </c>
      <c r="B857" s="1" t="s">
        <v>952</v>
      </c>
      <c r="C857" s="1" t="s">
        <v>951</v>
      </c>
      <c r="D857" s="1"/>
      <c r="E857" s="1"/>
      <c r="F857" s="1"/>
      <c r="G857" s="1">
        <v>597</v>
      </c>
      <c r="H857" s="1" t="str" cm="1">
        <f t="array" ref="H857">VLOOKUP(Table3[[#This Row],[checklist_sort]:[checklist_sort]],checklist[],MATCH(H$1,checklist_of_kenya!$1:$1,0),FALSE)</f>
        <v>Bush-shrikes, Tchagras and Puffbacks</v>
      </c>
      <c r="I857" s="1" t="str" cm="1">
        <f t="array" ref="I857">VLOOKUP(Table3[[#This Row],[checklist_sort]:[checklist_sort]],checklist[],MATCH(I$1,checklist_of_kenya!$1:$1,0),FALSE)</f>
        <v>Gorgeous Bushshrike</v>
      </c>
      <c r="J857" s="1" t="str" cm="1">
        <f t="array" ref="J857">VLOOKUP(Table3[[#This Row],[checklist_sort]:[checklist_sort]],checklist[],MATCH(J$1,checklist_of_kenya!$1:$1,0),FALSE)</f>
        <v>Telophorus viridis</v>
      </c>
      <c r="K857" s="1" t="str" cm="1">
        <f t="array" ref="K857">VLOOKUP(Table3[[#This Row],[checklist_sort]:[checklist_sort]],checklist[],MATCH(K$1,checklist_of_kenya!$1:$1,0),FALSE)</f>
        <v>Least Concern</v>
      </c>
      <c r="L857" s="1" t="str" cm="1">
        <f t="array" ref="L857">VLOOKUP(Table3[[#This Row],[checklist_sort]:[checklist_sort]],checklist[],MATCH(L$1,checklist_of_kenya!$1:$1,0),FALSE)</f>
        <v>Stable</v>
      </c>
      <c r="M857" s="1" cm="1">
        <f t="array" ref="M857">VLOOKUP(Table3[[#This Row],[checklist_sort]:[checklist_sort]],checklist[],MATCH(M$1,checklist_of_kenya!$1:$1,0),FALSE)</f>
        <v>721</v>
      </c>
      <c r="N857" s="1" t="str" cm="1">
        <f t="array" ref="N857">VLOOKUP(Table3[[#This Row],[checklist_sort]:[checklist_sort]],checklist[],MATCH(N$1,checklist_of_kenya!$1:$1,0),FALSE)</f>
        <v>avibase-ACDC8DEE</v>
      </c>
      <c r="O857" s="1" cm="1">
        <f t="array" ref="O857">VLOOKUP(Table3[[#This Row],[checklist_sort]:[checklist_sort]],checklist[],MATCH(O$1,checklist_of_kenya!$1:$1,0),FALSE)</f>
        <v>8194</v>
      </c>
      <c r="P857" s="1" cm="1">
        <f t="array" ref="P857">VLOOKUP(Table3[[#This Row],[checklist_sort]:[checklist_sort]],checklist[],MATCH(P$1,checklist_of_kenya!$1:$1,0),FALSE)</f>
        <v>103707122</v>
      </c>
      <c r="Q857" s="1" cm="1">
        <f t="array" ref="Q857">VLOOKUP(Table3[[#This Row],[checklist_sort]:[checklist_sort]],checklist[],MATCH(Q$1,checklist_of_kenya!$1:$1,0),FALSE)</f>
        <v>199153</v>
      </c>
      <c r="R857" s="1" cm="1">
        <f t="array" ref="R857">VLOOKUP(Table3[[#This Row],[checklist_sort]:[checklist_sort]],checklist[],MATCH(R$1,checklist_of_kenya!$1:$1,0),FALSE)</f>
        <v>2484846</v>
      </c>
      <c r="S857" s="1" cm="1">
        <f t="array" ref="S857">VLOOKUP(Table3[[#This Row],[checklist_sort]:[checklist_sort]],checklist[],MATCH(S$1,checklist_of_kenya!$1:$1,0),FALSE)</f>
        <v>19802</v>
      </c>
      <c r="T857" s="1" t="str" cm="1">
        <f t="array" ref="T857">VLOOKUP(Table3[[#This Row],[checklist_sort]:[checklist_sort]],checklist[],MATCH(T$1,checklist_of_kenya!$1:$1,0),FALSE)</f>
        <v>focbus2</v>
      </c>
      <c r="U857" s="1" t="str" cm="1">
        <f t="array" ref="U857">VLOOKUP(Table3[[#This Row],[checklist_sort]:[checklist_sort]],checklist[],MATCH(U$1,checklist_of_kenya!$1:$1,0),FALSE)</f>
        <v>Telophorus viridis</v>
      </c>
      <c r="V857" s="1" t="str" cm="1">
        <f t="array" ref="V857">VLOOKUP(Table3[[#This Row],[checklist_sort]:[checklist_sort]],checklist[],MATCH(V$1,checklist_of_kenya!$1:$1,0),FALSE)</f>
        <v>Four-colored Bushshrike</v>
      </c>
      <c r="W857" s="1" cm="1">
        <f t="array" ref="W857">VLOOKUP(Table3[[#This Row],[checklist_sort]:[checklist_sort]],checklist[],MATCH(W$1,checklist_of_kenya!$1:$1,0),FALSE)</f>
        <v>103707122</v>
      </c>
      <c r="AB857" s="1">
        <v>37.1</v>
      </c>
      <c r="AC857" s="1" t="s">
        <v>2263</v>
      </c>
      <c r="AD857" s="1">
        <v>1</v>
      </c>
      <c r="AE857" s="1">
        <v>1</v>
      </c>
      <c r="AF857" s="1" t="s">
        <v>2251</v>
      </c>
      <c r="AG857" s="1" t="s">
        <v>2257</v>
      </c>
      <c r="AH857" s="1" t="s">
        <v>2258</v>
      </c>
      <c r="AI857" s="1">
        <v>-30.97</v>
      </c>
      <c r="AJ857" s="1">
        <v>-1.1499999999999999</v>
      </c>
      <c r="AK857" s="1">
        <v>-15</v>
      </c>
      <c r="AL857" s="1">
        <v>25.63</v>
      </c>
      <c r="AM857" s="1">
        <v>1025110.52</v>
      </c>
    </row>
    <row r="858" spans="1:39" x14ac:dyDescent="0.2">
      <c r="A858" s="1">
        <v>856</v>
      </c>
      <c r="B858" s="1" t="s">
        <v>1680</v>
      </c>
      <c r="C858" s="1" t="s">
        <v>1679</v>
      </c>
      <c r="D858" s="1"/>
      <c r="E858" s="1" t="s">
        <v>7364</v>
      </c>
      <c r="F858" s="1"/>
      <c r="G858" s="1">
        <v>598</v>
      </c>
      <c r="H858" s="1" t="str" cm="1">
        <f t="array" ref="H858">VLOOKUP(Table3[[#This Row],[checklist_sort]:[checklist_sort]],checklist[],MATCH(H$1,checklist_of_kenya!$1:$1,0),FALSE)</f>
        <v>Bush-shrikes, Tchagras and Puffbacks</v>
      </c>
      <c r="I858" s="1" t="str" cm="1">
        <f t="array" ref="I858">VLOOKUP(Table3[[#This Row],[checklist_sort]:[checklist_sort]],checklist[],MATCH(I$1,checklist_of_kenya!$1:$1,0),FALSE)</f>
        <v>Doherty's Bushshrike</v>
      </c>
      <c r="J858" s="1" t="str" cm="1">
        <f t="array" ref="J858">VLOOKUP(Table3[[#This Row],[checklist_sort]:[checklist_sort]],checklist[],MATCH(J$1,checklist_of_kenya!$1:$1,0),FALSE)</f>
        <v>Telephorus dohertyi</v>
      </c>
      <c r="K858" s="1" t="str" cm="1">
        <f t="array" ref="K858">VLOOKUP(Table3[[#This Row],[checklist_sort]:[checklist_sort]],checklist[],MATCH(K$1,checklist_of_kenya!$1:$1,0),FALSE)</f>
        <v>Least Concern</v>
      </c>
      <c r="L858" s="1" t="str" cm="1">
        <f t="array" ref="L858">VLOOKUP(Table3[[#This Row],[checklist_sort]:[checklist_sort]],checklist[],MATCH(L$1,checklist_of_kenya!$1:$1,0),FALSE)</f>
        <v>Stable</v>
      </c>
      <c r="M858" s="1" cm="1">
        <f t="array" ref="M858">VLOOKUP(Table3[[#This Row],[checklist_sort]:[checklist_sort]],checklist[],MATCH(M$1,checklist_of_kenya!$1:$1,0),FALSE)</f>
        <v>2500</v>
      </c>
      <c r="N858" s="1" t="str" cm="1">
        <f t="array" ref="N858">VLOOKUP(Table3[[#This Row],[checklist_sort]:[checklist_sort]],checklist[],MATCH(N$1,checklist_of_kenya!$1:$1,0),FALSE)</f>
        <v>avibase-0BC36521</v>
      </c>
      <c r="O858" s="1" cm="1">
        <f t="array" ref="O858">VLOOKUP(Table3[[#This Row],[checklist_sort]:[checklist_sort]],checklist[],MATCH(O$1,checklist_of_kenya!$1:$1,0),FALSE)</f>
        <v>8189</v>
      </c>
      <c r="P858" s="1" cm="1">
        <f t="array" ref="P858">VLOOKUP(Table3[[#This Row],[checklist_sort]:[checklist_sort]],checklist[],MATCH(P$1,checklist_of_kenya!$1:$1,0),FALSE)</f>
        <v>22707701</v>
      </c>
      <c r="Q858" s="1" cm="1">
        <f t="array" ref="Q858">VLOOKUP(Table3[[#This Row],[checklist_sort]:[checklist_sort]],checklist[],MATCH(Q$1,checklist_of_kenya!$1:$1,0),FALSE)</f>
        <v>0</v>
      </c>
      <c r="R858" s="1" cm="1">
        <f t="array" ref="R858">VLOOKUP(Table3[[#This Row],[checklist_sort]:[checklist_sort]],checklist[],MATCH(R$1,checklist_of_kenya!$1:$1,0),FALSE)</f>
        <v>2484851</v>
      </c>
      <c r="S858" s="1" cm="1">
        <f t="array" ref="S858">VLOOKUP(Table3[[#This Row],[checklist_sort]:[checklist_sort]],checklist[],MATCH(S$1,checklist_of_kenya!$1:$1,0),FALSE)</f>
        <v>19808</v>
      </c>
      <c r="T858" s="1" t="str" cm="1">
        <f t="array" ref="T858">VLOOKUP(Table3[[#This Row],[checklist_sort]:[checklist_sort]],checklist[],MATCH(T$1,checklist_of_kenya!$1:$1,0),FALSE)</f>
        <v>dohbus1</v>
      </c>
      <c r="U858" s="1" t="str" cm="1">
        <f t="array" ref="U858">VLOOKUP(Table3[[#This Row],[checklist_sort]:[checklist_sort]],checklist[],MATCH(U$1,checklist_of_kenya!$1:$1,0),FALSE)</f>
        <v>Telophorus dohertyi</v>
      </c>
      <c r="V858" s="1" t="str" cm="1">
        <f t="array" ref="V858">VLOOKUP(Table3[[#This Row],[checklist_sort]:[checklist_sort]],checklist[],MATCH(V$1,checklist_of_kenya!$1:$1,0),FALSE)</f>
        <v>Doherty's Bushshrike</v>
      </c>
      <c r="W858" s="1" cm="1">
        <f t="array" ref="W858">VLOOKUP(Table3[[#This Row],[checklist_sort]:[checklist_sort]],checklist[],MATCH(W$1,checklist_of_kenya!$1:$1,0),FALSE)</f>
        <v>22707701</v>
      </c>
      <c r="AB858" s="1">
        <v>35</v>
      </c>
      <c r="AC858" s="1" t="s">
        <v>2246</v>
      </c>
      <c r="AD858" s="1">
        <v>2</v>
      </c>
      <c r="AE858" s="1">
        <v>1</v>
      </c>
      <c r="AF858" s="1" t="s">
        <v>2251</v>
      </c>
      <c r="AG858" s="1" t="s">
        <v>2257</v>
      </c>
      <c r="AH858" s="1" t="s">
        <v>2255</v>
      </c>
      <c r="AI858" s="1">
        <v>-5.57</v>
      </c>
      <c r="AJ858" s="1">
        <v>1.42</v>
      </c>
      <c r="AK858" s="1">
        <v>-1.83</v>
      </c>
      <c r="AL858" s="1">
        <v>30.85</v>
      </c>
      <c r="AM858" s="1">
        <v>113100.74</v>
      </c>
    </row>
    <row r="859" spans="1:39" x14ac:dyDescent="0.2">
      <c r="A859" s="1">
        <v>857</v>
      </c>
      <c r="B859" s="1" t="s">
        <v>940</v>
      </c>
      <c r="C859" s="1" t="s">
        <v>939</v>
      </c>
      <c r="D859" s="1"/>
      <c r="E859" s="1"/>
      <c r="F859" s="1"/>
      <c r="G859" s="1">
        <v>607</v>
      </c>
      <c r="H859" s="1" t="str" cm="1">
        <f t="array" ref="H859">VLOOKUP(Table3[[#This Row],[checklist_sort]:[checklist_sort]],checklist[],MATCH(H$1,checklist_of_kenya!$1:$1,0),FALSE)</f>
        <v>Shrikes</v>
      </c>
      <c r="I859" s="1" t="str" cm="1">
        <f t="array" ref="I859">VLOOKUP(Table3[[#This Row],[checklist_sort]:[checklist_sort]],checklist[],MATCH(I$1,checklist_of_kenya!$1:$1,0),FALSE)</f>
        <v>Red-backed Shrike</v>
      </c>
      <c r="J859" s="1" t="str" cm="1">
        <f t="array" ref="J859">VLOOKUP(Table3[[#This Row],[checklist_sort]:[checklist_sort]],checklist[],MATCH(J$1,checklist_of_kenya!$1:$1,0),FALSE)</f>
        <v>Lanius collurio</v>
      </c>
      <c r="K859" s="1" t="str" cm="1">
        <f t="array" ref="K859">VLOOKUP(Table3[[#This Row],[checklist_sort]:[checklist_sort]],checklist[],MATCH(K$1,checklist_of_kenya!$1:$1,0),FALSE)</f>
        <v>Least Concern</v>
      </c>
      <c r="L859" s="1" t="str" cm="1">
        <f t="array" ref="L859">VLOOKUP(Table3[[#This Row],[checklist_sort]:[checklist_sort]],checklist[],MATCH(L$1,checklist_of_kenya!$1:$1,0),FALSE)</f>
        <v>Decreasing</v>
      </c>
      <c r="M859" s="1" cm="1">
        <f t="array" ref="M859">VLOOKUP(Table3[[#This Row],[checklist_sort]:[checklist_sort]],checklist[],MATCH(M$1,checklist_of_kenya!$1:$1,0),FALSE)</f>
        <v>708</v>
      </c>
      <c r="N859" s="1" t="str" cm="1">
        <f t="array" ref="N859">VLOOKUP(Table3[[#This Row],[checklist_sort]:[checklist_sort]],checklist[],MATCH(N$1,checklist_of_kenya!$1:$1,0),FALSE)</f>
        <v>avibase-F2CEFD1A</v>
      </c>
      <c r="O859" s="1" cm="1">
        <f t="array" ref="O859">VLOOKUP(Table3[[#This Row],[checklist_sort]:[checklist_sort]],checklist[],MATCH(O$1,checklist_of_kenya!$1:$1,0),FALSE)</f>
        <v>12038</v>
      </c>
      <c r="P859" s="1" cm="1">
        <f t="array" ref="P859">VLOOKUP(Table3[[#This Row],[checklist_sort]:[checklist_sort]],checklist[],MATCH(P$1,checklist_of_kenya!$1:$1,0),FALSE)</f>
        <v>22705001</v>
      </c>
      <c r="Q859" s="1" cm="1">
        <f t="array" ref="Q859">VLOOKUP(Table3[[#This Row],[checklist_sort]:[checklist_sort]],checklist[],MATCH(Q$1,checklist_of_kenya!$1:$1,0),FALSE)</f>
        <v>51</v>
      </c>
      <c r="R859" s="1" cm="1">
        <f t="array" ref="R859">VLOOKUP(Table3[[#This Row],[checklist_sort]:[checklist_sort]],checklist[],MATCH(R$1,checklist_of_kenya!$1:$1,0),FALSE)</f>
        <v>2492852</v>
      </c>
      <c r="S859" s="1" cm="1">
        <f t="array" ref="S859">VLOOKUP(Table3[[#This Row],[checklist_sort]:[checklist_sort]],checklist[],MATCH(S$1,checklist_of_kenya!$1:$1,0),FALSE)</f>
        <v>20638</v>
      </c>
      <c r="T859" s="1" t="str" cm="1">
        <f t="array" ref="T859">VLOOKUP(Table3[[#This Row],[checklist_sort]:[checklist_sort]],checklist[],MATCH(T$1,checklist_of_kenya!$1:$1,0),FALSE)</f>
        <v>rebshr1</v>
      </c>
      <c r="U859" s="1" t="str" cm="1">
        <f t="array" ref="U859">VLOOKUP(Table3[[#This Row],[checklist_sort]:[checklist_sort]],checklist[],MATCH(U$1,checklist_of_kenya!$1:$1,0),FALSE)</f>
        <v>Lanius collurio</v>
      </c>
      <c r="V859" s="1" t="str" cm="1">
        <f t="array" ref="V859">VLOOKUP(Table3[[#This Row],[checklist_sort]:[checklist_sort]],checklist[],MATCH(V$1,checklist_of_kenya!$1:$1,0),FALSE)</f>
        <v>Red-backed Shrike</v>
      </c>
      <c r="W859" s="1" cm="1">
        <f t="array" ref="W859">VLOOKUP(Table3[[#This Row],[checklist_sort]:[checklist_sort]],checklist[],MATCH(W$1,checklist_of_kenya!$1:$1,0),FALSE)</f>
        <v>22705001</v>
      </c>
      <c r="Z859" t="b">
        <v>1</v>
      </c>
      <c r="AB859" s="1">
        <v>28.4</v>
      </c>
      <c r="AC859" s="1" t="s">
        <v>2262</v>
      </c>
      <c r="AD859" s="1">
        <v>3</v>
      </c>
      <c r="AE859" s="1">
        <v>3</v>
      </c>
      <c r="AF859" s="1" t="s">
        <v>2251</v>
      </c>
      <c r="AG859" s="1" t="s">
        <v>2257</v>
      </c>
      <c r="AH859" s="1" t="s">
        <v>2258</v>
      </c>
      <c r="AI859" s="1">
        <v>32.25</v>
      </c>
      <c r="AJ859" s="1">
        <v>66.400000000000006</v>
      </c>
      <c r="AK859" s="1">
        <v>52.82</v>
      </c>
      <c r="AL859" s="1">
        <v>41.84</v>
      </c>
      <c r="AM859" s="1">
        <v>10799323.67</v>
      </c>
    </row>
    <row r="860" spans="1:39" x14ac:dyDescent="0.2">
      <c r="A860" s="1">
        <v>858</v>
      </c>
      <c r="B860" s="1" t="s">
        <v>1618</v>
      </c>
      <c r="C860" s="1" t="s">
        <v>1617</v>
      </c>
      <c r="D860" s="1"/>
      <c r="E860" s="1"/>
      <c r="F860" s="1"/>
      <c r="G860" s="1">
        <v>608.1</v>
      </c>
      <c r="H860" s="1" cm="1">
        <f t="array" ref="H860">VLOOKUP(Table3[[#This Row],[checklist_sort]:[checklist_sort]],checklist[],MATCH(H$1,checklist_of_kenya!$1:$1,0),FALSE)</f>
        <v>0</v>
      </c>
      <c r="I860" s="1" t="str" cm="1">
        <f t="array" ref="I860">VLOOKUP(Table3[[#This Row],[checklist_sort]:[checklist_sort]],checklist[],MATCH(I$1,checklist_of_kenya!$1:$1,0),FALSE)</f>
        <v>Isabelline/Turkestan Shrike (Red-tailed)</v>
      </c>
      <c r="J860" s="1" t="str" cm="1">
        <f t="array" ref="J860">VLOOKUP(Table3[[#This Row],[checklist_sort]:[checklist_sort]],checklist[],MATCH(J$1,checklist_of_kenya!$1:$1,0),FALSE)</f>
        <v>Lanius isabellinus/phoenicuroides</v>
      </c>
      <c r="K860" s="1" cm="1">
        <f t="array" ref="K860">VLOOKUP(Table3[[#This Row],[checklist_sort]:[checklist_sort]],checklist[],MATCH(K$1,checklist_of_kenya!$1:$1,0),FALSE)</f>
        <v>0</v>
      </c>
      <c r="L860" s="1" cm="1">
        <f t="array" ref="L860">VLOOKUP(Table3[[#This Row],[checklist_sort]:[checklist_sort]],checklist[],MATCH(L$1,checklist_of_kenya!$1:$1,0),FALSE)</f>
        <v>0</v>
      </c>
      <c r="M860" s="1" cm="1">
        <f t="array" ref="M860">VLOOKUP(Table3[[#This Row],[checklist_sort]:[checklist_sort]],checklist[],MATCH(M$1,checklist_of_kenya!$1:$1,0),FALSE)</f>
        <v>0</v>
      </c>
      <c r="N860" s="1" cm="1">
        <f t="array" ref="N860">VLOOKUP(Table3[[#This Row],[checklist_sort]:[checklist_sort]],checklist[],MATCH(N$1,checklist_of_kenya!$1:$1,0),FALSE)</f>
        <v>0</v>
      </c>
      <c r="O860" s="1" cm="1">
        <f t="array" ref="O860">VLOOKUP(Table3[[#This Row],[checklist_sort]:[checklist_sort]],checklist[],MATCH(O$1,checklist_of_kenya!$1:$1,0),FALSE)</f>
        <v>0</v>
      </c>
      <c r="P860" s="1" cm="1">
        <f t="array" ref="P860">VLOOKUP(Table3[[#This Row],[checklist_sort]:[checklist_sort]],checklist[],MATCH(P$1,checklist_of_kenya!$1:$1,0),FALSE)</f>
        <v>0</v>
      </c>
      <c r="Q860" s="1" cm="1">
        <f t="array" ref="Q860">VLOOKUP(Table3[[#This Row],[checklist_sort]:[checklist_sort]],checklist[],MATCH(Q$1,checklist_of_kenya!$1:$1,0),FALSE)</f>
        <v>0</v>
      </c>
      <c r="R860" s="1" cm="1">
        <f t="array" ref="R860">VLOOKUP(Table3[[#This Row],[checklist_sort]:[checklist_sort]],checklist[],MATCH(R$1,checklist_of_kenya!$1:$1,0),FALSE)</f>
        <v>0</v>
      </c>
      <c r="S860" s="1" cm="1">
        <f t="array" ref="S860">VLOOKUP(Table3[[#This Row],[checklist_sort]:[checklist_sort]],checklist[],MATCH(S$1,checklist_of_kenya!$1:$1,0),FALSE)</f>
        <v>20641</v>
      </c>
      <c r="T860" s="1" cm="1">
        <f t="array" ref="T860">VLOOKUP(Table3[[#This Row],[checklist_sort]:[checklist_sort]],checklist[],MATCH(T$1,checklist_of_kenya!$1:$1,0),FALSE)</f>
        <v>0</v>
      </c>
      <c r="U860" s="1" t="str" cm="1">
        <f t="array" ref="U860">VLOOKUP(Table3[[#This Row],[checklist_sort]:[checklist_sort]],checklist[],MATCH(U$1,checklist_of_kenya!$1:$1,0),FALSE)</f>
        <v>Lanius isabellinus/phoenicuroides</v>
      </c>
      <c r="V860" s="1" t="str" cm="1">
        <f t="array" ref="V860">VLOOKUP(Table3[[#This Row],[checklist_sort]:[checklist_sort]],checklist[],MATCH(V$1,checklist_of_kenya!$1:$1,0),FALSE)</f>
        <v>Isabelline/Red-tailed Shrike</v>
      </c>
      <c r="W860" s="1" cm="1">
        <f t="array" ref="W860">VLOOKUP(Table3[[#This Row],[checklist_sort]:[checklist_sort]],checklist[],MATCH(W$1,checklist_of_kenya!$1:$1,0),FALSE)</f>
        <v>0</v>
      </c>
      <c r="Z860" t="b">
        <v>1</v>
      </c>
      <c r="AB860" s="1">
        <v>25.2</v>
      </c>
      <c r="AC860" s="1" t="s">
        <v>2246</v>
      </c>
      <c r="AD860" s="1">
        <v>2</v>
      </c>
      <c r="AE860" s="1">
        <v>3</v>
      </c>
      <c r="AF860" s="1" t="s">
        <v>2251</v>
      </c>
      <c r="AG860" s="1" t="s">
        <v>2257</v>
      </c>
      <c r="AH860" s="1" t="s">
        <v>2258</v>
      </c>
      <c r="AI860" s="1">
        <v>33.9</v>
      </c>
      <c r="AJ860" s="1">
        <v>53.34</v>
      </c>
      <c r="AK860" s="1">
        <v>43.37</v>
      </c>
      <c r="AL860" s="1">
        <v>101.27</v>
      </c>
      <c r="AM860" s="1">
        <v>4814814.43</v>
      </c>
    </row>
    <row r="861" spans="1:39" x14ac:dyDescent="0.2">
      <c r="A861" s="1">
        <v>859</v>
      </c>
      <c r="B861" s="1" t="s">
        <v>1622</v>
      </c>
      <c r="C861" s="1" t="s">
        <v>1621</v>
      </c>
      <c r="D861" s="1"/>
      <c r="E861" s="1"/>
      <c r="F861" s="1"/>
      <c r="G861" s="1">
        <v>619</v>
      </c>
      <c r="H861" s="1" t="str" cm="1">
        <f t="array" ref="H861">VLOOKUP(Table3[[#This Row],[checklist_sort]:[checklist_sort]],checklist[],MATCH(H$1,checklist_of_kenya!$1:$1,0),FALSE)</f>
        <v>Shrikes</v>
      </c>
      <c r="I861" s="1" t="str" cm="1">
        <f t="array" ref="I861">VLOOKUP(Table3[[#This Row],[checklist_sort]:[checklist_sort]],checklist[],MATCH(I$1,checklist_of_kenya!$1:$1,0),FALSE)</f>
        <v>Masked Shrike</v>
      </c>
      <c r="J861" s="1" t="str" cm="1">
        <f t="array" ref="J861">VLOOKUP(Table3[[#This Row],[checklist_sort]:[checklist_sort]],checklist[],MATCH(J$1,checklist_of_kenya!$1:$1,0),FALSE)</f>
        <v>Lanius nubicus</v>
      </c>
      <c r="K861" s="1" t="str" cm="1">
        <f t="array" ref="K861">VLOOKUP(Table3[[#This Row],[checklist_sort]:[checklist_sort]],checklist[],MATCH(K$1,checklist_of_kenya!$1:$1,0),FALSE)</f>
        <v>Least Concern</v>
      </c>
      <c r="L861" s="1" t="str" cm="1">
        <f t="array" ref="L861">VLOOKUP(Table3[[#This Row],[checklist_sort]:[checklist_sort]],checklist[],MATCH(L$1,checklist_of_kenya!$1:$1,0),FALSE)</f>
        <v>Decreasing</v>
      </c>
      <c r="M861" s="1" cm="1">
        <f t="array" ref="M861">VLOOKUP(Table3[[#This Row],[checklist_sort]:[checklist_sort]],checklist[],MATCH(M$1,checklist_of_kenya!$1:$1,0),FALSE)</f>
        <v>2296</v>
      </c>
      <c r="N861" s="1" t="str" cm="1">
        <f t="array" ref="N861">VLOOKUP(Table3[[#This Row],[checklist_sort]:[checklist_sort]],checklist[],MATCH(N$1,checklist_of_kenya!$1:$1,0),FALSE)</f>
        <v>avibase-E90CC64A</v>
      </c>
      <c r="O861" s="1" cm="1">
        <f t="array" ref="O861">VLOOKUP(Table3[[#This Row],[checklist_sort]:[checklist_sort]],checklist[],MATCH(O$1,checklist_of_kenya!$1:$1,0),FALSE)</f>
        <v>12023</v>
      </c>
      <c r="P861" s="1" cm="1">
        <f t="array" ref="P861">VLOOKUP(Table3[[#This Row],[checklist_sort]:[checklist_sort]],checklist[],MATCH(P$1,checklist_of_kenya!$1:$1,0),FALSE)</f>
        <v>22705099</v>
      </c>
      <c r="Q861" s="1" cm="1">
        <f t="array" ref="Q861">VLOOKUP(Table3[[#This Row],[checklist_sort]:[checklist_sort]],checklist[],MATCH(Q$1,checklist_of_kenya!$1:$1,0),FALSE)</f>
        <v>1223</v>
      </c>
      <c r="R861" s="1" cm="1">
        <f t="array" ref="R861">VLOOKUP(Table3[[#This Row],[checklist_sort]:[checklist_sort]],checklist[],MATCH(R$1,checklist_of_kenya!$1:$1,0),FALSE)</f>
        <v>2492855</v>
      </c>
      <c r="S861" s="1" cm="1">
        <f t="array" ref="S861">VLOOKUP(Table3[[#This Row],[checklist_sort]:[checklist_sort]],checklist[],MATCH(S$1,checklist_of_kenya!$1:$1,0),FALSE)</f>
        <v>20761</v>
      </c>
      <c r="T861" s="1" t="str" cm="1">
        <f t="array" ref="T861">VLOOKUP(Table3[[#This Row],[checklist_sort]:[checklist_sort]],checklist[],MATCH(T$1,checklist_of_kenya!$1:$1,0),FALSE)</f>
        <v>masshr1</v>
      </c>
      <c r="U861" s="1" t="str" cm="1">
        <f t="array" ref="U861">VLOOKUP(Table3[[#This Row],[checklist_sort]:[checklist_sort]],checklist[],MATCH(U$1,checklist_of_kenya!$1:$1,0),FALSE)</f>
        <v>Lanius nubicus</v>
      </c>
      <c r="V861" s="1" t="str" cm="1">
        <f t="array" ref="V861">VLOOKUP(Table3[[#This Row],[checklist_sort]:[checklist_sort]],checklist[],MATCH(V$1,checklist_of_kenya!$1:$1,0),FALSE)</f>
        <v>Masked Shrike</v>
      </c>
      <c r="W861" s="1" cm="1">
        <f t="array" ref="W861">VLOOKUP(Table3[[#This Row],[checklist_sort]:[checklist_sort]],checklist[],MATCH(W$1,checklist_of_kenya!$1:$1,0),FALSE)</f>
        <v>22705099</v>
      </c>
      <c r="AB861" s="1">
        <v>19.7</v>
      </c>
      <c r="AC861" s="1" t="s">
        <v>2262</v>
      </c>
      <c r="AD861" s="1">
        <v>2</v>
      </c>
      <c r="AE861" s="1">
        <v>3</v>
      </c>
      <c r="AF861" s="1" t="s">
        <v>2251</v>
      </c>
      <c r="AG861" s="1" t="s">
        <v>2257</v>
      </c>
      <c r="AH861" s="1" t="s">
        <v>2258</v>
      </c>
      <c r="AI861" s="1">
        <v>29.4</v>
      </c>
      <c r="AJ861" s="1">
        <v>42.45</v>
      </c>
      <c r="AK861" s="1">
        <v>36.99</v>
      </c>
      <c r="AL861" s="1">
        <v>35.369999999999997</v>
      </c>
      <c r="AM861" s="1">
        <v>352571.91</v>
      </c>
    </row>
    <row r="862" spans="1:39" x14ac:dyDescent="0.2">
      <c r="A862" s="1">
        <v>860</v>
      </c>
      <c r="B862" s="1" t="s">
        <v>1212</v>
      </c>
      <c r="C862" s="1" t="s">
        <v>1211</v>
      </c>
      <c r="D862" s="1"/>
      <c r="E862" s="1"/>
      <c r="F862" s="1"/>
      <c r="G862" s="1">
        <v>618</v>
      </c>
      <c r="H862" s="1" t="str" cm="1">
        <f t="array" ref="H862">VLOOKUP(Table3[[#This Row],[checklist_sort]:[checklist_sort]],checklist[],MATCH(H$1,checklist_of_kenya!$1:$1,0),FALSE)</f>
        <v>Shrikes</v>
      </c>
      <c r="I862" s="1" t="str" cm="1">
        <f t="array" ref="I862">VLOOKUP(Table3[[#This Row],[checklist_sort]:[checklist_sort]],checklist[],MATCH(I$1,checklist_of_kenya!$1:$1,0),FALSE)</f>
        <v>Woodchat Shrike</v>
      </c>
      <c r="J862" s="1" t="str" cm="1">
        <f t="array" ref="J862">VLOOKUP(Table3[[#This Row],[checklist_sort]:[checklist_sort]],checklist[],MATCH(J$1,checklist_of_kenya!$1:$1,0),FALSE)</f>
        <v>Lanius senator</v>
      </c>
      <c r="K862" s="1" t="str" cm="1">
        <f t="array" ref="K862">VLOOKUP(Table3[[#This Row],[checklist_sort]:[checklist_sort]],checklist[],MATCH(K$1,checklist_of_kenya!$1:$1,0),FALSE)</f>
        <v>Near Threatened</v>
      </c>
      <c r="L862" s="1" t="str" cm="1">
        <f t="array" ref="L862">VLOOKUP(Table3[[#This Row],[checklist_sort]:[checklist_sort]],checklist[],MATCH(L$1,checklist_of_kenya!$1:$1,0),FALSE)</f>
        <v>Decreasing</v>
      </c>
      <c r="M862" s="1" cm="1">
        <f t="array" ref="M862">VLOOKUP(Table3[[#This Row],[checklist_sort]:[checklist_sort]],checklist[],MATCH(M$1,checklist_of_kenya!$1:$1,0),FALSE)</f>
        <v>976</v>
      </c>
      <c r="N862" s="1" t="str" cm="1">
        <f t="array" ref="N862">VLOOKUP(Table3[[#This Row],[checklist_sort]:[checklist_sort]],checklist[],MATCH(N$1,checklist_of_kenya!$1:$1,0),FALSE)</f>
        <v>avibase-7E70D490</v>
      </c>
      <c r="O862" s="1" cm="1">
        <f t="array" ref="O862">VLOOKUP(Table3[[#This Row],[checklist_sort]:[checklist_sort]],checklist[],MATCH(O$1,checklist_of_kenya!$1:$1,0),FALSE)</f>
        <v>12039</v>
      </c>
      <c r="P862" s="1" cm="1">
        <f t="array" ref="P862">VLOOKUP(Table3[[#This Row],[checklist_sort]:[checklist_sort]],checklist[],MATCH(P$1,checklist_of_kenya!$1:$1,0),FALSE)</f>
        <v>22705095</v>
      </c>
      <c r="Q862" s="1" cm="1">
        <f t="array" ref="Q862">VLOOKUP(Table3[[#This Row],[checklist_sort]:[checklist_sort]],checklist[],MATCH(Q$1,checklist_of_kenya!$1:$1,0),FALSE)</f>
        <v>53</v>
      </c>
      <c r="R862" s="1" cm="1">
        <f t="array" ref="R862">VLOOKUP(Table3[[#This Row],[checklist_sort]:[checklist_sort]],checklist[],MATCH(R$1,checklist_of_kenya!$1:$1,0),FALSE)</f>
        <v>2492867</v>
      </c>
      <c r="S862" s="1" cm="1">
        <f t="array" ref="S862">VLOOKUP(Table3[[#This Row],[checklist_sort]:[checklist_sort]],checklist[],MATCH(S$1,checklist_of_kenya!$1:$1,0),FALSE)</f>
        <v>20762</v>
      </c>
      <c r="T862" s="1" t="str" cm="1">
        <f t="array" ref="T862">VLOOKUP(Table3[[#This Row],[checklist_sort]:[checklist_sort]],checklist[],MATCH(T$1,checklist_of_kenya!$1:$1,0),FALSE)</f>
        <v>wooshr1</v>
      </c>
      <c r="U862" s="1" t="str" cm="1">
        <f t="array" ref="U862">VLOOKUP(Table3[[#This Row],[checklist_sort]:[checklist_sort]],checklist[],MATCH(U$1,checklist_of_kenya!$1:$1,0),FALSE)</f>
        <v>Lanius senator</v>
      </c>
      <c r="V862" s="1" t="str" cm="1">
        <f t="array" ref="V862">VLOOKUP(Table3[[#This Row],[checklist_sort]:[checklist_sort]],checklist[],MATCH(V$1,checklist_of_kenya!$1:$1,0),FALSE)</f>
        <v>Woodchat Shrike</v>
      </c>
      <c r="W862" s="1" cm="1">
        <f t="array" ref="W862">VLOOKUP(Table3[[#This Row],[checklist_sort]:[checklist_sort]],checklist[],MATCH(W$1,checklist_of_kenya!$1:$1,0),FALSE)</f>
        <v>22705095</v>
      </c>
      <c r="Z862" t="b">
        <v>1</v>
      </c>
      <c r="AB862" s="1">
        <v>36</v>
      </c>
      <c r="AC862" s="1" t="s">
        <v>2246</v>
      </c>
      <c r="AD862" s="1">
        <v>2</v>
      </c>
      <c r="AE862" s="1">
        <v>3</v>
      </c>
      <c r="AF862" s="1" t="s">
        <v>2251</v>
      </c>
      <c r="AG862" s="1" t="s">
        <v>2257</v>
      </c>
      <c r="AH862" s="1" t="s">
        <v>2258</v>
      </c>
      <c r="AI862" s="1">
        <v>27.91</v>
      </c>
      <c r="AJ862" s="1">
        <v>52.94</v>
      </c>
      <c r="AK862" s="1">
        <v>38.9</v>
      </c>
      <c r="AL862" s="1">
        <v>15.24</v>
      </c>
      <c r="AM862" s="1">
        <v>2577480.33</v>
      </c>
    </row>
    <row r="863" spans="1:39" x14ac:dyDescent="0.2">
      <c r="A863" s="1">
        <v>861</v>
      </c>
      <c r="B863" s="1" t="s">
        <v>1616</v>
      </c>
      <c r="C863" s="1" t="s">
        <v>1615</v>
      </c>
      <c r="D863" s="1"/>
      <c r="E863" s="1" t="s">
        <v>7364</v>
      </c>
      <c r="F863" s="1"/>
      <c r="G863" s="1">
        <v>613</v>
      </c>
      <c r="H863" s="1" t="str" cm="1">
        <f t="array" ref="H863">VLOOKUP(Table3[[#This Row],[checklist_sort]:[checklist_sort]],checklist[],MATCH(H$1,checklist_of_kenya!$1:$1,0),FALSE)</f>
        <v>Shrikes</v>
      </c>
      <c r="I863" s="1" t="str" cm="1">
        <f t="array" ref="I863">VLOOKUP(Table3[[#This Row],[checklist_sort]:[checklist_sort]],checklist[],MATCH(I$1,checklist_of_kenya!$1:$1,0),FALSE)</f>
        <v>Grey-backed Fiscal</v>
      </c>
      <c r="J863" s="1" t="str" cm="1">
        <f t="array" ref="J863">VLOOKUP(Table3[[#This Row],[checklist_sort]:[checklist_sort]],checklist[],MATCH(J$1,checklist_of_kenya!$1:$1,0),FALSE)</f>
        <v>Lanius excubitoroides</v>
      </c>
      <c r="K863" s="1" t="str" cm="1">
        <f t="array" ref="K863">VLOOKUP(Table3[[#This Row],[checklist_sort]:[checklist_sort]],checklist[],MATCH(K$1,checklist_of_kenya!$1:$1,0),FALSE)</f>
        <v>Least Concern</v>
      </c>
      <c r="L863" s="1" t="str" cm="1">
        <f t="array" ref="L863">VLOOKUP(Table3[[#This Row],[checklist_sort]:[checklist_sort]],checklist[],MATCH(L$1,checklist_of_kenya!$1:$1,0),FALSE)</f>
        <v>Stable</v>
      </c>
      <c r="M863" s="1" cm="1">
        <f t="array" ref="M863">VLOOKUP(Table3[[#This Row],[checklist_sort]:[checklist_sort]],checklist[],MATCH(M$1,checklist_of_kenya!$1:$1,0),FALSE)</f>
        <v>2284</v>
      </c>
      <c r="N863" s="1" t="str" cm="1">
        <f t="array" ref="N863">VLOOKUP(Table3[[#This Row],[checklist_sort]:[checklist_sort]],checklist[],MATCH(N$1,checklist_of_kenya!$1:$1,0),FALSE)</f>
        <v>avibase-02B6A30C</v>
      </c>
      <c r="O863" s="1" cm="1">
        <f t="array" ref="O863">VLOOKUP(Table3[[#This Row],[checklist_sort]:[checklist_sort]],checklist[],MATCH(O$1,checklist_of_kenya!$1:$1,0),FALSE)</f>
        <v>12050</v>
      </c>
      <c r="P863" s="1" cm="1">
        <f t="array" ref="P863">VLOOKUP(Table3[[#This Row],[checklist_sort]:[checklist_sort]],checklist[],MATCH(P$1,checklist_of_kenya!$1:$1,0),FALSE)</f>
        <v>22705053</v>
      </c>
      <c r="Q863" s="1" cm="1">
        <f t="array" ref="Q863">VLOOKUP(Table3[[#This Row],[checklist_sort]:[checklist_sort]],checklist[],MATCH(Q$1,checklist_of_kenya!$1:$1,0),FALSE)</f>
        <v>0</v>
      </c>
      <c r="R863" s="1" cm="1">
        <f t="array" ref="R863">VLOOKUP(Table3[[#This Row],[checklist_sort]:[checklist_sort]],checklist[],MATCH(R$1,checklist_of_kenya!$1:$1,0),FALSE)</f>
        <v>2492853</v>
      </c>
      <c r="S863" s="1" cm="1">
        <f t="array" ref="S863">VLOOKUP(Table3[[#This Row],[checklist_sort]:[checklist_sort]],checklist[],MATCH(S$1,checklist_of_kenya!$1:$1,0),FALSE)</f>
        <v>20727</v>
      </c>
      <c r="T863" s="1" t="str" cm="1">
        <f t="array" ref="T863">VLOOKUP(Table3[[#This Row],[checklist_sort]:[checklist_sort]],checklist[],MATCH(T$1,checklist_of_kenya!$1:$1,0),FALSE)</f>
        <v>gybfis1</v>
      </c>
      <c r="U863" s="1" t="str" cm="1">
        <f t="array" ref="U863">VLOOKUP(Table3[[#This Row],[checklist_sort]:[checklist_sort]],checklist[],MATCH(U$1,checklist_of_kenya!$1:$1,0),FALSE)</f>
        <v>Lanius excubitoroides</v>
      </c>
      <c r="V863" s="1" t="str" cm="1">
        <f t="array" ref="V863">VLOOKUP(Table3[[#This Row],[checklist_sort]:[checklist_sort]],checklist[],MATCH(V$1,checklist_of_kenya!$1:$1,0),FALSE)</f>
        <v>Gray-backed Fiscal</v>
      </c>
      <c r="W863" s="1" cm="1">
        <f t="array" ref="W863">VLOOKUP(Table3[[#This Row],[checklist_sort]:[checklist_sort]],checklist[],MATCH(W$1,checklist_of_kenya!$1:$1,0),FALSE)</f>
        <v>22705053</v>
      </c>
      <c r="AB863" s="1">
        <v>53.7</v>
      </c>
      <c r="AC863" s="1" t="s">
        <v>2246</v>
      </c>
      <c r="AD863" s="1">
        <v>3</v>
      </c>
      <c r="AE863" s="1">
        <v>1</v>
      </c>
      <c r="AF863" s="1" t="s">
        <v>2251</v>
      </c>
      <c r="AG863" s="1" t="s">
        <v>2257</v>
      </c>
      <c r="AH863" s="1" t="s">
        <v>2258</v>
      </c>
      <c r="AI863" s="1">
        <v>-11.4</v>
      </c>
      <c r="AJ863" s="1">
        <v>16.7</v>
      </c>
      <c r="AK863" s="1">
        <v>8.68</v>
      </c>
      <c r="AL863" s="1">
        <v>27</v>
      </c>
      <c r="AM863" s="1">
        <v>2533065.5</v>
      </c>
    </row>
    <row r="864" spans="1:39" x14ac:dyDescent="0.2">
      <c r="A864" s="1">
        <v>862</v>
      </c>
      <c r="B864" s="1" t="s">
        <v>1612</v>
      </c>
      <c r="C864" s="1" t="s">
        <v>1611</v>
      </c>
      <c r="D864" s="1"/>
      <c r="E864" s="1" t="s">
        <v>7362</v>
      </c>
      <c r="F864" s="1"/>
      <c r="G864" s="1">
        <v>614</v>
      </c>
      <c r="H864" s="1" t="str" cm="1">
        <f t="array" ref="H864">VLOOKUP(Table3[[#This Row],[checklist_sort]:[checklist_sort]],checklist[],MATCH(H$1,checklist_of_kenya!$1:$1,0),FALSE)</f>
        <v>Shrikes</v>
      </c>
      <c r="I864" s="1" t="str" cm="1">
        <f t="array" ref="I864">VLOOKUP(Table3[[#This Row],[checklist_sort]:[checklist_sort]],checklist[],MATCH(I$1,checklist_of_kenya!$1:$1,0),FALSE)</f>
        <v>Long-tailed Fiscal</v>
      </c>
      <c r="J864" s="1" t="str" cm="1">
        <f t="array" ref="J864">VLOOKUP(Table3[[#This Row],[checklist_sort]:[checklist_sort]],checklist[],MATCH(J$1,checklist_of_kenya!$1:$1,0),FALSE)</f>
        <v>Lanius cabanisi</v>
      </c>
      <c r="K864" s="1" t="str" cm="1">
        <f t="array" ref="K864">VLOOKUP(Table3[[#This Row],[checklist_sort]:[checklist_sort]],checklist[],MATCH(K$1,checklist_of_kenya!$1:$1,0),FALSE)</f>
        <v>Least Concern</v>
      </c>
      <c r="L864" s="1" t="str" cm="1">
        <f t="array" ref="L864">VLOOKUP(Table3[[#This Row],[checklist_sort]:[checklist_sort]],checklist[],MATCH(L$1,checklist_of_kenya!$1:$1,0),FALSE)</f>
        <v>Stable</v>
      </c>
      <c r="M864" s="1" cm="1">
        <f t="array" ref="M864">VLOOKUP(Table3[[#This Row],[checklist_sort]:[checklist_sort]],checklist[],MATCH(M$1,checklist_of_kenya!$1:$1,0),FALSE)</f>
        <v>2278</v>
      </c>
      <c r="N864" s="1" t="str" cm="1">
        <f t="array" ref="N864">VLOOKUP(Table3[[#This Row],[checklist_sort]:[checklist_sort]],checklist[],MATCH(N$1,checklist_of_kenya!$1:$1,0),FALSE)</f>
        <v>avibase-836EDA33</v>
      </c>
      <c r="O864" s="1" cm="1">
        <f t="array" ref="O864">VLOOKUP(Table3[[#This Row],[checklist_sort]:[checklist_sort]],checklist[],MATCH(O$1,checklist_of_kenya!$1:$1,0),FALSE)</f>
        <v>12048</v>
      </c>
      <c r="P864" s="1" cm="1">
        <f t="array" ref="P864">VLOOKUP(Table3[[#This Row],[checklist_sort]:[checklist_sort]],checklist[],MATCH(P$1,checklist_of_kenya!$1:$1,0),FALSE)</f>
        <v>22705057</v>
      </c>
      <c r="Q864" s="1" cm="1">
        <f t="array" ref="Q864">VLOOKUP(Table3[[#This Row],[checklist_sort]:[checklist_sort]],checklist[],MATCH(Q$1,checklist_of_kenya!$1:$1,0),FALSE)</f>
        <v>0</v>
      </c>
      <c r="R864" s="1" cm="1">
        <f t="array" ref="R864">VLOOKUP(Table3[[#This Row],[checklist_sort]:[checklist_sort]],checklist[],MATCH(R$1,checklist_of_kenya!$1:$1,0),FALSE)</f>
        <v>2492869</v>
      </c>
      <c r="S864" s="1" cm="1">
        <f t="array" ref="S864">VLOOKUP(Table3[[#This Row],[checklist_sort]:[checklist_sort]],checklist[],MATCH(S$1,checklist_of_kenya!$1:$1,0),FALSE)</f>
        <v>20731</v>
      </c>
      <c r="T864" s="1" t="str" cm="1">
        <f t="array" ref="T864">VLOOKUP(Table3[[#This Row],[checklist_sort]:[checklist_sort]],checklist[],MATCH(T$1,checklist_of_kenya!$1:$1,0),FALSE)</f>
        <v>lotfis1</v>
      </c>
      <c r="U864" s="1" t="str" cm="1">
        <f t="array" ref="U864">VLOOKUP(Table3[[#This Row],[checklist_sort]:[checklist_sort]],checklist[],MATCH(U$1,checklist_of_kenya!$1:$1,0),FALSE)</f>
        <v>Lanius cabanisi</v>
      </c>
      <c r="V864" s="1" t="str" cm="1">
        <f t="array" ref="V864">VLOOKUP(Table3[[#This Row],[checklist_sort]:[checklist_sort]],checklist[],MATCH(V$1,checklist_of_kenya!$1:$1,0),FALSE)</f>
        <v>Long-tailed Fiscal</v>
      </c>
      <c r="W864" s="1" cm="1">
        <f t="array" ref="W864">VLOOKUP(Table3[[#This Row],[checklist_sort]:[checklist_sort]],checklist[],MATCH(W$1,checklist_of_kenya!$1:$1,0),FALSE)</f>
        <v>22705057</v>
      </c>
      <c r="AB864" s="1">
        <v>73.8</v>
      </c>
      <c r="AC864" s="1" t="s">
        <v>2246</v>
      </c>
      <c r="AD864" s="1">
        <v>3</v>
      </c>
      <c r="AE864" s="1">
        <v>1</v>
      </c>
      <c r="AF864" s="1" t="s">
        <v>2251</v>
      </c>
      <c r="AG864" s="1" t="s">
        <v>2248</v>
      </c>
      <c r="AH864" s="1" t="s">
        <v>2258</v>
      </c>
      <c r="AI864" s="1">
        <v>-9.0500000000000007</v>
      </c>
      <c r="AJ864" s="1">
        <v>3.81</v>
      </c>
      <c r="AK864" s="1">
        <v>-3.37</v>
      </c>
      <c r="AL864" s="1">
        <v>38.369999999999997</v>
      </c>
      <c r="AM864" s="1">
        <v>548346.11</v>
      </c>
    </row>
    <row r="865" spans="1:39" x14ac:dyDescent="0.2">
      <c r="A865" s="1">
        <v>863</v>
      </c>
      <c r="B865" s="1" t="s">
        <v>938</v>
      </c>
      <c r="C865" s="1" t="s">
        <v>937</v>
      </c>
      <c r="D865" s="1"/>
      <c r="E865" s="1"/>
      <c r="F865" s="1"/>
      <c r="G865" s="1">
        <v>611</v>
      </c>
      <c r="H865" s="1" t="str" cm="1">
        <f t="array" ref="H865">VLOOKUP(Table3[[#This Row],[checklist_sort]:[checklist_sort]],checklist[],MATCH(H$1,checklist_of_kenya!$1:$1,0),FALSE)</f>
        <v>Shrikes</v>
      </c>
      <c r="I865" s="1" t="str" cm="1">
        <f t="array" ref="I865">VLOOKUP(Table3[[#This Row],[checklist_sort]:[checklist_sort]],checklist[],MATCH(I$1,checklist_of_kenya!$1:$1,0),FALSE)</f>
        <v>Lesser Grey Shrike</v>
      </c>
      <c r="J865" s="1" t="str" cm="1">
        <f t="array" ref="J865">VLOOKUP(Table3[[#This Row],[checklist_sort]:[checklist_sort]],checklist[],MATCH(J$1,checklist_of_kenya!$1:$1,0),FALSE)</f>
        <v>Lanius minor</v>
      </c>
      <c r="K865" s="1" t="str" cm="1">
        <f t="array" ref="K865">VLOOKUP(Table3[[#This Row],[checklist_sort]:[checklist_sort]],checklist[],MATCH(K$1,checklist_of_kenya!$1:$1,0),FALSE)</f>
        <v>Least Concern</v>
      </c>
      <c r="L865" s="1" t="str" cm="1">
        <f t="array" ref="L865">VLOOKUP(Table3[[#This Row],[checklist_sort]:[checklist_sort]],checklist[],MATCH(L$1,checklist_of_kenya!$1:$1,0),FALSE)</f>
        <v>Decreasing</v>
      </c>
      <c r="M865" s="1" cm="1">
        <f t="array" ref="M865">VLOOKUP(Table3[[#This Row],[checklist_sort]:[checklist_sort]],checklist[],MATCH(M$1,checklist_of_kenya!$1:$1,0),FALSE)</f>
        <v>706</v>
      </c>
      <c r="N865" s="1" t="str" cm="1">
        <f t="array" ref="N865">VLOOKUP(Table3[[#This Row],[checklist_sort]:[checklist_sort]],checklist[],MATCH(N$1,checklist_of_kenya!$1:$1,0),FALSE)</f>
        <v>avibase-8852337B</v>
      </c>
      <c r="O865" s="1" cm="1">
        <f t="array" ref="O865">VLOOKUP(Table3[[#This Row],[checklist_sort]:[checklist_sort]],checklist[],MATCH(O$1,checklist_of_kenya!$1:$1,0),FALSE)</f>
        <v>12054</v>
      </c>
      <c r="P865" s="1" cm="1">
        <f t="array" ref="P865">VLOOKUP(Table3[[#This Row],[checklist_sort]:[checklist_sort]],checklist[],MATCH(P$1,checklist_of_kenya!$1:$1,0),FALSE)</f>
        <v>22705038</v>
      </c>
      <c r="Q865" s="1" cm="1">
        <f t="array" ref="Q865">VLOOKUP(Table3[[#This Row],[checklist_sort]:[checklist_sort]],checklist[],MATCH(Q$1,checklist_of_kenya!$1:$1,0),FALSE)</f>
        <v>1215</v>
      </c>
      <c r="R865" s="1" cm="1">
        <f t="array" ref="R865">VLOOKUP(Table3[[#This Row],[checklist_sort]:[checklist_sort]],checklist[],MATCH(R$1,checklist_of_kenya!$1:$1,0),FALSE)</f>
        <v>2492854</v>
      </c>
      <c r="S865" s="1" cm="1">
        <f t="array" ref="S865">VLOOKUP(Table3[[#This Row],[checklist_sort]:[checklist_sort]],checklist[],MATCH(S$1,checklist_of_kenya!$1:$1,0),FALSE)</f>
        <v>20723</v>
      </c>
      <c r="T865" s="1" t="str" cm="1">
        <f t="array" ref="T865">VLOOKUP(Table3[[#This Row],[checklist_sort]:[checklist_sort]],checklist[],MATCH(T$1,checklist_of_kenya!$1:$1,0),FALSE)</f>
        <v>legshr2</v>
      </c>
      <c r="U865" s="1" t="str" cm="1">
        <f t="array" ref="U865">VLOOKUP(Table3[[#This Row],[checklist_sort]:[checklist_sort]],checklist[],MATCH(U$1,checklist_of_kenya!$1:$1,0),FALSE)</f>
        <v>Lanius minor</v>
      </c>
      <c r="V865" s="1" t="str" cm="1">
        <f t="array" ref="V865">VLOOKUP(Table3[[#This Row],[checklist_sort]:[checklist_sort]],checklist[],MATCH(V$1,checklist_of_kenya!$1:$1,0),FALSE)</f>
        <v>Lesser Gray Shrike</v>
      </c>
      <c r="W865" s="1" cm="1">
        <f t="array" ref="W865">VLOOKUP(Table3[[#This Row],[checklist_sort]:[checklist_sort]],checklist[],MATCH(W$1,checklist_of_kenya!$1:$1,0),FALSE)</f>
        <v>22705038</v>
      </c>
      <c r="Z865" t="b">
        <v>1</v>
      </c>
      <c r="AB865" s="1">
        <v>46.5</v>
      </c>
      <c r="AC865" s="1" t="s">
        <v>2261</v>
      </c>
      <c r="AD865" s="1">
        <v>3</v>
      </c>
      <c r="AE865" s="1">
        <v>3</v>
      </c>
      <c r="AF865" s="1" t="s">
        <v>2251</v>
      </c>
      <c r="AG865" s="1" t="s">
        <v>2257</v>
      </c>
      <c r="AH865" s="1" t="s">
        <v>2258</v>
      </c>
      <c r="AI865" s="1">
        <v>31.54</v>
      </c>
      <c r="AJ865" s="1">
        <v>57.34</v>
      </c>
      <c r="AK865" s="1">
        <v>47.12</v>
      </c>
      <c r="AL865" s="1">
        <v>49.2</v>
      </c>
      <c r="AM865" s="1">
        <v>8409985.2799999993</v>
      </c>
    </row>
    <row r="866" spans="1:39" x14ac:dyDescent="0.2">
      <c r="A866" s="1">
        <v>864</v>
      </c>
      <c r="B866" s="1" t="s">
        <v>2128</v>
      </c>
      <c r="C866" s="1" t="s">
        <v>2127</v>
      </c>
      <c r="D866" s="1"/>
      <c r="E866" s="1"/>
      <c r="F866" s="1"/>
      <c r="G866" s="1">
        <v>617</v>
      </c>
      <c r="H866" s="1" t="str" cm="1">
        <f t="array" ref="H866">VLOOKUP(Table3[[#This Row],[checklist_sort]:[checklist_sort]],checklist[],MATCH(H$1,checklist_of_kenya!$1:$1,0),FALSE)</f>
        <v>Shrikes</v>
      </c>
      <c r="I866" s="1" t="str" cm="1">
        <f t="array" ref="I866">VLOOKUP(Table3[[#This Row],[checklist_sort]:[checklist_sort]],checklist[],MATCH(I$1,checklist_of_kenya!$1:$1,0),FALSE)</f>
        <v>Northern Fiscal</v>
      </c>
      <c r="J866" s="1" t="str" cm="1">
        <f t="array" ref="J866">VLOOKUP(Table3[[#This Row],[checklist_sort]:[checklist_sort]],checklist[],MATCH(J$1,checklist_of_kenya!$1:$1,0),FALSE)</f>
        <v xml:space="preserve">Lanius humeralis </v>
      </c>
      <c r="K866" s="1" cm="1">
        <f t="array" ref="K866">VLOOKUP(Table3[[#This Row],[checklist_sort]:[checklist_sort]],checklist[],MATCH(K$1,checklist_of_kenya!$1:$1,0),FALSE)</f>
        <v>0</v>
      </c>
      <c r="L866" s="1" cm="1">
        <f t="array" ref="L866">VLOOKUP(Table3[[#This Row],[checklist_sort]:[checklist_sort]],checklist[],MATCH(L$1,checklist_of_kenya!$1:$1,0),FALSE)</f>
        <v>0</v>
      </c>
      <c r="M866" s="1" cm="1">
        <f t="array" ref="M866">VLOOKUP(Table3[[#This Row],[checklist_sort]:[checklist_sort]],checklist[],MATCH(M$1,checklist_of_kenya!$1:$1,0),FALSE)</f>
        <v>7887</v>
      </c>
      <c r="N866" s="1" t="str" cm="1">
        <f t="array" ref="N866">VLOOKUP(Table3[[#This Row],[checklist_sort]:[checklist_sort]],checklist[],MATCH(N$1,checklist_of_kenya!$1:$1,0),FALSE)</f>
        <v>avibase-5792867A</v>
      </c>
      <c r="O866" s="1" cm="1">
        <f t="array" ref="O866">VLOOKUP(Table3[[#This Row],[checklist_sort]:[checklist_sort]],checklist[],MATCH(O$1,checklist_of_kenya!$1:$1,0),FALSE)</f>
        <v>201149</v>
      </c>
      <c r="P866" s="1" cm="1">
        <f t="array" ref="P866">VLOOKUP(Table3[[#This Row],[checklist_sort]:[checklist_sort]],checklist[],MATCH(P$1,checklist_of_kenya!$1:$1,0),FALSE)</f>
        <v>0</v>
      </c>
      <c r="Q866" s="1" cm="1">
        <f t="array" ref="Q866">VLOOKUP(Table3[[#This Row],[checklist_sort]:[checklist_sort]],checklist[],MATCH(Q$1,checklist_of_kenya!$1:$1,0),FALSE)</f>
        <v>241074</v>
      </c>
      <c r="R866" s="1" cm="1">
        <f t="array" ref="R866">VLOOKUP(Table3[[#This Row],[checklist_sort]:[checklist_sort]],checklist[],MATCH(R$1,checklist_of_kenya!$1:$1,0),FALSE)</f>
        <v>6100755</v>
      </c>
      <c r="S866" s="1" cm="1">
        <f t="array" ref="S866">VLOOKUP(Table3[[#This Row],[checklist_sort]:[checklist_sort]],checklist[],MATCH(S$1,checklist_of_kenya!$1:$1,0),FALSE)</f>
        <v>20744</v>
      </c>
      <c r="T866" s="1" t="str" cm="1">
        <f t="array" ref="T866">VLOOKUP(Table3[[#This Row],[checklist_sort]:[checklist_sort]],checklist[],MATCH(T$1,checklist_of_kenya!$1:$1,0),FALSE)</f>
        <v>norfis1</v>
      </c>
      <c r="U866" s="1" t="str" cm="1">
        <f t="array" ref="U866">VLOOKUP(Table3[[#This Row],[checklist_sort]:[checklist_sort]],checklist[],MATCH(U$1,checklist_of_kenya!$1:$1,0),FALSE)</f>
        <v>Lanius humeralis</v>
      </c>
      <c r="V866" s="1" t="str" cm="1">
        <f t="array" ref="V866">VLOOKUP(Table3[[#This Row],[checklist_sort]:[checklist_sort]],checklist[],MATCH(V$1,checklist_of_kenya!$1:$1,0),FALSE)</f>
        <v>Northern Fiscal</v>
      </c>
      <c r="W866" s="1" cm="1">
        <f t="array" ref="W866">VLOOKUP(Table3[[#This Row],[checklist_sort]:[checklist_sort]],checklist[],MATCH(W$1,checklist_of_kenya!$1:$1,0),FALSE)</f>
        <v>0</v>
      </c>
      <c r="AB866" s="1">
        <v>41.8</v>
      </c>
      <c r="AC866" s="1" t="s">
        <v>2261</v>
      </c>
      <c r="AD866" s="1">
        <v>3</v>
      </c>
      <c r="AE866" s="1">
        <v>1</v>
      </c>
      <c r="AF866" s="1" t="s">
        <v>2251</v>
      </c>
      <c r="AG866" s="1" t="s">
        <v>2257</v>
      </c>
      <c r="AH866" s="1" t="s">
        <v>2258</v>
      </c>
      <c r="AI866" s="1">
        <v>-34.840000000000003</v>
      </c>
      <c r="AJ866" s="1">
        <v>16.71</v>
      </c>
      <c r="AK866" s="1">
        <v>-12.15</v>
      </c>
      <c r="AL866" s="1">
        <v>23.51</v>
      </c>
      <c r="AM866" s="1">
        <v>7220481.6299999999</v>
      </c>
    </row>
    <row r="867" spans="1:39" x14ac:dyDescent="0.2">
      <c r="A867" s="1">
        <v>865</v>
      </c>
      <c r="B867" s="1" t="s">
        <v>1614</v>
      </c>
      <c r="C867" s="1" t="s">
        <v>1613</v>
      </c>
      <c r="D867" s="1"/>
      <c r="E867" s="1"/>
      <c r="F867" s="1"/>
      <c r="G867" s="1">
        <v>615</v>
      </c>
      <c r="H867" s="1" t="str" cm="1">
        <f t="array" ref="H867">VLOOKUP(Table3[[#This Row],[checklist_sort]:[checklist_sort]],checklist[],MATCH(H$1,checklist_of_kenya!$1:$1,0),FALSE)</f>
        <v>Shrikes</v>
      </c>
      <c r="I867" s="1" t="str" cm="1">
        <f t="array" ref="I867">VLOOKUP(Table3[[#This Row],[checklist_sort]:[checklist_sort]],checklist[],MATCH(I$1,checklist_of_kenya!$1:$1,0),FALSE)</f>
        <v>Taita Fiscal</v>
      </c>
      <c r="J867" s="1" t="str" cm="1">
        <f t="array" ref="J867">VLOOKUP(Table3[[#This Row],[checklist_sort]:[checklist_sort]],checklist[],MATCH(J$1,checklist_of_kenya!$1:$1,0),FALSE)</f>
        <v>Lanius dorsalis</v>
      </c>
      <c r="K867" s="1" t="str" cm="1">
        <f t="array" ref="K867">VLOOKUP(Table3[[#This Row],[checklist_sort]:[checklist_sort]],checklist[],MATCH(K$1,checklist_of_kenya!$1:$1,0),FALSE)</f>
        <v>Least Concern</v>
      </c>
      <c r="L867" s="1" t="str" cm="1">
        <f t="array" ref="L867">VLOOKUP(Table3[[#This Row],[checklist_sort]:[checklist_sort]],checklist[],MATCH(L$1,checklist_of_kenya!$1:$1,0),FALSE)</f>
        <v>Stable</v>
      </c>
      <c r="M867" s="1" cm="1">
        <f t="array" ref="M867">VLOOKUP(Table3[[#This Row],[checklist_sort]:[checklist_sort]],checklist[],MATCH(M$1,checklist_of_kenya!$1:$1,0),FALSE)</f>
        <v>2280</v>
      </c>
      <c r="N867" s="1" t="str" cm="1">
        <f t="array" ref="N867">VLOOKUP(Table3[[#This Row],[checklist_sort]:[checklist_sort]],checklist[],MATCH(N$1,checklist_of_kenya!$1:$1,0),FALSE)</f>
        <v>avibase-64772F0F</v>
      </c>
      <c r="O867" s="1" cm="1">
        <f t="array" ref="O867">VLOOKUP(Table3[[#This Row],[checklist_sort]:[checklist_sort]],checklist[],MATCH(O$1,checklist_of_kenya!$1:$1,0),FALSE)</f>
        <v>12022</v>
      </c>
      <c r="P867" s="1" cm="1">
        <f t="array" ref="P867">VLOOKUP(Table3[[#This Row],[checklist_sort]:[checklist_sort]],checklist[],MATCH(P$1,checklist_of_kenya!$1:$1,0),FALSE)</f>
        <v>22705061</v>
      </c>
      <c r="Q867" s="1" cm="1">
        <f t="array" ref="Q867">VLOOKUP(Table3[[#This Row],[checklist_sort]:[checklist_sort]],checklist[],MATCH(Q$1,checklist_of_kenya!$1:$1,0),FALSE)</f>
        <v>75215</v>
      </c>
      <c r="R867" s="1" cm="1">
        <f t="array" ref="R867">VLOOKUP(Table3[[#This Row],[checklist_sort]:[checklist_sort]],checklist[],MATCH(R$1,checklist_of_kenya!$1:$1,0),FALSE)</f>
        <v>2492864</v>
      </c>
      <c r="S867" s="1" cm="1">
        <f t="array" ref="S867">VLOOKUP(Table3[[#This Row],[checklist_sort]:[checklist_sort]],checklist[],MATCH(S$1,checklist_of_kenya!$1:$1,0),FALSE)</f>
        <v>20741</v>
      </c>
      <c r="T867" s="1" t="str" cm="1">
        <f t="array" ref="T867">VLOOKUP(Table3[[#This Row],[checklist_sort]:[checklist_sort]],checklist[],MATCH(T$1,checklist_of_kenya!$1:$1,0),FALSE)</f>
        <v>taifis1</v>
      </c>
      <c r="U867" s="1" t="str" cm="1">
        <f t="array" ref="U867">VLOOKUP(Table3[[#This Row],[checklist_sort]:[checklist_sort]],checklist[],MATCH(U$1,checklist_of_kenya!$1:$1,0),FALSE)</f>
        <v>Lanius dorsalis</v>
      </c>
      <c r="V867" s="1" t="str" cm="1">
        <f t="array" ref="V867">VLOOKUP(Table3[[#This Row],[checklist_sort]:[checklist_sort]],checklist[],MATCH(V$1,checklist_of_kenya!$1:$1,0),FALSE)</f>
        <v>Taita Fiscal</v>
      </c>
      <c r="W867" s="1" cm="1">
        <f t="array" ref="W867">VLOOKUP(Table3[[#This Row],[checklist_sort]:[checklist_sort]],checklist[],MATCH(W$1,checklist_of_kenya!$1:$1,0),FALSE)</f>
        <v>22705061</v>
      </c>
      <c r="AB867" s="1">
        <v>49.9</v>
      </c>
      <c r="AC867" s="1" t="s">
        <v>2246</v>
      </c>
      <c r="AD867" s="1">
        <v>2</v>
      </c>
      <c r="AE867" s="1">
        <v>1</v>
      </c>
      <c r="AF867" s="1" t="s">
        <v>2251</v>
      </c>
      <c r="AG867" s="1" t="s">
        <v>2257</v>
      </c>
      <c r="AH867" s="1" t="s">
        <v>2258</v>
      </c>
      <c r="AI867" s="1">
        <v>-6.73</v>
      </c>
      <c r="AJ867" s="1">
        <v>8.67</v>
      </c>
      <c r="AK867" s="1">
        <v>1.99</v>
      </c>
      <c r="AL867" s="1">
        <v>39.64</v>
      </c>
      <c r="AM867" s="1">
        <v>1312304.95</v>
      </c>
    </row>
    <row r="868" spans="1:39" x14ac:dyDescent="0.2">
      <c r="A868" s="1">
        <v>866</v>
      </c>
      <c r="B868" s="1" t="s">
        <v>1624</v>
      </c>
      <c r="C868" s="1" t="s">
        <v>1623</v>
      </c>
      <c r="D868" s="1"/>
      <c r="E868" s="1"/>
      <c r="F868" s="1"/>
      <c r="G868" s="1">
        <v>616</v>
      </c>
      <c r="H868" s="1" t="str" cm="1">
        <f t="array" ref="H868">VLOOKUP(Table3[[#This Row],[checklist_sort]:[checklist_sort]],checklist[],MATCH(H$1,checklist_of_kenya!$1:$1,0),FALSE)</f>
        <v>Shrikes</v>
      </c>
      <c r="I868" s="1" t="str" cm="1">
        <f t="array" ref="I868">VLOOKUP(Table3[[#This Row],[checklist_sort]:[checklist_sort]],checklist[],MATCH(I$1,checklist_of_kenya!$1:$1,0),FALSE)</f>
        <v>Somali Fiscal</v>
      </c>
      <c r="J868" s="1" t="str" cm="1">
        <f t="array" ref="J868">VLOOKUP(Table3[[#This Row],[checklist_sort]:[checklist_sort]],checklist[],MATCH(J$1,checklist_of_kenya!$1:$1,0),FALSE)</f>
        <v>Lanius somalicus</v>
      </c>
      <c r="K868" s="1" t="str" cm="1">
        <f t="array" ref="K868">VLOOKUP(Table3[[#This Row],[checklist_sort]:[checklist_sort]],checklist[],MATCH(K$1,checklist_of_kenya!$1:$1,0),FALSE)</f>
        <v>Least Concern</v>
      </c>
      <c r="L868" s="1" t="str" cm="1">
        <f t="array" ref="L868">VLOOKUP(Table3[[#This Row],[checklist_sort]:[checklist_sort]],checklist[],MATCH(L$1,checklist_of_kenya!$1:$1,0),FALSE)</f>
        <v>Stable</v>
      </c>
      <c r="M868" s="1" cm="1">
        <f t="array" ref="M868">VLOOKUP(Table3[[#This Row],[checklist_sort]:[checklist_sort]],checklist[],MATCH(M$1,checklist_of_kenya!$1:$1,0),FALSE)</f>
        <v>2298</v>
      </c>
      <c r="N868" s="1" t="str" cm="1">
        <f t="array" ref="N868">VLOOKUP(Table3[[#This Row],[checklist_sort]:[checklist_sort]],checklist[],MATCH(N$1,checklist_of_kenya!$1:$1,0),FALSE)</f>
        <v>avibase-F7932185</v>
      </c>
      <c r="O868" s="1" cm="1">
        <f t="array" ref="O868">VLOOKUP(Table3[[#This Row],[checklist_sort]:[checklist_sort]],checklist[],MATCH(O$1,checklist_of_kenya!$1:$1,0),FALSE)</f>
        <v>12047</v>
      </c>
      <c r="P868" s="1" cm="1">
        <f t="array" ref="P868">VLOOKUP(Table3[[#This Row],[checklist_sort]:[checklist_sort]],checklist[],MATCH(P$1,checklist_of_kenya!$1:$1,0),FALSE)</f>
        <v>22705066</v>
      </c>
      <c r="Q868" s="1" cm="1">
        <f t="array" ref="Q868">VLOOKUP(Table3[[#This Row],[checklist_sort]:[checklist_sort]],checklist[],MATCH(Q$1,checklist_of_kenya!$1:$1,0),FALSE)</f>
        <v>75216</v>
      </c>
      <c r="R868" s="1" cm="1">
        <f t="array" ref="R868">VLOOKUP(Table3[[#This Row],[checklist_sort]:[checklist_sort]],checklist[],MATCH(R$1,checklist_of_kenya!$1:$1,0),FALSE)</f>
        <v>2492856</v>
      </c>
      <c r="S868" s="1" cm="1">
        <f t="array" ref="S868">VLOOKUP(Table3[[#This Row],[checklist_sort]:[checklist_sort]],checklist[],MATCH(S$1,checklist_of_kenya!$1:$1,0),FALSE)</f>
        <v>20742</v>
      </c>
      <c r="T868" s="1" t="str" cm="1">
        <f t="array" ref="T868">VLOOKUP(Table3[[#This Row],[checklist_sort]:[checklist_sort]],checklist[],MATCH(T$1,checklist_of_kenya!$1:$1,0),FALSE)</f>
        <v>somfis1</v>
      </c>
      <c r="U868" s="1" t="str" cm="1">
        <f t="array" ref="U868">VLOOKUP(Table3[[#This Row],[checklist_sort]:[checklist_sort]],checklist[],MATCH(U$1,checklist_of_kenya!$1:$1,0),FALSE)</f>
        <v>Lanius somalicus</v>
      </c>
      <c r="V868" s="1" t="str" cm="1">
        <f t="array" ref="V868">VLOOKUP(Table3[[#This Row],[checklist_sort]:[checklist_sort]],checklist[],MATCH(V$1,checklist_of_kenya!$1:$1,0),FALSE)</f>
        <v>Somali Fiscal</v>
      </c>
      <c r="W868" s="1" cm="1">
        <f t="array" ref="W868">VLOOKUP(Table3[[#This Row],[checklist_sort]:[checklist_sort]],checklist[],MATCH(W$1,checklist_of_kenya!$1:$1,0),FALSE)</f>
        <v>22705066</v>
      </c>
      <c r="AB868" s="1">
        <v>45.3</v>
      </c>
      <c r="AC868" s="1" t="s">
        <v>2271</v>
      </c>
      <c r="AD868" s="1">
        <v>3</v>
      </c>
      <c r="AE868" s="1">
        <v>1</v>
      </c>
      <c r="AF868" s="1" t="s">
        <v>2251</v>
      </c>
      <c r="AG868" s="1" t="s">
        <v>2257</v>
      </c>
      <c r="AH868" s="1" t="s">
        <v>2258</v>
      </c>
      <c r="AI868" s="1">
        <v>0.4</v>
      </c>
      <c r="AJ868" s="1">
        <v>12.38</v>
      </c>
      <c r="AK868" s="1">
        <v>7.19</v>
      </c>
      <c r="AL868" s="1">
        <v>43.17</v>
      </c>
      <c r="AM868" s="1">
        <v>858092.07</v>
      </c>
    </row>
    <row r="869" spans="1:39" x14ac:dyDescent="0.2">
      <c r="A869" s="1">
        <v>867</v>
      </c>
      <c r="B869" s="1" t="s">
        <v>1620</v>
      </c>
      <c r="C869" s="1" t="s">
        <v>1619</v>
      </c>
      <c r="D869" s="1"/>
      <c r="E869" s="1"/>
      <c r="F869" s="1"/>
      <c r="G869" s="1">
        <v>610</v>
      </c>
      <c r="H869" s="1" t="str" cm="1">
        <f t="array" ref="H869">VLOOKUP(Table3[[#This Row],[checklist_sort]:[checklist_sort]],checklist[],MATCH(H$1,checklist_of_kenya!$1:$1,0),FALSE)</f>
        <v>Shrikes</v>
      </c>
      <c r="I869" s="1" t="str" cm="1">
        <f t="array" ref="I869">VLOOKUP(Table3[[#This Row],[checklist_sort]:[checklist_sort]],checklist[],MATCH(I$1,checklist_of_kenya!$1:$1,0),FALSE)</f>
        <v>Mackinnon's Shrike</v>
      </c>
      <c r="J869" s="1" t="str" cm="1">
        <f t="array" ref="J869">VLOOKUP(Table3[[#This Row],[checklist_sort]:[checklist_sort]],checklist[],MATCH(J$1,checklist_of_kenya!$1:$1,0),FALSE)</f>
        <v>Lanius mackinnoni</v>
      </c>
      <c r="K869" s="1" t="str" cm="1">
        <f t="array" ref="K869">VLOOKUP(Table3[[#This Row],[checklist_sort]:[checklist_sort]],checklist[],MATCH(K$1,checklist_of_kenya!$1:$1,0),FALSE)</f>
        <v>Least Concern</v>
      </c>
      <c r="L869" s="1" t="str" cm="1">
        <f t="array" ref="L869">VLOOKUP(Table3[[#This Row],[checklist_sort]:[checklist_sort]],checklist[],MATCH(L$1,checklist_of_kenya!$1:$1,0),FALSE)</f>
        <v>Increasing</v>
      </c>
      <c r="M869" s="1" cm="1">
        <f t="array" ref="M869">VLOOKUP(Table3[[#This Row],[checklist_sort]:[checklist_sort]],checklist[],MATCH(M$1,checklist_of_kenya!$1:$1,0),FALSE)</f>
        <v>2290</v>
      </c>
      <c r="N869" s="1" t="str" cm="1">
        <f t="array" ref="N869">VLOOKUP(Table3[[#This Row],[checklist_sort]:[checklist_sort]],checklist[],MATCH(N$1,checklist_of_kenya!$1:$1,0),FALSE)</f>
        <v>avibase-72387112</v>
      </c>
      <c r="O869" s="1" cm="1">
        <f t="array" ref="O869">VLOOKUP(Table3[[#This Row],[checklist_sort]:[checklist_sort]],checklist[],MATCH(O$1,checklist_of_kenya!$1:$1,0),FALSE)</f>
        <v>12053</v>
      </c>
      <c r="P869" s="1" cm="1">
        <f t="array" ref="P869">VLOOKUP(Table3[[#This Row],[checklist_sort]:[checklist_sort]],checklist[],MATCH(P$1,checklist_of_kenya!$1:$1,0),FALSE)</f>
        <v>22705070</v>
      </c>
      <c r="Q869" s="1" cm="1">
        <f t="array" ref="Q869">VLOOKUP(Table3[[#This Row],[checklist_sort]:[checklist_sort]],checklist[],MATCH(Q$1,checklist_of_kenya!$1:$1,0),FALSE)</f>
        <v>0</v>
      </c>
      <c r="R869" s="1" cm="1">
        <f t="array" ref="R869">VLOOKUP(Table3[[#This Row],[checklist_sort]:[checklist_sort]],checklist[],MATCH(R$1,checklist_of_kenya!$1:$1,0),FALSE)</f>
        <v>2492844</v>
      </c>
      <c r="S869" s="1" cm="1">
        <f t="array" ref="S869">VLOOKUP(Table3[[#This Row],[checklist_sort]:[checklist_sort]],checklist[],MATCH(S$1,checklist_of_kenya!$1:$1,0),FALSE)</f>
        <v>20743</v>
      </c>
      <c r="T869" s="1" t="str" cm="1">
        <f t="array" ref="T869">VLOOKUP(Table3[[#This Row],[checklist_sort]:[checklist_sort]],checklist[],MATCH(T$1,checklist_of_kenya!$1:$1,0),FALSE)</f>
        <v>macshr1</v>
      </c>
      <c r="U869" s="1" t="str" cm="1">
        <f t="array" ref="U869">VLOOKUP(Table3[[#This Row],[checklist_sort]:[checklist_sort]],checklist[],MATCH(U$1,checklist_of_kenya!$1:$1,0),FALSE)</f>
        <v>Lanius mackinnoni</v>
      </c>
      <c r="V869" s="1" t="str" cm="1">
        <f t="array" ref="V869">VLOOKUP(Table3[[#This Row],[checklist_sort]:[checklist_sort]],checklist[],MATCH(V$1,checklist_of_kenya!$1:$1,0),FALSE)</f>
        <v>Mackinnon's Shrike</v>
      </c>
      <c r="W869" s="1" cm="1">
        <f t="array" ref="W869">VLOOKUP(Table3[[#This Row],[checklist_sort]:[checklist_sort]],checklist[],MATCH(W$1,checklist_of_kenya!$1:$1,0),FALSE)</f>
        <v>22705070</v>
      </c>
      <c r="AB869" s="1">
        <v>34.299999999999997</v>
      </c>
      <c r="AC869" s="1" t="s">
        <v>2262</v>
      </c>
      <c r="AD869" s="1">
        <v>3</v>
      </c>
      <c r="AE869" s="1">
        <v>1</v>
      </c>
      <c r="AF869" s="1" t="s">
        <v>2251</v>
      </c>
      <c r="AG869" s="1" t="s">
        <v>2257</v>
      </c>
      <c r="AH869" s="1" t="s">
        <v>2258</v>
      </c>
      <c r="AI869" s="1">
        <v>-9.66</v>
      </c>
      <c r="AJ869" s="1">
        <v>7.55</v>
      </c>
      <c r="AK869" s="1">
        <v>-0.64</v>
      </c>
      <c r="AL869" s="1">
        <v>22.18</v>
      </c>
      <c r="AM869" s="1">
        <v>1193617.21</v>
      </c>
    </row>
    <row r="870" spans="1:39" x14ac:dyDescent="0.2">
      <c r="A870" s="1">
        <v>868</v>
      </c>
      <c r="B870" s="1" t="s">
        <v>1608</v>
      </c>
      <c r="C870" s="1" t="s">
        <v>1607</v>
      </c>
      <c r="D870" s="1"/>
      <c r="E870" s="1"/>
      <c r="F870" s="1"/>
      <c r="G870" s="1">
        <v>604</v>
      </c>
      <c r="H870" s="1" t="str" cm="1">
        <f t="array" ref="H870">VLOOKUP(Table3[[#This Row],[checklist_sort]:[checklist_sort]],checklist[],MATCH(H$1,checklist_of_kenya!$1:$1,0),FALSE)</f>
        <v>Shrikes</v>
      </c>
      <c r="I870" s="1" t="str" cm="1">
        <f t="array" ref="I870">VLOOKUP(Table3[[#This Row],[checklist_sort]:[checklist_sort]],checklist[],MATCH(I$1,checklist_of_kenya!$1:$1,0),FALSE)</f>
        <v>Yellow-billed Shrike</v>
      </c>
      <c r="J870" s="1" t="str" cm="1">
        <f t="array" ref="J870">VLOOKUP(Table3[[#This Row],[checklist_sort]:[checklist_sort]],checklist[],MATCH(J$1,checklist_of_kenya!$1:$1,0),FALSE)</f>
        <v>Corvinella corvina</v>
      </c>
      <c r="K870" s="1" t="str" cm="1">
        <f t="array" ref="K870">VLOOKUP(Table3[[#This Row],[checklist_sort]:[checklist_sort]],checklist[],MATCH(K$1,checklist_of_kenya!$1:$1,0),FALSE)</f>
        <v>Least Concern</v>
      </c>
      <c r="L870" s="1" t="str" cm="1">
        <f t="array" ref="L870">VLOOKUP(Table3[[#This Row],[checklist_sort]:[checklist_sort]],checklist[],MATCH(L$1,checklist_of_kenya!$1:$1,0),FALSE)</f>
        <v>Unknown</v>
      </c>
      <c r="M870" s="1" cm="1">
        <f t="array" ref="M870">VLOOKUP(Table3[[#This Row],[checklist_sort]:[checklist_sort]],checklist[],MATCH(M$1,checklist_of_kenya!$1:$1,0),FALSE)</f>
        <v>2274</v>
      </c>
      <c r="N870" s="1" t="str" cm="1">
        <f t="array" ref="N870">VLOOKUP(Table3[[#This Row],[checklist_sort]:[checklist_sort]],checklist[],MATCH(N$1,checklist_of_kenya!$1:$1,0),FALSE)</f>
        <v>avibase-E44FAD6F</v>
      </c>
      <c r="O870" s="1" cm="1">
        <f t="array" ref="O870">VLOOKUP(Table3[[#This Row],[checklist_sort]:[checklist_sort]],checklist[],MATCH(O$1,checklist_of_kenya!$1:$1,0),FALSE)</f>
        <v>12057</v>
      </c>
      <c r="P870" s="1" cm="1">
        <f t="array" ref="P870">VLOOKUP(Table3[[#This Row],[checklist_sort]:[checklist_sort]],checklist[],MATCH(P$1,checklist_of_kenya!$1:$1,0),FALSE)</f>
        <v>22705103</v>
      </c>
      <c r="Q870" s="1" cm="1">
        <f t="array" ref="Q870">VLOOKUP(Table3[[#This Row],[checklist_sort]:[checklist_sort]],checklist[],MATCH(Q$1,checklist_of_kenya!$1:$1,0),FALSE)</f>
        <v>75221</v>
      </c>
      <c r="R870" s="1" cm="1">
        <f t="array" ref="R870">VLOOKUP(Table3[[#This Row],[checklist_sort]:[checklist_sort]],checklist[],MATCH(R$1,checklist_of_kenya!$1:$1,0),FALSE)</f>
        <v>5231300</v>
      </c>
      <c r="S870" s="1" cm="1">
        <f t="array" ref="S870">VLOOKUP(Table3[[#This Row],[checklist_sort]:[checklist_sort]],checklist[],MATCH(S$1,checklist_of_kenya!$1:$1,0),FALSE)</f>
        <v>20732</v>
      </c>
      <c r="T870" s="1" t="str" cm="1">
        <f t="array" ref="T870">VLOOKUP(Table3[[#This Row],[checklist_sort]:[checklist_sort]],checklist[],MATCH(T$1,checklist_of_kenya!$1:$1,0),FALSE)</f>
        <v>yebshr1</v>
      </c>
      <c r="U870" s="1" t="str" cm="1">
        <f t="array" ref="U870">VLOOKUP(Table3[[#This Row],[checklist_sort]:[checklist_sort]],checklist[],MATCH(U$1,checklist_of_kenya!$1:$1,0),FALSE)</f>
        <v>Lanius corvinus</v>
      </c>
      <c r="V870" s="1" t="str" cm="1">
        <f t="array" ref="V870">VLOOKUP(Table3[[#This Row],[checklist_sort]:[checklist_sort]],checklist[],MATCH(V$1,checklist_of_kenya!$1:$1,0),FALSE)</f>
        <v>Yellow-billed Shrike</v>
      </c>
      <c r="W870" s="1" cm="1">
        <f t="array" ref="W870">VLOOKUP(Table3[[#This Row],[checklist_sort]:[checklist_sort]],checklist[],MATCH(W$1,checklist_of_kenya!$1:$1,0),FALSE)</f>
        <v>22705103</v>
      </c>
      <c r="AB870" s="1">
        <v>65.400000000000006</v>
      </c>
      <c r="AC870" s="1" t="s">
        <v>2246</v>
      </c>
      <c r="AD870" s="1">
        <v>3</v>
      </c>
      <c r="AE870" s="1">
        <v>1</v>
      </c>
      <c r="AF870" s="1" t="s">
        <v>2251</v>
      </c>
      <c r="AG870" s="1" t="s">
        <v>2257</v>
      </c>
      <c r="AH870" s="1" t="s">
        <v>2258</v>
      </c>
      <c r="AI870" s="1">
        <v>-0.68</v>
      </c>
      <c r="AJ870" s="1">
        <v>17.05</v>
      </c>
      <c r="AK870" s="1">
        <v>10.49</v>
      </c>
      <c r="AL870" s="1">
        <v>6.82</v>
      </c>
      <c r="AM870" s="1">
        <v>3469655.34</v>
      </c>
    </row>
    <row r="871" spans="1:39" x14ac:dyDescent="0.2">
      <c r="A871" s="1">
        <v>869</v>
      </c>
      <c r="B871" s="1" t="s">
        <v>956</v>
      </c>
      <c r="C871" s="1" t="s">
        <v>955</v>
      </c>
      <c r="D871" s="1"/>
      <c r="E871" s="1"/>
      <c r="F871" s="1"/>
      <c r="G871" s="1">
        <v>605</v>
      </c>
      <c r="H871" s="1" t="str" cm="1">
        <f t="array" ref="H871">VLOOKUP(Table3[[#This Row],[checklist_sort]:[checklist_sort]],checklist[],MATCH(H$1,checklist_of_kenya!$1:$1,0),FALSE)</f>
        <v>Shrikes</v>
      </c>
      <c r="I871" s="1" t="str" cm="1">
        <f t="array" ref="I871">VLOOKUP(Table3[[#This Row],[checklist_sort]:[checklist_sort]],checklist[],MATCH(I$1,checklist_of_kenya!$1:$1,0),FALSE)</f>
        <v>Magpie Shrike</v>
      </c>
      <c r="J871" s="1" t="str" cm="1">
        <f t="array" ref="J871">VLOOKUP(Table3[[#This Row],[checklist_sort]:[checklist_sort]],checklist[],MATCH(J$1,checklist_of_kenya!$1:$1,0),FALSE)</f>
        <v>Urolestes melanoleucus</v>
      </c>
      <c r="K871" s="1" t="str" cm="1">
        <f t="array" ref="K871">VLOOKUP(Table3[[#This Row],[checklist_sort]:[checklist_sort]],checklist[],MATCH(K$1,checklist_of_kenya!$1:$1,0),FALSE)</f>
        <v>Least Concern</v>
      </c>
      <c r="L871" s="1" t="str" cm="1">
        <f t="array" ref="L871">VLOOKUP(Table3[[#This Row],[checklist_sort]:[checklist_sort]],checklist[],MATCH(L$1,checklist_of_kenya!$1:$1,0),FALSE)</f>
        <v>Decreasing</v>
      </c>
      <c r="M871" s="1" cm="1">
        <f t="array" ref="M871">VLOOKUP(Table3[[#This Row],[checklist_sort]:[checklist_sort]],checklist[],MATCH(M$1,checklist_of_kenya!$1:$1,0),FALSE)</f>
        <v>724</v>
      </c>
      <c r="N871" s="1" t="str" cm="1">
        <f t="array" ref="N871">VLOOKUP(Table3[[#This Row],[checklist_sort]:[checklist_sort]],checklist[],MATCH(N$1,checklist_of_kenya!$1:$1,0),FALSE)</f>
        <v>avibase-56A7F384</v>
      </c>
      <c r="O871" s="1" cm="1">
        <f t="array" ref="O871">VLOOKUP(Table3[[#This Row],[checklist_sort]:[checklist_sort]],checklist[],MATCH(O$1,checklist_of_kenya!$1:$1,0),FALSE)</f>
        <v>0</v>
      </c>
      <c r="P871" s="1" cm="1">
        <f t="array" ref="P871">VLOOKUP(Table3[[#This Row],[checklist_sort]:[checklist_sort]],checklist[],MATCH(P$1,checklist_of_kenya!$1:$1,0),FALSE)</f>
        <v>22705107</v>
      </c>
      <c r="Q871" s="1" cm="1">
        <f t="array" ref="Q871">VLOOKUP(Table3[[#This Row],[checklist_sort]:[checklist_sort]],checklist[],MATCH(Q$1,checklist_of_kenya!$1:$1,0),FALSE)</f>
        <v>0</v>
      </c>
      <c r="R871" s="1" cm="1">
        <f t="array" ref="R871">VLOOKUP(Table3[[#This Row],[checklist_sort]:[checklist_sort]],checklist[],MATCH(R$1,checklist_of_kenya!$1:$1,0),FALSE)</f>
        <v>5231301</v>
      </c>
      <c r="S871" s="1" cm="1">
        <f t="array" ref="S871">VLOOKUP(Table3[[#This Row],[checklist_sort]:[checklist_sort]],checklist[],MATCH(S$1,checklist_of_kenya!$1:$1,0),FALSE)</f>
        <v>20737</v>
      </c>
      <c r="T871" s="1" t="str" cm="1">
        <f t="array" ref="T871">VLOOKUP(Table3[[#This Row],[checklist_sort]:[checklist_sort]],checklist[],MATCH(T$1,checklist_of_kenya!$1:$1,0),FALSE)</f>
        <v>magshr1</v>
      </c>
      <c r="U871" s="1" t="str" cm="1">
        <f t="array" ref="U871">VLOOKUP(Table3[[#This Row],[checklist_sort]:[checklist_sort]],checklist[],MATCH(U$1,checklist_of_kenya!$1:$1,0),FALSE)</f>
        <v>Lanius melanoleucus</v>
      </c>
      <c r="V871" s="1" t="str" cm="1">
        <f t="array" ref="V871">VLOOKUP(Table3[[#This Row],[checklist_sort]:[checklist_sort]],checklist[],MATCH(V$1,checklist_of_kenya!$1:$1,0),FALSE)</f>
        <v>Magpie Shrike</v>
      </c>
      <c r="W871" s="1" cm="1">
        <f t="array" ref="W871">VLOOKUP(Table3[[#This Row],[checklist_sort]:[checklist_sort]],checklist[],MATCH(W$1,checklist_of_kenya!$1:$1,0),FALSE)</f>
        <v>22705107</v>
      </c>
      <c r="AB871" s="1">
        <v>82.2</v>
      </c>
      <c r="AC871" s="1" t="s">
        <v>2262</v>
      </c>
      <c r="AD871" s="1">
        <v>3</v>
      </c>
      <c r="AE871" s="1">
        <v>1</v>
      </c>
      <c r="AF871" s="1" t="s">
        <v>2251</v>
      </c>
      <c r="AG871" s="1" t="s">
        <v>2257</v>
      </c>
      <c r="AH871" s="1" t="s">
        <v>2258</v>
      </c>
      <c r="AI871" s="1">
        <v>-29.31</v>
      </c>
      <c r="AJ871" s="1">
        <v>-1.0900000000000001</v>
      </c>
      <c r="AK871" s="1">
        <v>-18.62</v>
      </c>
      <c r="AL871" s="1">
        <v>26.51</v>
      </c>
      <c r="AM871" s="1">
        <v>1707357.86</v>
      </c>
    </row>
    <row r="872" spans="1:39" x14ac:dyDescent="0.2">
      <c r="A872" s="1">
        <v>870</v>
      </c>
      <c r="B872" s="1" t="s">
        <v>960</v>
      </c>
      <c r="C872" s="1" t="s">
        <v>959</v>
      </c>
      <c r="D872" s="1"/>
      <c r="E872" s="1"/>
      <c r="F872" s="1"/>
      <c r="G872" s="1">
        <v>568</v>
      </c>
      <c r="H872" s="1" t="str" cm="1">
        <f t="array" ref="H872">VLOOKUP(Table3[[#This Row],[checklist_sort]:[checklist_sort]],checklist[],MATCH(H$1,checklist_of_kenya!$1:$1,0),FALSE)</f>
        <v>Helmetshrikes and Shrike-flycatchers</v>
      </c>
      <c r="I872" s="1" t="str" cm="1">
        <f t="array" ref="I872">VLOOKUP(Table3[[#This Row],[checklist_sort]:[checklist_sort]],checklist[],MATCH(I$1,checklist_of_kenya!$1:$1,0),FALSE)</f>
        <v>White-crested Helmetshrike</v>
      </c>
      <c r="J872" s="1" t="str" cm="1">
        <f t="array" ref="J872">VLOOKUP(Table3[[#This Row],[checklist_sort]:[checklist_sort]],checklist[],MATCH(J$1,checklist_of_kenya!$1:$1,0),FALSE)</f>
        <v>Prionops plumatus</v>
      </c>
      <c r="K872" s="1" t="str" cm="1">
        <f t="array" ref="K872">VLOOKUP(Table3[[#This Row],[checklist_sort]:[checklist_sort]],checklist[],MATCH(K$1,checklist_of_kenya!$1:$1,0),FALSE)</f>
        <v>Least Concern</v>
      </c>
      <c r="L872" s="1" t="str" cm="1">
        <f t="array" ref="L872">VLOOKUP(Table3[[#This Row],[checklist_sort]:[checklist_sort]],checklist[],MATCH(L$1,checklist_of_kenya!$1:$1,0),FALSE)</f>
        <v>Stable</v>
      </c>
      <c r="M872" s="1" cm="1">
        <f t="array" ref="M872">VLOOKUP(Table3[[#This Row],[checklist_sort]:[checklist_sort]],checklist[],MATCH(M$1,checklist_of_kenya!$1:$1,0),FALSE)</f>
        <v>727</v>
      </c>
      <c r="N872" s="1" t="str" cm="1">
        <f t="array" ref="N872">VLOOKUP(Table3[[#This Row],[checklist_sort]:[checklist_sort]],checklist[],MATCH(N$1,checklist_of_kenya!$1:$1,0),FALSE)</f>
        <v>avibase-3996ECD0</v>
      </c>
      <c r="O872" s="1" cm="1">
        <f t="array" ref="O872">VLOOKUP(Table3[[#This Row],[checklist_sort]:[checklist_sort]],checklist[],MATCH(O$1,checklist_of_kenya!$1:$1,0),FALSE)</f>
        <v>117070</v>
      </c>
      <c r="P872" s="1" cm="1">
        <f t="array" ref="P872">VLOOKUP(Table3[[#This Row],[checklist_sort]:[checklist_sort]],checklist[],MATCH(P$1,checklist_of_kenya!$1:$1,0),FALSE)</f>
        <v>22707753</v>
      </c>
      <c r="Q872" s="1" cm="1">
        <f t="array" ref="Q872">VLOOKUP(Table3[[#This Row],[checklist_sort]:[checklist_sort]],checklist[],MATCH(Q$1,checklist_of_kenya!$1:$1,0),FALSE)</f>
        <v>75852</v>
      </c>
      <c r="R872" s="1" cm="1">
        <f t="array" ref="R872">VLOOKUP(Table3[[#This Row],[checklist_sort]:[checklist_sort]],checklist[],MATCH(R$1,checklist_of_kenya!$1:$1,0),FALSE)</f>
        <v>2484841</v>
      </c>
      <c r="S872" s="1" cm="1">
        <f t="array" ref="S872">VLOOKUP(Table3[[#This Row],[checklist_sort]:[checklist_sort]],checklist[],MATCH(S$1,checklist_of_kenya!$1:$1,0),FALSE)</f>
        <v>19526</v>
      </c>
      <c r="T872" s="1" t="str" cm="1">
        <f t="array" ref="T872">VLOOKUP(Table3[[#This Row],[checklist_sort]:[checklist_sort]],checklist[],MATCH(T$1,checklist_of_kenya!$1:$1,0),FALSE)</f>
        <v>whihel1</v>
      </c>
      <c r="U872" s="1" t="str" cm="1">
        <f t="array" ref="U872">VLOOKUP(Table3[[#This Row],[checklist_sort]:[checklist_sort]],checklist[],MATCH(U$1,checklist_of_kenya!$1:$1,0),FALSE)</f>
        <v>Prionops plumatus</v>
      </c>
      <c r="V872" s="1" t="str" cm="1">
        <f t="array" ref="V872">VLOOKUP(Table3[[#This Row],[checklist_sort]:[checklist_sort]],checklist[],MATCH(V$1,checklist_of_kenya!$1:$1,0),FALSE)</f>
        <v>White Helmetshrike</v>
      </c>
      <c r="W872" s="1" cm="1">
        <f t="array" ref="W872">VLOOKUP(Table3[[#This Row],[checklist_sort]:[checklist_sort]],checklist[],MATCH(W$1,checklist_of_kenya!$1:$1,0),FALSE)</f>
        <v>22707753</v>
      </c>
      <c r="AB872" s="1">
        <v>33.799999999999997</v>
      </c>
      <c r="AC872" s="1" t="s">
        <v>2262</v>
      </c>
      <c r="AD872" s="1">
        <v>2</v>
      </c>
      <c r="AE872" s="1">
        <v>1</v>
      </c>
      <c r="AF872" s="1" t="s">
        <v>2251</v>
      </c>
      <c r="AG872" s="1" t="s">
        <v>2257</v>
      </c>
      <c r="AH872" s="1" t="s">
        <v>2258</v>
      </c>
      <c r="AI872" s="1">
        <v>-29.93</v>
      </c>
      <c r="AJ872" s="1">
        <v>17.48</v>
      </c>
      <c r="AK872" s="1">
        <v>-1.65</v>
      </c>
      <c r="AL872" s="1">
        <v>21.85</v>
      </c>
      <c r="AM872" s="1">
        <v>10670489.609999999</v>
      </c>
    </row>
    <row r="873" spans="1:39" x14ac:dyDescent="0.2">
      <c r="A873" s="1">
        <v>871</v>
      </c>
      <c r="B873" s="1" t="s">
        <v>1670</v>
      </c>
      <c r="C873" s="1" t="s">
        <v>1669</v>
      </c>
      <c r="D873" s="1"/>
      <c r="E873" s="1"/>
      <c r="F873" s="1"/>
      <c r="G873" s="1">
        <v>569</v>
      </c>
      <c r="H873" s="1" t="str" cm="1">
        <f t="array" ref="H873">VLOOKUP(Table3[[#This Row],[checklist_sort]:[checklist_sort]],checklist[],MATCH(H$1,checklist_of_kenya!$1:$1,0),FALSE)</f>
        <v>Helmetshrikes and Shrike-flycatchers</v>
      </c>
      <c r="I873" s="1" t="str" cm="1">
        <f t="array" ref="I873">VLOOKUP(Table3[[#This Row],[checklist_sort]:[checklist_sort]],checklist[],MATCH(I$1,checklist_of_kenya!$1:$1,0),FALSE)</f>
        <v>Grey-crested Helmetshrike</v>
      </c>
      <c r="J873" s="1" t="str" cm="1">
        <f t="array" ref="J873">VLOOKUP(Table3[[#This Row],[checklist_sort]:[checklist_sort]],checklist[],MATCH(J$1,checklist_of_kenya!$1:$1,0),FALSE)</f>
        <v>Prionops poliolophus</v>
      </c>
      <c r="K873" s="1" t="str" cm="1">
        <f t="array" ref="K873">VLOOKUP(Table3[[#This Row],[checklist_sort]:[checklist_sort]],checklist[],MATCH(K$1,checklist_of_kenya!$1:$1,0),FALSE)</f>
        <v>Near Threatened</v>
      </c>
      <c r="L873" s="1" t="str" cm="1">
        <f t="array" ref="L873">VLOOKUP(Table3[[#This Row],[checklist_sort]:[checklist_sort]],checklist[],MATCH(L$1,checklist_of_kenya!$1:$1,0),FALSE)</f>
        <v>Decreasing</v>
      </c>
      <c r="M873" s="1" cm="1">
        <f t="array" ref="M873">VLOOKUP(Table3[[#This Row],[checklist_sort]:[checklist_sort]],checklist[],MATCH(M$1,checklist_of_kenya!$1:$1,0),FALSE)</f>
        <v>2478</v>
      </c>
      <c r="N873" s="1" t="str" cm="1">
        <f t="array" ref="N873">VLOOKUP(Table3[[#This Row],[checklist_sort]:[checklist_sort]],checklist[],MATCH(N$1,checklist_of_kenya!$1:$1,0),FALSE)</f>
        <v>avibase-1F2F7323</v>
      </c>
      <c r="O873" s="1" cm="1">
        <f t="array" ref="O873">VLOOKUP(Table3[[#This Row],[checklist_sort]:[checklist_sort]],checklist[],MATCH(O$1,checklist_of_kenya!$1:$1,0),FALSE)</f>
        <v>117178</v>
      </c>
      <c r="P873" s="1" cm="1">
        <f t="array" ref="P873">VLOOKUP(Table3[[#This Row],[checklist_sort]:[checklist_sort]],checklist[],MATCH(P$1,checklist_of_kenya!$1:$1,0),FALSE)</f>
        <v>22707760</v>
      </c>
      <c r="Q873" s="1" cm="1">
        <f t="array" ref="Q873">VLOOKUP(Table3[[#This Row],[checklist_sort]:[checklist_sort]],checklist[],MATCH(Q$1,checklist_of_kenya!$1:$1,0),FALSE)</f>
        <v>75853</v>
      </c>
      <c r="R873" s="1" cm="1">
        <f t="array" ref="R873">VLOOKUP(Table3[[#This Row],[checklist_sort]:[checklist_sort]],checklist[],MATCH(R$1,checklist_of_kenya!$1:$1,0),FALSE)</f>
        <v>2484838</v>
      </c>
      <c r="S873" s="1" cm="1">
        <f t="array" ref="S873">VLOOKUP(Table3[[#This Row],[checklist_sort]:[checklist_sort]],checklist[],MATCH(S$1,checklist_of_kenya!$1:$1,0),FALSE)</f>
        <v>19533</v>
      </c>
      <c r="T873" s="1" t="str" cm="1">
        <f t="array" ref="T873">VLOOKUP(Table3[[#This Row],[checklist_sort]:[checklist_sort]],checklist[],MATCH(T$1,checklist_of_kenya!$1:$1,0),FALSE)</f>
        <v>gychel1</v>
      </c>
      <c r="U873" s="1" t="str" cm="1">
        <f t="array" ref="U873">VLOOKUP(Table3[[#This Row],[checklist_sort]:[checklist_sort]],checklist[],MATCH(U$1,checklist_of_kenya!$1:$1,0),FALSE)</f>
        <v>Prionops poliolophus</v>
      </c>
      <c r="V873" s="1" t="str" cm="1">
        <f t="array" ref="V873">VLOOKUP(Table3[[#This Row],[checklist_sort]:[checklist_sort]],checklist[],MATCH(V$1,checklist_of_kenya!$1:$1,0),FALSE)</f>
        <v>Gray-crested Helmetshrike</v>
      </c>
      <c r="W873" s="1" cm="1">
        <f t="array" ref="W873">VLOOKUP(Table3[[#This Row],[checklist_sort]:[checklist_sort]],checklist[],MATCH(W$1,checklist_of_kenya!$1:$1,0),FALSE)</f>
        <v>22707760</v>
      </c>
      <c r="AB873" s="1">
        <v>49</v>
      </c>
      <c r="AC873" s="1" t="s">
        <v>2246</v>
      </c>
      <c r="AD873" s="1">
        <v>3</v>
      </c>
      <c r="AE873" s="1">
        <v>1</v>
      </c>
      <c r="AF873" s="1" t="s">
        <v>2251</v>
      </c>
      <c r="AG873" s="1" t="s">
        <v>2257</v>
      </c>
      <c r="AH873" s="1" t="s">
        <v>2258</v>
      </c>
      <c r="AI873" s="1">
        <v>-3</v>
      </c>
      <c r="AJ873" s="1">
        <v>-0.17</v>
      </c>
      <c r="AK873" s="1">
        <v>-1.8</v>
      </c>
      <c r="AL873" s="1">
        <v>34.65</v>
      </c>
      <c r="AM873" s="1">
        <v>52607.72</v>
      </c>
    </row>
    <row r="874" spans="1:39" x14ac:dyDescent="0.2">
      <c r="A874" s="1">
        <v>872</v>
      </c>
      <c r="B874" s="1" t="s">
        <v>962</v>
      </c>
      <c r="C874" s="1" t="s">
        <v>961</v>
      </c>
      <c r="D874" s="1"/>
      <c r="E874" s="1"/>
      <c r="F874" s="1"/>
      <c r="G874" s="1">
        <v>570</v>
      </c>
      <c r="H874" s="1" t="str" cm="1">
        <f t="array" ref="H874">VLOOKUP(Table3[[#This Row],[checklist_sort]:[checklist_sort]],checklist[],MATCH(H$1,checklist_of_kenya!$1:$1,0),FALSE)</f>
        <v>Helmetshrikes and Shrike-flycatchers</v>
      </c>
      <c r="I874" s="1" t="str" cm="1">
        <f t="array" ref="I874">VLOOKUP(Table3[[#This Row],[checklist_sort]:[checklist_sort]],checklist[],MATCH(I$1,checklist_of_kenya!$1:$1,0),FALSE)</f>
        <v>Retz's Helmetshrike</v>
      </c>
      <c r="J874" s="1" t="str" cm="1">
        <f t="array" ref="J874">VLOOKUP(Table3[[#This Row],[checklist_sort]:[checklist_sort]],checklist[],MATCH(J$1,checklist_of_kenya!$1:$1,0),FALSE)</f>
        <v>Prionops retzii</v>
      </c>
      <c r="K874" s="1" t="str" cm="1">
        <f t="array" ref="K874">VLOOKUP(Table3[[#This Row],[checklist_sort]:[checklist_sort]],checklist[],MATCH(K$1,checklist_of_kenya!$1:$1,0),FALSE)</f>
        <v>Least Concern</v>
      </c>
      <c r="L874" s="1" t="str" cm="1">
        <f t="array" ref="L874">VLOOKUP(Table3[[#This Row],[checklist_sort]:[checklist_sort]],checklist[],MATCH(L$1,checklist_of_kenya!$1:$1,0),FALSE)</f>
        <v>Decreasing</v>
      </c>
      <c r="M874" s="1" cm="1">
        <f t="array" ref="M874">VLOOKUP(Table3[[#This Row],[checklist_sort]:[checklist_sort]],checklist[],MATCH(M$1,checklist_of_kenya!$1:$1,0),FALSE)</f>
        <v>728</v>
      </c>
      <c r="N874" s="1" t="str" cm="1">
        <f t="array" ref="N874">VLOOKUP(Table3[[#This Row],[checklist_sort]:[checklist_sort]],checklist[],MATCH(N$1,checklist_of_kenya!$1:$1,0),FALSE)</f>
        <v>avibase-5B9EA71C</v>
      </c>
      <c r="O874" s="1" cm="1">
        <f t="array" ref="O874">VLOOKUP(Table3[[#This Row],[checklist_sort]:[checklist_sort]],checklist[],MATCH(O$1,checklist_of_kenya!$1:$1,0),FALSE)</f>
        <v>117071</v>
      </c>
      <c r="P874" s="1" cm="1">
        <f t="array" ref="P874">VLOOKUP(Table3[[#This Row],[checklist_sort]:[checklist_sort]],checklist[],MATCH(P$1,checklist_of_kenya!$1:$1,0),FALSE)</f>
        <v>22707788</v>
      </c>
      <c r="Q874" s="1" cm="1">
        <f t="array" ref="Q874">VLOOKUP(Table3[[#This Row],[checklist_sort]:[checklist_sort]],checklist[],MATCH(Q$1,checklist_of_kenya!$1:$1,0),FALSE)</f>
        <v>0</v>
      </c>
      <c r="R874" s="1" cm="1">
        <f t="array" ref="R874">VLOOKUP(Table3[[#This Row],[checklist_sort]:[checklist_sort]],checklist[],MATCH(R$1,checklist_of_kenya!$1:$1,0),FALSE)</f>
        <v>2484843</v>
      </c>
      <c r="S874" s="1" cm="1">
        <f t="array" ref="S874">VLOOKUP(Table3[[#This Row],[checklist_sort]:[checklist_sort]],checklist[],MATCH(S$1,checklist_of_kenya!$1:$1,0),FALSE)</f>
        <v>19541</v>
      </c>
      <c r="T874" s="1" t="str" cm="1">
        <f t="array" ref="T874">VLOOKUP(Table3[[#This Row],[checklist_sort]:[checklist_sort]],checklist[],MATCH(T$1,checklist_of_kenya!$1:$1,0),FALSE)</f>
        <v>rethel1</v>
      </c>
      <c r="U874" s="1" t="str" cm="1">
        <f t="array" ref="U874">VLOOKUP(Table3[[#This Row],[checklist_sort]:[checklist_sort]],checklist[],MATCH(U$1,checklist_of_kenya!$1:$1,0),FALSE)</f>
        <v>Prionops retzii</v>
      </c>
      <c r="V874" s="1" t="str" cm="1">
        <f t="array" ref="V874">VLOOKUP(Table3[[#This Row],[checklist_sort]:[checklist_sort]],checklist[],MATCH(V$1,checklist_of_kenya!$1:$1,0),FALSE)</f>
        <v>Retz's Helmetshrike</v>
      </c>
      <c r="W874" s="1" cm="1">
        <f t="array" ref="W874">VLOOKUP(Table3[[#This Row],[checklist_sort]:[checklist_sort]],checklist[],MATCH(W$1,checklist_of_kenya!$1:$1,0),FALSE)</f>
        <v>22707788</v>
      </c>
      <c r="AB874" s="1">
        <v>50.1</v>
      </c>
      <c r="AC874" s="1" t="s">
        <v>2262</v>
      </c>
      <c r="AD874" s="1">
        <v>2</v>
      </c>
      <c r="AE874" s="1">
        <v>1</v>
      </c>
      <c r="AF874" s="1" t="s">
        <v>2251</v>
      </c>
      <c r="AG874" s="1" t="s">
        <v>2257</v>
      </c>
      <c r="AH874" s="1" t="s">
        <v>2258</v>
      </c>
      <c r="AI874" s="1">
        <v>-27.37</v>
      </c>
      <c r="AJ874" s="1">
        <v>1.8</v>
      </c>
      <c r="AK874" s="1">
        <v>-13.99</v>
      </c>
      <c r="AL874" s="1">
        <v>27.93</v>
      </c>
      <c r="AM874" s="1">
        <v>4451615.16</v>
      </c>
    </row>
    <row r="875" spans="1:39" x14ac:dyDescent="0.2">
      <c r="A875" s="1">
        <v>873</v>
      </c>
      <c r="B875" s="1" t="s">
        <v>964</v>
      </c>
      <c r="C875" s="1" t="s">
        <v>963</v>
      </c>
      <c r="D875" s="1"/>
      <c r="E875" s="1"/>
      <c r="F875" s="1"/>
      <c r="G875" s="1">
        <v>571</v>
      </c>
      <c r="H875" s="1" t="str" cm="1">
        <f t="array" ref="H875">VLOOKUP(Table3[[#This Row],[checklist_sort]:[checklist_sort]],checklist[],MATCH(H$1,checklist_of_kenya!$1:$1,0),FALSE)</f>
        <v>Helmetshrikes and Shrike-flycatchers</v>
      </c>
      <c r="I875" s="1" t="str" cm="1">
        <f t="array" ref="I875">VLOOKUP(Table3[[#This Row],[checklist_sort]:[checklist_sort]],checklist[],MATCH(I$1,checklist_of_kenya!$1:$1,0),FALSE)</f>
        <v>Chestnut-fronted Helmetshrike</v>
      </c>
      <c r="J875" s="1" t="str" cm="1">
        <f t="array" ref="J875">VLOOKUP(Table3[[#This Row],[checklist_sort]:[checklist_sort]],checklist[],MATCH(J$1,checklist_of_kenya!$1:$1,0),FALSE)</f>
        <v>Prionops scopifrons (race keniensis)</v>
      </c>
      <c r="K875" s="1" t="str" cm="1">
        <f t="array" ref="K875">VLOOKUP(Table3[[#This Row],[checklist_sort]:[checklist_sort]],checklist[],MATCH(K$1,checklist_of_kenya!$1:$1,0),FALSE)</f>
        <v>Least Concern</v>
      </c>
      <c r="L875" s="1" t="str" cm="1">
        <f t="array" ref="L875">VLOOKUP(Table3[[#This Row],[checklist_sort]:[checklist_sort]],checklist[],MATCH(L$1,checklist_of_kenya!$1:$1,0),FALSE)</f>
        <v>Decreasing</v>
      </c>
      <c r="M875" s="1" cm="1">
        <f t="array" ref="M875">VLOOKUP(Table3[[#This Row],[checklist_sort]:[checklist_sort]],checklist[],MATCH(M$1,checklist_of_kenya!$1:$1,0),FALSE)</f>
        <v>729</v>
      </c>
      <c r="N875" s="1" t="str" cm="1">
        <f t="array" ref="N875">VLOOKUP(Table3[[#This Row],[checklist_sort]:[checklist_sort]],checklist[],MATCH(N$1,checklist_of_kenya!$1:$1,0),FALSE)</f>
        <v>avibase-E27EEDC5</v>
      </c>
      <c r="O875" s="1" cm="1">
        <f t="array" ref="O875">VLOOKUP(Table3[[#This Row],[checklist_sort]:[checklist_sort]],checklist[],MATCH(O$1,checklist_of_kenya!$1:$1,0),FALSE)</f>
        <v>117072</v>
      </c>
      <c r="P875" s="1" cm="1">
        <f t="array" ref="P875">VLOOKUP(Table3[[#This Row],[checklist_sort]:[checklist_sort]],checklist[],MATCH(P$1,checklist_of_kenya!$1:$1,0),FALSE)</f>
        <v>22707801</v>
      </c>
      <c r="Q875" s="1" cm="1">
        <f t="array" ref="Q875">VLOOKUP(Table3[[#This Row],[checklist_sort]:[checklist_sort]],checklist[],MATCH(Q$1,checklist_of_kenya!$1:$1,0),FALSE)</f>
        <v>75859</v>
      </c>
      <c r="R875" s="1" cm="1">
        <f t="array" ref="R875">VLOOKUP(Table3[[#This Row],[checklist_sort]:[checklist_sort]],checklist[],MATCH(R$1,checklist_of_kenya!$1:$1,0),FALSE)</f>
        <v>2484837</v>
      </c>
      <c r="S875" s="1" cm="1">
        <f t="array" ref="S875">VLOOKUP(Table3[[#This Row],[checklist_sort]:[checklist_sort]],checklist[],MATCH(S$1,checklist_of_kenya!$1:$1,0),FALSE)</f>
        <v>19547</v>
      </c>
      <c r="T875" s="1" t="str" cm="1">
        <f t="array" ref="T875">VLOOKUP(Table3[[#This Row],[checklist_sort]:[checklist_sort]],checklist[],MATCH(T$1,checklist_of_kenya!$1:$1,0),FALSE)</f>
        <v>chfhel1</v>
      </c>
      <c r="U875" s="1" t="str" cm="1">
        <f t="array" ref="U875">VLOOKUP(Table3[[#This Row],[checklist_sort]:[checklist_sort]],checklist[],MATCH(U$1,checklist_of_kenya!$1:$1,0),FALSE)</f>
        <v>Prionops scopifrons</v>
      </c>
      <c r="V875" s="1" t="str" cm="1">
        <f t="array" ref="V875">VLOOKUP(Table3[[#This Row],[checklist_sort]:[checklist_sort]],checklist[],MATCH(V$1,checklist_of_kenya!$1:$1,0),FALSE)</f>
        <v>Chestnut-fronted Helmetshrike</v>
      </c>
      <c r="W875" s="1" cm="1">
        <f t="array" ref="W875">VLOOKUP(Table3[[#This Row],[checklist_sort]:[checklist_sort]],checklist[],MATCH(W$1,checklist_of_kenya!$1:$1,0),FALSE)</f>
        <v>22707801</v>
      </c>
      <c r="AB875" s="1">
        <v>29.4</v>
      </c>
      <c r="AC875" s="1" t="s">
        <v>2262</v>
      </c>
      <c r="AD875" s="1">
        <v>2</v>
      </c>
      <c r="AE875" s="1">
        <v>1</v>
      </c>
      <c r="AF875" s="1" t="s">
        <v>2251</v>
      </c>
      <c r="AG875" s="1" t="s">
        <v>2257</v>
      </c>
      <c r="AH875" s="1" t="s">
        <v>2258</v>
      </c>
      <c r="AI875" s="1">
        <v>-25.65</v>
      </c>
      <c r="AJ875" s="1">
        <v>2.08</v>
      </c>
      <c r="AK875" s="1">
        <v>-12.3</v>
      </c>
      <c r="AL875" s="1">
        <v>37.28</v>
      </c>
      <c r="AM875" s="1">
        <v>795156.97</v>
      </c>
    </row>
    <row r="876" spans="1:39" x14ac:dyDescent="0.2">
      <c r="A876" s="1">
        <v>874</v>
      </c>
      <c r="B876" s="1" t="s">
        <v>1610</v>
      </c>
      <c r="C876" s="1" t="s">
        <v>1609</v>
      </c>
      <c r="D876" s="1"/>
      <c r="E876" s="1"/>
      <c r="F876" s="1"/>
      <c r="G876" s="1">
        <v>606</v>
      </c>
      <c r="H876" s="1" t="str" cm="1">
        <f t="array" ref="H876">VLOOKUP(Table3[[#This Row],[checklist_sort]:[checklist_sort]],checklist[],MATCH(H$1,checklist_of_kenya!$1:$1,0),FALSE)</f>
        <v>Shrikes</v>
      </c>
      <c r="I876" s="1" t="str" cm="1">
        <f t="array" ref="I876">VLOOKUP(Table3[[#This Row],[checklist_sort]:[checklist_sort]],checklist[],MATCH(I$1,checklist_of_kenya!$1:$1,0),FALSE)</f>
        <v>Northern White-crowned Shrike</v>
      </c>
      <c r="J876" s="1" t="str" cm="1">
        <f t="array" ref="J876">VLOOKUP(Table3[[#This Row],[checklist_sort]:[checklist_sort]],checklist[],MATCH(J$1,checklist_of_kenya!$1:$1,0),FALSE)</f>
        <v>Eurocephalus rueppelli</v>
      </c>
      <c r="K876" s="1" t="str" cm="1">
        <f t="array" ref="K876">VLOOKUP(Table3[[#This Row],[checklist_sort]:[checklist_sort]],checklist[],MATCH(K$1,checklist_of_kenya!$1:$1,0),FALSE)</f>
        <v>Least Concern</v>
      </c>
      <c r="L876" s="1" t="str" cm="1">
        <f t="array" ref="L876">VLOOKUP(Table3[[#This Row],[checklist_sort]:[checklist_sort]],checklist[],MATCH(L$1,checklist_of_kenya!$1:$1,0),FALSE)</f>
        <v>Stable</v>
      </c>
      <c r="M876" s="1" cm="1">
        <f t="array" ref="M876">VLOOKUP(Table3[[#This Row],[checklist_sort]:[checklist_sort]],checklist[],MATCH(M$1,checklist_of_kenya!$1:$1,0),FALSE)</f>
        <v>2276</v>
      </c>
      <c r="N876" s="1" t="str" cm="1">
        <f t="array" ref="N876">VLOOKUP(Table3[[#This Row],[checklist_sort]:[checklist_sort]],checklist[],MATCH(N$1,checklist_of_kenya!$1:$1,0),FALSE)</f>
        <v>avibase-866D07A0</v>
      </c>
      <c r="O876" s="1" cm="1">
        <f t="array" ref="O876">VLOOKUP(Table3[[#This Row],[checklist_sort]:[checklist_sort]],checklist[],MATCH(O$1,checklist_of_kenya!$1:$1,0),FALSE)</f>
        <v>12059</v>
      </c>
      <c r="P876" s="1" cm="1">
        <f t="array" ref="P876">VLOOKUP(Table3[[#This Row],[checklist_sort]:[checklist_sort]],checklist[],MATCH(P$1,checklist_of_kenya!$1:$1,0),FALSE)</f>
        <v>22705114</v>
      </c>
      <c r="Q876" s="1" cm="1">
        <f t="array" ref="Q876">VLOOKUP(Table3[[#This Row],[checklist_sort]:[checklist_sort]],checklist[],MATCH(Q$1,checklist_of_kenya!$1:$1,0),FALSE)</f>
        <v>0</v>
      </c>
      <c r="R876" s="1" cm="1">
        <f t="array" ref="R876">VLOOKUP(Table3[[#This Row],[checklist_sort]:[checklist_sort]],checklist[],MATCH(R$1,checklist_of_kenya!$1:$1,0),FALSE)</f>
        <v>6100756</v>
      </c>
      <c r="S876" s="1" cm="1">
        <f t="array" ref="S876">VLOOKUP(Table3[[#This Row],[checklist_sort]:[checklist_sort]],checklist[],MATCH(S$1,checklist_of_kenya!$1:$1,0),FALSE)</f>
        <v>20768</v>
      </c>
      <c r="T876" s="1" t="str" cm="1">
        <f t="array" ref="T876">VLOOKUP(Table3[[#This Row],[checklist_sort]:[checklist_sort]],checklist[],MATCH(T$1,checklist_of_kenya!$1:$1,0),FALSE)</f>
        <v>whrshr1</v>
      </c>
      <c r="U876" s="1" t="str" cm="1">
        <f t="array" ref="U876">VLOOKUP(Table3[[#This Row],[checklist_sort]:[checklist_sort]],checklist[],MATCH(U$1,checklist_of_kenya!$1:$1,0),FALSE)</f>
        <v>Eurocephalus ruppelli</v>
      </c>
      <c r="V876" s="1" t="str" cm="1">
        <f t="array" ref="V876">VLOOKUP(Table3[[#This Row],[checklist_sort]:[checklist_sort]],checklist[],MATCH(V$1,checklist_of_kenya!$1:$1,0),FALSE)</f>
        <v>White-rumped Shrike</v>
      </c>
      <c r="W876" s="1" cm="1">
        <f t="array" ref="W876">VLOOKUP(Table3[[#This Row],[checklist_sort]:[checklist_sort]],checklist[],MATCH(W$1,checklist_of_kenya!$1:$1,0),FALSE)</f>
        <v>22705114</v>
      </c>
      <c r="AB876" s="1">
        <v>50.6</v>
      </c>
      <c r="AC876" s="1" t="s">
        <v>2262</v>
      </c>
      <c r="AD876" s="1">
        <v>2</v>
      </c>
      <c r="AE876" s="1">
        <v>1</v>
      </c>
      <c r="AF876" s="1" t="s">
        <v>2251</v>
      </c>
      <c r="AG876" s="1" t="s">
        <v>2257</v>
      </c>
      <c r="AH876" s="1" t="s">
        <v>2258</v>
      </c>
      <c r="AI876" s="1">
        <v>-11.13</v>
      </c>
      <c r="AJ876" s="1">
        <v>12.36</v>
      </c>
      <c r="AK876" s="1">
        <v>3.01</v>
      </c>
      <c r="AL876" s="1">
        <v>39.979999999999997</v>
      </c>
      <c r="AM876" s="1">
        <v>1835004.73</v>
      </c>
    </row>
    <row r="877" spans="1:39" x14ac:dyDescent="0.2">
      <c r="A877" s="1">
        <v>875</v>
      </c>
      <c r="B877" s="1" t="s">
        <v>1772</v>
      </c>
      <c r="C877" s="1" t="s">
        <v>1771</v>
      </c>
      <c r="D877" s="1"/>
      <c r="E877" s="1"/>
      <c r="F877" s="1"/>
      <c r="G877" s="1">
        <v>1035</v>
      </c>
      <c r="H877" s="1" t="str" cm="1">
        <f t="array" ref="H877">VLOOKUP(Table3[[#This Row],[checklist_sort]:[checklist_sort]],checklist[],MATCH(H$1,checklist_of_kenya!$1:$1,0),FALSE)</f>
        <v>Starlings</v>
      </c>
      <c r="I877" s="1" t="str" cm="1">
        <f t="array" ref="I877">VLOOKUP(Table3[[#This Row],[checklist_sort]:[checklist_sort]],checklist[],MATCH(I$1,checklist_of_kenya!$1:$1,0),FALSE)</f>
        <v>Stuhlmann's Starling</v>
      </c>
      <c r="J877" s="1" t="str" cm="1">
        <f t="array" ref="J877">VLOOKUP(Table3[[#This Row],[checklist_sort]:[checklist_sort]],checklist[],MATCH(J$1,checklist_of_kenya!$1:$1,0),FALSE)</f>
        <v>Poeoptera stuhlmanni</v>
      </c>
      <c r="K877" s="1" t="str" cm="1">
        <f t="array" ref="K877">VLOOKUP(Table3[[#This Row],[checklist_sort]:[checklist_sort]],checklist[],MATCH(K$1,checklist_of_kenya!$1:$1,0),FALSE)</f>
        <v>Least Concern</v>
      </c>
      <c r="L877" s="1" t="str" cm="1">
        <f t="array" ref="L877">VLOOKUP(Table3[[#This Row],[checklist_sort]:[checklist_sort]],checklist[],MATCH(L$1,checklist_of_kenya!$1:$1,0),FALSE)</f>
        <v>Decreasing</v>
      </c>
      <c r="M877" s="1" cm="1">
        <f t="array" ref="M877">VLOOKUP(Table3[[#This Row],[checklist_sort]:[checklist_sort]],checklist[],MATCH(M$1,checklist_of_kenya!$1:$1,0),FALSE)</f>
        <v>2828</v>
      </c>
      <c r="N877" s="1" t="str" cm="1">
        <f t="array" ref="N877">VLOOKUP(Table3[[#This Row],[checklist_sort]:[checklist_sort]],checklist[],MATCH(N$1,checklist_of_kenya!$1:$1,0),FALSE)</f>
        <v>avibase-AEC1B69C</v>
      </c>
      <c r="O877" s="1" cm="1">
        <f t="array" ref="O877">VLOOKUP(Table3[[#This Row],[checklist_sort]:[checklist_sort]],checklist[],MATCH(O$1,checklist_of_kenya!$1:$1,0),FALSE)</f>
        <v>14921</v>
      </c>
      <c r="P877" s="1" cm="1">
        <f t="array" ref="P877">VLOOKUP(Table3[[#This Row],[checklist_sort]:[checklist_sort]],checklist[],MATCH(P$1,checklist_of_kenya!$1:$1,0),FALSE)</f>
        <v>22710579</v>
      </c>
      <c r="Q877" s="1" cm="1">
        <f t="array" ref="Q877">VLOOKUP(Table3[[#This Row],[checklist_sort]:[checklist_sort]],checklist[],MATCH(Q$1,checklist_of_kenya!$1:$1,0),FALSE)</f>
        <v>0</v>
      </c>
      <c r="R877" s="1" cm="1">
        <f t="array" ref="R877">VLOOKUP(Table3[[#This Row],[checklist_sort]:[checklist_sort]],checklist[],MATCH(R$1,checklist_of_kenya!$1:$1,0),FALSE)</f>
        <v>2489059</v>
      </c>
      <c r="S877" s="1" cm="1">
        <f t="array" ref="S877">VLOOKUP(Table3[[#This Row],[checklist_sort]:[checklist_sort]],checklist[],MATCH(S$1,checklist_of_kenya!$1:$1,0),FALSE)</f>
        <v>27477</v>
      </c>
      <c r="T877" s="1" t="str" cm="1">
        <f t="array" ref="T877">VLOOKUP(Table3[[#This Row],[checklist_sort]:[checklist_sort]],checklist[],MATCH(T$1,checklist_of_kenya!$1:$1,0),FALSE)</f>
        <v>stusta1</v>
      </c>
      <c r="U877" s="1" t="str" cm="1">
        <f t="array" ref="U877">VLOOKUP(Table3[[#This Row],[checklist_sort]:[checklist_sort]],checklist[],MATCH(U$1,checklist_of_kenya!$1:$1,0),FALSE)</f>
        <v>Poeoptera stuhlmanni</v>
      </c>
      <c r="V877" s="1" t="str" cm="1">
        <f t="array" ref="V877">VLOOKUP(Table3[[#This Row],[checklist_sort]:[checklist_sort]],checklist[],MATCH(V$1,checklist_of_kenya!$1:$1,0),FALSE)</f>
        <v>Stuhlmann's Starling</v>
      </c>
      <c r="W877" s="1" cm="1">
        <f t="array" ref="W877">VLOOKUP(Table3[[#This Row],[checklist_sort]:[checklist_sort]],checklist[],MATCH(W$1,checklist_of_kenya!$1:$1,0),FALSE)</f>
        <v>22710579</v>
      </c>
      <c r="AB877" s="1">
        <v>39.299999999999997</v>
      </c>
      <c r="AC877" s="1" t="s">
        <v>2263</v>
      </c>
      <c r="AD877" s="1">
        <v>1</v>
      </c>
      <c r="AE877" s="1">
        <v>1</v>
      </c>
      <c r="AF877" s="1" t="s">
        <v>2247</v>
      </c>
      <c r="AG877" s="1" t="s">
        <v>2266</v>
      </c>
      <c r="AH877" s="1" t="s">
        <v>2258</v>
      </c>
      <c r="AI877" s="1">
        <v>-6.45</v>
      </c>
      <c r="AJ877" s="1">
        <v>9.14</v>
      </c>
      <c r="AK877" s="1">
        <v>-0.12</v>
      </c>
      <c r="AL877" s="1">
        <v>30.97</v>
      </c>
      <c r="AM877" s="1">
        <v>175255.7</v>
      </c>
    </row>
    <row r="878" spans="1:39" x14ac:dyDescent="0.2">
      <c r="A878" s="1">
        <v>876</v>
      </c>
      <c r="B878" s="1" t="s">
        <v>1770</v>
      </c>
      <c r="C878" s="1" t="s">
        <v>1769</v>
      </c>
      <c r="D878" s="1"/>
      <c r="E878" s="1" t="s">
        <v>7362</v>
      </c>
      <c r="F878" s="1"/>
      <c r="G878" s="1">
        <v>1036</v>
      </c>
      <c r="H878" s="1" t="str" cm="1">
        <f t="array" ref="H878">VLOOKUP(Table3[[#This Row],[checklist_sort]:[checklist_sort]],checklist[],MATCH(H$1,checklist_of_kenya!$1:$1,0),FALSE)</f>
        <v>Starlings</v>
      </c>
      <c r="I878" s="1" t="str" cm="1">
        <f t="array" ref="I878">VLOOKUP(Table3[[#This Row],[checklist_sort]:[checklist_sort]],checklist[],MATCH(I$1,checklist_of_kenya!$1:$1,0),FALSE)</f>
        <v>Kenrick's Starling</v>
      </c>
      <c r="J878" s="1" t="str" cm="1">
        <f t="array" ref="J878">VLOOKUP(Table3[[#This Row],[checklist_sort]:[checklist_sort]],checklist[],MATCH(J$1,checklist_of_kenya!$1:$1,0),FALSE)</f>
        <v>Poeoptera kenricki (race bensoni)</v>
      </c>
      <c r="K878" s="1" t="str" cm="1">
        <f t="array" ref="K878">VLOOKUP(Table3[[#This Row],[checklist_sort]:[checklist_sort]],checklist[],MATCH(K$1,checklist_of_kenya!$1:$1,0),FALSE)</f>
        <v>Least Concern</v>
      </c>
      <c r="L878" s="1" t="str" cm="1">
        <f t="array" ref="L878">VLOOKUP(Table3[[#This Row],[checklist_sort]:[checklist_sort]],checklist[],MATCH(L$1,checklist_of_kenya!$1:$1,0),FALSE)</f>
        <v>Decreasing</v>
      </c>
      <c r="M878" s="1" cm="1">
        <f t="array" ref="M878">VLOOKUP(Table3[[#This Row],[checklist_sort]:[checklist_sort]],checklist[],MATCH(M$1,checklist_of_kenya!$1:$1,0),FALSE)</f>
        <v>2824</v>
      </c>
      <c r="N878" s="1" t="str" cm="1">
        <f t="array" ref="N878">VLOOKUP(Table3[[#This Row],[checklist_sort]:[checklist_sort]],checklist[],MATCH(N$1,checklist_of_kenya!$1:$1,0),FALSE)</f>
        <v>avibase-295B9665</v>
      </c>
      <c r="O878" s="1" cm="1">
        <f t="array" ref="O878">VLOOKUP(Table3[[#This Row],[checklist_sort]:[checklist_sort]],checklist[],MATCH(O$1,checklist_of_kenya!$1:$1,0),FALSE)</f>
        <v>14920</v>
      </c>
      <c r="P878" s="1" cm="1">
        <f t="array" ref="P878">VLOOKUP(Table3[[#This Row],[checklist_sort]:[checklist_sort]],checklist[],MATCH(P$1,checklist_of_kenya!$1:$1,0),FALSE)</f>
        <v>22710583</v>
      </c>
      <c r="Q878" s="1" cm="1">
        <f t="array" ref="Q878">VLOOKUP(Table3[[#This Row],[checklist_sort]:[checklist_sort]],checklist[],MATCH(Q$1,checklist_of_kenya!$1:$1,0),FALSE)</f>
        <v>0</v>
      </c>
      <c r="R878" s="1" cm="1">
        <f t="array" ref="R878">VLOOKUP(Table3[[#This Row],[checklist_sort]:[checklist_sort]],checklist[],MATCH(R$1,checklist_of_kenya!$1:$1,0),FALSE)</f>
        <v>2489061</v>
      </c>
      <c r="S878" s="1" cm="1">
        <f t="array" ref="S878">VLOOKUP(Table3[[#This Row],[checklist_sort]:[checklist_sort]],checklist[],MATCH(S$1,checklist_of_kenya!$1:$1,0),FALSE)</f>
        <v>27478</v>
      </c>
      <c r="T878" s="1" t="str" cm="1">
        <f t="array" ref="T878">VLOOKUP(Table3[[#This Row],[checklist_sort]:[checklist_sort]],checklist[],MATCH(T$1,checklist_of_kenya!$1:$1,0),FALSE)</f>
        <v>kensta1</v>
      </c>
      <c r="U878" s="1" t="str" cm="1">
        <f t="array" ref="U878">VLOOKUP(Table3[[#This Row],[checklist_sort]:[checklist_sort]],checklist[],MATCH(U$1,checklist_of_kenya!$1:$1,0),FALSE)</f>
        <v>Poeoptera kenricki</v>
      </c>
      <c r="V878" s="1" t="str" cm="1">
        <f t="array" ref="V878">VLOOKUP(Table3[[#This Row],[checklist_sort]:[checklist_sort]],checklist[],MATCH(V$1,checklist_of_kenya!$1:$1,0),FALSE)</f>
        <v>Kenrick's Starling</v>
      </c>
      <c r="W878" s="1" cm="1">
        <f t="array" ref="W878">VLOOKUP(Table3[[#This Row],[checklist_sort]:[checklist_sort]],checklist[],MATCH(W$1,checklist_of_kenya!$1:$1,0),FALSE)</f>
        <v>22710583</v>
      </c>
      <c r="AB878" s="1">
        <v>46.4</v>
      </c>
      <c r="AC878" s="1" t="s">
        <v>2263</v>
      </c>
      <c r="AD878" s="1">
        <v>1</v>
      </c>
      <c r="AE878" s="1">
        <v>1</v>
      </c>
      <c r="AF878" s="1" t="s">
        <v>2247</v>
      </c>
      <c r="AG878" s="1" t="s">
        <v>2266</v>
      </c>
      <c r="AH878" s="1" t="s">
        <v>2258</v>
      </c>
      <c r="AI878" s="1">
        <v>-10.33</v>
      </c>
      <c r="AJ878" s="1">
        <v>0.46</v>
      </c>
      <c r="AK878" s="1">
        <v>-5.62</v>
      </c>
      <c r="AL878" s="1">
        <v>36.340000000000003</v>
      </c>
      <c r="AM878" s="1">
        <v>203009.08</v>
      </c>
    </row>
    <row r="879" spans="1:39" x14ac:dyDescent="0.2">
      <c r="A879" s="1">
        <v>877</v>
      </c>
      <c r="B879" s="1" t="s">
        <v>974</v>
      </c>
      <c r="C879" s="1" t="s">
        <v>973</v>
      </c>
      <c r="D879" s="1"/>
      <c r="E879" s="1"/>
      <c r="F879" s="1"/>
      <c r="G879" s="1">
        <v>1050</v>
      </c>
      <c r="H879" s="1" t="str" cm="1">
        <f t="array" ref="H879">VLOOKUP(Table3[[#This Row],[checklist_sort]:[checklist_sort]],checklist[],MATCH(H$1,checklist_of_kenya!$1:$1,0),FALSE)</f>
        <v>Starlings</v>
      </c>
      <c r="I879" s="1" t="str" cm="1">
        <f t="array" ref="I879">VLOOKUP(Table3[[#This Row],[checklist_sort]:[checklist_sort]],checklist[],MATCH(I$1,checklist_of_kenya!$1:$1,0),FALSE)</f>
        <v>Black-bellied Starling</v>
      </c>
      <c r="J879" s="1" t="str" cm="1">
        <f t="array" ref="J879">VLOOKUP(Table3[[#This Row],[checklist_sort]:[checklist_sort]],checklist[],MATCH(J$1,checklist_of_kenya!$1:$1,0),FALSE)</f>
        <v>Notopholia corusca</v>
      </c>
      <c r="K879" s="1" t="str" cm="1">
        <f t="array" ref="K879">VLOOKUP(Table3[[#This Row],[checklist_sort]:[checklist_sort]],checklist[],MATCH(K$1,checklist_of_kenya!$1:$1,0),FALSE)</f>
        <v>Least Concern</v>
      </c>
      <c r="L879" s="1" t="str" cm="1">
        <f t="array" ref="L879">VLOOKUP(Table3[[#This Row],[checklist_sort]:[checklist_sort]],checklist[],MATCH(L$1,checklist_of_kenya!$1:$1,0),FALSE)</f>
        <v>Decreasing</v>
      </c>
      <c r="M879" s="1" cm="1">
        <f t="array" ref="M879">VLOOKUP(Table3[[#This Row],[checklist_sort]:[checklist_sort]],checklist[],MATCH(M$1,checklist_of_kenya!$1:$1,0),FALSE)</f>
        <v>740</v>
      </c>
      <c r="N879" s="1" t="str" cm="1">
        <f t="array" ref="N879">VLOOKUP(Table3[[#This Row],[checklist_sort]:[checklist_sort]],checklist[],MATCH(N$1,checklist_of_kenya!$1:$1,0),FALSE)</f>
        <v>avibase-40781028</v>
      </c>
      <c r="O879" s="1" cm="1">
        <f t="array" ref="O879">VLOOKUP(Table3[[#This Row],[checklist_sort]:[checklist_sort]],checklist[],MATCH(O$1,checklist_of_kenya!$1:$1,0),FALSE)</f>
        <v>516940</v>
      </c>
      <c r="P879" s="1" cm="1">
        <f t="array" ref="P879">VLOOKUP(Table3[[#This Row],[checklist_sort]:[checklist_sort]],checklist[],MATCH(P$1,checklist_of_kenya!$1:$1,0),FALSE)</f>
        <v>22710661</v>
      </c>
      <c r="Q879" s="1" cm="1">
        <f t="array" ref="Q879">VLOOKUP(Table3[[#This Row],[checklist_sort]:[checklist_sort]],checklist[],MATCH(Q$1,checklist_of_kenya!$1:$1,0),FALSE)</f>
        <v>0</v>
      </c>
      <c r="R879" s="1" cm="1">
        <f t="array" ref="R879">VLOOKUP(Table3[[#This Row],[checklist_sort]:[checklist_sort]],checklist[],MATCH(R$1,checklist_of_kenya!$1:$1,0),FALSE)</f>
        <v>6100936</v>
      </c>
      <c r="S879" s="1" cm="1">
        <f t="array" ref="S879">VLOOKUP(Table3[[#This Row],[checklist_sort]:[checklist_sort]],checklist[],MATCH(S$1,checklist_of_kenya!$1:$1,0),FALSE)</f>
        <v>27481</v>
      </c>
      <c r="T879" s="1" t="str" cm="1">
        <f t="array" ref="T879">VLOOKUP(Table3[[#This Row],[checklist_sort]:[checklist_sort]],checklist[],MATCH(T$1,checklist_of_kenya!$1:$1,0),FALSE)</f>
        <v>bbgsta1</v>
      </c>
      <c r="U879" s="1" t="str" cm="1">
        <f t="array" ref="U879">VLOOKUP(Table3[[#This Row],[checklist_sort]:[checklist_sort]],checklist[],MATCH(U$1,checklist_of_kenya!$1:$1,0),FALSE)</f>
        <v>Notopholia corusca</v>
      </c>
      <c r="V879" s="1" t="str" cm="1">
        <f t="array" ref="V879">VLOOKUP(Table3[[#This Row],[checklist_sort]:[checklist_sort]],checklist[],MATCH(V$1,checklist_of_kenya!$1:$1,0),FALSE)</f>
        <v>Black-bellied Starling</v>
      </c>
      <c r="W879" s="1" cm="1">
        <f t="array" ref="W879">VLOOKUP(Table3[[#This Row],[checklist_sort]:[checklist_sort]],checklist[],MATCH(W$1,checklist_of_kenya!$1:$1,0),FALSE)</f>
        <v>22710661</v>
      </c>
      <c r="AB879" s="1">
        <v>56.1</v>
      </c>
      <c r="AC879" s="1" t="s">
        <v>2262</v>
      </c>
      <c r="AD879" s="1">
        <v>2</v>
      </c>
      <c r="AE879" s="1">
        <v>2</v>
      </c>
      <c r="AF879" s="1" t="s">
        <v>2247</v>
      </c>
      <c r="AG879" s="1" t="s">
        <v>2266</v>
      </c>
      <c r="AH879" s="1" t="s">
        <v>2258</v>
      </c>
      <c r="AI879" s="1">
        <v>-34.21</v>
      </c>
      <c r="AJ879" s="1">
        <v>4.1500000000000004</v>
      </c>
      <c r="AK879" s="1">
        <v>-15.54</v>
      </c>
      <c r="AL879" s="1">
        <v>36.32</v>
      </c>
      <c r="AM879" s="1">
        <v>495997.97</v>
      </c>
    </row>
    <row r="880" spans="1:39" x14ac:dyDescent="0.2">
      <c r="A880" s="1">
        <v>878</v>
      </c>
      <c r="B880" s="1" t="s">
        <v>1746</v>
      </c>
      <c r="C880" s="1" t="s">
        <v>1745</v>
      </c>
      <c r="D880" s="1"/>
      <c r="E880" s="1"/>
      <c r="F880" s="1"/>
      <c r="G880" s="1">
        <v>1039</v>
      </c>
      <c r="H880" s="1" t="str" cm="1">
        <f t="array" ref="H880">VLOOKUP(Table3[[#This Row],[checklist_sort]:[checklist_sort]],checklist[],MATCH(H$1,checklist_of_kenya!$1:$1,0),FALSE)</f>
        <v>Starlings</v>
      </c>
      <c r="I880" s="1" t="str" cm="1">
        <f t="array" ref="I880">VLOOKUP(Table3[[#This Row],[checklist_sort]:[checklist_sort]],checklist[],MATCH(I$1,checklist_of_kenya!$1:$1,0),FALSE)</f>
        <v>Bronze-tailed Starling</v>
      </c>
      <c r="J880" s="1" t="str" cm="1">
        <f t="array" ref="J880">VLOOKUP(Table3[[#This Row],[checklist_sort]:[checklist_sort]],checklist[],MATCH(J$1,checklist_of_kenya!$1:$1,0),FALSE)</f>
        <v>Lamprotornis chalcurus</v>
      </c>
      <c r="K880" s="1" t="str" cm="1">
        <f t="array" ref="K880">VLOOKUP(Table3[[#This Row],[checklist_sort]:[checklist_sort]],checklist[],MATCH(K$1,checklist_of_kenya!$1:$1,0),FALSE)</f>
        <v>Least Concern</v>
      </c>
      <c r="L880" s="1" t="str" cm="1">
        <f t="array" ref="L880">VLOOKUP(Table3[[#This Row],[checklist_sort]:[checklist_sort]],checklist[],MATCH(L$1,checklist_of_kenya!$1:$1,0),FALSE)</f>
        <v>Stable</v>
      </c>
      <c r="M880" s="1" cm="1">
        <f t="array" ref="M880">VLOOKUP(Table3[[#This Row],[checklist_sort]:[checklist_sort]],checklist[],MATCH(M$1,checklist_of_kenya!$1:$1,0),FALSE)</f>
        <v>2786</v>
      </c>
      <c r="N880" s="1" t="str" cm="1">
        <f t="array" ref="N880">VLOOKUP(Table3[[#This Row],[checklist_sort]:[checklist_sort]],checklist[],MATCH(N$1,checklist_of_kenya!$1:$1,0),FALSE)</f>
        <v>avibase-AEEED5D0</v>
      </c>
      <c r="O880" s="1" cm="1">
        <f t="array" ref="O880">VLOOKUP(Table3[[#This Row],[checklist_sort]:[checklist_sort]],checklist[],MATCH(O$1,checklist_of_kenya!$1:$1,0),FALSE)</f>
        <v>14938</v>
      </c>
      <c r="P880" s="1" cm="1">
        <f t="array" ref="P880">VLOOKUP(Table3[[#This Row],[checklist_sort]:[checklist_sort]],checklist[],MATCH(P$1,checklist_of_kenya!$1:$1,0),FALSE)</f>
        <v>22710682</v>
      </c>
      <c r="Q880" s="1" cm="1">
        <f t="array" ref="Q880">VLOOKUP(Table3[[#This Row],[checklist_sort]:[checklist_sort]],checklist[],MATCH(Q$1,checklist_of_kenya!$1:$1,0),FALSE)</f>
        <v>76386</v>
      </c>
      <c r="R880" s="1" cm="1">
        <f t="array" ref="R880">VLOOKUP(Table3[[#This Row],[checklist_sort]:[checklist_sort]],checklist[],MATCH(R$1,checklist_of_kenya!$1:$1,0),FALSE)</f>
        <v>2489083</v>
      </c>
      <c r="S880" s="1" cm="1">
        <f t="array" ref="S880">VLOOKUP(Table3[[#This Row],[checklist_sort]:[checklist_sort]],checklist[],MATCH(S$1,checklist_of_kenya!$1:$1,0),FALSE)</f>
        <v>27528</v>
      </c>
      <c r="T880" s="1" t="str" cm="1">
        <f t="array" ref="T880">VLOOKUP(Table3[[#This Row],[checklist_sort]:[checklist_sort]],checklist[],MATCH(T$1,checklist_of_kenya!$1:$1,0),FALSE)</f>
        <v>btgsta1</v>
      </c>
      <c r="U880" s="1" t="str" cm="1">
        <f t="array" ref="U880">VLOOKUP(Table3[[#This Row],[checklist_sort]:[checklist_sort]],checklist[],MATCH(U$1,checklist_of_kenya!$1:$1,0),FALSE)</f>
        <v>Lamprotornis chalcurus</v>
      </c>
      <c r="V880" s="1" t="str" cm="1">
        <f t="array" ref="V880">VLOOKUP(Table3[[#This Row],[checklist_sort]:[checklist_sort]],checklist[],MATCH(V$1,checklist_of_kenya!$1:$1,0),FALSE)</f>
        <v>Bronze-tailed Starling</v>
      </c>
      <c r="W880" s="1" cm="1">
        <f t="array" ref="W880">VLOOKUP(Table3[[#This Row],[checklist_sort]:[checklist_sort]],checklist[],MATCH(W$1,checklist_of_kenya!$1:$1,0),FALSE)</f>
        <v>22710682</v>
      </c>
      <c r="AB880" s="1">
        <v>63</v>
      </c>
      <c r="AC880" s="1" t="s">
        <v>2246</v>
      </c>
      <c r="AD880" s="1">
        <v>2</v>
      </c>
      <c r="AE880" s="1">
        <v>1</v>
      </c>
      <c r="AF880" s="1" t="s">
        <v>2248</v>
      </c>
      <c r="AG880" s="1" t="s">
        <v>2248</v>
      </c>
      <c r="AH880" s="1" t="s">
        <v>2255</v>
      </c>
      <c r="AI880" s="1">
        <v>0.9</v>
      </c>
      <c r="AJ880" s="1">
        <v>15.83</v>
      </c>
      <c r="AK880" s="1">
        <v>8.9499999999999993</v>
      </c>
      <c r="AL880" s="1">
        <v>9.52</v>
      </c>
      <c r="AM880" s="1">
        <v>2454558.7799999998</v>
      </c>
    </row>
    <row r="881" spans="1:39" x14ac:dyDescent="0.2">
      <c r="A881" s="1">
        <v>879</v>
      </c>
      <c r="B881" s="1" t="s">
        <v>972</v>
      </c>
      <c r="C881" s="1" t="s">
        <v>971</v>
      </c>
      <c r="D881" s="1"/>
      <c r="E881" s="1"/>
      <c r="F881" s="1"/>
      <c r="G881" s="1">
        <v>1037</v>
      </c>
      <c r="H881" s="1" t="str" cm="1">
        <f t="array" ref="H881">VLOOKUP(Table3[[#This Row],[checklist_sort]:[checklist_sort]],checklist[],MATCH(H$1,checklist_of_kenya!$1:$1,0),FALSE)</f>
        <v>Starlings</v>
      </c>
      <c r="I881" s="1" t="str" cm="1">
        <f t="array" ref="I881">VLOOKUP(Table3[[#This Row],[checklist_sort]:[checklist_sort]],checklist[],MATCH(I$1,checklist_of_kenya!$1:$1,0),FALSE)</f>
        <v>Greater Blue-eared Starling</v>
      </c>
      <c r="J881" s="1" t="str" cm="1">
        <f t="array" ref="J881">VLOOKUP(Table3[[#This Row],[checklist_sort]:[checklist_sort]],checklist[],MATCH(J$1,checklist_of_kenya!$1:$1,0),FALSE)</f>
        <v>Lamprotornis chalybaeus</v>
      </c>
      <c r="K881" s="1" t="str" cm="1">
        <f t="array" ref="K881">VLOOKUP(Table3[[#This Row],[checklist_sort]:[checklist_sort]],checklist[],MATCH(K$1,checklist_of_kenya!$1:$1,0),FALSE)</f>
        <v>Least Concern</v>
      </c>
      <c r="L881" s="1" t="str" cm="1">
        <f t="array" ref="L881">VLOOKUP(Table3[[#This Row],[checklist_sort]:[checklist_sort]],checklist[],MATCH(L$1,checklist_of_kenya!$1:$1,0),FALSE)</f>
        <v>Stable</v>
      </c>
      <c r="M881" s="1" cm="1">
        <f t="array" ref="M881">VLOOKUP(Table3[[#This Row],[checklist_sort]:[checklist_sort]],checklist[],MATCH(M$1,checklist_of_kenya!$1:$1,0),FALSE)</f>
        <v>738</v>
      </c>
      <c r="N881" s="1" t="str" cm="1">
        <f t="array" ref="N881">VLOOKUP(Table3[[#This Row],[checklist_sort]:[checklist_sort]],checklist[],MATCH(N$1,checklist_of_kenya!$1:$1,0),FALSE)</f>
        <v>avibase-7DDB347E</v>
      </c>
      <c r="O881" s="1" cm="1">
        <f t="array" ref="O881">VLOOKUP(Table3[[#This Row],[checklist_sort]:[checklist_sort]],checklist[],MATCH(O$1,checklist_of_kenya!$1:$1,0),FALSE)</f>
        <v>14923</v>
      </c>
      <c r="P881" s="1" cm="1">
        <f t="array" ref="P881">VLOOKUP(Table3[[#This Row],[checklist_sort]:[checklist_sort]],checklist[],MATCH(P$1,checklist_of_kenya!$1:$1,0),FALSE)</f>
        <v>22710689</v>
      </c>
      <c r="Q881" s="1" cm="1">
        <f t="array" ref="Q881">VLOOKUP(Table3[[#This Row],[checklist_sort]:[checklist_sort]],checklist[],MATCH(Q$1,checklist_of_kenya!$1:$1,0),FALSE)</f>
        <v>20316</v>
      </c>
      <c r="R881" s="1" cm="1">
        <f t="array" ref="R881">VLOOKUP(Table3[[#This Row],[checklist_sort]:[checklist_sort]],checklist[],MATCH(R$1,checklist_of_kenya!$1:$1,0),FALSE)</f>
        <v>2489071</v>
      </c>
      <c r="S881" s="1" cm="1">
        <f t="array" ref="S881">VLOOKUP(Table3[[#This Row],[checklist_sort]:[checklist_sort]],checklist[],MATCH(S$1,checklist_of_kenya!$1:$1,0),FALSE)</f>
        <v>27518</v>
      </c>
      <c r="T881" s="1" t="str" cm="1">
        <f t="array" ref="T881">VLOOKUP(Table3[[#This Row],[checklist_sort]:[checklist_sort]],checklist[],MATCH(T$1,checklist_of_kenya!$1:$1,0),FALSE)</f>
        <v>gbesta1</v>
      </c>
      <c r="U881" s="1" t="str" cm="1">
        <f t="array" ref="U881">VLOOKUP(Table3[[#This Row],[checklist_sort]:[checklist_sort]],checklist[],MATCH(U$1,checklist_of_kenya!$1:$1,0),FALSE)</f>
        <v>Lamprotornis chalybaeus</v>
      </c>
      <c r="V881" s="1" t="str" cm="1">
        <f t="array" ref="V881">VLOOKUP(Table3[[#This Row],[checklist_sort]:[checklist_sort]],checklist[],MATCH(V$1,checklist_of_kenya!$1:$1,0),FALSE)</f>
        <v>Greater Blue-eared Starling</v>
      </c>
      <c r="W881" s="1" cm="1">
        <f t="array" ref="W881">VLOOKUP(Table3[[#This Row],[checklist_sort]:[checklist_sort]],checklist[],MATCH(W$1,checklist_of_kenya!$1:$1,0),FALSE)</f>
        <v>22710689</v>
      </c>
      <c r="AB881" s="1">
        <v>86.2</v>
      </c>
      <c r="AC881" s="1" t="s">
        <v>2246</v>
      </c>
      <c r="AD881" s="1">
        <v>3</v>
      </c>
      <c r="AE881" s="1">
        <v>1</v>
      </c>
      <c r="AF881" s="1" t="s">
        <v>2248</v>
      </c>
      <c r="AG881" s="1" t="s">
        <v>2248</v>
      </c>
      <c r="AH881" s="1" t="s">
        <v>2255</v>
      </c>
      <c r="AI881" s="1">
        <v>-26.25</v>
      </c>
      <c r="AJ881" s="1">
        <v>19.13</v>
      </c>
      <c r="AK881" s="1">
        <v>-0.24</v>
      </c>
      <c r="AL881" s="1">
        <v>23.11</v>
      </c>
      <c r="AM881" s="1">
        <v>7830690.1500000004</v>
      </c>
    </row>
    <row r="882" spans="1:39" x14ac:dyDescent="0.2">
      <c r="A882" s="1">
        <v>880</v>
      </c>
      <c r="B882" s="1" t="s">
        <v>2124</v>
      </c>
      <c r="C882" s="1" t="s">
        <v>2123</v>
      </c>
      <c r="D882" s="1"/>
      <c r="E882" s="1"/>
      <c r="F882" s="1"/>
      <c r="G882" s="1">
        <v>1038</v>
      </c>
      <c r="H882" s="1" t="str" cm="1">
        <f t="array" ref="H882">VLOOKUP(Table3[[#This Row],[checklist_sort]:[checklist_sort]],checklist[],MATCH(H$1,checklist_of_kenya!$1:$1,0),FALSE)</f>
        <v>Starlings</v>
      </c>
      <c r="I882" s="1" t="str" cm="1">
        <f t="array" ref="I882">VLOOKUP(Table3[[#This Row],[checklist_sort]:[checklist_sort]],checklist[],MATCH(I$1,checklist_of_kenya!$1:$1,0),FALSE)</f>
        <v>Lesser Blue-eared Starling</v>
      </c>
      <c r="J882" s="1" t="str" cm="1">
        <f t="array" ref="J882">VLOOKUP(Table3[[#This Row],[checklist_sort]:[checklist_sort]],checklist[],MATCH(J$1,checklist_of_kenya!$1:$1,0),FALSE)</f>
        <v>Lamprotornis chloropterus</v>
      </c>
      <c r="K882" s="1" t="str" cm="1">
        <f t="array" ref="K882">VLOOKUP(Table3[[#This Row],[checklist_sort]:[checklist_sort]],checklist[],MATCH(K$1,checklist_of_kenya!$1:$1,0),FALSE)</f>
        <v>Least Concern</v>
      </c>
      <c r="L882" s="1" t="str" cm="1">
        <f t="array" ref="L882">VLOOKUP(Table3[[#This Row],[checklist_sort]:[checklist_sort]],checklist[],MATCH(L$1,checklist_of_kenya!$1:$1,0),FALSE)</f>
        <v>Stable</v>
      </c>
      <c r="M882" s="1" cm="1">
        <f t="array" ref="M882">VLOOKUP(Table3[[#This Row],[checklist_sort]:[checklist_sort]],checklist[],MATCH(M$1,checklist_of_kenya!$1:$1,0),FALSE)</f>
        <v>7863</v>
      </c>
      <c r="N882" s="1" t="str" cm="1">
        <f t="array" ref="N882">VLOOKUP(Table3[[#This Row],[checklist_sort]:[checklist_sort]],checklist[],MATCH(N$1,checklist_of_kenya!$1:$1,0),FALSE)</f>
        <v>avibase-0AA15ACA</v>
      </c>
      <c r="O882" s="1" cm="1">
        <f t="array" ref="O882">VLOOKUP(Table3[[#This Row],[checklist_sort]:[checklist_sort]],checklist[],MATCH(O$1,checklist_of_kenya!$1:$1,0),FALSE)</f>
        <v>14925</v>
      </c>
      <c r="P882" s="1" cm="1">
        <f t="array" ref="P882">VLOOKUP(Table3[[#This Row],[checklist_sort]:[checklist_sort]],checklist[],MATCH(P$1,checklist_of_kenya!$1:$1,0),FALSE)</f>
        <v>106005777</v>
      </c>
      <c r="Q882" s="1" cm="1">
        <f t="array" ref="Q882">VLOOKUP(Table3[[#This Row],[checklist_sort]:[checklist_sort]],checklist[],MATCH(Q$1,checklist_of_kenya!$1:$1,0),FALSE)</f>
        <v>76387</v>
      </c>
      <c r="R882" s="1" cm="1">
        <f t="array" ref="R882">VLOOKUP(Table3[[#This Row],[checklist_sort]:[checklist_sort]],checklist[],MATCH(R$1,checklist_of_kenya!$1:$1,0),FALSE)</f>
        <v>2489077</v>
      </c>
      <c r="S882" s="1" cm="1">
        <f t="array" ref="S882">VLOOKUP(Table3[[#This Row],[checklist_sort]:[checklist_sort]],checklist[],MATCH(S$1,checklist_of_kenya!$1:$1,0),FALSE)</f>
        <v>27512</v>
      </c>
      <c r="T882" s="1" t="str" cm="1">
        <f t="array" ref="T882">VLOOKUP(Table3[[#This Row],[checklist_sort]:[checklist_sort]],checklist[],MATCH(T$1,checklist_of_kenya!$1:$1,0),FALSE)</f>
        <v>lbesta1</v>
      </c>
      <c r="U882" s="1" t="str" cm="1">
        <f t="array" ref="U882">VLOOKUP(Table3[[#This Row],[checklist_sort]:[checklist_sort]],checklist[],MATCH(U$1,checklist_of_kenya!$1:$1,0),FALSE)</f>
        <v>Lamprotornis chloropterus</v>
      </c>
      <c r="V882" s="1" t="str" cm="1">
        <f t="array" ref="V882">VLOOKUP(Table3[[#This Row],[checklist_sort]:[checklist_sort]],checklist[],MATCH(V$1,checklist_of_kenya!$1:$1,0),FALSE)</f>
        <v>Lesser Blue-eared Starling</v>
      </c>
      <c r="W882" s="1" cm="1">
        <f t="array" ref="W882">VLOOKUP(Table3[[#This Row],[checklist_sort]:[checklist_sort]],checklist[],MATCH(W$1,checklist_of_kenya!$1:$1,0),FALSE)</f>
        <v>106005777</v>
      </c>
      <c r="AB882" s="1">
        <v>73.099999999999994</v>
      </c>
      <c r="AC882" s="1" t="s">
        <v>2262</v>
      </c>
      <c r="AD882" s="1">
        <v>2</v>
      </c>
      <c r="AE882" s="1">
        <v>1</v>
      </c>
      <c r="AF882" s="1" t="s">
        <v>2247</v>
      </c>
      <c r="AG882" s="1" t="s">
        <v>2248</v>
      </c>
      <c r="AH882" s="1" t="s">
        <v>2258</v>
      </c>
      <c r="AI882" s="1">
        <v>-21.89</v>
      </c>
      <c r="AJ882" s="1">
        <v>16.63</v>
      </c>
      <c r="AK882" s="1">
        <v>4.29</v>
      </c>
      <c r="AL882" s="1">
        <v>17.559999999999999</v>
      </c>
      <c r="AM882" s="1">
        <v>5690333.6699999999</v>
      </c>
    </row>
    <row r="883" spans="1:39" x14ac:dyDescent="0.2">
      <c r="A883" s="1">
        <v>881</v>
      </c>
      <c r="B883" s="1" t="s">
        <v>1752</v>
      </c>
      <c r="C883" s="1" t="s">
        <v>1751</v>
      </c>
      <c r="D883" s="1"/>
      <c r="E883" s="1"/>
      <c r="F883" s="1"/>
      <c r="G883" s="1">
        <v>1042</v>
      </c>
      <c r="H883" s="1" t="str" cm="1">
        <f t="array" ref="H883">VLOOKUP(Table3[[#This Row],[checklist_sort]:[checklist_sort]],checklist[],MATCH(H$1,checklist_of_kenya!$1:$1,0),FALSE)</f>
        <v>Starlings</v>
      </c>
      <c r="I883" s="1" t="str" cm="1">
        <f t="array" ref="I883">VLOOKUP(Table3[[#This Row],[checklist_sort]:[checklist_sort]],checklist[],MATCH(I$1,checklist_of_kenya!$1:$1,0),FALSE)</f>
        <v>Rüppell's Starling</v>
      </c>
      <c r="J883" s="1" t="str" cm="1">
        <f t="array" ref="J883">VLOOKUP(Table3[[#This Row],[checklist_sort]:[checklist_sort]],checklist[],MATCH(J$1,checklist_of_kenya!$1:$1,0),FALSE)</f>
        <v>Lamprotornis purpuroptera</v>
      </c>
      <c r="K883" s="1" t="str" cm="1">
        <f t="array" ref="K883">VLOOKUP(Table3[[#This Row],[checklist_sort]:[checklist_sort]],checklist[],MATCH(K$1,checklist_of_kenya!$1:$1,0),FALSE)</f>
        <v>Least Concern</v>
      </c>
      <c r="L883" s="1" t="str" cm="1">
        <f t="array" ref="L883">VLOOKUP(Table3[[#This Row],[checklist_sort]:[checklist_sort]],checklist[],MATCH(L$1,checklist_of_kenya!$1:$1,0),FALSE)</f>
        <v>Unknown</v>
      </c>
      <c r="M883" s="1" cm="1">
        <f t="array" ref="M883">VLOOKUP(Table3[[#This Row],[checklist_sort]:[checklist_sort]],checklist[],MATCH(M$1,checklist_of_kenya!$1:$1,0),FALSE)</f>
        <v>2794</v>
      </c>
      <c r="N883" s="1" t="str" cm="1">
        <f t="array" ref="N883">VLOOKUP(Table3[[#This Row],[checklist_sort]:[checklist_sort]],checklist[],MATCH(N$1,checklist_of_kenya!$1:$1,0),FALSE)</f>
        <v>avibase-3BB2565D</v>
      </c>
      <c r="O883" s="1" cm="1">
        <f t="array" ref="O883">VLOOKUP(Table3[[#This Row],[checklist_sort]:[checklist_sort]],checklist[],MATCH(O$1,checklist_of_kenya!$1:$1,0),FALSE)</f>
        <v>72967</v>
      </c>
      <c r="P883" s="1" cm="1">
        <f t="array" ref="P883">VLOOKUP(Table3[[#This Row],[checklist_sort]:[checklist_sort]],checklist[],MATCH(P$1,checklist_of_kenya!$1:$1,0),FALSE)</f>
        <v>22710751</v>
      </c>
      <c r="Q883" s="1" cm="1">
        <f t="array" ref="Q883">VLOOKUP(Table3[[#This Row],[checklist_sort]:[checklist_sort]],checklist[],MATCH(Q$1,checklist_of_kenya!$1:$1,0),FALSE)</f>
        <v>76393</v>
      </c>
      <c r="R883" s="1" cm="1">
        <f t="array" ref="R883">VLOOKUP(Table3[[#This Row],[checklist_sort]:[checklist_sort]],checklist[],MATCH(R$1,checklist_of_kenya!$1:$1,0),FALSE)</f>
        <v>7341507</v>
      </c>
      <c r="S883" s="1" cm="1">
        <f t="array" ref="S883">VLOOKUP(Table3[[#This Row],[checklist_sort]:[checklist_sort]],checklist[],MATCH(S$1,checklist_of_kenya!$1:$1,0),FALSE)</f>
        <v>27489</v>
      </c>
      <c r="T883" s="1" t="str" cm="1">
        <f t="array" ref="T883">VLOOKUP(Table3[[#This Row],[checklist_sort]:[checklist_sort]],checklist[],MATCH(T$1,checklist_of_kenya!$1:$1,0),FALSE)</f>
        <v>ruegls1</v>
      </c>
      <c r="U883" s="1" t="str" cm="1">
        <f t="array" ref="U883">VLOOKUP(Table3[[#This Row],[checklist_sort]:[checklist_sort]],checklist[],MATCH(U$1,checklist_of_kenya!$1:$1,0),FALSE)</f>
        <v>Lamprotornis purpuroptera</v>
      </c>
      <c r="V883" s="1" t="str" cm="1">
        <f t="array" ref="V883">VLOOKUP(Table3[[#This Row],[checklist_sort]:[checklist_sort]],checklist[],MATCH(V$1,checklist_of_kenya!$1:$1,0),FALSE)</f>
        <v>Rüppell's Starling</v>
      </c>
      <c r="W883" s="1" cm="1">
        <f t="array" ref="W883">VLOOKUP(Table3[[#This Row],[checklist_sort]:[checklist_sort]],checklist[],MATCH(W$1,checklist_of_kenya!$1:$1,0),FALSE)</f>
        <v>22710751</v>
      </c>
      <c r="AB883" s="1">
        <v>77.400000000000006</v>
      </c>
      <c r="AC883" s="1" t="s">
        <v>2246</v>
      </c>
      <c r="AD883" s="1">
        <v>3</v>
      </c>
      <c r="AE883" s="1">
        <v>1</v>
      </c>
      <c r="AF883" s="1" t="s">
        <v>2248</v>
      </c>
      <c r="AG883" s="1" t="s">
        <v>2248</v>
      </c>
      <c r="AH883" s="1" t="s">
        <v>2249</v>
      </c>
      <c r="AI883" s="1">
        <v>-7.87</v>
      </c>
      <c r="AJ883" s="1">
        <v>16.63</v>
      </c>
      <c r="AK883" s="1">
        <v>5.26</v>
      </c>
      <c r="AL883" s="1">
        <v>35.020000000000003</v>
      </c>
      <c r="AM883" s="1">
        <v>1362512.11</v>
      </c>
    </row>
    <row r="884" spans="1:39" x14ac:dyDescent="0.2">
      <c r="A884" s="1">
        <v>882</v>
      </c>
      <c r="B884" s="1" t="s">
        <v>1756</v>
      </c>
      <c r="C884" s="1" t="s">
        <v>1755</v>
      </c>
      <c r="D884" s="1"/>
      <c r="E884" s="1"/>
      <c r="F884" s="1"/>
      <c r="G884" s="1">
        <v>1040</v>
      </c>
      <c r="H884" s="1" t="str" cm="1">
        <f t="array" ref="H884">VLOOKUP(Table3[[#This Row],[checklist_sort]:[checklist_sort]],checklist[],MATCH(H$1,checklist_of_kenya!$1:$1,0),FALSE)</f>
        <v>Starlings</v>
      </c>
      <c r="I884" s="1" t="str" cm="1">
        <f t="array" ref="I884">VLOOKUP(Table3[[#This Row],[checklist_sort]:[checklist_sort]],checklist[],MATCH(I$1,checklist_of_kenya!$1:$1,0),FALSE)</f>
        <v>Splendid Starling</v>
      </c>
      <c r="J884" s="1" t="str" cm="1">
        <f t="array" ref="J884">VLOOKUP(Table3[[#This Row],[checklist_sort]:[checklist_sort]],checklist[],MATCH(J$1,checklist_of_kenya!$1:$1,0),FALSE)</f>
        <v>Lamprotornis splendidus</v>
      </c>
      <c r="K884" s="1" t="str" cm="1">
        <f t="array" ref="K884">VLOOKUP(Table3[[#This Row],[checklist_sort]:[checklist_sort]],checklist[],MATCH(K$1,checklist_of_kenya!$1:$1,0),FALSE)</f>
        <v>Least Concern</v>
      </c>
      <c r="L884" s="1" t="str" cm="1">
        <f t="array" ref="L884">VLOOKUP(Table3[[#This Row],[checklist_sort]:[checklist_sort]],checklist[],MATCH(L$1,checklist_of_kenya!$1:$1,0),FALSE)</f>
        <v>Unknown</v>
      </c>
      <c r="M884" s="1" cm="1">
        <f t="array" ref="M884">VLOOKUP(Table3[[#This Row],[checklist_sort]:[checklist_sort]],checklist[],MATCH(M$1,checklist_of_kenya!$1:$1,0),FALSE)</f>
        <v>2798</v>
      </c>
      <c r="N884" s="1" t="str" cm="1">
        <f t="array" ref="N884">VLOOKUP(Table3[[#This Row],[checklist_sort]:[checklist_sort]],checklist[],MATCH(N$1,checklist_of_kenya!$1:$1,0),FALSE)</f>
        <v>avibase-18B10CF9</v>
      </c>
      <c r="O884" s="1" cm="1">
        <f t="array" ref="O884">VLOOKUP(Table3[[#This Row],[checklist_sort]:[checklist_sort]],checklist[],MATCH(O$1,checklist_of_kenya!$1:$1,0),FALSE)</f>
        <v>14942</v>
      </c>
      <c r="P884" s="1" cm="1">
        <f t="array" ref="P884">VLOOKUP(Table3[[#This Row],[checklist_sort]:[checklist_sort]],checklist[],MATCH(P$1,checklist_of_kenya!$1:$1,0),FALSE)</f>
        <v>22710716</v>
      </c>
      <c r="Q884" s="1" cm="1">
        <f t="array" ref="Q884">VLOOKUP(Table3[[#This Row],[checklist_sort]:[checklist_sort]],checklist[],MATCH(Q$1,checklist_of_kenya!$1:$1,0),FALSE)</f>
        <v>19283</v>
      </c>
      <c r="R884" s="1" cm="1">
        <f t="array" ref="R884">VLOOKUP(Table3[[#This Row],[checklist_sort]:[checklist_sort]],checklist[],MATCH(R$1,checklist_of_kenya!$1:$1,0),FALSE)</f>
        <v>2489089</v>
      </c>
      <c r="S884" s="1" cm="1">
        <f t="array" ref="S884">VLOOKUP(Table3[[#This Row],[checklist_sort]:[checklist_sort]],checklist[],MATCH(S$1,checklist_of_kenya!$1:$1,0),FALSE)</f>
        <v>27498</v>
      </c>
      <c r="T884" s="1" t="str" cm="1">
        <f t="array" ref="T884">VLOOKUP(Table3[[#This Row],[checklist_sort]:[checklist_sort]],checklist[],MATCH(T$1,checklist_of_kenya!$1:$1,0),FALSE)</f>
        <v>spgsta1</v>
      </c>
      <c r="U884" s="1" t="str" cm="1">
        <f t="array" ref="U884">VLOOKUP(Table3[[#This Row],[checklist_sort]:[checklist_sort]],checklist[],MATCH(U$1,checklist_of_kenya!$1:$1,0),FALSE)</f>
        <v>Lamprotornis splendidus</v>
      </c>
      <c r="V884" s="1" t="str" cm="1">
        <f t="array" ref="V884">VLOOKUP(Table3[[#This Row],[checklist_sort]:[checklist_sort]],checklist[],MATCH(V$1,checklist_of_kenya!$1:$1,0),FALSE)</f>
        <v>Splendid Starling</v>
      </c>
      <c r="W884" s="1" cm="1">
        <f t="array" ref="W884">VLOOKUP(Table3[[#This Row],[checklist_sort]:[checklist_sort]],checklist[],MATCH(W$1,checklist_of_kenya!$1:$1,0),FALSE)</f>
        <v>22710716</v>
      </c>
      <c r="AB884" s="1">
        <v>123.1</v>
      </c>
      <c r="AC884" s="1" t="s">
        <v>2263</v>
      </c>
      <c r="AD884" s="1">
        <v>1</v>
      </c>
      <c r="AE884" s="1">
        <v>2</v>
      </c>
      <c r="AF884" s="1" t="s">
        <v>2248</v>
      </c>
      <c r="AG884" s="1" t="s">
        <v>2266</v>
      </c>
      <c r="AH884" s="1" t="s">
        <v>2258</v>
      </c>
      <c r="AI884" s="1">
        <v>-13.48</v>
      </c>
      <c r="AJ884" s="1">
        <v>15.12</v>
      </c>
      <c r="AK884" s="1">
        <v>-0.21</v>
      </c>
      <c r="AL884" s="1">
        <v>16.82</v>
      </c>
      <c r="AM884" s="1">
        <v>3906065.58</v>
      </c>
    </row>
    <row r="885" spans="1:39" x14ac:dyDescent="0.2">
      <c r="A885" s="1">
        <v>883</v>
      </c>
      <c r="B885" s="1" t="s">
        <v>1750</v>
      </c>
      <c r="C885" s="1" t="s">
        <v>1749</v>
      </c>
      <c r="D885" s="1"/>
      <c r="E885" s="1"/>
      <c r="F885" s="1"/>
      <c r="G885" s="1">
        <v>1041</v>
      </c>
      <c r="H885" s="1" t="str" cm="1">
        <f t="array" ref="H885">VLOOKUP(Table3[[#This Row],[checklist_sort]:[checklist_sort]],checklist[],MATCH(H$1,checklist_of_kenya!$1:$1,0),FALSE)</f>
        <v>Starlings</v>
      </c>
      <c r="I885" s="1" t="str" cm="1">
        <f t="array" ref="I885">VLOOKUP(Table3[[#This Row],[checklist_sort]:[checklist_sort]],checklist[],MATCH(I$1,checklist_of_kenya!$1:$1,0),FALSE)</f>
        <v>Purple Starling</v>
      </c>
      <c r="J885" s="1" t="str" cm="1">
        <f t="array" ref="J885">VLOOKUP(Table3[[#This Row],[checklist_sort]:[checklist_sort]],checklist[],MATCH(J$1,checklist_of_kenya!$1:$1,0),FALSE)</f>
        <v>Lamprotornis purpureus</v>
      </c>
      <c r="K885" s="1" t="str" cm="1">
        <f t="array" ref="K885">VLOOKUP(Table3[[#This Row],[checklist_sort]:[checklist_sort]],checklist[],MATCH(K$1,checklist_of_kenya!$1:$1,0),FALSE)</f>
        <v>Least Concern</v>
      </c>
      <c r="L885" s="1" t="str" cm="1">
        <f t="array" ref="L885">VLOOKUP(Table3[[#This Row],[checklist_sort]:[checklist_sort]],checklist[],MATCH(L$1,checklist_of_kenya!$1:$1,0),FALSE)</f>
        <v>Stable</v>
      </c>
      <c r="M885" s="1" cm="1">
        <f t="array" ref="M885">VLOOKUP(Table3[[#This Row],[checklist_sort]:[checklist_sort]],checklist[],MATCH(M$1,checklist_of_kenya!$1:$1,0),FALSE)</f>
        <v>2792</v>
      </c>
      <c r="N885" s="1" t="str" cm="1">
        <f t="array" ref="N885">VLOOKUP(Table3[[#This Row],[checklist_sort]:[checklist_sort]],checklist[],MATCH(N$1,checklist_of_kenya!$1:$1,0),FALSE)</f>
        <v>avibase-6A0BA87A</v>
      </c>
      <c r="O885" s="1" cm="1">
        <f t="array" ref="O885">VLOOKUP(Table3[[#This Row],[checklist_sort]:[checklist_sort]],checklist[],MATCH(O$1,checklist_of_kenya!$1:$1,0),FALSE)</f>
        <v>14927</v>
      </c>
      <c r="P885" s="1" cm="1">
        <f t="array" ref="P885">VLOOKUP(Table3[[#This Row],[checklist_sort]:[checklist_sort]],checklist[],MATCH(P$1,checklist_of_kenya!$1:$1,0),FALSE)</f>
        <v>22710668</v>
      </c>
      <c r="Q885" s="1" cm="1">
        <f t="array" ref="Q885">VLOOKUP(Table3[[#This Row],[checklist_sort]:[checklist_sort]],checklist[],MATCH(Q$1,checklist_of_kenya!$1:$1,0),FALSE)</f>
        <v>19301</v>
      </c>
      <c r="R885" s="1" cm="1">
        <f t="array" ref="R885">VLOOKUP(Table3[[#This Row],[checklist_sort]:[checklist_sort]],checklist[],MATCH(R$1,checklist_of_kenya!$1:$1,0),FALSE)</f>
        <v>2489080</v>
      </c>
      <c r="S885" s="1" cm="1">
        <f t="array" ref="S885">VLOOKUP(Table3[[#This Row],[checklist_sort]:[checklist_sort]],checklist[],MATCH(S$1,checklist_of_kenya!$1:$1,0),FALSE)</f>
        <v>27524</v>
      </c>
      <c r="T885" s="1" t="str" cm="1">
        <f t="array" ref="T885">VLOOKUP(Table3[[#This Row],[checklist_sort]:[checklist_sort]],checklist[],MATCH(T$1,checklist_of_kenya!$1:$1,0),FALSE)</f>
        <v>pugsta1</v>
      </c>
      <c r="U885" s="1" t="str" cm="1">
        <f t="array" ref="U885">VLOOKUP(Table3[[#This Row],[checklist_sort]:[checklist_sort]],checklist[],MATCH(U$1,checklist_of_kenya!$1:$1,0),FALSE)</f>
        <v>Lamprotornis purpureus</v>
      </c>
      <c r="V885" s="1" t="str" cm="1">
        <f t="array" ref="V885">VLOOKUP(Table3[[#This Row],[checklist_sort]:[checklist_sort]],checklist[],MATCH(V$1,checklist_of_kenya!$1:$1,0),FALSE)</f>
        <v>Purple Starling</v>
      </c>
      <c r="W885" s="1" cm="1">
        <f t="array" ref="W885">VLOOKUP(Table3[[#This Row],[checklist_sort]:[checklist_sort]],checklist[],MATCH(W$1,checklist_of_kenya!$1:$1,0),FALSE)</f>
        <v>22710668</v>
      </c>
      <c r="AB885" s="1">
        <v>112.9</v>
      </c>
      <c r="AC885" s="1" t="s">
        <v>2246</v>
      </c>
      <c r="AD885" s="1">
        <v>3</v>
      </c>
      <c r="AE885" s="1">
        <v>2</v>
      </c>
      <c r="AF885" s="1" t="s">
        <v>2247</v>
      </c>
      <c r="AG885" s="1" t="s">
        <v>2248</v>
      </c>
      <c r="AH885" s="1" t="s">
        <v>2258</v>
      </c>
      <c r="AI885" s="1">
        <v>-0.7</v>
      </c>
      <c r="AJ885" s="1">
        <v>15.77</v>
      </c>
      <c r="AK885" s="1">
        <v>9.7200000000000006</v>
      </c>
      <c r="AL885" s="1">
        <v>7.55</v>
      </c>
      <c r="AM885" s="1">
        <v>3464722.79</v>
      </c>
    </row>
    <row r="886" spans="1:39" x14ac:dyDescent="0.2">
      <c r="A886" s="1">
        <v>884</v>
      </c>
      <c r="B886" s="1" t="s">
        <v>1760</v>
      </c>
      <c r="C886" s="1" t="s">
        <v>1759</v>
      </c>
      <c r="D886" s="1"/>
      <c r="E886" s="1"/>
      <c r="F886" s="1"/>
      <c r="G886" s="1">
        <v>1031</v>
      </c>
      <c r="H886" s="1" t="str" cm="1">
        <f t="array" ref="H886">VLOOKUP(Table3[[#This Row],[checklist_sort]:[checklist_sort]],checklist[],MATCH(H$1,checklist_of_kenya!$1:$1,0),FALSE)</f>
        <v>Starlings</v>
      </c>
      <c r="I886" s="1" t="str" cm="1">
        <f t="array" ref="I886">VLOOKUP(Table3[[#This Row],[checklist_sort]:[checklist_sort]],checklist[],MATCH(I$1,checklist_of_kenya!$1:$1,0),FALSE)</f>
        <v>Bristle-crowned Starling</v>
      </c>
      <c r="J886" s="1" t="str" cm="1">
        <f t="array" ref="J886">VLOOKUP(Table3[[#This Row],[checklist_sort]:[checklist_sort]],checklist[],MATCH(J$1,checklist_of_kenya!$1:$1,0),FALSE)</f>
        <v>Onychognathus salvadorii</v>
      </c>
      <c r="K886" s="1" t="str" cm="1">
        <f t="array" ref="K886">VLOOKUP(Table3[[#This Row],[checklist_sort]:[checklist_sort]],checklist[],MATCH(K$1,checklist_of_kenya!$1:$1,0),FALSE)</f>
        <v>Least Concern</v>
      </c>
      <c r="L886" s="1" t="str" cm="1">
        <f t="array" ref="L886">VLOOKUP(Table3[[#This Row],[checklist_sort]:[checklist_sort]],checklist[],MATCH(L$1,checklist_of_kenya!$1:$1,0),FALSE)</f>
        <v>Stable</v>
      </c>
      <c r="M886" s="1" cm="1">
        <f t="array" ref="M886">VLOOKUP(Table3[[#This Row],[checklist_sort]:[checklist_sort]],checklist[],MATCH(M$1,checklist_of_kenya!$1:$1,0),FALSE)</f>
        <v>2814</v>
      </c>
      <c r="N886" s="1" t="str" cm="1">
        <f t="array" ref="N886">VLOOKUP(Table3[[#This Row],[checklist_sort]:[checklist_sort]],checklist[],MATCH(N$1,checklist_of_kenya!$1:$1,0),FALSE)</f>
        <v>avibase-E8DEABBD</v>
      </c>
      <c r="O886" s="1" cm="1">
        <f t="array" ref="O886">VLOOKUP(Table3[[#This Row],[checklist_sort]:[checklist_sort]],checklist[],MATCH(O$1,checklist_of_kenya!$1:$1,0),FALSE)</f>
        <v>14975</v>
      </c>
      <c r="P886" s="1" cm="1">
        <f t="array" ref="P886">VLOOKUP(Table3[[#This Row],[checklist_sort]:[checklist_sort]],checklist[],MATCH(P$1,checklist_of_kenya!$1:$1,0),FALSE)</f>
        <v>22710638</v>
      </c>
      <c r="Q886" s="1" cm="1">
        <f t="array" ref="Q886">VLOOKUP(Table3[[#This Row],[checklist_sort]:[checklist_sort]],checklist[],MATCH(Q$1,checklist_of_kenya!$1:$1,0),FALSE)</f>
        <v>76381</v>
      </c>
      <c r="R886" s="1" cm="1">
        <f t="array" ref="R886">VLOOKUP(Table3[[#This Row],[checklist_sort]:[checklist_sort]],checklist[],MATCH(R$1,checklist_of_kenya!$1:$1,0),FALSE)</f>
        <v>5230741</v>
      </c>
      <c r="S886" s="1" cm="1">
        <f t="array" ref="S886">VLOOKUP(Table3[[#This Row],[checklist_sort]:[checklist_sort]],checklist[],MATCH(S$1,checklist_of_kenya!$1:$1,0),FALSE)</f>
        <v>27465</v>
      </c>
      <c r="T886" s="1" t="str" cm="1">
        <f t="array" ref="T886">VLOOKUP(Table3[[#This Row],[checklist_sort]:[checklist_sort]],checklist[],MATCH(T$1,checklist_of_kenya!$1:$1,0),FALSE)</f>
        <v>brcsta1</v>
      </c>
      <c r="U886" s="1" t="str" cm="1">
        <f t="array" ref="U886">VLOOKUP(Table3[[#This Row],[checklist_sort]:[checklist_sort]],checklist[],MATCH(U$1,checklist_of_kenya!$1:$1,0),FALSE)</f>
        <v>Onychognathus salvadorii</v>
      </c>
      <c r="V886" s="1" t="str" cm="1">
        <f t="array" ref="V886">VLOOKUP(Table3[[#This Row],[checklist_sort]:[checklist_sort]],checklist[],MATCH(V$1,checklist_of_kenya!$1:$1,0),FALSE)</f>
        <v>Bristle-crowned Starling</v>
      </c>
      <c r="W886" s="1" cm="1">
        <f t="array" ref="W886">VLOOKUP(Table3[[#This Row],[checklist_sort]:[checklist_sort]],checklist[],MATCH(W$1,checklist_of_kenya!$1:$1,0),FALSE)</f>
        <v>22710638</v>
      </c>
      <c r="AB886" s="1">
        <v>160</v>
      </c>
      <c r="AC886" s="1" t="s">
        <v>2268</v>
      </c>
      <c r="AD886" s="1">
        <v>3</v>
      </c>
      <c r="AE886" s="1">
        <v>1</v>
      </c>
      <c r="AF886" s="1" t="s">
        <v>2247</v>
      </c>
      <c r="AG886" s="1" t="s">
        <v>2266</v>
      </c>
      <c r="AH886" s="1" t="s">
        <v>2258</v>
      </c>
      <c r="AI886" s="1">
        <v>-0.01</v>
      </c>
      <c r="AJ886" s="1">
        <v>10.92</v>
      </c>
      <c r="AK886" s="1">
        <v>5.22</v>
      </c>
      <c r="AL886" s="1">
        <v>40.450000000000003</v>
      </c>
      <c r="AM886" s="1">
        <v>646688.67000000004</v>
      </c>
    </row>
    <row r="887" spans="1:39" x14ac:dyDescent="0.2">
      <c r="A887" s="1">
        <v>885</v>
      </c>
      <c r="B887" s="1" t="s">
        <v>976</v>
      </c>
      <c r="C887" s="1" t="s">
        <v>975</v>
      </c>
      <c r="D887" s="1"/>
      <c r="E887" s="1"/>
      <c r="F887" s="1"/>
      <c r="G887" s="1">
        <v>1028</v>
      </c>
      <c r="H887" s="1" t="str" cm="1">
        <f t="array" ref="H887">VLOOKUP(Table3[[#This Row],[checklist_sort]:[checklist_sort]],checklist[],MATCH(H$1,checklist_of_kenya!$1:$1,0),FALSE)</f>
        <v>Starlings</v>
      </c>
      <c r="I887" s="1" t="str" cm="1">
        <f t="array" ref="I887">VLOOKUP(Table3[[#This Row],[checklist_sort]:[checklist_sort]],checklist[],MATCH(I$1,checklist_of_kenya!$1:$1,0),FALSE)</f>
        <v>Red-winged Starling</v>
      </c>
      <c r="J887" s="1" t="str" cm="1">
        <f t="array" ref="J887">VLOOKUP(Table3[[#This Row],[checklist_sort]:[checklist_sort]],checklist[],MATCH(J$1,checklist_of_kenya!$1:$1,0),FALSE)</f>
        <v>Onychognathus morio</v>
      </c>
      <c r="K887" s="1" t="str" cm="1">
        <f t="array" ref="K887">VLOOKUP(Table3[[#This Row],[checklist_sort]:[checklist_sort]],checklist[],MATCH(K$1,checklist_of_kenya!$1:$1,0),FALSE)</f>
        <v>Least Concern</v>
      </c>
      <c r="L887" s="1" t="str" cm="1">
        <f t="array" ref="L887">VLOOKUP(Table3[[#This Row],[checklist_sort]:[checklist_sort]],checklist[],MATCH(L$1,checklist_of_kenya!$1:$1,0),FALSE)</f>
        <v>Increasing</v>
      </c>
      <c r="M887" s="1" cm="1">
        <f t="array" ref="M887">VLOOKUP(Table3[[#This Row],[checklist_sort]:[checklist_sort]],checklist[],MATCH(M$1,checklist_of_kenya!$1:$1,0),FALSE)</f>
        <v>745</v>
      </c>
      <c r="N887" s="1" t="str" cm="1">
        <f t="array" ref="N887">VLOOKUP(Table3[[#This Row],[checklist_sort]:[checklist_sort]],checklist[],MATCH(N$1,checklist_of_kenya!$1:$1,0),FALSE)</f>
        <v>avibase-508D5CA2</v>
      </c>
      <c r="O887" s="1" cm="1">
        <f t="array" ref="O887">VLOOKUP(Table3[[#This Row],[checklist_sort]:[checklist_sort]],checklist[],MATCH(O$1,checklist_of_kenya!$1:$1,0),FALSE)</f>
        <v>204554</v>
      </c>
      <c r="P887" s="1" cm="1">
        <f t="array" ref="P887">VLOOKUP(Table3[[#This Row],[checklist_sort]:[checklist_sort]],checklist[],MATCH(P$1,checklist_of_kenya!$1:$1,0),FALSE)</f>
        <v>103871400</v>
      </c>
      <c r="Q887" s="1" cm="1">
        <f t="array" ref="Q887">VLOOKUP(Table3[[#This Row],[checklist_sort]:[checklist_sort]],checklist[],MATCH(Q$1,checklist_of_kenya!$1:$1,0),FALSE)</f>
        <v>76375</v>
      </c>
      <c r="R887" s="1" cm="1">
        <f t="array" ref="R887">VLOOKUP(Table3[[#This Row],[checklist_sort]:[checklist_sort]],checklist[],MATCH(R$1,checklist_of_kenya!$1:$1,0),FALSE)</f>
        <v>5230739</v>
      </c>
      <c r="S887" s="1" cm="1">
        <f t="array" ref="S887">VLOOKUP(Table3[[#This Row],[checklist_sort]:[checklist_sort]],checklist[],MATCH(S$1,checklist_of_kenya!$1:$1,0),FALSE)</f>
        <v>27451</v>
      </c>
      <c r="T887" s="1" t="str" cm="1">
        <f t="array" ref="T887">VLOOKUP(Table3[[#This Row],[checklist_sort]:[checklist_sort]],checklist[],MATCH(T$1,checklist_of_kenya!$1:$1,0),FALSE)</f>
        <v>rewsta1</v>
      </c>
      <c r="U887" s="1" t="str" cm="1">
        <f t="array" ref="U887">VLOOKUP(Table3[[#This Row],[checklist_sort]:[checklist_sort]],checklist[],MATCH(U$1,checklist_of_kenya!$1:$1,0),FALSE)</f>
        <v>Onychognathus morio</v>
      </c>
      <c r="V887" s="1" t="str" cm="1">
        <f t="array" ref="V887">VLOOKUP(Table3[[#This Row],[checklist_sort]:[checklist_sort]],checklist[],MATCH(V$1,checklist_of_kenya!$1:$1,0),FALSE)</f>
        <v>Red-winged Starling</v>
      </c>
      <c r="W887" s="1" cm="1">
        <f t="array" ref="W887">VLOOKUP(Table3[[#This Row],[checklist_sort]:[checklist_sort]],checklist[],MATCH(W$1,checklist_of_kenya!$1:$1,0),FALSE)</f>
        <v>103871400</v>
      </c>
      <c r="AB887" s="1">
        <v>132.9</v>
      </c>
      <c r="AC887" s="1" t="s">
        <v>2268</v>
      </c>
      <c r="AD887" s="1">
        <v>3</v>
      </c>
      <c r="AE887" s="1">
        <v>1</v>
      </c>
      <c r="AF887" s="1" t="s">
        <v>2248</v>
      </c>
      <c r="AG887" s="1" t="s">
        <v>2248</v>
      </c>
      <c r="AH887" s="1" t="s">
        <v>2258</v>
      </c>
      <c r="AI887" s="1">
        <v>-34.840000000000003</v>
      </c>
      <c r="AJ887" s="1">
        <v>16.260000000000002</v>
      </c>
      <c r="AK887" s="1">
        <v>-12.51</v>
      </c>
      <c r="AL887" s="1">
        <v>32.15</v>
      </c>
      <c r="AM887" s="1">
        <v>3660528.38</v>
      </c>
    </row>
    <row r="888" spans="1:39" x14ac:dyDescent="0.2">
      <c r="A888" s="1">
        <v>886</v>
      </c>
      <c r="B888" s="1" t="s">
        <v>1762</v>
      </c>
      <c r="C888" s="1" t="s">
        <v>1761</v>
      </c>
      <c r="D888" s="1"/>
      <c r="E888" s="1"/>
      <c r="F888" s="1"/>
      <c r="G888" s="1">
        <v>1029</v>
      </c>
      <c r="H888" s="1" t="str" cm="1">
        <f t="array" ref="H888">VLOOKUP(Table3[[#This Row],[checklist_sort]:[checklist_sort]],checklist[],MATCH(H$1,checklist_of_kenya!$1:$1,0),FALSE)</f>
        <v>Starlings</v>
      </c>
      <c r="I888" s="1" t="str" cm="1">
        <f t="array" ref="I888">VLOOKUP(Table3[[#This Row],[checklist_sort]:[checklist_sort]],checklist[],MATCH(I$1,checklist_of_kenya!$1:$1,0),FALSE)</f>
        <v>Slender-billed Starling</v>
      </c>
      <c r="J888" s="1" t="str" cm="1">
        <f t="array" ref="J888">VLOOKUP(Table3[[#This Row],[checklist_sort]:[checklist_sort]],checklist[],MATCH(J$1,checklist_of_kenya!$1:$1,0),FALSE)</f>
        <v>Onychognathus tenuirostris</v>
      </c>
      <c r="K888" s="1" t="str" cm="1">
        <f t="array" ref="K888">VLOOKUP(Table3[[#This Row],[checklist_sort]:[checklist_sort]],checklist[],MATCH(K$1,checklist_of_kenya!$1:$1,0),FALSE)</f>
        <v>Least Concern</v>
      </c>
      <c r="L888" s="1" t="str" cm="1">
        <f t="array" ref="L888">VLOOKUP(Table3[[#This Row],[checklist_sort]:[checklist_sort]],checklist[],MATCH(L$1,checklist_of_kenya!$1:$1,0),FALSE)</f>
        <v>Decreasing</v>
      </c>
      <c r="M888" s="1" cm="1">
        <f t="array" ref="M888">VLOOKUP(Table3[[#This Row],[checklist_sort]:[checklist_sort]],checklist[],MATCH(M$1,checklist_of_kenya!$1:$1,0),FALSE)</f>
        <v>2816</v>
      </c>
      <c r="N888" s="1" t="str" cm="1">
        <f t="array" ref="N888">VLOOKUP(Table3[[#This Row],[checklist_sort]:[checklist_sort]],checklist[],MATCH(N$1,checklist_of_kenya!$1:$1,0),FALSE)</f>
        <v>avibase-F2C7AA06</v>
      </c>
      <c r="O888" s="1" cm="1">
        <f t="array" ref="O888">VLOOKUP(Table3[[#This Row],[checklist_sort]:[checklist_sort]],checklist[],MATCH(O$1,checklist_of_kenya!$1:$1,0),FALSE)</f>
        <v>14974</v>
      </c>
      <c r="P888" s="1" cm="1">
        <f t="array" ref="P888">VLOOKUP(Table3[[#This Row],[checklist_sort]:[checklist_sort]],checklist[],MATCH(P$1,checklist_of_kenya!$1:$1,0),FALSE)</f>
        <v>22710629</v>
      </c>
      <c r="Q888" s="1" cm="1">
        <f t="array" ref="Q888">VLOOKUP(Table3[[#This Row],[checklist_sort]:[checklist_sort]],checklist[],MATCH(Q$1,checklist_of_kenya!$1:$1,0),FALSE)</f>
        <v>76379</v>
      </c>
      <c r="R888" s="1" cm="1">
        <f t="array" ref="R888">VLOOKUP(Table3[[#This Row],[checklist_sort]:[checklist_sort]],checklist[],MATCH(R$1,checklist_of_kenya!$1:$1,0),FALSE)</f>
        <v>5230738</v>
      </c>
      <c r="S888" s="1" cm="1">
        <f t="array" ref="S888">VLOOKUP(Table3[[#This Row],[checklist_sort]:[checklist_sort]],checklist[],MATCH(S$1,checklist_of_kenya!$1:$1,0),FALSE)</f>
        <v>27444</v>
      </c>
      <c r="T888" s="1" t="str" cm="1">
        <f t="array" ref="T888">VLOOKUP(Table3[[#This Row],[checklist_sort]:[checklist_sort]],checklist[],MATCH(T$1,checklist_of_kenya!$1:$1,0),FALSE)</f>
        <v>slbsta1</v>
      </c>
      <c r="U888" s="1" t="str" cm="1">
        <f t="array" ref="U888">VLOOKUP(Table3[[#This Row],[checklist_sort]:[checklist_sort]],checklist[],MATCH(U$1,checklist_of_kenya!$1:$1,0),FALSE)</f>
        <v>Onychognathus tenuirostris</v>
      </c>
      <c r="V888" s="1" t="str" cm="1">
        <f t="array" ref="V888">VLOOKUP(Table3[[#This Row],[checklist_sort]:[checklist_sort]],checklist[],MATCH(V$1,checklist_of_kenya!$1:$1,0),FALSE)</f>
        <v>Slender-billed Starling</v>
      </c>
      <c r="W888" s="1" cm="1">
        <f t="array" ref="W888">VLOOKUP(Table3[[#This Row],[checklist_sort]:[checklist_sort]],checklist[],MATCH(W$1,checklist_of_kenya!$1:$1,0),FALSE)</f>
        <v>22710629</v>
      </c>
      <c r="AB888" s="1">
        <v>118</v>
      </c>
      <c r="AC888" s="1" t="s">
        <v>2263</v>
      </c>
      <c r="AD888" s="1">
        <v>1</v>
      </c>
      <c r="AE888" s="1">
        <v>1</v>
      </c>
      <c r="AF888" s="1" t="s">
        <v>2247</v>
      </c>
      <c r="AG888" s="1" t="s">
        <v>2266</v>
      </c>
      <c r="AH888" s="1" t="s">
        <v>2258</v>
      </c>
      <c r="AI888" s="1">
        <v>-12.24</v>
      </c>
      <c r="AJ888" s="1">
        <v>16.02</v>
      </c>
      <c r="AK888" s="1">
        <v>5.36</v>
      </c>
      <c r="AL888" s="1">
        <v>36.630000000000003</v>
      </c>
      <c r="AM888" s="1">
        <v>405677.73</v>
      </c>
    </row>
    <row r="889" spans="1:39" x14ac:dyDescent="0.2">
      <c r="A889" s="1">
        <v>887</v>
      </c>
      <c r="B889" s="1" t="s">
        <v>1764</v>
      </c>
      <c r="C889" s="1" t="s">
        <v>1763</v>
      </c>
      <c r="D889" s="1"/>
      <c r="E889" s="1"/>
      <c r="F889" s="1"/>
      <c r="G889" s="1">
        <v>1030</v>
      </c>
      <c r="H889" s="1" t="str" cm="1">
        <f t="array" ref="H889">VLOOKUP(Table3[[#This Row],[checklist_sort]:[checklist_sort]],checklist[],MATCH(H$1,checklist_of_kenya!$1:$1,0),FALSE)</f>
        <v>Starlings</v>
      </c>
      <c r="I889" s="1" t="str" cm="1">
        <f t="array" ref="I889">VLOOKUP(Table3[[#This Row],[checklist_sort]:[checklist_sort]],checklist[],MATCH(I$1,checklist_of_kenya!$1:$1,0),FALSE)</f>
        <v>Waller's Starling</v>
      </c>
      <c r="J889" s="1" t="str" cm="1">
        <f t="array" ref="J889">VLOOKUP(Table3[[#This Row],[checklist_sort]:[checklist_sort]],checklist[],MATCH(J$1,checklist_of_kenya!$1:$1,0),FALSE)</f>
        <v>Onychognathus walleri</v>
      </c>
      <c r="K889" s="1" t="str" cm="1">
        <f t="array" ref="K889">VLOOKUP(Table3[[#This Row],[checklist_sort]:[checklist_sort]],checklist[],MATCH(K$1,checklist_of_kenya!$1:$1,0),FALSE)</f>
        <v>Least Concern</v>
      </c>
      <c r="L889" s="1" t="str" cm="1">
        <f t="array" ref="L889">VLOOKUP(Table3[[#This Row],[checklist_sort]:[checklist_sort]],checklist[],MATCH(L$1,checklist_of_kenya!$1:$1,0),FALSE)</f>
        <v>Decreasing</v>
      </c>
      <c r="M889" s="1" cm="1">
        <f t="array" ref="M889">VLOOKUP(Table3[[#This Row],[checklist_sort]:[checklist_sort]],checklist[],MATCH(M$1,checklist_of_kenya!$1:$1,0),FALSE)</f>
        <v>2818</v>
      </c>
      <c r="N889" s="1" t="str" cm="1">
        <f t="array" ref="N889">VLOOKUP(Table3[[#This Row],[checklist_sort]:[checklist_sort]],checklist[],MATCH(N$1,checklist_of_kenya!$1:$1,0),FALSE)</f>
        <v>avibase-E11D6D66</v>
      </c>
      <c r="O889" s="1" cm="1">
        <f t="array" ref="O889">VLOOKUP(Table3[[#This Row],[checklist_sort]:[checklist_sort]],checklist[],MATCH(O$1,checklist_of_kenya!$1:$1,0),FALSE)</f>
        <v>14970</v>
      </c>
      <c r="P889" s="1" cm="1">
        <f t="array" ref="P889">VLOOKUP(Table3[[#This Row],[checklist_sort]:[checklist_sort]],checklist[],MATCH(P$1,checklist_of_kenya!$1:$1,0),FALSE)</f>
        <v>22710595</v>
      </c>
      <c r="Q889" s="1" cm="1">
        <f t="array" ref="Q889">VLOOKUP(Table3[[#This Row],[checklist_sort]:[checklist_sort]],checklist[],MATCH(Q$1,checklist_of_kenya!$1:$1,0),FALSE)</f>
        <v>0</v>
      </c>
      <c r="R889" s="1" cm="1">
        <f t="array" ref="R889">VLOOKUP(Table3[[#This Row],[checklist_sort]:[checklist_sort]],checklist[],MATCH(R$1,checklist_of_kenya!$1:$1,0),FALSE)</f>
        <v>5230740</v>
      </c>
      <c r="S889" s="1" cm="1">
        <f t="array" ref="S889">VLOOKUP(Table3[[#This Row],[checklist_sort]:[checklist_sort]],checklist[],MATCH(S$1,checklist_of_kenya!$1:$1,0),FALSE)</f>
        <v>27459</v>
      </c>
      <c r="T889" s="1" t="str" cm="1">
        <f t="array" ref="T889">VLOOKUP(Table3[[#This Row],[checklist_sort]:[checklist_sort]],checklist[],MATCH(T$1,checklist_of_kenya!$1:$1,0),FALSE)</f>
        <v>walsta1</v>
      </c>
      <c r="U889" s="1" t="str" cm="1">
        <f t="array" ref="U889">VLOOKUP(Table3[[#This Row],[checklist_sort]:[checklist_sort]],checklist[],MATCH(U$1,checklist_of_kenya!$1:$1,0),FALSE)</f>
        <v>Onychognathus walleri</v>
      </c>
      <c r="V889" s="1" t="str" cm="1">
        <f t="array" ref="V889">VLOOKUP(Table3[[#This Row],[checklist_sort]:[checklist_sort]],checklist[],MATCH(V$1,checklist_of_kenya!$1:$1,0),FALSE)</f>
        <v>Waller's Starling</v>
      </c>
      <c r="W889" s="1" cm="1">
        <f t="array" ref="W889">VLOOKUP(Table3[[#This Row],[checklist_sort]:[checklist_sort]],checklist[],MATCH(W$1,checklist_of_kenya!$1:$1,0),FALSE)</f>
        <v>22710595</v>
      </c>
      <c r="AB889" s="1">
        <v>93</v>
      </c>
      <c r="AC889" s="1" t="s">
        <v>2263</v>
      </c>
      <c r="AD889" s="1">
        <v>1</v>
      </c>
      <c r="AE889" s="1">
        <v>1</v>
      </c>
      <c r="AF889" s="1" t="s">
        <v>2248</v>
      </c>
      <c r="AG889" s="1" t="s">
        <v>2248</v>
      </c>
      <c r="AH889" s="1" t="s">
        <v>2258</v>
      </c>
      <c r="AI889" s="1">
        <v>-10.97</v>
      </c>
      <c r="AJ889" s="1">
        <v>6.86</v>
      </c>
      <c r="AK889" s="1">
        <v>-1.1200000000000001</v>
      </c>
      <c r="AL889" s="1">
        <v>29.79</v>
      </c>
      <c r="AM889" s="1">
        <v>308237.32</v>
      </c>
    </row>
    <row r="890" spans="1:39" x14ac:dyDescent="0.2">
      <c r="A890" s="1">
        <v>888</v>
      </c>
      <c r="B890" s="1" t="s">
        <v>1753</v>
      </c>
      <c r="C890" s="1" t="s">
        <v>1754</v>
      </c>
      <c r="D890" s="1"/>
      <c r="E890" s="1" t="s">
        <v>7362</v>
      </c>
      <c r="F890" s="1"/>
      <c r="G890" s="1">
        <v>1046</v>
      </c>
      <c r="H890" s="1" t="str" cm="1">
        <f t="array" ref="H890">VLOOKUP(Table3[[#This Row],[checklist_sort]:[checklist_sort]],checklist[],MATCH(H$1,checklist_of_kenya!$1:$1,0),FALSE)</f>
        <v>Starlings</v>
      </c>
      <c r="I890" s="1" t="str" cm="1">
        <f t="array" ref="I890">VLOOKUP(Table3[[#This Row],[checklist_sort]:[checklist_sort]],checklist[],MATCH(I$1,checklist_of_kenya!$1:$1,0),FALSE)</f>
        <v>Shelley’s Starling</v>
      </c>
      <c r="J890" s="1" t="str" cm="1">
        <f t="array" ref="J890">VLOOKUP(Table3[[#This Row],[checklist_sort]:[checklist_sort]],checklist[],MATCH(J$1,checklist_of_kenya!$1:$1,0),FALSE)</f>
        <v>Lamprotornis shelleyi</v>
      </c>
      <c r="K890" s="1" t="str" cm="1">
        <f t="array" ref="K890">VLOOKUP(Table3[[#This Row],[checklist_sort]:[checklist_sort]],checklist[],MATCH(K$1,checklist_of_kenya!$1:$1,0),FALSE)</f>
        <v>Least Concern</v>
      </c>
      <c r="L890" s="1" t="str" cm="1">
        <f t="array" ref="L890">VLOOKUP(Table3[[#This Row],[checklist_sort]:[checklist_sort]],checklist[],MATCH(L$1,checklist_of_kenya!$1:$1,0),FALSE)</f>
        <v>Stable</v>
      </c>
      <c r="M890" s="1" cm="1">
        <f t="array" ref="M890">VLOOKUP(Table3[[#This Row],[checklist_sort]:[checklist_sort]],checklist[],MATCH(M$1,checklist_of_kenya!$1:$1,0),FALSE)</f>
        <v>2796</v>
      </c>
      <c r="N890" s="1" t="str" cm="1">
        <f t="array" ref="N890">VLOOKUP(Table3[[#This Row],[checklist_sort]:[checklist_sort]],checklist[],MATCH(N$1,checklist_of_kenya!$1:$1,0),FALSE)</f>
        <v>avibase-B24A13C7</v>
      </c>
      <c r="O890" s="1" cm="1">
        <f t="array" ref="O890">VLOOKUP(Table3[[#This Row],[checklist_sort]:[checklist_sort]],checklist[],MATCH(O$1,checklist_of_kenya!$1:$1,0),FALSE)</f>
        <v>14933</v>
      </c>
      <c r="P890" s="1" cm="1">
        <f t="array" ref="P890">VLOOKUP(Table3[[#This Row],[checklist_sort]:[checklist_sort]],checklist[],MATCH(P$1,checklist_of_kenya!$1:$1,0),FALSE)</f>
        <v>22710775</v>
      </c>
      <c r="Q890" s="1" cm="1">
        <f t="array" ref="Q890">VLOOKUP(Table3[[#This Row],[checklist_sort]:[checklist_sort]],checklist[],MATCH(Q$1,checklist_of_kenya!$1:$1,0),FALSE)</f>
        <v>0</v>
      </c>
      <c r="R890" s="1" cm="1">
        <f t="array" ref="R890">VLOOKUP(Table3[[#This Row],[checklist_sort]:[checklist_sort]],checklist[],MATCH(R$1,checklist_of_kenya!$1:$1,0),FALSE)</f>
        <v>2489081</v>
      </c>
      <c r="S890" s="1" cm="1">
        <f t="array" ref="S890">VLOOKUP(Table3[[#This Row],[checklist_sort]:[checklist_sort]],checklist[],MATCH(S$1,checklist_of_kenya!$1:$1,0),FALSE)</f>
        <v>27487</v>
      </c>
      <c r="T890" s="1" t="str" cm="1">
        <f t="array" ref="T890">VLOOKUP(Table3[[#This Row],[checklist_sort]:[checklist_sort]],checklist[],MATCH(T$1,checklist_of_kenya!$1:$1,0),FALSE)</f>
        <v>shesta1</v>
      </c>
      <c r="U890" s="1" t="str" cm="1">
        <f t="array" ref="U890">VLOOKUP(Table3[[#This Row],[checklist_sort]:[checklist_sort]],checklist[],MATCH(U$1,checklist_of_kenya!$1:$1,0),FALSE)</f>
        <v>Lamprotornis shelleyi</v>
      </c>
      <c r="V890" s="1" t="str" cm="1">
        <f t="array" ref="V890">VLOOKUP(Table3[[#This Row],[checklist_sort]:[checklist_sort]],checklist[],MATCH(V$1,checklist_of_kenya!$1:$1,0),FALSE)</f>
        <v>Shelley's Starling</v>
      </c>
      <c r="W890" s="1" cm="1">
        <f t="array" ref="W890">VLOOKUP(Table3[[#This Row],[checklist_sort]:[checklist_sort]],checklist[],MATCH(W$1,checklist_of_kenya!$1:$1,0),FALSE)</f>
        <v>22710775</v>
      </c>
      <c r="AB890" s="1">
        <v>45</v>
      </c>
      <c r="AC890" s="1" t="s">
        <v>2246</v>
      </c>
      <c r="AD890" s="1">
        <v>2</v>
      </c>
      <c r="AE890" s="1">
        <v>3</v>
      </c>
      <c r="AF890" s="1" t="s">
        <v>2248</v>
      </c>
      <c r="AG890" s="1" t="s">
        <v>2257</v>
      </c>
      <c r="AH890" s="1" t="s">
        <v>2258</v>
      </c>
      <c r="AI890" s="1">
        <v>2.97</v>
      </c>
      <c r="AJ890" s="1">
        <v>11.18</v>
      </c>
      <c r="AK890" s="1">
        <v>7.11</v>
      </c>
      <c r="AL890" s="1">
        <v>42.7</v>
      </c>
      <c r="AM890" s="1">
        <v>657853.65</v>
      </c>
    </row>
    <row r="891" spans="1:39" x14ac:dyDescent="0.2">
      <c r="A891" s="1">
        <v>889</v>
      </c>
      <c r="B891" s="1" t="s">
        <v>1747</v>
      </c>
      <c r="C891" s="1" t="s">
        <v>1748</v>
      </c>
      <c r="D891" s="1"/>
      <c r="E891" s="1"/>
      <c r="F891" s="1"/>
      <c r="G891" s="1">
        <v>1045</v>
      </c>
      <c r="H891" s="1" t="str" cm="1">
        <f t="array" ref="H891">VLOOKUP(Table3[[#This Row],[checklist_sort]:[checklist_sort]],checklist[],MATCH(H$1,checklist_of_kenya!$1:$1,0),FALSE)</f>
        <v>Starlings</v>
      </c>
      <c r="I891" s="1" t="str" cm="1">
        <f t="array" ref="I891">VLOOKUP(Table3[[#This Row],[checklist_sort]:[checklist_sort]],checklist[],MATCH(I$1,checklist_of_kenya!$1:$1,0),FALSE)</f>
        <v>Hildebrandt's Starling</v>
      </c>
      <c r="J891" s="1" t="str" cm="1">
        <f t="array" ref="J891">VLOOKUP(Table3[[#This Row],[checklist_sort]:[checklist_sort]],checklist[],MATCH(J$1,checklist_of_kenya!$1:$1,0),FALSE)</f>
        <v>Lamprotornis hildebrandti</v>
      </c>
      <c r="K891" s="1" t="str" cm="1">
        <f t="array" ref="K891">VLOOKUP(Table3[[#This Row],[checklist_sort]:[checklist_sort]],checklist[],MATCH(K$1,checklist_of_kenya!$1:$1,0),FALSE)</f>
        <v>Least Concern</v>
      </c>
      <c r="L891" s="1" t="str" cm="1">
        <f t="array" ref="L891">VLOOKUP(Table3[[#This Row],[checklist_sort]:[checklist_sort]],checklist[],MATCH(L$1,checklist_of_kenya!$1:$1,0),FALSE)</f>
        <v>Stable</v>
      </c>
      <c r="M891" s="1" cm="1">
        <f t="array" ref="M891">VLOOKUP(Table3[[#This Row],[checklist_sort]:[checklist_sort]],checklist[],MATCH(M$1,checklist_of_kenya!$1:$1,0),FALSE)</f>
        <v>2788</v>
      </c>
      <c r="N891" s="1" t="str" cm="1">
        <f t="array" ref="N891">VLOOKUP(Table3[[#This Row],[checklist_sort]:[checklist_sort]],checklist[],MATCH(N$1,checklist_of_kenya!$1:$1,0),FALSE)</f>
        <v>avibase-621F6E07</v>
      </c>
      <c r="O891" s="1" cm="1">
        <f t="array" ref="O891">VLOOKUP(Table3[[#This Row],[checklist_sort]:[checklist_sort]],checklist[],MATCH(O$1,checklist_of_kenya!$1:$1,0),FALSE)</f>
        <v>14934</v>
      </c>
      <c r="P891" s="1" cm="1">
        <f t="array" ref="P891">VLOOKUP(Table3[[#This Row],[checklist_sort]:[checklist_sort]],checklist[],MATCH(P$1,checklist_of_kenya!$1:$1,0),FALSE)</f>
        <v>22710779</v>
      </c>
      <c r="Q891" s="1" cm="1">
        <f t="array" ref="Q891">VLOOKUP(Table3[[#This Row],[checklist_sort]:[checklist_sort]],checklist[],MATCH(Q$1,checklist_of_kenya!$1:$1,0),FALSE)</f>
        <v>0</v>
      </c>
      <c r="R891" s="1" cm="1">
        <f t="array" ref="R891">VLOOKUP(Table3[[#This Row],[checklist_sort]:[checklist_sort]],checklist[],MATCH(R$1,checklist_of_kenya!$1:$1,0),FALSE)</f>
        <v>2489078</v>
      </c>
      <c r="S891" s="1" cm="1">
        <f t="array" ref="S891">VLOOKUP(Table3[[#This Row],[checklist_sort]:[checklist_sort]],checklist[],MATCH(S$1,checklist_of_kenya!$1:$1,0),FALSE)</f>
        <v>27486</v>
      </c>
      <c r="T891" s="1" t="str" cm="1">
        <f t="array" ref="T891">VLOOKUP(Table3[[#This Row],[checklist_sort]:[checklist_sort]],checklist[],MATCH(T$1,checklist_of_kenya!$1:$1,0),FALSE)</f>
        <v>hilsta1</v>
      </c>
      <c r="U891" s="1" t="str" cm="1">
        <f t="array" ref="U891">VLOOKUP(Table3[[#This Row],[checklist_sort]:[checklist_sort]],checklist[],MATCH(U$1,checklist_of_kenya!$1:$1,0),FALSE)</f>
        <v>Lamprotornis hildebrandti</v>
      </c>
      <c r="V891" s="1" t="str" cm="1">
        <f t="array" ref="V891">VLOOKUP(Table3[[#This Row],[checklist_sort]:[checklist_sort]],checklist[],MATCH(V$1,checklist_of_kenya!$1:$1,0),FALSE)</f>
        <v>Hildebrandt's Starling</v>
      </c>
      <c r="W891" s="1" cm="1">
        <f t="array" ref="W891">VLOOKUP(Table3[[#This Row],[checklist_sort]:[checklist_sort]],checklist[],MATCH(W$1,checklist_of_kenya!$1:$1,0),FALSE)</f>
        <v>22710779</v>
      </c>
      <c r="AB891" s="1">
        <v>55.9</v>
      </c>
      <c r="AC891" s="1" t="s">
        <v>2262</v>
      </c>
      <c r="AD891" s="1">
        <v>2</v>
      </c>
      <c r="AE891" s="1">
        <v>1</v>
      </c>
      <c r="AF891" s="1" t="s">
        <v>2251</v>
      </c>
      <c r="AG891" s="1" t="s">
        <v>2257</v>
      </c>
      <c r="AH891" s="1" t="s">
        <v>2249</v>
      </c>
      <c r="AI891" s="1">
        <v>-6.22</v>
      </c>
      <c r="AJ891" s="1">
        <v>2.44</v>
      </c>
      <c r="AK891" s="1">
        <v>-2.63</v>
      </c>
      <c r="AL891" s="1">
        <v>36.47</v>
      </c>
      <c r="AM891" s="1">
        <v>413819.2</v>
      </c>
    </row>
    <row r="892" spans="1:39" x14ac:dyDescent="0.2">
      <c r="A892" s="1">
        <v>890</v>
      </c>
      <c r="B892" s="1" t="s">
        <v>1757</v>
      </c>
      <c r="C892" s="1" t="s">
        <v>1758</v>
      </c>
      <c r="D892" s="1"/>
      <c r="E892" s="1"/>
      <c r="F892" s="1"/>
      <c r="G892" s="1">
        <v>1044</v>
      </c>
      <c r="H892" s="1" t="str" cm="1">
        <f t="array" ref="H892">VLOOKUP(Table3[[#This Row],[checklist_sort]:[checklist_sort]],checklist[],MATCH(H$1,checklist_of_kenya!$1:$1,0),FALSE)</f>
        <v>Starlings</v>
      </c>
      <c r="I892" s="1" t="str" cm="1">
        <f t="array" ref="I892">VLOOKUP(Table3[[#This Row],[checklist_sort]:[checklist_sort]],checklist[],MATCH(I$1,checklist_of_kenya!$1:$1,0),FALSE)</f>
        <v>Superb Starling</v>
      </c>
      <c r="J892" s="1" t="str" cm="1">
        <f t="array" ref="J892">VLOOKUP(Table3[[#This Row],[checklist_sort]:[checklist_sort]],checklist[],MATCH(J$1,checklist_of_kenya!$1:$1,0),FALSE)</f>
        <v>Lamprotornis superbus</v>
      </c>
      <c r="K892" s="1" t="str" cm="1">
        <f t="array" ref="K892">VLOOKUP(Table3[[#This Row],[checklist_sort]:[checklist_sort]],checklist[],MATCH(K$1,checklist_of_kenya!$1:$1,0),FALSE)</f>
        <v>Least Concern</v>
      </c>
      <c r="L892" s="1" t="str" cm="1">
        <f t="array" ref="L892">VLOOKUP(Table3[[#This Row],[checklist_sort]:[checklist_sort]],checklist[],MATCH(L$1,checklist_of_kenya!$1:$1,0),FALSE)</f>
        <v>Unknown</v>
      </c>
      <c r="M892" s="1" cm="1">
        <f t="array" ref="M892">VLOOKUP(Table3[[#This Row],[checklist_sort]:[checklist_sort]],checklist[],MATCH(M$1,checklist_of_kenya!$1:$1,0),FALSE)</f>
        <v>2800</v>
      </c>
      <c r="N892" s="1" t="str" cm="1">
        <f t="array" ref="N892">VLOOKUP(Table3[[#This Row],[checklist_sort]:[checklist_sort]],checklist[],MATCH(N$1,checklist_of_kenya!$1:$1,0),FALSE)</f>
        <v>avibase-405CCAAE</v>
      </c>
      <c r="O892" s="1" cm="1">
        <f t="array" ref="O892">VLOOKUP(Table3[[#This Row],[checklist_sort]:[checklist_sort]],checklist[],MATCH(O$1,checklist_of_kenya!$1:$1,0),FALSE)</f>
        <v>14939</v>
      </c>
      <c r="P892" s="1" cm="1">
        <f t="array" ref="P892">VLOOKUP(Table3[[#This Row],[checklist_sort]:[checklist_sort]],checklist[],MATCH(P$1,checklist_of_kenya!$1:$1,0),FALSE)</f>
        <v>22710767</v>
      </c>
      <c r="Q892" s="1" cm="1">
        <f t="array" ref="Q892">VLOOKUP(Table3[[#This Row],[checklist_sort]:[checklist_sort]],checklist[],MATCH(Q$1,checklist_of_kenya!$1:$1,0),FALSE)</f>
        <v>9410</v>
      </c>
      <c r="R892" s="1" cm="1">
        <f t="array" ref="R892">VLOOKUP(Table3[[#This Row],[checklist_sort]:[checklist_sort]],checklist[],MATCH(R$1,checklist_of_kenya!$1:$1,0),FALSE)</f>
        <v>2489075</v>
      </c>
      <c r="S892" s="1" cm="1">
        <f t="array" ref="S892">VLOOKUP(Table3[[#This Row],[checklist_sort]:[checklist_sort]],checklist[],MATCH(S$1,checklist_of_kenya!$1:$1,0),FALSE)</f>
        <v>27505</v>
      </c>
      <c r="T892" s="1" t="str" cm="1">
        <f t="array" ref="T892">VLOOKUP(Table3[[#This Row],[checklist_sort]:[checklist_sort]],checklist[],MATCH(T$1,checklist_of_kenya!$1:$1,0),FALSE)</f>
        <v>supsta1</v>
      </c>
      <c r="U892" s="1" t="str" cm="1">
        <f t="array" ref="U892">VLOOKUP(Table3[[#This Row],[checklist_sort]:[checklist_sort]],checklist[],MATCH(U$1,checklist_of_kenya!$1:$1,0),FALSE)</f>
        <v>Lamprotornis superbus</v>
      </c>
      <c r="V892" s="1" t="str" cm="1">
        <f t="array" ref="V892">VLOOKUP(Table3[[#This Row],[checklist_sort]:[checklist_sort]],checklist[],MATCH(V$1,checklist_of_kenya!$1:$1,0),FALSE)</f>
        <v>Superb Starling</v>
      </c>
      <c r="W892" s="1" cm="1">
        <f t="array" ref="W892">VLOOKUP(Table3[[#This Row],[checklist_sort]:[checklist_sort]],checklist[],MATCH(W$1,checklist_of_kenya!$1:$1,0),FALSE)</f>
        <v>22710767</v>
      </c>
      <c r="AB892" s="1">
        <v>64.900000000000006</v>
      </c>
      <c r="AC892" s="1" t="s">
        <v>2246</v>
      </c>
      <c r="AD892" s="1">
        <v>2</v>
      </c>
      <c r="AE892" s="1">
        <v>1</v>
      </c>
      <c r="AF892" s="1" t="s">
        <v>2251</v>
      </c>
      <c r="AG892" s="1" t="s">
        <v>2257</v>
      </c>
      <c r="AH892" s="1" t="s">
        <v>2249</v>
      </c>
      <c r="AI892" s="1">
        <v>-9.16</v>
      </c>
      <c r="AJ892" s="1">
        <v>11.93</v>
      </c>
      <c r="AK892" s="1">
        <v>3.31</v>
      </c>
      <c r="AL892" s="1">
        <v>40.18</v>
      </c>
      <c r="AM892" s="1">
        <v>2087560.01</v>
      </c>
    </row>
    <row r="893" spans="1:39" x14ac:dyDescent="0.2">
      <c r="A893" s="1">
        <v>891</v>
      </c>
      <c r="B893" s="1" t="s">
        <v>1778</v>
      </c>
      <c r="C893" s="1" t="s">
        <v>1777</v>
      </c>
      <c r="D893" s="1"/>
      <c r="E893" s="1"/>
      <c r="F893" s="1"/>
      <c r="G893" s="1">
        <v>1047</v>
      </c>
      <c r="H893" s="1" t="str" cm="1">
        <f t="array" ref="H893">VLOOKUP(Table3[[#This Row],[checklist_sort]:[checklist_sort]],checklist[],MATCH(H$1,checklist_of_kenya!$1:$1,0),FALSE)</f>
        <v>Starlings</v>
      </c>
      <c r="I893" s="1" t="str" cm="1">
        <f t="array" ref="I893">VLOOKUP(Table3[[#This Row],[checklist_sort]:[checklist_sort]],checklist[],MATCH(I$1,checklist_of_kenya!$1:$1,0),FALSE)</f>
        <v>Fischer's Starling</v>
      </c>
      <c r="J893" s="1" t="str" cm="1">
        <f t="array" ref="J893">VLOOKUP(Table3[[#This Row],[checklist_sort]:[checklist_sort]],checklist[],MATCH(J$1,checklist_of_kenya!$1:$1,0),FALSE)</f>
        <v>Lamprotornis fischeri</v>
      </c>
      <c r="K893" s="1" t="str" cm="1">
        <f t="array" ref="K893">VLOOKUP(Table3[[#This Row],[checklist_sort]:[checklist_sort]],checklist[],MATCH(K$1,checklist_of_kenya!$1:$1,0),FALSE)</f>
        <v>Least Concern</v>
      </c>
      <c r="L893" s="1" t="str" cm="1">
        <f t="array" ref="L893">VLOOKUP(Table3[[#This Row],[checklist_sort]:[checklist_sort]],checklist[],MATCH(L$1,checklist_of_kenya!$1:$1,0),FALSE)</f>
        <v>Stable</v>
      </c>
      <c r="M893" s="1" cm="1">
        <f t="array" ref="M893">VLOOKUP(Table3[[#This Row],[checklist_sort]:[checklist_sort]],checklist[],MATCH(M$1,checklist_of_kenya!$1:$1,0),FALSE)</f>
        <v>2836</v>
      </c>
      <c r="N893" s="1" t="str" cm="1">
        <f t="array" ref="N893">VLOOKUP(Table3[[#This Row],[checklist_sort]:[checklist_sort]],checklist[],MATCH(N$1,checklist_of_kenya!$1:$1,0),FALSE)</f>
        <v>avibase-4FF4CAF8</v>
      </c>
      <c r="O893" s="1" cm="1">
        <f t="array" ref="O893">VLOOKUP(Table3[[#This Row],[checklist_sort]:[checklist_sort]],checklist[],MATCH(O$1,checklist_of_kenya!$1:$1,0),FALSE)</f>
        <v>517005</v>
      </c>
      <c r="P893" s="1" cm="1">
        <f t="array" ref="P893">VLOOKUP(Table3[[#This Row],[checklist_sort]:[checklist_sort]],checklist[],MATCH(P$1,checklist_of_kenya!$1:$1,0),FALSE)</f>
        <v>22710804</v>
      </c>
      <c r="Q893" s="1" cm="1">
        <f t="array" ref="Q893">VLOOKUP(Table3[[#This Row],[checklist_sort]:[checklist_sort]],checklist[],MATCH(Q$1,checklist_of_kenya!$1:$1,0),FALSE)</f>
        <v>0</v>
      </c>
      <c r="R893" s="1" cm="1">
        <f t="array" ref="R893">VLOOKUP(Table3[[#This Row],[checklist_sort]:[checklist_sort]],checklist[],MATCH(R$1,checklist_of_kenya!$1:$1,0),FALSE)</f>
        <v>5845379</v>
      </c>
      <c r="S893" s="1" cm="1">
        <f t="array" ref="S893">VLOOKUP(Table3[[#This Row],[checklist_sort]:[checklist_sort]],checklist[],MATCH(S$1,checklist_of_kenya!$1:$1,0),FALSE)</f>
        <v>27511</v>
      </c>
      <c r="T893" s="1" t="str" cm="1">
        <f t="array" ref="T893">VLOOKUP(Table3[[#This Row],[checklist_sort]:[checklist_sort]],checklist[],MATCH(T$1,checklist_of_kenya!$1:$1,0),FALSE)</f>
        <v>fissta1</v>
      </c>
      <c r="U893" s="1" t="str" cm="1">
        <f t="array" ref="U893">VLOOKUP(Table3[[#This Row],[checklist_sort]:[checklist_sort]],checklist[],MATCH(U$1,checklist_of_kenya!$1:$1,0),FALSE)</f>
        <v>Lamprotornis fischeri</v>
      </c>
      <c r="V893" s="1" t="str" cm="1">
        <f t="array" ref="V893">VLOOKUP(Table3[[#This Row],[checklist_sort]:[checklist_sort]],checklist[],MATCH(V$1,checklist_of_kenya!$1:$1,0),FALSE)</f>
        <v>Fischer's Starling</v>
      </c>
      <c r="W893" s="1" cm="1">
        <f t="array" ref="W893">VLOOKUP(Table3[[#This Row],[checklist_sort]:[checklist_sort]],checklist[],MATCH(W$1,checklist_of_kenya!$1:$1,0),FALSE)</f>
        <v>22710804</v>
      </c>
      <c r="AB893" s="1">
        <v>51</v>
      </c>
      <c r="AC893" s="1" t="s">
        <v>2246</v>
      </c>
      <c r="AD893" s="1">
        <v>3</v>
      </c>
      <c r="AE893" s="1">
        <v>1</v>
      </c>
      <c r="AF893" s="1" t="s">
        <v>2251</v>
      </c>
      <c r="AG893" s="1" t="s">
        <v>2257</v>
      </c>
      <c r="AH893" s="1" t="s">
        <v>2249</v>
      </c>
      <c r="AI893" s="1">
        <v>-5.05</v>
      </c>
      <c r="AJ893" s="1">
        <v>5.3</v>
      </c>
      <c r="AK893" s="1">
        <v>0.54</v>
      </c>
      <c r="AL893" s="1">
        <v>40.31</v>
      </c>
      <c r="AM893" s="1">
        <v>642683.49</v>
      </c>
    </row>
    <row r="894" spans="1:39" x14ac:dyDescent="0.2">
      <c r="A894" s="1">
        <v>892</v>
      </c>
      <c r="B894" s="1" t="s">
        <v>1776</v>
      </c>
      <c r="C894" s="1" t="s">
        <v>1775</v>
      </c>
      <c r="D894" s="1"/>
      <c r="E894" s="1"/>
      <c r="F894" s="1"/>
      <c r="G894" s="1">
        <v>1048</v>
      </c>
      <c r="H894" s="1" t="str" cm="1">
        <f t="array" ref="H894">VLOOKUP(Table3[[#This Row],[checklist_sort]:[checklist_sort]],checklist[],MATCH(H$1,checklist_of_kenya!$1:$1,0),FALSE)</f>
        <v>Starlings</v>
      </c>
      <c r="I894" s="1" t="str" cm="1">
        <f t="array" ref="I894">VLOOKUP(Table3[[#This Row],[checklist_sort]:[checklist_sort]],checklist[],MATCH(I$1,checklist_of_kenya!$1:$1,0),FALSE)</f>
        <v>White-crowned Starling</v>
      </c>
      <c r="J894" s="1" t="str" cm="1">
        <f t="array" ref="J894">VLOOKUP(Table3[[#This Row],[checklist_sort]:[checklist_sort]],checklist[],MATCH(J$1,checklist_of_kenya!$1:$1,0),FALSE)</f>
        <v>Lamprotornis albicapillus (race horrensis)</v>
      </c>
      <c r="K894" s="1" t="str" cm="1">
        <f t="array" ref="K894">VLOOKUP(Table3[[#This Row],[checklist_sort]:[checklist_sort]],checklist[],MATCH(K$1,checklist_of_kenya!$1:$1,0),FALSE)</f>
        <v>Least Concern</v>
      </c>
      <c r="L894" s="1" t="str" cm="1">
        <f t="array" ref="L894">VLOOKUP(Table3[[#This Row],[checklist_sort]:[checklist_sort]],checklist[],MATCH(L$1,checklist_of_kenya!$1:$1,0),FALSE)</f>
        <v>Stable</v>
      </c>
      <c r="M894" s="1" cm="1">
        <f t="array" ref="M894">VLOOKUP(Table3[[#This Row],[checklist_sort]:[checklist_sort]],checklist[],MATCH(M$1,checklist_of_kenya!$1:$1,0),FALSE)</f>
        <v>2834</v>
      </c>
      <c r="N894" s="1" t="str" cm="1">
        <f t="array" ref="N894">VLOOKUP(Table3[[#This Row],[checklist_sort]:[checklist_sort]],checklist[],MATCH(N$1,checklist_of_kenya!$1:$1,0),FALSE)</f>
        <v>avibase-A77D4A77</v>
      </c>
      <c r="O894" s="1" cm="1">
        <f t="array" ref="O894">VLOOKUP(Table3[[#This Row],[checklist_sort]:[checklist_sort]],checklist[],MATCH(O$1,checklist_of_kenya!$1:$1,0),FALSE)</f>
        <v>517006</v>
      </c>
      <c r="P894" s="1" cm="1">
        <f t="array" ref="P894">VLOOKUP(Table3[[#This Row],[checklist_sort]:[checklist_sort]],checklist[],MATCH(P$1,checklist_of_kenya!$1:$1,0),FALSE)</f>
        <v>22710813</v>
      </c>
      <c r="Q894" s="1" cm="1">
        <f t="array" ref="Q894">VLOOKUP(Table3[[#This Row],[checklist_sort]:[checklist_sort]],checklist[],MATCH(Q$1,checklist_of_kenya!$1:$1,0),FALSE)</f>
        <v>76404</v>
      </c>
      <c r="R894" s="1" cm="1">
        <f t="array" ref="R894">VLOOKUP(Table3[[#This Row],[checklist_sort]:[checklist_sort]],checklist[],MATCH(R$1,checklist_of_kenya!$1:$1,0),FALSE)</f>
        <v>6100942</v>
      </c>
      <c r="S894" s="1" cm="1">
        <f t="array" ref="S894">VLOOKUP(Table3[[#This Row],[checklist_sort]:[checklist_sort]],checklist[],MATCH(S$1,checklist_of_kenya!$1:$1,0),FALSE)</f>
        <v>27508</v>
      </c>
      <c r="T894" s="1" t="str" cm="1">
        <f t="array" ref="T894">VLOOKUP(Table3[[#This Row],[checklist_sort]:[checklist_sort]],checklist[],MATCH(T$1,checklist_of_kenya!$1:$1,0),FALSE)</f>
        <v>whcsta3</v>
      </c>
      <c r="U894" s="1" t="str" cm="1">
        <f t="array" ref="U894">VLOOKUP(Table3[[#This Row],[checklist_sort]:[checklist_sort]],checklist[],MATCH(U$1,checklist_of_kenya!$1:$1,0),FALSE)</f>
        <v>Lamprotornis albicapillus</v>
      </c>
      <c r="V894" s="1" t="str" cm="1">
        <f t="array" ref="V894">VLOOKUP(Table3[[#This Row],[checklist_sort]:[checklist_sort]],checklist[],MATCH(V$1,checklist_of_kenya!$1:$1,0),FALSE)</f>
        <v>White-crowned Starling</v>
      </c>
      <c r="W894" s="1" cm="1">
        <f t="array" ref="W894">VLOOKUP(Table3[[#This Row],[checklist_sort]:[checklist_sort]],checklist[],MATCH(W$1,checklist_of_kenya!$1:$1,0),FALSE)</f>
        <v>22710813</v>
      </c>
      <c r="AB894" s="1">
        <v>76.8</v>
      </c>
      <c r="AC894" s="1" t="s">
        <v>2246</v>
      </c>
      <c r="AD894" s="1">
        <v>2</v>
      </c>
      <c r="AE894" s="1">
        <v>1</v>
      </c>
      <c r="AF894" s="1" t="s">
        <v>2248</v>
      </c>
      <c r="AG894" s="1" t="s">
        <v>2248</v>
      </c>
      <c r="AH894" s="1" t="s">
        <v>2255</v>
      </c>
      <c r="AI894" s="1">
        <v>2.58</v>
      </c>
      <c r="AJ894" s="1">
        <v>11.62</v>
      </c>
      <c r="AK894" s="1">
        <v>7.14</v>
      </c>
      <c r="AL894" s="1">
        <v>43.93</v>
      </c>
      <c r="AM894" s="1">
        <v>792878.49</v>
      </c>
    </row>
    <row r="895" spans="1:39" x14ac:dyDescent="0.2">
      <c r="A895" s="1">
        <v>893</v>
      </c>
      <c r="B895" s="1" t="s">
        <v>1742</v>
      </c>
      <c r="C895" s="1" t="s">
        <v>1741</v>
      </c>
      <c r="D895" s="1"/>
      <c r="E895" s="1"/>
      <c r="F895" s="1"/>
      <c r="G895" s="1">
        <v>1043</v>
      </c>
      <c r="H895" s="1" t="str" cm="1">
        <f t="array" ref="H895">VLOOKUP(Table3[[#This Row],[checklist_sort]:[checklist_sort]],checklist[],MATCH(H$1,checklist_of_kenya!$1:$1,0),FALSE)</f>
        <v>Starlings</v>
      </c>
      <c r="I895" s="1" t="str" cm="1">
        <f t="array" ref="I895">VLOOKUP(Table3[[#This Row],[checklist_sort]:[checklist_sort]],checklist[],MATCH(I$1,checklist_of_kenya!$1:$1,0),FALSE)</f>
        <v>Golden-breasted Starling</v>
      </c>
      <c r="J895" s="1" t="str" cm="1">
        <f t="array" ref="J895">VLOOKUP(Table3[[#This Row],[checklist_sort]:[checklist_sort]],checklist[],MATCH(J$1,checklist_of_kenya!$1:$1,0),FALSE)</f>
        <v>Lamprotornis regius</v>
      </c>
      <c r="K895" s="1" t="str" cm="1">
        <f t="array" ref="K895">VLOOKUP(Table3[[#This Row],[checklist_sort]:[checklist_sort]],checklist[],MATCH(K$1,checklist_of_kenya!$1:$1,0),FALSE)</f>
        <v>Least Concern</v>
      </c>
      <c r="L895" s="1" t="str" cm="1">
        <f t="array" ref="L895">VLOOKUP(Table3[[#This Row],[checklist_sort]:[checklist_sort]],checklist[],MATCH(L$1,checklist_of_kenya!$1:$1,0),FALSE)</f>
        <v>Stable</v>
      </c>
      <c r="M895" s="1" cm="1">
        <f t="array" ref="M895">VLOOKUP(Table3[[#This Row],[checklist_sort]:[checklist_sort]],checklist[],MATCH(M$1,checklist_of_kenya!$1:$1,0),FALSE)</f>
        <v>2778</v>
      </c>
      <c r="N895" s="1" t="str" cm="1">
        <f t="array" ref="N895">VLOOKUP(Table3[[#This Row],[checklist_sort]:[checklist_sort]],checklist[],MATCH(N$1,checklist_of_kenya!$1:$1,0),FALSE)</f>
        <v>avibase-EE674721</v>
      </c>
      <c r="O895" s="1" cm="1">
        <f t="array" ref="O895">VLOOKUP(Table3[[#This Row],[checklist_sort]:[checklist_sort]],checklist[],MATCH(O$1,checklist_of_kenya!$1:$1,0),FALSE)</f>
        <v>145110</v>
      </c>
      <c r="P895" s="1" cm="1">
        <f t="array" ref="P895">VLOOKUP(Table3[[#This Row],[checklist_sort]:[checklist_sort]],checklist[],MATCH(P$1,checklist_of_kenya!$1:$1,0),FALSE)</f>
        <v>22710817</v>
      </c>
      <c r="Q895" s="1" cm="1">
        <f t="array" ref="Q895">VLOOKUP(Table3[[#This Row],[checklist_sort]:[checklist_sort]],checklist[],MATCH(Q$1,checklist_of_kenya!$1:$1,0),FALSE)</f>
        <v>76405</v>
      </c>
      <c r="R895" s="1" cm="1">
        <f t="array" ref="R895">VLOOKUP(Table3[[#This Row],[checklist_sort]:[checklist_sort]],checklist[],MATCH(R$1,checklist_of_kenya!$1:$1,0),FALSE)</f>
        <v>5845381</v>
      </c>
      <c r="S895" s="1" cm="1">
        <f t="array" ref="S895">VLOOKUP(Table3[[#This Row],[checklist_sort]:[checklist_sort]],checklist[],MATCH(S$1,checklist_of_kenya!$1:$1,0),FALSE)</f>
        <v>27504</v>
      </c>
      <c r="T895" s="1" t="str" cm="1">
        <f t="array" ref="T895">VLOOKUP(Table3[[#This Row],[checklist_sort]:[checklist_sort]],checklist[],MATCH(T$1,checklist_of_kenya!$1:$1,0),FALSE)</f>
        <v>gobsta5</v>
      </c>
      <c r="U895" s="1" t="str" cm="1">
        <f t="array" ref="U895">VLOOKUP(Table3[[#This Row],[checklist_sort]:[checklist_sort]],checklist[],MATCH(U$1,checklist_of_kenya!$1:$1,0),FALSE)</f>
        <v>Lamprotornis regius</v>
      </c>
      <c r="V895" s="1" t="str" cm="1">
        <f t="array" ref="V895">VLOOKUP(Table3[[#This Row],[checklist_sort]:[checklist_sort]],checklist[],MATCH(V$1,checklist_of_kenya!$1:$1,0),FALSE)</f>
        <v>Golden-breasted Starling</v>
      </c>
      <c r="W895" s="1" cm="1">
        <f t="array" ref="W895">VLOOKUP(Table3[[#This Row],[checklist_sort]:[checklist_sort]],checklist[],MATCH(W$1,checklist_of_kenya!$1:$1,0),FALSE)</f>
        <v>22710817</v>
      </c>
      <c r="AB895" s="1">
        <v>53.8</v>
      </c>
      <c r="AC895" s="1" t="s">
        <v>2246</v>
      </c>
      <c r="AD895" s="1">
        <v>3</v>
      </c>
      <c r="AE895" s="1">
        <v>1</v>
      </c>
      <c r="AF895" s="1" t="s">
        <v>2251</v>
      </c>
      <c r="AG895" s="1" t="s">
        <v>2257</v>
      </c>
      <c r="AH895" s="1" t="s">
        <v>2255</v>
      </c>
      <c r="AI895" s="1">
        <v>-5.42</v>
      </c>
      <c r="AJ895" s="1">
        <v>10.99</v>
      </c>
      <c r="AK895" s="1">
        <v>3.65</v>
      </c>
      <c r="AL895" s="1">
        <v>41.88</v>
      </c>
      <c r="AM895" s="1">
        <v>1243437.56</v>
      </c>
    </row>
    <row r="896" spans="1:39" x14ac:dyDescent="0.2">
      <c r="A896" s="1">
        <v>894</v>
      </c>
      <c r="B896" s="1" t="s">
        <v>1744</v>
      </c>
      <c r="C896" s="1" t="s">
        <v>1743</v>
      </c>
      <c r="D896" s="1">
        <v>0</v>
      </c>
      <c r="E896" s="1"/>
      <c r="F896" s="1" t="s">
        <v>2136</v>
      </c>
      <c r="G896" s="1"/>
      <c r="H896" s="1" t="e" cm="1">
        <f t="array" ref="H896">VLOOKUP(Table3[[#This Row],[checklist_sort]:[checklist_sort]],checklist[],MATCH(H$1,checklist_of_kenya!$1:$1,0),FALSE)</f>
        <v>#N/A</v>
      </c>
      <c r="I896" s="1" t="e" cm="1">
        <f t="array" ref="I896">VLOOKUP(Table3[[#This Row],[checklist_sort]:[checklist_sort]],checklist[],MATCH(I$1,checklist_of_kenya!$1:$1,0),FALSE)</f>
        <v>#N/A</v>
      </c>
      <c r="J896" s="1" t="e" cm="1">
        <f t="array" ref="J896">VLOOKUP(Table3[[#This Row],[checklist_sort]:[checklist_sort]],checklist[],MATCH(J$1,checklist_of_kenya!$1:$1,0),FALSE)</f>
        <v>#N/A</v>
      </c>
      <c r="K896" s="1" t="e" cm="1">
        <f t="array" ref="K896">VLOOKUP(Table3[[#This Row],[checklist_sort]:[checklist_sort]],checklist[],MATCH(K$1,checklist_of_kenya!$1:$1,0),FALSE)</f>
        <v>#N/A</v>
      </c>
      <c r="L896" s="1" t="e" cm="1">
        <f t="array" ref="L896">VLOOKUP(Table3[[#This Row],[checklist_sort]:[checklist_sort]],checklist[],MATCH(L$1,checklist_of_kenya!$1:$1,0),FALSE)</f>
        <v>#N/A</v>
      </c>
      <c r="M896" s="1" t="e" cm="1">
        <f t="array" ref="M896">VLOOKUP(Table3[[#This Row],[checklist_sort]:[checklist_sort]],checklist[],MATCH(M$1,checklist_of_kenya!$1:$1,0),FALSE)</f>
        <v>#N/A</v>
      </c>
      <c r="N896" s="1" t="e" cm="1">
        <f t="array" ref="N896">VLOOKUP(Table3[[#This Row],[checklist_sort]:[checklist_sort]],checklist[],MATCH(N$1,checklist_of_kenya!$1:$1,0),FALSE)</f>
        <v>#N/A</v>
      </c>
      <c r="O896" s="1" t="e" cm="1">
        <f t="array" ref="O896">VLOOKUP(Table3[[#This Row],[checklist_sort]:[checklist_sort]],checklist[],MATCH(O$1,checklist_of_kenya!$1:$1,0),FALSE)</f>
        <v>#N/A</v>
      </c>
      <c r="P896" s="1" t="e" cm="1">
        <f t="array" ref="P896">VLOOKUP(Table3[[#This Row],[checklist_sort]:[checklist_sort]],checklist[],MATCH(P$1,checklist_of_kenya!$1:$1,0),FALSE)</f>
        <v>#N/A</v>
      </c>
      <c r="Q896" s="1" t="e" cm="1">
        <f t="array" ref="Q896">VLOOKUP(Table3[[#This Row],[checklist_sort]:[checklist_sort]],checklist[],MATCH(Q$1,checklist_of_kenya!$1:$1,0),FALSE)</f>
        <v>#N/A</v>
      </c>
      <c r="R896" s="1" t="e" cm="1">
        <f t="array" ref="R896">VLOOKUP(Table3[[#This Row],[checklist_sort]:[checklist_sort]],checklist[],MATCH(R$1,checklist_of_kenya!$1:$1,0),FALSE)</f>
        <v>#N/A</v>
      </c>
      <c r="S896" s="1" t="e" cm="1">
        <f t="array" ref="S896">VLOOKUP(Table3[[#This Row],[checklist_sort]:[checklist_sort]],checklist[],MATCH(S$1,checklist_of_kenya!$1:$1,0),FALSE)</f>
        <v>#N/A</v>
      </c>
      <c r="T896" s="1" t="e" cm="1">
        <f t="array" ref="T896">VLOOKUP(Table3[[#This Row],[checklist_sort]:[checklist_sort]],checklist[],MATCH(T$1,checklist_of_kenya!$1:$1,0),FALSE)</f>
        <v>#N/A</v>
      </c>
      <c r="U896" s="1" t="e" cm="1">
        <f t="array" ref="U896">VLOOKUP(Table3[[#This Row],[checklist_sort]:[checklist_sort]],checklist[],MATCH(U$1,checklist_of_kenya!$1:$1,0),FALSE)</f>
        <v>#N/A</v>
      </c>
      <c r="V896" s="1" t="e" cm="1">
        <f t="array" ref="V896">VLOOKUP(Table3[[#This Row],[checklist_sort]:[checklist_sort]],checklist[],MATCH(V$1,checklist_of_kenya!$1:$1,0),FALSE)</f>
        <v>#N/A</v>
      </c>
      <c r="W896" s="1" t="e" cm="1">
        <f t="array" ref="W896">VLOOKUP(Table3[[#This Row],[checklist_sort]:[checklist_sort]],checklist[],MATCH(W$1,checklist_of_kenya!$1:$1,0),FALSE)</f>
        <v>#N/A</v>
      </c>
      <c r="AB896" s="1">
        <v>60.2</v>
      </c>
      <c r="AC896" s="1" t="s">
        <v>2262</v>
      </c>
      <c r="AD896" s="1">
        <v>2</v>
      </c>
      <c r="AE896" s="1">
        <v>1</v>
      </c>
      <c r="AF896" s="1" t="s">
        <v>2251</v>
      </c>
      <c r="AG896" s="1" t="s">
        <v>2257</v>
      </c>
      <c r="AH896" s="1" t="s">
        <v>2249</v>
      </c>
      <c r="AI896" s="1">
        <v>-9.41</v>
      </c>
      <c r="AJ896" s="1">
        <v>-3.02</v>
      </c>
      <c r="AK896" s="1">
        <v>-5.8</v>
      </c>
      <c r="AL896" s="1">
        <v>35.26</v>
      </c>
      <c r="AM896" s="1">
        <v>309310.94</v>
      </c>
    </row>
    <row r="897" spans="1:39" x14ac:dyDescent="0.2">
      <c r="A897" s="1">
        <v>895</v>
      </c>
      <c r="B897" s="1" t="s">
        <v>1774</v>
      </c>
      <c r="C897" s="1" t="s">
        <v>1773</v>
      </c>
      <c r="D897" s="1"/>
      <c r="E897" s="1"/>
      <c r="F897" s="1"/>
      <c r="G897" s="1">
        <v>1032</v>
      </c>
      <c r="H897" s="1" t="str" cm="1">
        <f t="array" ref="H897">VLOOKUP(Table3[[#This Row],[checklist_sort]:[checklist_sort]],checklist[],MATCH(H$1,checklist_of_kenya!$1:$1,0),FALSE)</f>
        <v>Starlings</v>
      </c>
      <c r="I897" s="1" t="str" cm="1">
        <f t="array" ref="I897">VLOOKUP(Table3[[#This Row],[checklist_sort]:[checklist_sort]],checklist[],MATCH(I$1,checklist_of_kenya!$1:$1,0),FALSE)</f>
        <v>Magpie Starling</v>
      </c>
      <c r="J897" s="1" t="str" cm="1">
        <f t="array" ref="J897">VLOOKUP(Table3[[#This Row],[checklist_sort]:[checklist_sort]],checklist[],MATCH(J$1,checklist_of_kenya!$1:$1,0),FALSE)</f>
        <v>Speculipastor bicolor</v>
      </c>
      <c r="K897" s="1" t="str" cm="1">
        <f t="array" ref="K897">VLOOKUP(Table3[[#This Row],[checklist_sort]:[checklist_sort]],checklist[],MATCH(K$1,checklist_of_kenya!$1:$1,0),FALSE)</f>
        <v>Least Concern</v>
      </c>
      <c r="L897" s="1" t="str" cm="1">
        <f t="array" ref="L897">VLOOKUP(Table3[[#This Row],[checklist_sort]:[checklist_sort]],checklist[],MATCH(L$1,checklist_of_kenya!$1:$1,0),FALSE)</f>
        <v>Unknown</v>
      </c>
      <c r="M897" s="1" cm="1">
        <f t="array" ref="M897">VLOOKUP(Table3[[#This Row],[checklist_sort]:[checklist_sort]],checklist[],MATCH(M$1,checklist_of_kenya!$1:$1,0),FALSE)</f>
        <v>2832</v>
      </c>
      <c r="N897" s="1" t="str" cm="1">
        <f t="array" ref="N897">VLOOKUP(Table3[[#This Row],[checklist_sort]:[checklist_sort]],checklist[],MATCH(N$1,checklist_of_kenya!$1:$1,0),FALSE)</f>
        <v>avibase-D3390C6C</v>
      </c>
      <c r="O897" s="1" cm="1">
        <f t="array" ref="O897">VLOOKUP(Table3[[#This Row],[checklist_sort]:[checklist_sort]],checklist[],MATCH(O$1,checklist_of_kenya!$1:$1,0),FALSE)</f>
        <v>15013</v>
      </c>
      <c r="P897" s="1" cm="1">
        <f t="array" ref="P897">VLOOKUP(Table3[[#This Row],[checklist_sort]:[checklist_sort]],checklist[],MATCH(P$1,checklist_of_kenya!$1:$1,0),FALSE)</f>
        <v>22710795</v>
      </c>
      <c r="Q897" s="1" cm="1">
        <f t="array" ref="Q897">VLOOKUP(Table3[[#This Row],[checklist_sort]:[checklist_sort]],checklist[],MATCH(Q$1,checklist_of_kenya!$1:$1,0),FALSE)</f>
        <v>76400</v>
      </c>
      <c r="R897" s="1" cm="1">
        <f t="array" ref="R897">VLOOKUP(Table3[[#This Row],[checklist_sort]:[checklist_sort]],checklist[],MATCH(R$1,checklist_of_kenya!$1:$1,0),FALSE)</f>
        <v>2489091</v>
      </c>
      <c r="S897" s="1" cm="1">
        <f t="array" ref="S897">VLOOKUP(Table3[[#This Row],[checklist_sort]:[checklist_sort]],checklist[],MATCH(S$1,checklist_of_kenya!$1:$1,0),FALSE)</f>
        <v>27473</v>
      </c>
      <c r="T897" s="1" t="str" cm="1">
        <f t="array" ref="T897">VLOOKUP(Table3[[#This Row],[checklist_sort]:[checklist_sort]],checklist[],MATCH(T$1,checklist_of_kenya!$1:$1,0),FALSE)</f>
        <v>magsta1</v>
      </c>
      <c r="U897" s="1" t="str" cm="1">
        <f t="array" ref="U897">VLOOKUP(Table3[[#This Row],[checklist_sort]:[checklist_sort]],checklist[],MATCH(U$1,checklist_of_kenya!$1:$1,0),FALSE)</f>
        <v>Speculipastor bicolor</v>
      </c>
      <c r="V897" s="1" t="str" cm="1">
        <f t="array" ref="V897">VLOOKUP(Table3[[#This Row],[checklist_sort]:[checklist_sort]],checklist[],MATCH(V$1,checklist_of_kenya!$1:$1,0),FALSE)</f>
        <v>Magpie Starling</v>
      </c>
      <c r="W897" s="1" cm="1">
        <f t="array" ref="W897">VLOOKUP(Table3[[#This Row],[checklist_sort]:[checklist_sort]],checklist[],MATCH(W$1,checklist_of_kenya!$1:$1,0),FALSE)</f>
        <v>22710795</v>
      </c>
      <c r="AB897" s="1">
        <v>64.2</v>
      </c>
      <c r="AC897" s="1" t="s">
        <v>2262</v>
      </c>
      <c r="AD897" s="1">
        <v>2</v>
      </c>
      <c r="AE897" s="1">
        <v>1</v>
      </c>
      <c r="AF897" s="1" t="s">
        <v>2248</v>
      </c>
      <c r="AG897" s="1" t="s">
        <v>2266</v>
      </c>
      <c r="AH897" s="1" t="s">
        <v>2258</v>
      </c>
      <c r="AI897" s="1">
        <v>0.11</v>
      </c>
      <c r="AJ897" s="1">
        <v>10.32</v>
      </c>
      <c r="AK897" s="1">
        <v>4.68</v>
      </c>
      <c r="AL897" s="1">
        <v>42.28</v>
      </c>
      <c r="AM897" s="1">
        <v>1084773.96</v>
      </c>
    </row>
    <row r="898" spans="1:39" x14ac:dyDescent="0.2">
      <c r="A898" s="1">
        <v>896</v>
      </c>
      <c r="B898" s="1" t="s">
        <v>970</v>
      </c>
      <c r="C898" s="1" t="s">
        <v>969</v>
      </c>
      <c r="D898" s="1"/>
      <c r="E898" s="1"/>
      <c r="F898" s="1"/>
      <c r="G898" s="1">
        <v>1049</v>
      </c>
      <c r="H898" s="1" t="str" cm="1">
        <f t="array" ref="H898">VLOOKUP(Table3[[#This Row],[checklist_sort]:[checklist_sort]],checklist[],MATCH(H$1,checklist_of_kenya!$1:$1,0),FALSE)</f>
        <v>Starlings</v>
      </c>
      <c r="I898" s="1" t="str" cm="1">
        <f t="array" ref="I898">VLOOKUP(Table3[[#This Row],[checklist_sort]:[checklist_sort]],checklist[],MATCH(I$1,checklist_of_kenya!$1:$1,0),FALSE)</f>
        <v>Violet-backed Starling</v>
      </c>
      <c r="J898" s="1" t="str" cm="1">
        <f t="array" ref="J898">VLOOKUP(Table3[[#This Row],[checklist_sort]:[checklist_sort]],checklist[],MATCH(J$1,checklist_of_kenya!$1:$1,0),FALSE)</f>
        <v>Cinnyricinclus leucogaster</v>
      </c>
      <c r="K898" s="1" t="str" cm="1">
        <f t="array" ref="K898">VLOOKUP(Table3[[#This Row],[checklist_sort]:[checklist_sort]],checklist[],MATCH(K$1,checklist_of_kenya!$1:$1,0),FALSE)</f>
        <v>Least Concern</v>
      </c>
      <c r="L898" s="1" t="str" cm="1">
        <f t="array" ref="L898">VLOOKUP(Table3[[#This Row],[checklist_sort]:[checklist_sort]],checklist[],MATCH(L$1,checklist_of_kenya!$1:$1,0),FALSE)</f>
        <v>Decreasing</v>
      </c>
      <c r="M898" s="1" cm="1">
        <f t="array" ref="M898">VLOOKUP(Table3[[#This Row],[checklist_sort]:[checklist_sort]],checklist[],MATCH(M$1,checklist_of_kenya!$1:$1,0),FALSE)</f>
        <v>736</v>
      </c>
      <c r="N898" s="1" t="str" cm="1">
        <f t="array" ref="N898">VLOOKUP(Table3[[#This Row],[checklist_sort]:[checklist_sort]],checklist[],MATCH(N$1,checklist_of_kenya!$1:$1,0),FALSE)</f>
        <v>avibase-B1A3AF6C</v>
      </c>
      <c r="O898" s="1" cm="1">
        <f t="array" ref="O898">VLOOKUP(Table3[[#This Row],[checklist_sort]:[checklist_sort]],checklist[],MATCH(O$1,checklist_of_kenya!$1:$1,0),FALSE)</f>
        <v>15030</v>
      </c>
      <c r="P898" s="1" cm="1">
        <f t="array" ref="P898">VLOOKUP(Table3[[#This Row],[checklist_sort]:[checklist_sort]],checklist[],MATCH(P$1,checklist_of_kenya!$1:$1,0),FALSE)</f>
        <v>22710791</v>
      </c>
      <c r="Q898" s="1" cm="1">
        <f t="array" ref="Q898">VLOOKUP(Table3[[#This Row],[checklist_sort]:[checklist_sort]],checklist[],MATCH(Q$1,checklist_of_kenya!$1:$1,0),FALSE)</f>
        <v>0</v>
      </c>
      <c r="R898" s="1" cm="1">
        <f t="array" ref="R898">VLOOKUP(Table3[[#This Row],[checklist_sort]:[checklist_sort]],checklist[],MATCH(R$1,checklist_of_kenya!$1:$1,0),FALSE)</f>
        <v>2489057</v>
      </c>
      <c r="S898" s="1" cm="1">
        <f t="array" ref="S898">VLOOKUP(Table3[[#This Row],[checklist_sort]:[checklist_sort]],checklist[],MATCH(S$1,checklist_of_kenya!$1:$1,0),FALSE)</f>
        <v>27440</v>
      </c>
      <c r="T898" s="1" t="str" cm="1">
        <f t="array" ref="T898">VLOOKUP(Table3[[#This Row],[checklist_sort]:[checklist_sort]],checklist[],MATCH(T$1,checklist_of_kenya!$1:$1,0),FALSE)</f>
        <v>vibsta2</v>
      </c>
      <c r="U898" s="1" t="str" cm="1">
        <f t="array" ref="U898">VLOOKUP(Table3[[#This Row],[checklist_sort]:[checklist_sort]],checklist[],MATCH(U$1,checklist_of_kenya!$1:$1,0),FALSE)</f>
        <v>Cinnyricinclus leucogaster</v>
      </c>
      <c r="V898" s="1" t="str" cm="1">
        <f t="array" ref="V898">VLOOKUP(Table3[[#This Row],[checklist_sort]:[checklist_sort]],checklist[],MATCH(V$1,checklist_of_kenya!$1:$1,0),FALSE)</f>
        <v>Violet-backed Starling</v>
      </c>
      <c r="W898" s="1" cm="1">
        <f t="array" ref="W898">VLOOKUP(Table3[[#This Row],[checklist_sort]:[checklist_sort]],checklist[],MATCH(W$1,checklist_of_kenya!$1:$1,0),FALSE)</f>
        <v>22710791</v>
      </c>
      <c r="X898" t="b">
        <v>1</v>
      </c>
      <c r="AB898" s="1">
        <v>44</v>
      </c>
      <c r="AC898" s="1" t="s">
        <v>2263</v>
      </c>
      <c r="AD898" s="1">
        <v>2</v>
      </c>
      <c r="AE898" s="1">
        <v>3</v>
      </c>
      <c r="AF898" s="1" t="s">
        <v>2247</v>
      </c>
      <c r="AG898" s="1" t="s">
        <v>2266</v>
      </c>
      <c r="AH898" s="1" t="s">
        <v>2258</v>
      </c>
      <c r="AI898" s="1">
        <v>-32.53</v>
      </c>
      <c r="AJ898" s="1">
        <v>21.6</v>
      </c>
      <c r="AK898" s="1">
        <v>-1.58</v>
      </c>
      <c r="AL898" s="1">
        <v>21.32</v>
      </c>
      <c r="AM898" s="1">
        <v>10024187.060000001</v>
      </c>
    </row>
    <row r="899" spans="1:39" x14ac:dyDescent="0.2">
      <c r="A899" s="1">
        <v>897</v>
      </c>
      <c r="B899" s="1" t="s">
        <v>1768</v>
      </c>
      <c r="C899" s="1" t="s">
        <v>1767</v>
      </c>
      <c r="D899" s="1"/>
      <c r="E899" s="1"/>
      <c r="F899" s="1"/>
      <c r="G899" s="1">
        <v>1033</v>
      </c>
      <c r="H899" s="1" t="str" cm="1">
        <f t="array" ref="H899">VLOOKUP(Table3[[#This Row],[checklist_sort]:[checklist_sort]],checklist[],MATCH(H$1,checklist_of_kenya!$1:$1,0),FALSE)</f>
        <v>Starlings</v>
      </c>
      <c r="I899" s="1" t="str" cm="1">
        <f t="array" ref="I899">VLOOKUP(Table3[[#This Row],[checklist_sort]:[checklist_sort]],checklist[],MATCH(I$1,checklist_of_kenya!$1:$1,0),FALSE)</f>
        <v>Sharpe's Starling</v>
      </c>
      <c r="J899" s="1" t="str" cm="1">
        <f t="array" ref="J899">VLOOKUP(Table3[[#This Row],[checklist_sort]:[checklist_sort]],checklist[],MATCH(J$1,checklist_of_kenya!$1:$1,0),FALSE)</f>
        <v>Pholia sharpii</v>
      </c>
      <c r="K899" s="1" t="str" cm="1">
        <f t="array" ref="K899">VLOOKUP(Table3[[#This Row],[checklist_sort]:[checklist_sort]],checklist[],MATCH(K$1,checklist_of_kenya!$1:$1,0),FALSE)</f>
        <v>Least Concern</v>
      </c>
      <c r="L899" s="1" t="str" cm="1">
        <f t="array" ref="L899">VLOOKUP(Table3[[#This Row],[checklist_sort]:[checklist_sort]],checklist[],MATCH(L$1,checklist_of_kenya!$1:$1,0),FALSE)</f>
        <v>Decreasing</v>
      </c>
      <c r="M899" s="1" cm="1">
        <f t="array" ref="M899">VLOOKUP(Table3[[#This Row],[checklist_sort]:[checklist_sort]],checklist[],MATCH(M$1,checklist_of_kenya!$1:$1,0),FALSE)</f>
        <v>2822</v>
      </c>
      <c r="N899" s="1" t="str" cm="1">
        <f t="array" ref="N899">VLOOKUP(Table3[[#This Row],[checklist_sort]:[checklist_sort]],checklist[],MATCH(N$1,checklist_of_kenya!$1:$1,0),FALSE)</f>
        <v>avibase-D6F2837E</v>
      </c>
      <c r="O899" s="1" cm="1">
        <f t="array" ref="O899">VLOOKUP(Table3[[#This Row],[checklist_sort]:[checklist_sort]],checklist[],MATCH(O$1,checklist_of_kenya!$1:$1,0),FALSE)</f>
        <v>145113</v>
      </c>
      <c r="P899" s="1" cm="1">
        <f t="array" ref="P899">VLOOKUP(Table3[[#This Row],[checklist_sort]:[checklist_sort]],checklist[],MATCH(P$1,checklist_of_kenya!$1:$1,0),FALSE)</f>
        <v>22710783</v>
      </c>
      <c r="Q899" s="1" cm="1">
        <f t="array" ref="Q899">VLOOKUP(Table3[[#This Row],[checklist_sort]:[checklist_sort]],checklist[],MATCH(Q$1,checklist_of_kenya!$1:$1,0),FALSE)</f>
        <v>0</v>
      </c>
      <c r="R899" s="1" cm="1">
        <f t="array" ref="R899">VLOOKUP(Table3[[#This Row],[checklist_sort]:[checklist_sort]],checklist[],MATCH(R$1,checklist_of_kenya!$1:$1,0),FALSE)</f>
        <v>5845374</v>
      </c>
      <c r="S899" s="1" cm="1">
        <f t="array" ref="S899">VLOOKUP(Table3[[#This Row],[checklist_sort]:[checklist_sort]],checklist[],MATCH(S$1,checklist_of_kenya!$1:$1,0),FALSE)</f>
        <v>27474</v>
      </c>
      <c r="T899" s="1" t="str" cm="1">
        <f t="array" ref="T899">VLOOKUP(Table3[[#This Row],[checklist_sort]:[checklist_sort]],checklist[],MATCH(T$1,checklist_of_kenya!$1:$1,0),FALSE)</f>
        <v>shasta2</v>
      </c>
      <c r="U899" s="1" t="str" cm="1">
        <f t="array" ref="U899">VLOOKUP(Table3[[#This Row],[checklist_sort]:[checklist_sort]],checklist[],MATCH(U$1,checklist_of_kenya!$1:$1,0),FALSE)</f>
        <v>Pholia sharpii</v>
      </c>
      <c r="V899" s="1" t="str" cm="1">
        <f t="array" ref="V899">VLOOKUP(Table3[[#This Row],[checklist_sort]:[checklist_sort]],checklist[],MATCH(V$1,checklist_of_kenya!$1:$1,0),FALSE)</f>
        <v>Sharpe's Starling</v>
      </c>
      <c r="W899" s="1" cm="1">
        <f t="array" ref="W899">VLOOKUP(Table3[[#This Row],[checklist_sort]:[checklist_sort]],checklist[],MATCH(W$1,checklist_of_kenya!$1:$1,0),FALSE)</f>
        <v>22710783</v>
      </c>
      <c r="AB899" s="1">
        <v>41</v>
      </c>
      <c r="AC899" s="1" t="s">
        <v>2263</v>
      </c>
      <c r="AD899" s="1">
        <v>1</v>
      </c>
      <c r="AE899" s="1">
        <v>2</v>
      </c>
      <c r="AF899" s="1" t="s">
        <v>2247</v>
      </c>
      <c r="AG899" s="1" t="s">
        <v>2266</v>
      </c>
      <c r="AH899" s="1" t="s">
        <v>2258</v>
      </c>
      <c r="AI899" s="1">
        <v>-9.36</v>
      </c>
      <c r="AJ899" s="1">
        <v>9.1199999999999992</v>
      </c>
      <c r="AK899" s="1">
        <v>0.33</v>
      </c>
      <c r="AL899" s="1">
        <v>34.25</v>
      </c>
      <c r="AM899" s="1">
        <v>195406.84</v>
      </c>
    </row>
    <row r="900" spans="1:39" x14ac:dyDescent="0.2">
      <c r="A900" s="1">
        <v>898</v>
      </c>
      <c r="B900" s="1" t="s">
        <v>1766</v>
      </c>
      <c r="C900" s="1" t="s">
        <v>1765</v>
      </c>
      <c r="D900" s="1"/>
      <c r="E900" s="1"/>
      <c r="F900" s="1"/>
      <c r="G900" s="1">
        <v>1034</v>
      </c>
      <c r="H900" s="1" t="str" cm="1">
        <f t="array" ref="H900">VLOOKUP(Table3[[#This Row],[checklist_sort]:[checklist_sort]],checklist[],MATCH(H$1,checklist_of_kenya!$1:$1,0),FALSE)</f>
        <v>Starlings</v>
      </c>
      <c r="I900" s="1" t="str" cm="1">
        <f t="array" ref="I900">VLOOKUP(Table3[[#This Row],[checklist_sort]:[checklist_sort]],checklist[],MATCH(I$1,checklist_of_kenya!$1:$1,0),FALSE)</f>
        <v>Abbott’s Starling</v>
      </c>
      <c r="J900" s="1" t="str" cm="1">
        <f t="array" ref="J900">VLOOKUP(Table3[[#This Row],[checklist_sort]:[checklist_sort]],checklist[],MATCH(J$1,checklist_of_kenya!$1:$1,0),FALSE)</f>
        <v xml:space="preserve">Poeoptera femoralis </v>
      </c>
      <c r="K900" s="1" t="str" cm="1">
        <f t="array" ref="K900">VLOOKUP(Table3[[#This Row],[checklist_sort]:[checklist_sort]],checklist[],MATCH(K$1,checklist_of_kenya!$1:$1,0),FALSE)</f>
        <v>Endangered</v>
      </c>
      <c r="L900" s="1" t="str" cm="1">
        <f t="array" ref="L900">VLOOKUP(Table3[[#This Row],[checklist_sort]:[checklist_sort]],checklist[],MATCH(L$1,checklist_of_kenya!$1:$1,0),FALSE)</f>
        <v>Decreasing</v>
      </c>
      <c r="M900" s="1" cm="1">
        <f t="array" ref="M900">VLOOKUP(Table3[[#This Row],[checklist_sort]:[checklist_sort]],checklist[],MATCH(M$1,checklist_of_kenya!$1:$1,0),FALSE)</f>
        <v>2820</v>
      </c>
      <c r="N900" s="1" t="str" cm="1">
        <f t="array" ref="N900">VLOOKUP(Table3[[#This Row],[checklist_sort]:[checklist_sort]],checklist[],MATCH(N$1,checklist_of_kenya!$1:$1,0),FALSE)</f>
        <v>avibase-1350773F</v>
      </c>
      <c r="O900" s="1" cm="1">
        <f t="array" ref="O900">VLOOKUP(Table3[[#This Row],[checklist_sort]:[checklist_sort]],checklist[],MATCH(O$1,checklist_of_kenya!$1:$1,0),FALSE)</f>
        <v>547205</v>
      </c>
      <c r="P900" s="1" cm="1">
        <f t="array" ref="P900">VLOOKUP(Table3[[#This Row],[checklist_sort]:[checklist_sort]],checklist[],MATCH(P$1,checklist_of_kenya!$1:$1,0),FALSE)</f>
        <v>22710787</v>
      </c>
      <c r="Q900" s="1" cm="1">
        <f t="array" ref="Q900">VLOOKUP(Table3[[#This Row],[checklist_sort]:[checklist_sort]],checklist[],MATCH(Q$1,checklist_of_kenya!$1:$1,0),FALSE)</f>
        <v>0</v>
      </c>
      <c r="R900" s="1" cm="1">
        <f t="array" ref="R900">VLOOKUP(Table3[[#This Row],[checklist_sort]:[checklist_sort]],checklist[],MATCH(R$1,checklist_of_kenya!$1:$1,0),FALSE)</f>
        <v>6100937</v>
      </c>
      <c r="S900" s="1" cm="1">
        <f t="array" ref="S900">VLOOKUP(Table3[[#This Row],[checklist_sort]:[checklist_sort]],checklist[],MATCH(S$1,checklist_of_kenya!$1:$1,0),FALSE)</f>
        <v>27475</v>
      </c>
      <c r="T900" s="1" t="str" cm="1">
        <f t="array" ref="T900">VLOOKUP(Table3[[#This Row],[checklist_sort]:[checklist_sort]],checklist[],MATCH(T$1,checklist_of_kenya!$1:$1,0),FALSE)</f>
        <v>abbsta2</v>
      </c>
      <c r="U900" s="1" t="str" cm="1">
        <f t="array" ref="U900">VLOOKUP(Table3[[#This Row],[checklist_sort]:[checklist_sort]],checklist[],MATCH(U$1,checklist_of_kenya!$1:$1,0),FALSE)</f>
        <v>Arizelopsar femoralis</v>
      </c>
      <c r="V900" s="1" t="str" cm="1">
        <f t="array" ref="V900">VLOOKUP(Table3[[#This Row],[checklist_sort]:[checklist_sort]],checklist[],MATCH(V$1,checklist_of_kenya!$1:$1,0),FALSE)</f>
        <v>Abbott's Starling</v>
      </c>
      <c r="W900" s="1" cm="1">
        <f t="array" ref="W900">VLOOKUP(Table3[[#This Row],[checklist_sort]:[checklist_sort]],checklist[],MATCH(W$1,checklist_of_kenya!$1:$1,0),FALSE)</f>
        <v>22710787</v>
      </c>
      <c r="AB900" s="1">
        <v>41</v>
      </c>
      <c r="AC900" s="1" t="s">
        <v>2263</v>
      </c>
      <c r="AD900" s="1">
        <v>1</v>
      </c>
      <c r="AE900" s="1">
        <v>2</v>
      </c>
      <c r="AF900" s="1" t="s">
        <v>2248</v>
      </c>
      <c r="AG900" s="1" t="s">
        <v>2266</v>
      </c>
      <c r="AH900" s="1" t="s">
        <v>2258</v>
      </c>
      <c r="AI900" s="1">
        <v>-3.79</v>
      </c>
      <c r="AJ900" s="1">
        <v>0.14000000000000001</v>
      </c>
      <c r="AK900" s="1">
        <v>-1.41</v>
      </c>
      <c r="AL900" s="1">
        <v>37.200000000000003</v>
      </c>
      <c r="AM900" s="1">
        <v>5033.2</v>
      </c>
    </row>
    <row r="901" spans="1:39" x14ac:dyDescent="0.2">
      <c r="A901" s="1">
        <v>899</v>
      </c>
      <c r="B901" s="1" t="s">
        <v>968</v>
      </c>
      <c r="C901" s="1" t="s">
        <v>967</v>
      </c>
      <c r="D901" s="1"/>
      <c r="E901" s="1"/>
      <c r="F901" s="1"/>
      <c r="G901" s="1">
        <v>1026</v>
      </c>
      <c r="H901" s="1" t="str" cm="1">
        <f t="array" ref="H901">VLOOKUP(Table3[[#This Row],[checklist_sort]:[checklist_sort]],checklist[],MATCH(H$1,checklist_of_kenya!$1:$1,0),FALSE)</f>
        <v>Starlings</v>
      </c>
      <c r="I901" s="1" t="str" cm="1">
        <f t="array" ref="I901">VLOOKUP(Table3[[#This Row],[checklist_sort]:[checklist_sort]],checklist[],MATCH(I$1,checklist_of_kenya!$1:$1,0),FALSE)</f>
        <v>Wattled Starling</v>
      </c>
      <c r="J901" s="1" t="str" cm="1">
        <f t="array" ref="J901">VLOOKUP(Table3[[#This Row],[checklist_sort]:[checklist_sort]],checklist[],MATCH(J$1,checklist_of_kenya!$1:$1,0),FALSE)</f>
        <v>Creatophora cinerea</v>
      </c>
      <c r="K901" s="1" t="str" cm="1">
        <f t="array" ref="K901">VLOOKUP(Table3[[#This Row],[checklist_sort]:[checklist_sort]],checklist[],MATCH(K$1,checklist_of_kenya!$1:$1,0),FALSE)</f>
        <v>Least Concern</v>
      </c>
      <c r="L901" s="1" t="str" cm="1">
        <f t="array" ref="L901">VLOOKUP(Table3[[#This Row],[checklist_sort]:[checklist_sort]],checklist[],MATCH(L$1,checklist_of_kenya!$1:$1,0),FALSE)</f>
        <v>Stable</v>
      </c>
      <c r="M901" s="1" cm="1">
        <f t="array" ref="M901">VLOOKUP(Table3[[#This Row],[checklist_sort]:[checklist_sort]],checklist[],MATCH(M$1,checklist_of_kenya!$1:$1,0),FALSE)</f>
        <v>735</v>
      </c>
      <c r="N901" s="1" t="str" cm="1">
        <f t="array" ref="N901">VLOOKUP(Table3[[#This Row],[checklist_sort]:[checklist_sort]],checklist[],MATCH(N$1,checklist_of_kenya!$1:$1,0),FALSE)</f>
        <v>avibase-9D95139B</v>
      </c>
      <c r="O901" s="1" cm="1">
        <f t="array" ref="O901">VLOOKUP(Table3[[#This Row],[checklist_sort]:[checklist_sort]],checklist[],MATCH(O$1,checklist_of_kenya!$1:$1,0),FALSE)</f>
        <v>15032</v>
      </c>
      <c r="P901" s="1" cm="1">
        <f t="array" ref="P901">VLOOKUP(Table3[[#This Row],[checklist_sort]:[checklist_sort]],checklist[],MATCH(P$1,checklist_of_kenya!$1:$1,0),FALSE)</f>
        <v>22710832</v>
      </c>
      <c r="Q901" s="1" cm="1">
        <f t="array" ref="Q901">VLOOKUP(Table3[[#This Row],[checklist_sort]:[checklist_sort]],checklist[],MATCH(Q$1,checklist_of_kenya!$1:$1,0),FALSE)</f>
        <v>76409</v>
      </c>
      <c r="R901" s="1" cm="1">
        <f t="array" ref="R901">VLOOKUP(Table3[[#This Row],[checklist_sort]:[checklist_sort]],checklist[],MATCH(R$1,checklist_of_kenya!$1:$1,0),FALSE)</f>
        <v>2489016</v>
      </c>
      <c r="S901" s="1" cm="1">
        <f t="array" ref="S901">VLOOKUP(Table3[[#This Row],[checklist_sort]:[checklist_sort]],checklist[],MATCH(S$1,checklist_of_kenya!$1:$1,0),FALSE)</f>
        <v>27371</v>
      </c>
      <c r="T901" s="1" t="str" cm="1">
        <f t="array" ref="T901">VLOOKUP(Table3[[#This Row],[checklist_sort]:[checklist_sort]],checklist[],MATCH(T$1,checklist_of_kenya!$1:$1,0),FALSE)</f>
        <v>watsta1</v>
      </c>
      <c r="U901" s="1" t="str" cm="1">
        <f t="array" ref="U901">VLOOKUP(Table3[[#This Row],[checklist_sort]:[checklist_sort]],checklist[],MATCH(U$1,checklist_of_kenya!$1:$1,0),FALSE)</f>
        <v>Creatophora cinerea</v>
      </c>
      <c r="V901" s="1" t="str" cm="1">
        <f t="array" ref="V901">VLOOKUP(Table3[[#This Row],[checklist_sort]:[checklist_sort]],checklist[],MATCH(V$1,checklist_of_kenya!$1:$1,0),FALSE)</f>
        <v>Wattled Starling</v>
      </c>
      <c r="W901" s="1" cm="1">
        <f t="array" ref="W901">VLOOKUP(Table3[[#This Row],[checklist_sort]:[checklist_sort]],checklist[],MATCH(W$1,checklist_of_kenya!$1:$1,0),FALSE)</f>
        <v>22710832</v>
      </c>
      <c r="AB901" s="1">
        <v>73</v>
      </c>
      <c r="AC901" s="1" t="s">
        <v>2246</v>
      </c>
      <c r="AD901" s="1">
        <v>3</v>
      </c>
      <c r="AE901" s="1">
        <v>2</v>
      </c>
      <c r="AF901" s="1" t="s">
        <v>2248</v>
      </c>
      <c r="AG901" s="1" t="s">
        <v>2257</v>
      </c>
      <c r="AH901" s="1" t="s">
        <v>2249</v>
      </c>
      <c r="AI901" s="1">
        <v>-34.840000000000003</v>
      </c>
      <c r="AJ901" s="1">
        <v>16.149999999999999</v>
      </c>
      <c r="AK901" s="1">
        <v>-13.61</v>
      </c>
      <c r="AL901" s="1">
        <v>27.98</v>
      </c>
      <c r="AM901" s="1">
        <v>5407365.7000000002</v>
      </c>
    </row>
    <row r="902" spans="1:39" x14ac:dyDescent="0.2">
      <c r="A902" s="1">
        <v>900</v>
      </c>
      <c r="B902" s="1" t="s">
        <v>978</v>
      </c>
      <c r="C902" s="1" t="s">
        <v>977</v>
      </c>
      <c r="D902" s="1"/>
      <c r="E902" s="1"/>
      <c r="F902" s="1"/>
      <c r="G902" s="1">
        <v>1025</v>
      </c>
      <c r="H902" s="1" t="str" cm="1">
        <f t="array" ref="H902">VLOOKUP(Table3[[#This Row],[checklist_sort]:[checklist_sort]],checklist[],MATCH(H$1,checklist_of_kenya!$1:$1,0),FALSE)</f>
        <v>Oxpeckers</v>
      </c>
      <c r="I902" s="1" t="str" cm="1">
        <f t="array" ref="I902">VLOOKUP(Table3[[#This Row],[checklist_sort]:[checklist_sort]],checklist[],MATCH(I$1,checklist_of_kenya!$1:$1,0),FALSE)</f>
        <v>Yellow-billed Oxpecker</v>
      </c>
      <c r="J902" s="1" t="str" cm="1">
        <f t="array" ref="J902">VLOOKUP(Table3[[#This Row],[checklist_sort]:[checklist_sort]],checklist[],MATCH(J$1,checklist_of_kenya!$1:$1,0),FALSE)</f>
        <v>Buphagus africanus</v>
      </c>
      <c r="K902" s="1" t="str" cm="1">
        <f t="array" ref="K902">VLOOKUP(Table3[[#This Row],[checklist_sort]:[checklist_sort]],checklist[],MATCH(K$1,checklist_of_kenya!$1:$1,0),FALSE)</f>
        <v>Least Concern</v>
      </c>
      <c r="L902" s="1" t="str" cm="1">
        <f t="array" ref="L902">VLOOKUP(Table3[[#This Row],[checklist_sort]:[checklist_sort]],checklist[],MATCH(L$1,checklist_of_kenya!$1:$1,0),FALSE)</f>
        <v>Decreasing</v>
      </c>
      <c r="M902" s="1" cm="1">
        <f t="array" ref="M902">VLOOKUP(Table3[[#This Row],[checklist_sort]:[checklist_sort]],checklist[],MATCH(M$1,checklist_of_kenya!$1:$1,0),FALSE)</f>
        <v>747</v>
      </c>
      <c r="N902" s="1" t="str" cm="1">
        <f t="array" ref="N902">VLOOKUP(Table3[[#This Row],[checklist_sort]:[checklist_sort]],checklist[],MATCH(N$1,checklist_of_kenya!$1:$1,0),FALSE)</f>
        <v>avibase-5D970425</v>
      </c>
      <c r="O902" s="1" cm="1">
        <f t="array" ref="O902">VLOOKUP(Table3[[#This Row],[checklist_sort]:[checklist_sort]],checklist[],MATCH(O$1,checklist_of_kenya!$1:$1,0),FALSE)</f>
        <v>116831</v>
      </c>
      <c r="P902" s="1" cm="1">
        <f t="array" ref="P902">VLOOKUP(Table3[[#This Row],[checklist_sort]:[checklist_sort]],checklist[],MATCH(P$1,checklist_of_kenya!$1:$1,0),FALSE)</f>
        <v>22711005</v>
      </c>
      <c r="Q902" s="1" cm="1">
        <f t="array" ref="Q902">VLOOKUP(Table3[[#This Row],[checklist_sort]:[checklist_sort]],checklist[],MATCH(Q$1,checklist_of_kenya!$1:$1,0),FALSE)</f>
        <v>0</v>
      </c>
      <c r="R902" s="1" cm="1">
        <f t="array" ref="R902">VLOOKUP(Table3[[#This Row],[checklist_sort]:[checklist_sort]],checklist[],MATCH(R$1,checklist_of_kenya!$1:$1,0),FALSE)</f>
        <v>2489053</v>
      </c>
      <c r="S902" s="1" cm="1">
        <f t="array" ref="S902">VLOOKUP(Table3[[#This Row],[checklist_sort]:[checklist_sort]],checklist[],MATCH(S$1,checklist_of_kenya!$1:$1,0),FALSE)</f>
        <v>27227</v>
      </c>
      <c r="T902" s="1" t="str" cm="1">
        <f t="array" ref="T902">VLOOKUP(Table3[[#This Row],[checklist_sort]:[checklist_sort]],checklist[],MATCH(T$1,checklist_of_kenya!$1:$1,0),FALSE)</f>
        <v>yeboxp1</v>
      </c>
      <c r="U902" s="1" t="str" cm="1">
        <f t="array" ref="U902">VLOOKUP(Table3[[#This Row],[checklist_sort]:[checklist_sort]],checklist[],MATCH(U$1,checklist_of_kenya!$1:$1,0),FALSE)</f>
        <v>Buphagus africanus</v>
      </c>
      <c r="V902" s="1" t="str" cm="1">
        <f t="array" ref="V902">VLOOKUP(Table3[[#This Row],[checklist_sort]:[checklist_sort]],checklist[],MATCH(V$1,checklist_of_kenya!$1:$1,0),FALSE)</f>
        <v>Yellow-billed Oxpecker</v>
      </c>
      <c r="W902" s="1" cm="1">
        <f t="array" ref="W902">VLOOKUP(Table3[[#This Row],[checklist_sort]:[checklist_sort]],checklist[],MATCH(W$1,checklist_of_kenya!$1:$1,0),FALSE)</f>
        <v>22711005</v>
      </c>
      <c r="AB902" s="1">
        <v>58.5</v>
      </c>
      <c r="AC902" s="1" t="s">
        <v>2262</v>
      </c>
      <c r="AD902" s="1">
        <v>3</v>
      </c>
      <c r="AE902" s="1">
        <v>2</v>
      </c>
      <c r="AF902" s="1" t="s">
        <v>2251</v>
      </c>
      <c r="AG902" s="1" t="s">
        <v>2257</v>
      </c>
      <c r="AH902" s="1" t="s">
        <v>2258</v>
      </c>
      <c r="AI902" s="1">
        <v>-28.36</v>
      </c>
      <c r="AJ902" s="1">
        <v>18.96</v>
      </c>
      <c r="AK902" s="1">
        <v>6.04</v>
      </c>
      <c r="AL902" s="1">
        <v>10.96</v>
      </c>
      <c r="AM902" s="1">
        <v>3672712.87</v>
      </c>
    </row>
    <row r="903" spans="1:39" x14ac:dyDescent="0.2">
      <c r="A903" s="1">
        <v>901</v>
      </c>
      <c r="B903" s="1" t="s">
        <v>980</v>
      </c>
      <c r="C903" s="1" t="s">
        <v>979</v>
      </c>
      <c r="D903" s="1"/>
      <c r="E903" s="1"/>
      <c r="F903" s="1"/>
      <c r="G903" s="1">
        <v>1024</v>
      </c>
      <c r="H903" s="1" t="str" cm="1">
        <f t="array" ref="H903">VLOOKUP(Table3[[#This Row],[checklist_sort]:[checklist_sort]],checklist[],MATCH(H$1,checklist_of_kenya!$1:$1,0),FALSE)</f>
        <v>Oxpeckers</v>
      </c>
      <c r="I903" s="1" t="str" cm="1">
        <f t="array" ref="I903">VLOOKUP(Table3[[#This Row],[checklist_sort]:[checklist_sort]],checklist[],MATCH(I$1,checklist_of_kenya!$1:$1,0),FALSE)</f>
        <v>Red-billed Oxpecker</v>
      </c>
      <c r="J903" s="1" t="str" cm="1">
        <f t="array" ref="J903">VLOOKUP(Table3[[#This Row],[checklist_sort]:[checklist_sort]],checklist[],MATCH(J$1,checklist_of_kenya!$1:$1,0),FALSE)</f>
        <v>Buphagus erythrorhynchus</v>
      </c>
      <c r="K903" s="1" t="str" cm="1">
        <f t="array" ref="K903">VLOOKUP(Table3[[#This Row],[checklist_sort]:[checklist_sort]],checklist[],MATCH(K$1,checklist_of_kenya!$1:$1,0),FALSE)</f>
        <v>Least Concern</v>
      </c>
      <c r="L903" s="1" t="str" cm="1">
        <f t="array" ref="L903">VLOOKUP(Table3[[#This Row],[checklist_sort]:[checklist_sort]],checklist[],MATCH(L$1,checklist_of_kenya!$1:$1,0),FALSE)</f>
        <v>Decreasing</v>
      </c>
      <c r="M903" s="1" cm="1">
        <f t="array" ref="M903">VLOOKUP(Table3[[#This Row],[checklist_sort]:[checklist_sort]],checklist[],MATCH(M$1,checklist_of_kenya!$1:$1,0),FALSE)</f>
        <v>748</v>
      </c>
      <c r="N903" s="1" t="str" cm="1">
        <f t="array" ref="N903">VLOOKUP(Table3[[#This Row],[checklist_sort]:[checklist_sort]],checklist[],MATCH(N$1,checklist_of_kenya!$1:$1,0),FALSE)</f>
        <v>avibase-7471E71D</v>
      </c>
      <c r="O903" s="1" cm="1">
        <f t="array" ref="O903">VLOOKUP(Table3[[#This Row],[checklist_sort]:[checklist_sort]],checklist[],MATCH(O$1,checklist_of_kenya!$1:$1,0),FALSE)</f>
        <v>116832</v>
      </c>
      <c r="P903" s="1" cm="1">
        <f t="array" ref="P903">VLOOKUP(Table3[[#This Row],[checklist_sort]:[checklist_sort]],checklist[],MATCH(P$1,checklist_of_kenya!$1:$1,0),FALSE)</f>
        <v>22711009</v>
      </c>
      <c r="Q903" s="1" cm="1">
        <f t="array" ref="Q903">VLOOKUP(Table3[[#This Row],[checklist_sort]:[checklist_sort]],checklist[],MATCH(Q$1,checklist_of_kenya!$1:$1,0),FALSE)</f>
        <v>0</v>
      </c>
      <c r="R903" s="1" cm="1">
        <f t="array" ref="R903">VLOOKUP(Table3[[#This Row],[checklist_sort]:[checklist_sort]],checklist[],MATCH(R$1,checklist_of_kenya!$1:$1,0),FALSE)</f>
        <v>2489052</v>
      </c>
      <c r="S903" s="1" cm="1">
        <f t="array" ref="S903">VLOOKUP(Table3[[#This Row],[checklist_sort]:[checklist_sort]],checklist[],MATCH(S$1,checklist_of_kenya!$1:$1,0),FALSE)</f>
        <v>27226</v>
      </c>
      <c r="T903" s="1" t="str" cm="1">
        <f t="array" ref="T903">VLOOKUP(Table3[[#This Row],[checklist_sort]:[checklist_sort]],checklist[],MATCH(T$1,checklist_of_kenya!$1:$1,0),FALSE)</f>
        <v>reboxp1</v>
      </c>
      <c r="U903" s="1" t="str" cm="1">
        <f t="array" ref="U903">VLOOKUP(Table3[[#This Row],[checklist_sort]:[checklist_sort]],checklist[],MATCH(U$1,checklist_of_kenya!$1:$1,0),FALSE)</f>
        <v>Buphagus erythrorynchus</v>
      </c>
      <c r="V903" s="1" t="str" cm="1">
        <f t="array" ref="V903">VLOOKUP(Table3[[#This Row],[checklist_sort]:[checklist_sort]],checklist[],MATCH(V$1,checklist_of_kenya!$1:$1,0),FALSE)</f>
        <v>Red-billed Oxpecker</v>
      </c>
      <c r="W903" s="1" cm="1">
        <f t="array" ref="W903">VLOOKUP(Table3[[#This Row],[checklist_sort]:[checklist_sort]],checklist[],MATCH(W$1,checklist_of_kenya!$1:$1,0),FALSE)</f>
        <v>22711009</v>
      </c>
      <c r="AB903" s="1">
        <v>50.7</v>
      </c>
      <c r="AC903" s="1" t="s">
        <v>2262</v>
      </c>
      <c r="AD903" s="1">
        <v>3</v>
      </c>
      <c r="AE903" s="1">
        <v>1</v>
      </c>
      <c r="AF903" s="1" t="s">
        <v>2251</v>
      </c>
      <c r="AG903" s="1" t="s">
        <v>2257</v>
      </c>
      <c r="AH903" s="1" t="s">
        <v>2258</v>
      </c>
      <c r="AI903" s="1">
        <v>-33.57</v>
      </c>
      <c r="AJ903" s="1">
        <v>17.329999999999998</v>
      </c>
      <c r="AK903" s="1">
        <v>-2.4900000000000002</v>
      </c>
      <c r="AL903" s="1">
        <v>36.35</v>
      </c>
      <c r="AM903" s="1">
        <v>2881050.23</v>
      </c>
    </row>
    <row r="904" spans="1:39" x14ac:dyDescent="0.2">
      <c r="A904" s="1">
        <v>902</v>
      </c>
      <c r="B904" s="1" t="s">
        <v>1004</v>
      </c>
      <c r="C904" s="1" t="s">
        <v>1003</v>
      </c>
      <c r="D904" s="1"/>
      <c r="E904" s="1"/>
      <c r="F904" s="1"/>
      <c r="G904" s="1">
        <v>636</v>
      </c>
      <c r="H904" s="1" t="str" cm="1">
        <f t="array" ref="H904">VLOOKUP(Table3[[#This Row],[checklist_sort]:[checklist_sort]],checklist[],MATCH(H$1,checklist_of_kenya!$1:$1,0),FALSE)</f>
        <v>Sunbirds</v>
      </c>
      <c r="I904" s="1" t="str" cm="1">
        <f t="array" ref="I904">VLOOKUP(Table3[[#This Row],[checklist_sort]:[checklist_sort]],checklist[],MATCH(I$1,checklist_of_kenya!$1:$1,0),FALSE)</f>
        <v>Collared Sunbird</v>
      </c>
      <c r="J904" s="1" t="str" cm="1">
        <f t="array" ref="J904">VLOOKUP(Table3[[#This Row],[checklist_sort]:[checklist_sort]],checklist[],MATCH(J$1,checklist_of_kenya!$1:$1,0),FALSE)</f>
        <v>Anthodiaeta collaris</v>
      </c>
      <c r="K904" s="1" t="str" cm="1">
        <f t="array" ref="K904">VLOOKUP(Table3[[#This Row],[checklist_sort]:[checklist_sort]],checklist[],MATCH(K$1,checklist_of_kenya!$1:$1,0),FALSE)</f>
        <v>Least Concern</v>
      </c>
      <c r="L904" s="1" t="str" cm="1">
        <f t="array" ref="L904">VLOOKUP(Table3[[#This Row],[checklist_sort]:[checklist_sort]],checklist[],MATCH(L$1,checklist_of_kenya!$1:$1,0),FALSE)</f>
        <v>Stable</v>
      </c>
      <c r="M904" s="1" cm="1">
        <f t="array" ref="M904">VLOOKUP(Table3[[#This Row],[checklist_sort]:[checklist_sort]],checklist[],MATCH(M$1,checklist_of_kenya!$1:$1,0),FALSE)</f>
        <v>771</v>
      </c>
      <c r="N904" s="1" t="str" cm="1">
        <f t="array" ref="N904">VLOOKUP(Table3[[#This Row],[checklist_sort]:[checklist_sort]],checklist[],MATCH(N$1,checklist_of_kenya!$1:$1,0),FALSE)</f>
        <v>avibase-1611F295</v>
      </c>
      <c r="O904" s="1" cm="1">
        <f t="array" ref="O904">VLOOKUP(Table3[[#This Row],[checklist_sort]:[checklist_sort]],checklist[],MATCH(O$1,checklist_of_kenya!$1:$1,0),FALSE)</f>
        <v>145122</v>
      </c>
      <c r="P904" s="1" cm="1">
        <f t="array" ref="P904">VLOOKUP(Table3[[#This Row],[checklist_sort]:[checklist_sort]],checklist[],MATCH(P$1,checklist_of_kenya!$1:$1,0),FALSE)</f>
        <v>22717668</v>
      </c>
      <c r="Q904" s="1" cm="1">
        <f t="array" ref="Q904">VLOOKUP(Table3[[#This Row],[checklist_sort]:[checklist_sort]],checklist[],MATCH(Q$1,checklist_of_kenya!$1:$1,0),FALSE)</f>
        <v>77760</v>
      </c>
      <c r="R904" s="1" cm="1">
        <f t="array" ref="R904">VLOOKUP(Table3[[#This Row],[checklist_sort]:[checklist_sort]],checklist[],MATCH(R$1,checklist_of_kenya!$1:$1,0),FALSE)</f>
        <v>7340984</v>
      </c>
      <c r="S904" s="1" cm="1">
        <f t="array" ref="S904">VLOOKUP(Table3[[#This Row],[checklist_sort]:[checklist_sort]],checklist[],MATCH(S$1,checklist_of_kenya!$1:$1,0),FALSE)</f>
        <v>29688</v>
      </c>
      <c r="T904" s="1" t="str" cm="1">
        <f t="array" ref="T904">VLOOKUP(Table3[[#This Row],[checklist_sort]:[checklist_sort]],checklist[],MATCH(T$1,checklist_of_kenya!$1:$1,0),FALSE)</f>
        <v>colsun2</v>
      </c>
      <c r="U904" s="1" t="str" cm="1">
        <f t="array" ref="U904">VLOOKUP(Table3[[#This Row],[checklist_sort]:[checklist_sort]],checklist[],MATCH(U$1,checklist_of_kenya!$1:$1,0),FALSE)</f>
        <v>Hedydipna collaris</v>
      </c>
      <c r="V904" s="1" t="str" cm="1">
        <f t="array" ref="V904">VLOOKUP(Table3[[#This Row],[checklist_sort]:[checklist_sort]],checklist[],MATCH(V$1,checklist_of_kenya!$1:$1,0),FALSE)</f>
        <v>Collared Sunbird</v>
      </c>
      <c r="W904" s="1" cm="1">
        <f t="array" ref="W904">VLOOKUP(Table3[[#This Row],[checklist_sort]:[checklist_sort]],checklist[],MATCH(W$1,checklist_of_kenya!$1:$1,0),FALSE)</f>
        <v>22717668</v>
      </c>
      <c r="AB904" s="1">
        <v>7</v>
      </c>
      <c r="AC904" s="1" t="s">
        <v>2263</v>
      </c>
      <c r="AD904" s="1">
        <v>2</v>
      </c>
      <c r="AE904" s="1">
        <v>1</v>
      </c>
      <c r="AF904" s="1" t="s">
        <v>2248</v>
      </c>
      <c r="AG904" s="1" t="s">
        <v>2257</v>
      </c>
      <c r="AH904" s="1" t="s">
        <v>2258</v>
      </c>
      <c r="AI904" s="1">
        <v>-34.21</v>
      </c>
      <c r="AJ904" s="1">
        <v>14.87</v>
      </c>
      <c r="AK904" s="1">
        <v>-4.74</v>
      </c>
      <c r="AL904" s="1">
        <v>23.59</v>
      </c>
      <c r="AM904" s="1">
        <v>9197435.6999999993</v>
      </c>
    </row>
    <row r="905" spans="1:39" x14ac:dyDescent="0.2">
      <c r="A905" s="1">
        <v>903</v>
      </c>
      <c r="B905" s="1" t="s">
        <v>1960</v>
      </c>
      <c r="C905" s="1" t="s">
        <v>1959</v>
      </c>
      <c r="D905" s="1"/>
      <c r="E905" s="1"/>
      <c r="F905" s="1"/>
      <c r="G905" s="1">
        <v>638</v>
      </c>
      <c r="H905" s="1" t="str" cm="1">
        <f t="array" ref="H905">VLOOKUP(Table3[[#This Row],[checklist_sort]:[checklist_sort]],checklist[],MATCH(H$1,checklist_of_kenya!$1:$1,0),FALSE)</f>
        <v>Sunbirds</v>
      </c>
      <c r="I905" s="1" t="str" cm="1">
        <f t="array" ref="I905">VLOOKUP(Table3[[#This Row],[checklist_sort]:[checklist_sort]],checklist[],MATCH(I$1,checklist_of_kenya!$1:$1,0),FALSE)</f>
        <v>Pygmy Sunbird</v>
      </c>
      <c r="J905" s="1" t="str" cm="1">
        <f t="array" ref="J905">VLOOKUP(Table3[[#This Row],[checklist_sort]:[checklist_sort]],checklist[],MATCH(J$1,checklist_of_kenya!$1:$1,0),FALSE)</f>
        <v>Hedydipna platyura</v>
      </c>
      <c r="K905" s="1" t="str" cm="1">
        <f t="array" ref="K905">VLOOKUP(Table3[[#This Row],[checklist_sort]:[checklist_sort]],checklist[],MATCH(K$1,checklist_of_kenya!$1:$1,0),FALSE)</f>
        <v>Least Concern</v>
      </c>
      <c r="L905" s="1" t="str" cm="1">
        <f t="array" ref="L905">VLOOKUP(Table3[[#This Row],[checklist_sort]:[checklist_sort]],checklist[],MATCH(L$1,checklist_of_kenya!$1:$1,0),FALSE)</f>
        <v>Stable</v>
      </c>
      <c r="M905" s="1" cm="1">
        <f t="array" ref="M905">VLOOKUP(Table3[[#This Row],[checklist_sort]:[checklist_sort]],checklist[],MATCH(M$1,checklist_of_kenya!$1:$1,0),FALSE)</f>
        <v>3576</v>
      </c>
      <c r="N905" s="1" t="str" cm="1">
        <f t="array" ref="N905">VLOOKUP(Table3[[#This Row],[checklist_sort]:[checklist_sort]],checklist[],MATCH(N$1,checklist_of_kenya!$1:$1,0),FALSE)</f>
        <v>avibase-B0E7740F</v>
      </c>
      <c r="O905" s="1" cm="1">
        <f t="array" ref="O905">VLOOKUP(Table3[[#This Row],[checklist_sort]:[checklist_sort]],checklist[],MATCH(O$1,checklist_of_kenya!$1:$1,0),FALSE)</f>
        <v>145123</v>
      </c>
      <c r="P905" s="1" cm="1">
        <f t="array" ref="P905">VLOOKUP(Table3[[#This Row],[checklist_sort]:[checklist_sort]],checklist[],MATCH(P$1,checklist_of_kenya!$1:$1,0),FALSE)</f>
        <v>22717672</v>
      </c>
      <c r="Q905" s="1" cm="1">
        <f t="array" ref="Q905">VLOOKUP(Table3[[#This Row],[checklist_sort]:[checklist_sort]],checklist[],MATCH(Q$1,checklist_of_kenya!$1:$1,0),FALSE)</f>
        <v>77761</v>
      </c>
      <c r="R905" s="1" cm="1">
        <f t="array" ref="R905">VLOOKUP(Table3[[#This Row],[checklist_sort]:[checklist_sort]],checklist[],MATCH(R$1,checklist_of_kenya!$1:$1,0),FALSE)</f>
        <v>6089275</v>
      </c>
      <c r="S905" s="1" cm="1">
        <f t="array" ref="S905">VLOOKUP(Table3[[#This Row],[checklist_sort]:[checklist_sort]],checklist[],MATCH(S$1,checklist_of_kenya!$1:$1,0),FALSE)</f>
        <v>29698</v>
      </c>
      <c r="T905" s="1" t="str" cm="1">
        <f t="array" ref="T905">VLOOKUP(Table3[[#This Row],[checklist_sort]:[checklist_sort]],checklist[],MATCH(T$1,checklist_of_kenya!$1:$1,0),FALSE)</f>
        <v>pygsun2</v>
      </c>
      <c r="U905" s="1" t="str" cm="1">
        <f t="array" ref="U905">VLOOKUP(Table3[[#This Row],[checklist_sort]:[checklist_sort]],checklist[],MATCH(U$1,checklist_of_kenya!$1:$1,0),FALSE)</f>
        <v>Hedydipna platura</v>
      </c>
      <c r="V905" s="1" t="str" cm="1">
        <f t="array" ref="V905">VLOOKUP(Table3[[#This Row],[checklist_sort]:[checklist_sort]],checklist[],MATCH(V$1,checklist_of_kenya!$1:$1,0),FALSE)</f>
        <v>Pygmy Sunbird</v>
      </c>
      <c r="W905" s="1" cm="1">
        <f t="array" ref="W905">VLOOKUP(Table3[[#This Row],[checklist_sort]:[checklist_sort]],checklist[],MATCH(W$1,checklist_of_kenya!$1:$1,0),FALSE)</f>
        <v>22717672</v>
      </c>
      <c r="AB905" s="1">
        <v>6.7</v>
      </c>
      <c r="AC905" s="1" t="s">
        <v>2262</v>
      </c>
      <c r="AD905" s="1">
        <v>2</v>
      </c>
      <c r="AE905" s="1">
        <v>1</v>
      </c>
      <c r="AF905" s="1" t="s">
        <v>2247</v>
      </c>
      <c r="AG905" s="1" t="s">
        <v>2248</v>
      </c>
      <c r="AH905" s="1" t="s">
        <v>2258</v>
      </c>
      <c r="AI905" s="1">
        <v>2.67</v>
      </c>
      <c r="AJ905" s="1">
        <v>21.3</v>
      </c>
      <c r="AK905" s="1">
        <v>12.14</v>
      </c>
      <c r="AL905" s="1">
        <v>8.9600000000000009</v>
      </c>
      <c r="AM905" s="1">
        <v>4094486.35</v>
      </c>
    </row>
    <row r="906" spans="1:39" x14ac:dyDescent="0.2">
      <c r="A906" s="1">
        <v>904</v>
      </c>
      <c r="B906" s="1" t="s">
        <v>1966</v>
      </c>
      <c r="C906" s="1" t="s">
        <v>1965</v>
      </c>
      <c r="D906" s="1"/>
      <c r="E906" s="1"/>
      <c r="F906" s="1"/>
      <c r="G906" s="1">
        <v>635</v>
      </c>
      <c r="H906" s="1" t="str" cm="1">
        <f t="array" ref="H906">VLOOKUP(Table3[[#This Row],[checklist_sort]:[checklist_sort]],checklist[],MATCH(H$1,checklist_of_kenya!$1:$1,0),FALSE)</f>
        <v>Sunbirds</v>
      </c>
      <c r="I906" s="1" t="str" cm="1">
        <f t="array" ref="I906">VLOOKUP(Table3[[#This Row],[checklist_sort]:[checklist_sort]],checklist[],MATCH(I$1,checklist_of_kenya!$1:$1,0),FALSE)</f>
        <v>Grey-chinned Sunbird</v>
      </c>
      <c r="J906" s="1" t="str" cm="1">
        <f t="array" ref="J906">VLOOKUP(Table3[[#This Row],[checklist_sort]:[checklist_sort]],checklist[],MATCH(J$1,checklist_of_kenya!$1:$1,0),FALSE)</f>
        <v>Anthreptes rectirostris</v>
      </c>
      <c r="K906" s="1" t="str" cm="1">
        <f t="array" ref="K906">VLOOKUP(Table3[[#This Row],[checklist_sort]:[checklist_sort]],checklist[],MATCH(K$1,checklist_of_kenya!$1:$1,0),FALSE)</f>
        <v>Least Concern</v>
      </c>
      <c r="L906" s="1" cm="1">
        <f t="array" ref="L906">VLOOKUP(Table3[[#This Row],[checklist_sort]:[checklist_sort]],checklist[],MATCH(L$1,checklist_of_kenya!$1:$1,0),FALSE)</f>
        <v>0</v>
      </c>
      <c r="M906" s="1" cm="1">
        <f t="array" ref="M906">VLOOKUP(Table3[[#This Row],[checklist_sort]:[checklist_sort]],checklist[],MATCH(M$1,checklist_of_kenya!$1:$1,0),FALSE)</f>
        <v>3592</v>
      </c>
      <c r="N906" s="1" t="str" cm="1">
        <f t="array" ref="N906">VLOOKUP(Table3[[#This Row],[checklist_sort]:[checklist_sort]],checklist[],MATCH(N$1,checklist_of_kenya!$1:$1,0),FALSE)</f>
        <v>avibase-71EF2ACB</v>
      </c>
      <c r="O906" s="1" cm="1">
        <f t="array" ref="O906">VLOOKUP(Table3[[#This Row],[checklist_sort]:[checklist_sort]],checklist[],MATCH(O$1,checklist_of_kenya!$1:$1,0),FALSE)</f>
        <v>13361</v>
      </c>
      <c r="P906" s="1" cm="1">
        <f t="array" ref="P906">VLOOKUP(Table3[[#This Row],[checklist_sort]:[checklist_sort]],checklist[],MATCH(P$1,checklist_of_kenya!$1:$1,0),FALSE)</f>
        <v>103792746</v>
      </c>
      <c r="Q906" s="1" cm="1">
        <f t="array" ref="Q906">VLOOKUP(Table3[[#This Row],[checklist_sort]:[checklist_sort]],checklist[],MATCH(Q$1,checklist_of_kenya!$1:$1,0),FALSE)</f>
        <v>0</v>
      </c>
      <c r="R906" s="1" cm="1">
        <f t="array" ref="R906">VLOOKUP(Table3[[#This Row],[checklist_sort]:[checklist_sort]],checklist[],MATCH(R$1,checklist_of_kenya!$1:$1,0),FALSE)</f>
        <v>2484634</v>
      </c>
      <c r="S906" s="1" cm="1">
        <f t="array" ref="S906">VLOOKUP(Table3[[#This Row],[checklist_sort]:[checklist_sort]],checklist[],MATCH(S$1,checklist_of_kenya!$1:$1,0),FALSE)</f>
        <v>29683</v>
      </c>
      <c r="T906" s="1" t="str" cm="1">
        <f t="array" ref="T906">VLOOKUP(Table3[[#This Row],[checklist_sort]:[checklist_sort]],checklist[],MATCH(T$1,checklist_of_kenya!$1:$1,0),FALSE)</f>
        <v>gresun1</v>
      </c>
      <c r="U906" s="1" t="str" cm="1">
        <f t="array" ref="U906">VLOOKUP(Table3[[#This Row],[checklist_sort]:[checklist_sort]],checklist[],MATCH(U$1,checklist_of_kenya!$1:$1,0),FALSE)</f>
        <v>Anthreptes rectirostris</v>
      </c>
      <c r="V906" s="1" t="str" cm="1">
        <f t="array" ref="V906">VLOOKUP(Table3[[#This Row],[checklist_sort]:[checklist_sort]],checklist[],MATCH(V$1,checklist_of_kenya!$1:$1,0),FALSE)</f>
        <v>Green Sunbird</v>
      </c>
      <c r="W906" s="1" cm="1">
        <f t="array" ref="W906">VLOOKUP(Table3[[#This Row],[checklist_sort]:[checklist_sort]],checklist[],MATCH(W$1,checklist_of_kenya!$1:$1,0),FALSE)</f>
        <v>103792746</v>
      </c>
      <c r="AB906" s="1">
        <v>10.6</v>
      </c>
      <c r="AC906" s="1" t="s">
        <v>2263</v>
      </c>
      <c r="AD906" s="1">
        <v>1</v>
      </c>
      <c r="AE906" s="1">
        <v>1</v>
      </c>
      <c r="AF906" s="1" t="s">
        <v>2248</v>
      </c>
      <c r="AG906" s="1" t="s">
        <v>2248</v>
      </c>
      <c r="AH906" s="1" t="s">
        <v>2258</v>
      </c>
      <c r="AI906" s="1">
        <v>4.3499999999999996</v>
      </c>
      <c r="AJ906" s="1">
        <v>9.23</v>
      </c>
      <c r="AK906" s="1">
        <v>6.8</v>
      </c>
      <c r="AL906" s="1">
        <v>-6.64</v>
      </c>
      <c r="AM906" s="1">
        <v>448143.89</v>
      </c>
    </row>
    <row r="907" spans="1:39" x14ac:dyDescent="0.2">
      <c r="A907" s="1">
        <v>905</v>
      </c>
      <c r="B907" s="1" t="s">
        <v>1000</v>
      </c>
      <c r="C907" s="1" t="s">
        <v>999</v>
      </c>
      <c r="D907" s="1"/>
      <c r="E907" s="1"/>
      <c r="F907" s="1"/>
      <c r="G907" s="1">
        <v>631</v>
      </c>
      <c r="H907" s="1" t="str" cm="1">
        <f t="array" ref="H907">VLOOKUP(Table3[[#This Row],[checklist_sort]:[checklist_sort]],checklist[],MATCH(H$1,checklist_of_kenya!$1:$1,0),FALSE)</f>
        <v>Sunbirds</v>
      </c>
      <c r="I907" s="1" t="str" cm="1">
        <f t="array" ref="I907">VLOOKUP(Table3[[#This Row],[checklist_sort]:[checklist_sort]],checklist[],MATCH(I$1,checklist_of_kenya!$1:$1,0),FALSE)</f>
        <v>Plain-backed Sunbird</v>
      </c>
      <c r="J907" s="1" t="str" cm="1">
        <f t="array" ref="J907">VLOOKUP(Table3[[#This Row],[checklist_sort]:[checklist_sort]],checklist[],MATCH(J$1,checklist_of_kenya!$1:$1,0),FALSE)</f>
        <v>Anthreptes reichenowi</v>
      </c>
      <c r="K907" s="1" t="str" cm="1">
        <f t="array" ref="K907">VLOOKUP(Table3[[#This Row],[checklist_sort]:[checklist_sort]],checklist[],MATCH(K$1,checklist_of_kenya!$1:$1,0),FALSE)</f>
        <v>Near Threatened</v>
      </c>
      <c r="L907" s="1" t="str" cm="1">
        <f t="array" ref="L907">VLOOKUP(Table3[[#This Row],[checklist_sort]:[checklist_sort]],checklist[],MATCH(L$1,checklist_of_kenya!$1:$1,0),FALSE)</f>
        <v>Decreasing</v>
      </c>
      <c r="M907" s="1" cm="1">
        <f t="array" ref="M907">VLOOKUP(Table3[[#This Row],[checklist_sort]:[checklist_sort]],checklist[],MATCH(M$1,checklist_of_kenya!$1:$1,0),FALSE)</f>
        <v>769</v>
      </c>
      <c r="N907" s="1" t="str" cm="1">
        <f t="array" ref="N907">VLOOKUP(Table3[[#This Row],[checklist_sort]:[checklist_sort]],checklist[],MATCH(N$1,checklist_of_kenya!$1:$1,0),FALSE)</f>
        <v>avibase-67F06823</v>
      </c>
      <c r="O907" s="1" cm="1">
        <f t="array" ref="O907">VLOOKUP(Table3[[#This Row],[checklist_sort]:[checklist_sort]],checklist[],MATCH(O$1,checklist_of_kenya!$1:$1,0),FALSE)</f>
        <v>13365</v>
      </c>
      <c r="P907" s="1" cm="1">
        <f t="array" ref="P907">VLOOKUP(Table3[[#This Row],[checklist_sort]:[checklist_sort]],checklist[],MATCH(P$1,checklist_of_kenya!$1:$1,0),FALSE)</f>
        <v>22717602</v>
      </c>
      <c r="Q907" s="1" cm="1">
        <f t="array" ref="Q907">VLOOKUP(Table3[[#This Row],[checklist_sort]:[checklist_sort]],checklist[],MATCH(Q$1,checklist_of_kenya!$1:$1,0),FALSE)</f>
        <v>77746</v>
      </c>
      <c r="R907" s="1" cm="1">
        <f t="array" ref="R907">VLOOKUP(Table3[[#This Row],[checklist_sort]:[checklist_sort]],checklist[],MATCH(R$1,checklist_of_kenya!$1:$1,0),FALSE)</f>
        <v>2484641</v>
      </c>
      <c r="S907" s="1" cm="1">
        <f t="array" ref="S907">VLOOKUP(Table3[[#This Row],[checklist_sort]:[checklist_sort]],checklist[],MATCH(S$1,checklist_of_kenya!$1:$1,0),FALSE)</f>
        <v>29642</v>
      </c>
      <c r="T907" s="1" t="str" cm="1">
        <f t="array" ref="T907">VLOOKUP(Table3[[#This Row],[checklist_sort]:[checklist_sort]],checklist[],MATCH(T$1,checklist_of_kenya!$1:$1,0),FALSE)</f>
        <v>plbsun1</v>
      </c>
      <c r="U907" s="1" t="str" cm="1">
        <f t="array" ref="U907">VLOOKUP(Table3[[#This Row],[checklist_sort]:[checklist_sort]],checklist[],MATCH(U$1,checklist_of_kenya!$1:$1,0),FALSE)</f>
        <v>Anthreptes reichenowi</v>
      </c>
      <c r="V907" s="1" t="str" cm="1">
        <f t="array" ref="V907">VLOOKUP(Table3[[#This Row],[checklist_sort]:[checklist_sort]],checklist[],MATCH(V$1,checklist_of_kenya!$1:$1,0),FALSE)</f>
        <v>Plain-backed Sunbird</v>
      </c>
      <c r="W907" s="1" cm="1">
        <f t="array" ref="W907">VLOOKUP(Table3[[#This Row],[checklist_sort]:[checklist_sort]],checklist[],MATCH(W$1,checklist_of_kenya!$1:$1,0),FALSE)</f>
        <v>22717602</v>
      </c>
      <c r="AB907" s="1">
        <v>7.3</v>
      </c>
      <c r="AC907" s="1" t="s">
        <v>2263</v>
      </c>
      <c r="AD907" s="1">
        <v>1</v>
      </c>
      <c r="AE907" s="1">
        <v>1</v>
      </c>
      <c r="AF907" s="1" t="s">
        <v>2247</v>
      </c>
      <c r="AG907" s="1" t="s">
        <v>2273</v>
      </c>
      <c r="AH907" s="1" t="s">
        <v>2258</v>
      </c>
      <c r="AI907" s="1">
        <v>-27.03</v>
      </c>
      <c r="AJ907" s="1">
        <v>-1.89</v>
      </c>
      <c r="AK907" s="1">
        <v>-19.079999999999998</v>
      </c>
      <c r="AL907" s="1">
        <v>34.76</v>
      </c>
      <c r="AM907" s="1">
        <v>438283.12</v>
      </c>
    </row>
    <row r="908" spans="1:39" x14ac:dyDescent="0.2">
      <c r="A908" s="1">
        <v>906</v>
      </c>
      <c r="B908" s="1" t="s">
        <v>1964</v>
      </c>
      <c r="C908" s="1" t="s">
        <v>1963</v>
      </c>
      <c r="D908" s="1"/>
      <c r="E908" s="1" t="s">
        <v>7364</v>
      </c>
      <c r="F908" s="1"/>
      <c r="G908" s="1">
        <v>633</v>
      </c>
      <c r="H908" s="1" t="str" cm="1">
        <f t="array" ref="H908">VLOOKUP(Table3[[#This Row],[checklist_sort]:[checklist_sort]],checklist[],MATCH(H$1,checklist_of_kenya!$1:$1,0),FALSE)</f>
        <v>Sunbirds</v>
      </c>
      <c r="I908" s="1" t="str" cm="1">
        <f t="array" ref="I908">VLOOKUP(Table3[[#This Row],[checklist_sort]:[checklist_sort]],checklist[],MATCH(I$1,checklist_of_kenya!$1:$1,0),FALSE)</f>
        <v>Eastern Violet-backed Sunbird</v>
      </c>
      <c r="J908" s="1" t="str" cm="1">
        <f t="array" ref="J908">VLOOKUP(Table3[[#This Row],[checklist_sort]:[checklist_sort]],checklist[],MATCH(J$1,checklist_of_kenya!$1:$1,0),FALSE)</f>
        <v>Anthreptes orientalis</v>
      </c>
      <c r="K908" s="1" t="str" cm="1">
        <f t="array" ref="K908">VLOOKUP(Table3[[#This Row],[checklist_sort]:[checklist_sort]],checklist[],MATCH(K$1,checklist_of_kenya!$1:$1,0),FALSE)</f>
        <v>Least Concern</v>
      </c>
      <c r="L908" s="1" t="str" cm="1">
        <f t="array" ref="L908">VLOOKUP(Table3[[#This Row],[checklist_sort]:[checklist_sort]],checklist[],MATCH(L$1,checklist_of_kenya!$1:$1,0),FALSE)</f>
        <v>Stable</v>
      </c>
      <c r="M908" s="1" cm="1">
        <f t="array" ref="M908">VLOOKUP(Table3[[#This Row],[checklist_sort]:[checklist_sort]],checklist[],MATCH(M$1,checklist_of_kenya!$1:$1,0),FALSE)</f>
        <v>3588</v>
      </c>
      <c r="N908" s="1" t="str" cm="1">
        <f t="array" ref="N908">VLOOKUP(Table3[[#This Row],[checklist_sort]:[checklist_sort]],checklist[],MATCH(N$1,checklist_of_kenya!$1:$1,0),FALSE)</f>
        <v>avibase-2D0C83B2</v>
      </c>
      <c r="O908" s="1" cm="1">
        <f t="array" ref="O908">VLOOKUP(Table3[[#This Row],[checklist_sort]:[checklist_sort]],checklist[],MATCH(O$1,checklist_of_kenya!$1:$1,0),FALSE)</f>
        <v>13366</v>
      </c>
      <c r="P908" s="1" cm="1">
        <f t="array" ref="P908">VLOOKUP(Table3[[#This Row],[checklist_sort]:[checklist_sort]],checklist[],MATCH(P$1,checklist_of_kenya!$1:$1,0),FALSE)</f>
        <v>22717640</v>
      </c>
      <c r="Q908" s="1" cm="1">
        <f t="array" ref="Q908">VLOOKUP(Table3[[#This Row],[checklist_sort]:[checklist_sort]],checklist[],MATCH(Q$1,checklist_of_kenya!$1:$1,0),FALSE)</f>
        <v>0</v>
      </c>
      <c r="R908" s="1" cm="1">
        <f t="array" ref="R908">VLOOKUP(Table3[[#This Row],[checklist_sort]:[checklist_sort]],checklist[],MATCH(R$1,checklist_of_kenya!$1:$1,0),FALSE)</f>
        <v>2484633</v>
      </c>
      <c r="S908" s="1" cm="1">
        <f t="array" ref="S908">VLOOKUP(Table3[[#This Row],[checklist_sort]:[checklist_sort]],checklist[],MATCH(S$1,checklist_of_kenya!$1:$1,0),FALSE)</f>
        <v>29676</v>
      </c>
      <c r="T908" s="1" t="str" cm="1">
        <f t="array" ref="T908">VLOOKUP(Table3[[#This Row],[checklist_sort]:[checklist_sort]],checklist[],MATCH(T$1,checklist_of_kenya!$1:$1,0),FALSE)</f>
        <v>kvbsun1</v>
      </c>
      <c r="U908" s="1" t="str" cm="1">
        <f t="array" ref="U908">VLOOKUP(Table3[[#This Row],[checklist_sort]:[checklist_sort]],checklist[],MATCH(U$1,checklist_of_kenya!$1:$1,0),FALSE)</f>
        <v>Anthreptes orientalis</v>
      </c>
      <c r="V908" s="1" t="str" cm="1">
        <f t="array" ref="V908">VLOOKUP(Table3[[#This Row],[checklist_sort]:[checklist_sort]],checklist[],MATCH(V$1,checklist_of_kenya!$1:$1,0),FALSE)</f>
        <v>Eastern Violet-backed Sunbird</v>
      </c>
      <c r="W908" s="1" cm="1">
        <f t="array" ref="W908">VLOOKUP(Table3[[#This Row],[checklist_sort]:[checklist_sort]],checklist[],MATCH(W$1,checklist_of_kenya!$1:$1,0),FALSE)</f>
        <v>22717640</v>
      </c>
      <c r="AB908" s="1">
        <v>10.3</v>
      </c>
      <c r="AC908" s="1" t="s">
        <v>2262</v>
      </c>
      <c r="AD908" s="1">
        <v>2</v>
      </c>
      <c r="AE908" s="1">
        <v>1</v>
      </c>
      <c r="AF908" s="1" t="s">
        <v>2251</v>
      </c>
      <c r="AG908" s="1" t="s">
        <v>2257</v>
      </c>
      <c r="AH908" s="1" t="s">
        <v>2258</v>
      </c>
      <c r="AI908" s="1">
        <v>-9.1300000000000008</v>
      </c>
      <c r="AJ908" s="1">
        <v>11.62</v>
      </c>
      <c r="AK908" s="1">
        <v>2.38</v>
      </c>
      <c r="AL908" s="1">
        <v>39.07</v>
      </c>
      <c r="AM908" s="1">
        <v>1935952.46</v>
      </c>
    </row>
    <row r="909" spans="1:39" x14ac:dyDescent="0.2">
      <c r="A909" s="1">
        <v>907</v>
      </c>
      <c r="B909" s="1" t="s">
        <v>1002</v>
      </c>
      <c r="C909" s="1" t="s">
        <v>1001</v>
      </c>
      <c r="D909" s="1"/>
      <c r="E909" s="1" t="s">
        <v>7377</v>
      </c>
      <c r="F909" t="s">
        <v>7359</v>
      </c>
      <c r="G909" s="1">
        <v>632</v>
      </c>
      <c r="H909" s="1" t="str" cm="1">
        <f t="array" ref="H909">VLOOKUP(Table3[[#This Row],[checklist_sort]:[checklist_sort]],checklist[],MATCH(H$1,checklist_of_kenya!$1:$1,0),FALSE)</f>
        <v>Sunbirds</v>
      </c>
      <c r="I909" s="1" t="str" cm="1">
        <f t="array" ref="I909">VLOOKUP(Table3[[#This Row],[checklist_sort]:[checklist_sort]],checklist[],MATCH(I$1,checklist_of_kenya!$1:$1,0),FALSE)</f>
        <v>Western Violet-backed Sunbird</v>
      </c>
      <c r="J909" s="1" t="str" cm="1">
        <f t="array" ref="J909">VLOOKUP(Table3[[#This Row],[checklist_sort]:[checklist_sort]],checklist[],MATCH(J$1,checklist_of_kenya!$1:$1,0),FALSE)</f>
        <v>Anthreptes longuemarei</v>
      </c>
      <c r="K909" s="1" t="str" cm="1">
        <f t="array" ref="K909">VLOOKUP(Table3[[#This Row],[checklist_sort]:[checklist_sort]],checklist[],MATCH(K$1,checklist_of_kenya!$1:$1,0),FALSE)</f>
        <v>Least Concern</v>
      </c>
      <c r="L909" s="1" t="str" cm="1">
        <f t="array" ref="L909">VLOOKUP(Table3[[#This Row],[checklist_sort]:[checklist_sort]],checklist[],MATCH(L$1,checklist_of_kenya!$1:$1,0),FALSE)</f>
        <v>Stable</v>
      </c>
      <c r="M909" s="1" cm="1">
        <f t="array" ref="M909">VLOOKUP(Table3[[#This Row],[checklist_sort]:[checklist_sort]],checklist[],MATCH(M$1,checklist_of_kenya!$1:$1,0),FALSE)</f>
        <v>770</v>
      </c>
      <c r="N909" s="1" t="str" cm="1">
        <f t="array" ref="N909">VLOOKUP(Table3[[#This Row],[checklist_sort]:[checklist_sort]],checklist[],MATCH(N$1,checklist_of_kenya!$1:$1,0),FALSE)</f>
        <v>avibase-857DCDD5</v>
      </c>
      <c r="O909" s="1" cm="1">
        <f t="array" ref="O909">VLOOKUP(Table3[[#This Row],[checklist_sort]:[checklist_sort]],checklist[],MATCH(O$1,checklist_of_kenya!$1:$1,0),FALSE)</f>
        <v>13360</v>
      </c>
      <c r="P909" s="1" cm="1">
        <f t="array" ref="P909">VLOOKUP(Table3[[#This Row],[checklist_sort]:[checklist_sort]],checklist[],MATCH(P$1,checklist_of_kenya!$1:$1,0),FALSE)</f>
        <v>22717635</v>
      </c>
      <c r="Q909" s="1" cm="1">
        <f t="array" ref="Q909">VLOOKUP(Table3[[#This Row],[checklist_sort]:[checklist_sort]],checklist[],MATCH(Q$1,checklist_of_kenya!$1:$1,0),FALSE)</f>
        <v>77753</v>
      </c>
      <c r="R909" s="1" cm="1">
        <f t="array" ref="R909">VLOOKUP(Table3[[#This Row],[checklist_sort]:[checklist_sort]],checklist[],MATCH(R$1,checklist_of_kenya!$1:$1,0),FALSE)</f>
        <v>2484638</v>
      </c>
      <c r="S909" s="1" cm="1">
        <f t="array" ref="S909">VLOOKUP(Table3[[#This Row],[checklist_sort]:[checklist_sort]],checklist[],MATCH(S$1,checklist_of_kenya!$1:$1,0),FALSE)</f>
        <v>29669</v>
      </c>
      <c r="T909" s="1" t="str" cm="1">
        <f t="array" ref="T909">VLOOKUP(Table3[[#This Row],[checklist_sort]:[checklist_sort]],checklist[],MATCH(T$1,checklist_of_kenya!$1:$1,0),FALSE)</f>
        <v>wvbsun1</v>
      </c>
      <c r="U909" s="1" t="str" cm="1">
        <f t="array" ref="U909">VLOOKUP(Table3[[#This Row],[checklist_sort]:[checklist_sort]],checklist[],MATCH(U$1,checklist_of_kenya!$1:$1,0),FALSE)</f>
        <v>Anthreptes longuemarei</v>
      </c>
      <c r="V909" s="1" t="str" cm="1">
        <f t="array" ref="V909">VLOOKUP(Table3[[#This Row],[checklist_sort]:[checklist_sort]],checklist[],MATCH(V$1,checklist_of_kenya!$1:$1,0),FALSE)</f>
        <v>Western Violet-backed Sunbird</v>
      </c>
      <c r="W909" s="1" cm="1">
        <f t="array" ref="W909">VLOOKUP(Table3[[#This Row],[checklist_sort]:[checklist_sort]],checklist[],MATCH(W$1,checklist_of_kenya!$1:$1,0),FALSE)</f>
        <v>22717635</v>
      </c>
      <c r="AB909" s="1">
        <v>11.4</v>
      </c>
      <c r="AC909" s="1" t="s">
        <v>2262</v>
      </c>
      <c r="AD909" s="1">
        <v>2</v>
      </c>
      <c r="AE909" s="1">
        <v>1</v>
      </c>
      <c r="AF909" s="1" t="s">
        <v>2251</v>
      </c>
      <c r="AG909" s="1" t="s">
        <v>2257</v>
      </c>
      <c r="AH909" s="1" t="s">
        <v>2258</v>
      </c>
      <c r="AI909" s="1">
        <v>-20.58</v>
      </c>
      <c r="AJ909" s="1">
        <v>14.72</v>
      </c>
      <c r="AK909" s="1">
        <v>-2.31</v>
      </c>
      <c r="AL909" s="1">
        <v>20.05</v>
      </c>
      <c r="AM909" s="1">
        <v>5262392.93</v>
      </c>
    </row>
    <row r="910" spans="1:39" x14ac:dyDescent="0.2">
      <c r="A910" s="1">
        <v>908</v>
      </c>
      <c r="B910" s="1" t="s">
        <v>1962</v>
      </c>
      <c r="C910" s="1" t="s">
        <v>1961</v>
      </c>
      <c r="D910" s="1"/>
      <c r="E910" s="1"/>
      <c r="F910" s="1"/>
      <c r="G910" s="1">
        <v>634</v>
      </c>
      <c r="H910" s="1" t="str" cm="1">
        <f t="array" ref="H910">VLOOKUP(Table3[[#This Row],[checklist_sort]:[checklist_sort]],checklist[],MATCH(H$1,checklist_of_kenya!$1:$1,0),FALSE)</f>
        <v>Sunbirds</v>
      </c>
      <c r="I910" s="1" t="str" cm="1">
        <f t="array" ref="I910">VLOOKUP(Table3[[#This Row],[checklist_sort]:[checklist_sort]],checklist[],MATCH(I$1,checklist_of_kenya!$1:$1,0),FALSE)</f>
        <v>Uluguru Violet-backed Sunbird</v>
      </c>
      <c r="J910" s="1" t="str" cm="1">
        <f t="array" ref="J910">VLOOKUP(Table3[[#This Row],[checklist_sort]:[checklist_sort]],checklist[],MATCH(J$1,checklist_of_kenya!$1:$1,0),FALSE)</f>
        <v>Anthreptes neglectus</v>
      </c>
      <c r="K910" s="1" t="str" cm="1">
        <f t="array" ref="K910">VLOOKUP(Table3[[#This Row],[checklist_sort]:[checklist_sort]],checklist[],MATCH(K$1,checklist_of_kenya!$1:$1,0),FALSE)</f>
        <v>Least Concern</v>
      </c>
      <c r="L910" s="1" t="str" cm="1">
        <f t="array" ref="L910">VLOOKUP(Table3[[#This Row],[checklist_sort]:[checklist_sort]],checklist[],MATCH(L$1,checklist_of_kenya!$1:$1,0),FALSE)</f>
        <v>Decreasing</v>
      </c>
      <c r="M910" s="1" cm="1">
        <f t="array" ref="M910">VLOOKUP(Table3[[#This Row],[checklist_sort]:[checklist_sort]],checklist[],MATCH(M$1,checklist_of_kenya!$1:$1,0),FALSE)</f>
        <v>3586</v>
      </c>
      <c r="N910" s="1" t="str" cm="1">
        <f t="array" ref="N910">VLOOKUP(Table3[[#This Row],[checklist_sort]:[checklist_sort]],checklist[],MATCH(N$1,checklist_of_kenya!$1:$1,0),FALSE)</f>
        <v>avibase-56C6CBA8</v>
      </c>
      <c r="O910" s="1" cm="1">
        <f t="array" ref="O910">VLOOKUP(Table3[[#This Row],[checklist_sort]:[checklist_sort]],checklist[],MATCH(O$1,checklist_of_kenya!$1:$1,0),FALSE)</f>
        <v>13368</v>
      </c>
      <c r="P910" s="1" cm="1">
        <f t="array" ref="P910">VLOOKUP(Table3[[#This Row],[checklist_sort]:[checklist_sort]],checklist[],MATCH(P$1,checklist_of_kenya!$1:$1,0),FALSE)</f>
        <v>22717645</v>
      </c>
      <c r="Q910" s="1" cm="1">
        <f t="array" ref="Q910">VLOOKUP(Table3[[#This Row],[checklist_sort]:[checklist_sort]],checklist[],MATCH(Q$1,checklist_of_kenya!$1:$1,0),FALSE)</f>
        <v>77755</v>
      </c>
      <c r="R910" s="1" cm="1">
        <f t="array" ref="R910">VLOOKUP(Table3[[#This Row],[checklist_sort]:[checklist_sort]],checklist[],MATCH(R$1,checklist_of_kenya!$1:$1,0),FALSE)</f>
        <v>2484645</v>
      </c>
      <c r="S910" s="1" cm="1">
        <f t="array" ref="S910">VLOOKUP(Table3[[#This Row],[checklist_sort]:[checklist_sort]],checklist[],MATCH(S$1,checklist_of_kenya!$1:$1,0),FALSE)</f>
        <v>29677</v>
      </c>
      <c r="T910" s="1" t="str" cm="1">
        <f t="array" ref="T910">VLOOKUP(Table3[[#This Row],[checklist_sort]:[checklist_sort]],checklist[],MATCH(T$1,checklist_of_kenya!$1:$1,0),FALSE)</f>
        <v>uvbsun1</v>
      </c>
      <c r="U910" s="1" t="str" cm="1">
        <f t="array" ref="U910">VLOOKUP(Table3[[#This Row],[checklist_sort]:[checklist_sort]],checklist[],MATCH(U$1,checklist_of_kenya!$1:$1,0),FALSE)</f>
        <v>Anthreptes neglectus</v>
      </c>
      <c r="V910" s="1" t="str" cm="1">
        <f t="array" ref="V910">VLOOKUP(Table3[[#This Row],[checklist_sort]:[checklist_sort]],checklist[],MATCH(V$1,checklist_of_kenya!$1:$1,0),FALSE)</f>
        <v>Uluguru Violet-backed Sunbird</v>
      </c>
      <c r="W910" s="1" cm="1">
        <f t="array" ref="W910">VLOOKUP(Table3[[#This Row],[checklist_sort]:[checklist_sort]],checklist[],MATCH(W$1,checklist_of_kenya!$1:$1,0),FALSE)</f>
        <v>22717645</v>
      </c>
      <c r="AB910" s="1">
        <v>11.8</v>
      </c>
      <c r="AC910" s="1" t="s">
        <v>2263</v>
      </c>
      <c r="AD910" s="1">
        <v>1</v>
      </c>
      <c r="AE910" s="1">
        <v>1</v>
      </c>
      <c r="AF910" s="1" t="s">
        <v>2248</v>
      </c>
      <c r="AG910" s="1" t="s">
        <v>2248</v>
      </c>
      <c r="AH910" s="1" t="s">
        <v>2258</v>
      </c>
      <c r="AI910" s="1">
        <v>-14.84</v>
      </c>
      <c r="AJ910" s="1">
        <v>-1.37</v>
      </c>
      <c r="AK910" s="1">
        <v>-7.54</v>
      </c>
      <c r="AL910" s="1">
        <v>38.35</v>
      </c>
      <c r="AM910" s="1">
        <v>250651.55</v>
      </c>
    </row>
    <row r="911" spans="1:39" x14ac:dyDescent="0.2">
      <c r="A911" s="1">
        <v>909</v>
      </c>
      <c r="B911" s="1" t="s">
        <v>1958</v>
      </c>
      <c r="C911" s="1" t="s">
        <v>1957</v>
      </c>
      <c r="D911" s="1"/>
      <c r="E911" s="1"/>
      <c r="F911" s="1"/>
      <c r="G911" s="1">
        <v>637</v>
      </c>
      <c r="H911" s="1" t="str" cm="1">
        <f t="array" ref="H911">VLOOKUP(Table3[[#This Row],[checklist_sort]:[checklist_sort]],checklist[],MATCH(H$1,checklist_of_kenya!$1:$1,0),FALSE)</f>
        <v>Sunbirds</v>
      </c>
      <c r="I911" s="1" t="str" cm="1">
        <f t="array" ref="I911">VLOOKUP(Table3[[#This Row],[checklist_sort]:[checklist_sort]],checklist[],MATCH(I$1,checklist_of_kenya!$1:$1,0),FALSE)</f>
        <v>Amani Sunbird</v>
      </c>
      <c r="J911" s="1" t="str" cm="1">
        <f t="array" ref="J911">VLOOKUP(Table3[[#This Row],[checklist_sort]:[checklist_sort]],checklist[],MATCH(J$1,checklist_of_kenya!$1:$1,0),FALSE)</f>
        <v xml:space="preserve">Anthodiaeta pallidigaster </v>
      </c>
      <c r="K911" s="1" t="str" cm="1">
        <f t="array" ref="K911">VLOOKUP(Table3[[#This Row],[checklist_sort]:[checklist_sort]],checklist[],MATCH(K$1,checklist_of_kenya!$1:$1,0),FALSE)</f>
        <v>Endangered</v>
      </c>
      <c r="L911" s="1" t="str" cm="1">
        <f t="array" ref="L911">VLOOKUP(Table3[[#This Row],[checklist_sort]:[checklist_sort]],checklist[],MATCH(L$1,checklist_of_kenya!$1:$1,0),FALSE)</f>
        <v>Decreasing</v>
      </c>
      <c r="M911" s="1" cm="1">
        <f t="array" ref="M911">VLOOKUP(Table3[[#This Row],[checklist_sort]:[checklist_sort]],checklist[],MATCH(M$1,checklist_of_kenya!$1:$1,0),FALSE)</f>
        <v>3574</v>
      </c>
      <c r="N911" s="1" t="str" cm="1">
        <f t="array" ref="N911">VLOOKUP(Table3[[#This Row],[checklist_sort]:[checklist_sort]],checklist[],MATCH(N$1,checklist_of_kenya!$1:$1,0),FALSE)</f>
        <v>avibase-0B4F3AA2</v>
      </c>
      <c r="O911" s="1" cm="1">
        <f t="array" ref="O911">VLOOKUP(Table3[[#This Row],[checklist_sort]:[checklist_sort]],checklist[],MATCH(O$1,checklist_of_kenya!$1:$1,0),FALSE)</f>
        <v>145125</v>
      </c>
      <c r="P911" s="1" cm="1">
        <f t="array" ref="P911">VLOOKUP(Table3[[#This Row],[checklist_sort]:[checklist_sort]],checklist[],MATCH(P$1,checklist_of_kenya!$1:$1,0),FALSE)</f>
        <v>22717653</v>
      </c>
      <c r="Q911" s="1" cm="1">
        <f t="array" ref="Q911">VLOOKUP(Table3[[#This Row],[checklist_sort]:[checklist_sort]],checklist[],MATCH(Q$1,checklist_of_kenya!$1:$1,0),FALSE)</f>
        <v>77757</v>
      </c>
      <c r="R911" s="1" cm="1">
        <f t="array" ref="R911">VLOOKUP(Table3[[#This Row],[checklist_sort]:[checklist_sort]],checklist[],MATCH(R$1,checklist_of_kenya!$1:$1,0),FALSE)</f>
        <v>6089255</v>
      </c>
      <c r="S911" s="1" cm="1">
        <f t="array" ref="S911">VLOOKUP(Table3[[#This Row],[checklist_sort]:[checklist_sort]],checklist[],MATCH(S$1,checklist_of_kenya!$1:$1,0),FALSE)</f>
        <v>29700</v>
      </c>
      <c r="T911" s="1" t="str" cm="1">
        <f t="array" ref="T911">VLOOKUP(Table3[[#This Row],[checklist_sort]:[checklist_sort]],checklist[],MATCH(T$1,checklist_of_kenya!$1:$1,0),FALSE)</f>
        <v>amasun2</v>
      </c>
      <c r="U911" s="1" t="str" cm="1">
        <f t="array" ref="U911">VLOOKUP(Table3[[#This Row],[checklist_sort]:[checklist_sort]],checklist[],MATCH(U$1,checklist_of_kenya!$1:$1,0),FALSE)</f>
        <v>Hedydipna pallidigaster</v>
      </c>
      <c r="V911" s="1" t="str" cm="1">
        <f t="array" ref="V911">VLOOKUP(Table3[[#This Row],[checklist_sort]:[checklist_sort]],checklist[],MATCH(V$1,checklist_of_kenya!$1:$1,0),FALSE)</f>
        <v>Amani Sunbird</v>
      </c>
      <c r="W911" s="1" cm="1">
        <f t="array" ref="W911">VLOOKUP(Table3[[#This Row],[checklist_sort]:[checklist_sort]],checklist[],MATCH(W$1,checklist_of_kenya!$1:$1,0),FALSE)</f>
        <v>22717653</v>
      </c>
      <c r="AB911" s="1">
        <v>6.8</v>
      </c>
      <c r="AC911" s="1" t="s">
        <v>2262</v>
      </c>
      <c r="AD911" s="1">
        <v>2</v>
      </c>
      <c r="AE911" s="1">
        <v>1</v>
      </c>
      <c r="AF911" s="1" t="s">
        <v>2251</v>
      </c>
      <c r="AG911" s="1" t="s">
        <v>2257</v>
      </c>
      <c r="AH911" s="1" t="s">
        <v>2258</v>
      </c>
      <c r="AI911" s="1">
        <v>-7.95</v>
      </c>
      <c r="AJ911" s="1">
        <v>-3.35</v>
      </c>
      <c r="AK911" s="1">
        <v>-6.39</v>
      </c>
      <c r="AL911" s="1">
        <v>37.44</v>
      </c>
      <c r="AM911" s="1">
        <v>864.21</v>
      </c>
    </row>
    <row r="912" spans="1:39" x14ac:dyDescent="0.2">
      <c r="A912" s="1">
        <v>910</v>
      </c>
      <c r="B912" s="1" t="s">
        <v>992</v>
      </c>
      <c r="C912" s="1" t="s">
        <v>991</v>
      </c>
      <c r="D912" s="1"/>
      <c r="E912" s="1"/>
      <c r="F912" s="1"/>
      <c r="G912" s="1">
        <v>664</v>
      </c>
      <c r="H912" s="1" t="str" cm="1">
        <f t="array" ref="H912">VLOOKUP(Table3[[#This Row],[checklist_sort]:[checklist_sort]],checklist[],MATCH(H$1,checklist_of_kenya!$1:$1,0),FALSE)</f>
        <v>Sunbirds</v>
      </c>
      <c r="I912" s="1" t="str" cm="1">
        <f t="array" ref="I912">VLOOKUP(Table3[[#This Row],[checklist_sort]:[checklist_sort]],checklist[],MATCH(I$1,checklist_of_kenya!$1:$1,0),FALSE)</f>
        <v>Variable Sunbird</v>
      </c>
      <c r="J912" s="1" t="str" cm="1">
        <f t="array" ref="J912">VLOOKUP(Table3[[#This Row],[checklist_sort]:[checklist_sort]],checklist[],MATCH(J$1,checklist_of_kenya!$1:$1,0),FALSE)</f>
        <v>Cinnyris venustus</v>
      </c>
      <c r="K912" s="1" t="str" cm="1">
        <f t="array" ref="K912">VLOOKUP(Table3[[#This Row],[checklist_sort]:[checklist_sort]],checklist[],MATCH(K$1,checklist_of_kenya!$1:$1,0),FALSE)</f>
        <v>Least Concern</v>
      </c>
      <c r="L912" s="1" t="str" cm="1">
        <f t="array" ref="L912">VLOOKUP(Table3[[#This Row],[checklist_sort]:[checklist_sort]],checklist[],MATCH(L$1,checklist_of_kenya!$1:$1,0),FALSE)</f>
        <v>Stable</v>
      </c>
      <c r="M912" s="1" cm="1">
        <f t="array" ref="M912">VLOOKUP(Table3[[#This Row],[checklist_sort]:[checklist_sort]],checklist[],MATCH(M$1,checklist_of_kenya!$1:$1,0),FALSE)</f>
        <v>762</v>
      </c>
      <c r="N912" s="1" t="str" cm="1">
        <f t="array" ref="N912">VLOOKUP(Table3[[#This Row],[checklist_sort]:[checklist_sort]],checklist[],MATCH(N$1,checklist_of_kenya!$1:$1,0),FALSE)</f>
        <v>avibase-8E9E45B5</v>
      </c>
      <c r="O912" s="1" cm="1">
        <f t="array" ref="O912">VLOOKUP(Table3[[#This Row],[checklist_sort]:[checklist_sort]],checklist[],MATCH(O$1,checklist_of_kenya!$1:$1,0),FALSE)</f>
        <v>145188</v>
      </c>
      <c r="P912" s="1" cm="1">
        <f t="array" ref="P912">VLOOKUP(Table3[[#This Row],[checklist_sort]:[checklist_sort]],checklist[],MATCH(P$1,checklist_of_kenya!$1:$1,0),FALSE)</f>
        <v>22717826</v>
      </c>
      <c r="Q912" s="1" cm="1">
        <f t="array" ref="Q912">VLOOKUP(Table3[[#This Row],[checklist_sort]:[checklist_sort]],checklist[],MATCH(Q$1,checklist_of_kenya!$1:$1,0),FALSE)</f>
        <v>77798</v>
      </c>
      <c r="R912" s="1" cm="1">
        <f t="array" ref="R912">VLOOKUP(Table3[[#This Row],[checklist_sort]:[checklist_sort]],checklist[],MATCH(R$1,checklist_of_kenya!$1:$1,0),FALSE)</f>
        <v>7340636</v>
      </c>
      <c r="S912" s="1" cm="1">
        <f t="array" ref="S912">VLOOKUP(Table3[[#This Row],[checklist_sort]:[checklist_sort]],checklist[],MATCH(S$1,checklist_of_kenya!$1:$1,0),FALSE)</f>
        <v>29921</v>
      </c>
      <c r="T912" s="1" t="str" cm="1">
        <f t="array" ref="T912">VLOOKUP(Table3[[#This Row],[checklist_sort]:[checklist_sort]],checklist[],MATCH(T$1,checklist_of_kenya!$1:$1,0),FALSE)</f>
        <v>varsun2</v>
      </c>
      <c r="U912" s="1" t="str" cm="1">
        <f t="array" ref="U912">VLOOKUP(Table3[[#This Row],[checklist_sort]:[checklist_sort]],checklist[],MATCH(U$1,checklist_of_kenya!$1:$1,0),FALSE)</f>
        <v>Cinnyris venustus</v>
      </c>
      <c r="V912" s="1" t="str" cm="1">
        <f t="array" ref="V912">VLOOKUP(Table3[[#This Row],[checklist_sort]:[checklist_sort]],checklist[],MATCH(V$1,checklist_of_kenya!$1:$1,0),FALSE)</f>
        <v>Variable Sunbird</v>
      </c>
      <c r="W912" s="1" cm="1">
        <f t="array" ref="W912">VLOOKUP(Table3[[#This Row],[checklist_sort]:[checklist_sort]],checklist[],MATCH(W$1,checklist_of_kenya!$1:$1,0),FALSE)</f>
        <v>22717826</v>
      </c>
      <c r="AB912" s="1">
        <v>6.6</v>
      </c>
      <c r="AC912" s="1" t="s">
        <v>2262</v>
      </c>
      <c r="AD912" s="1">
        <v>2</v>
      </c>
      <c r="AE912" s="1">
        <v>1</v>
      </c>
      <c r="AF912" s="1" t="s">
        <v>2248</v>
      </c>
      <c r="AG912" s="1" t="s">
        <v>2273</v>
      </c>
      <c r="AH912" s="1" t="s">
        <v>2258</v>
      </c>
      <c r="AI912" s="1">
        <v>-22.17</v>
      </c>
      <c r="AJ912" s="1">
        <v>17.82</v>
      </c>
      <c r="AK912" s="1">
        <v>-1.21</v>
      </c>
      <c r="AL912" s="1">
        <v>28.13</v>
      </c>
      <c r="AM912" s="1">
        <v>5595541.6900000004</v>
      </c>
    </row>
    <row r="913" spans="1:39" x14ac:dyDescent="0.2">
      <c r="A913" s="1">
        <v>911</v>
      </c>
      <c r="B913" s="1" t="s">
        <v>1970</v>
      </c>
      <c r="C913" s="1" t="s">
        <v>1969</v>
      </c>
      <c r="D913" s="1"/>
      <c r="E913" s="1"/>
      <c r="F913" s="1"/>
      <c r="G913" s="1">
        <v>662</v>
      </c>
      <c r="H913" s="1" t="str" cm="1">
        <f t="array" ref="H913">VLOOKUP(Table3[[#This Row],[checklist_sort]:[checklist_sort]],checklist[],MATCH(H$1,checklist_of_kenya!$1:$1,0),FALSE)</f>
        <v>Sunbirds</v>
      </c>
      <c r="I913" s="1" t="str" cm="1">
        <f t="array" ref="I913">VLOOKUP(Table3[[#This Row],[checklist_sort]:[checklist_sort]],checklist[],MATCH(I$1,checklist_of_kenya!$1:$1,0),FALSE)</f>
        <v>Orange-tufted Sunbird</v>
      </c>
      <c r="J913" s="1" t="str" cm="1">
        <f t="array" ref="J913">VLOOKUP(Table3[[#This Row],[checklist_sort]:[checklist_sort]],checklist[],MATCH(J$1,checklist_of_kenya!$1:$1,0),FALSE)</f>
        <v>Cinnyris bouvieri</v>
      </c>
      <c r="K913" s="1" t="str" cm="1">
        <f t="array" ref="K913">VLOOKUP(Table3[[#This Row],[checklist_sort]:[checklist_sort]],checklist[],MATCH(K$1,checklist_of_kenya!$1:$1,0),FALSE)</f>
        <v>Least Concern</v>
      </c>
      <c r="L913" s="1" t="str" cm="1">
        <f t="array" ref="L913">VLOOKUP(Table3[[#This Row],[checklist_sort]:[checklist_sort]],checklist[],MATCH(L$1,checklist_of_kenya!$1:$1,0),FALSE)</f>
        <v>Stable</v>
      </c>
      <c r="M913" s="1" cm="1">
        <f t="array" ref="M913">VLOOKUP(Table3[[#This Row],[checklist_sort]:[checklist_sort]],checklist[],MATCH(M$1,checklist_of_kenya!$1:$1,0),FALSE)</f>
        <v>3626</v>
      </c>
      <c r="N913" s="1" t="str" cm="1">
        <f t="array" ref="N913">VLOOKUP(Table3[[#This Row],[checklist_sort]:[checklist_sort]],checklist[],MATCH(N$1,checklist_of_kenya!$1:$1,0),FALSE)</f>
        <v>avibase-693FC6FD</v>
      </c>
      <c r="O913" s="1" cm="1">
        <f t="array" ref="O913">VLOOKUP(Table3[[#This Row],[checklist_sort]:[checklist_sort]],checklist[],MATCH(O$1,checklist_of_kenya!$1:$1,0),FALSE)</f>
        <v>145179</v>
      </c>
      <c r="P913" s="1" cm="1">
        <f t="array" ref="P913">VLOOKUP(Table3[[#This Row],[checklist_sort]:[checklist_sort]],checklist[],MATCH(P$1,checklist_of_kenya!$1:$1,0),FALSE)</f>
        <v>22717846</v>
      </c>
      <c r="Q913" s="1" cm="1">
        <f t="array" ref="Q913">VLOOKUP(Table3[[#This Row],[checklist_sort]:[checklist_sort]],checklist[],MATCH(Q$1,checklist_of_kenya!$1:$1,0),FALSE)</f>
        <v>0</v>
      </c>
      <c r="R913" s="1" cm="1">
        <f t="array" ref="R913">VLOOKUP(Table3[[#This Row],[checklist_sort]:[checklist_sort]],checklist[],MATCH(R$1,checklist_of_kenya!$1:$1,0),FALSE)</f>
        <v>6087832</v>
      </c>
      <c r="S913" s="1" cm="1">
        <f t="array" ref="S913">VLOOKUP(Table3[[#This Row],[checklist_sort]:[checklist_sort]],checklist[],MATCH(S$1,checklist_of_kenya!$1:$1,0),FALSE)</f>
        <v>29896</v>
      </c>
      <c r="T913" s="1" t="str" cm="1">
        <f t="array" ref="T913">VLOOKUP(Table3[[#This Row],[checklist_sort]:[checklist_sort]],checklist[],MATCH(T$1,checklist_of_kenya!$1:$1,0),FALSE)</f>
        <v>ortsun3</v>
      </c>
      <c r="U913" s="1" t="str" cm="1">
        <f t="array" ref="U913">VLOOKUP(Table3[[#This Row],[checklist_sort]:[checklist_sort]],checklist[],MATCH(U$1,checklist_of_kenya!$1:$1,0),FALSE)</f>
        <v>Cinnyris bouvieri</v>
      </c>
      <c r="V913" s="1" t="str" cm="1">
        <f t="array" ref="V913">VLOOKUP(Table3[[#This Row],[checklist_sort]:[checklist_sort]],checklist[],MATCH(V$1,checklist_of_kenya!$1:$1,0),FALSE)</f>
        <v>Orange-tufted Sunbird</v>
      </c>
      <c r="W913" s="1" cm="1">
        <f t="array" ref="W913">VLOOKUP(Table3[[#This Row],[checklist_sort]:[checklist_sort]],checklist[],MATCH(W$1,checklist_of_kenya!$1:$1,0),FALSE)</f>
        <v>22717846</v>
      </c>
      <c r="AB913" s="1">
        <v>8.6999999999999993</v>
      </c>
      <c r="AC913" s="1" t="s">
        <v>2261</v>
      </c>
      <c r="AD913" s="1">
        <v>3</v>
      </c>
      <c r="AE913" s="1">
        <v>1</v>
      </c>
      <c r="AF913" s="1" t="s">
        <v>2248</v>
      </c>
      <c r="AG913" s="1" t="s">
        <v>2273</v>
      </c>
      <c r="AH913" s="1" t="s">
        <v>2258</v>
      </c>
      <c r="AI913" s="1">
        <v>-12.31</v>
      </c>
      <c r="AJ913" s="1">
        <v>7.33</v>
      </c>
      <c r="AK913" s="1">
        <v>1.28</v>
      </c>
      <c r="AL913" s="1">
        <v>19.14</v>
      </c>
      <c r="AM913" s="1">
        <v>360313.74</v>
      </c>
    </row>
    <row r="914" spans="1:39" x14ac:dyDescent="0.2">
      <c r="A914" s="1">
        <v>912</v>
      </c>
      <c r="B914" s="1" t="s">
        <v>1976</v>
      </c>
      <c r="C914" s="1" t="s">
        <v>1975</v>
      </c>
      <c r="D914" s="1"/>
      <c r="E914" s="1"/>
      <c r="F914" s="1"/>
      <c r="G914" s="1">
        <v>663</v>
      </c>
      <c r="H914" s="1" t="str" cm="1">
        <f t="array" ref="H914">VLOOKUP(Table3[[#This Row],[checklist_sort]:[checklist_sort]],checklist[],MATCH(H$1,checklist_of_kenya!$1:$1,0),FALSE)</f>
        <v>Sunbirds</v>
      </c>
      <c r="I914" s="1" t="str" cm="1">
        <f t="array" ref="I914">VLOOKUP(Table3[[#This Row],[checklist_sort]:[checklist_sort]],checklist[],MATCH(I$1,checklist_of_kenya!$1:$1,0),FALSE)</f>
        <v>Shining Sunbird</v>
      </c>
      <c r="J914" s="1" t="str" cm="1">
        <f t="array" ref="J914">VLOOKUP(Table3[[#This Row],[checklist_sort]:[checklist_sort]],checklist[],MATCH(J$1,checklist_of_kenya!$1:$1,0),FALSE)</f>
        <v>Cinnyris habessinicus</v>
      </c>
      <c r="K914" s="1" t="str" cm="1">
        <f t="array" ref="K914">VLOOKUP(Table3[[#This Row],[checklist_sort]:[checklist_sort]],checklist[],MATCH(K$1,checklist_of_kenya!$1:$1,0),FALSE)</f>
        <v>Least Concern</v>
      </c>
      <c r="L914" s="1" t="str" cm="1">
        <f t="array" ref="L914">VLOOKUP(Table3[[#This Row],[checklist_sort]:[checklist_sort]],checklist[],MATCH(L$1,checklist_of_kenya!$1:$1,0),FALSE)</f>
        <v>Stable</v>
      </c>
      <c r="M914" s="1" cm="1">
        <f t="array" ref="M914">VLOOKUP(Table3[[#This Row],[checklist_sort]:[checklist_sort]],checklist[],MATCH(M$1,checklist_of_kenya!$1:$1,0),FALSE)</f>
        <v>3640</v>
      </c>
      <c r="N914" s="1" t="str" cm="1">
        <f t="array" ref="N914">VLOOKUP(Table3[[#This Row],[checklist_sort]:[checklist_sort]],checklist[],MATCH(N$1,checklist_of_kenya!$1:$1,0),FALSE)</f>
        <v>avibase-C6D0CB7E</v>
      </c>
      <c r="O914" s="1" cm="1">
        <f t="array" ref="O914">VLOOKUP(Table3[[#This Row],[checklist_sort]:[checklist_sort]],checklist[],MATCH(O$1,checklist_of_kenya!$1:$1,0),FALSE)</f>
        <v>145181</v>
      </c>
      <c r="P914" s="1" cm="1">
        <f t="array" ref="P914">VLOOKUP(Table3[[#This Row],[checklist_sort]:[checklist_sort]],checklist[],MATCH(P$1,checklist_of_kenya!$1:$1,0),FALSE)</f>
        <v>103803926</v>
      </c>
      <c r="Q914" s="1" cm="1">
        <f t="array" ref="Q914">VLOOKUP(Table3[[#This Row],[checklist_sort]:[checklist_sort]],checklist[],MATCH(Q$1,checklist_of_kenya!$1:$1,0),FALSE)</f>
        <v>77805</v>
      </c>
      <c r="R914" s="1" cm="1">
        <f t="array" ref="R914">VLOOKUP(Table3[[#This Row],[checklist_sort]:[checklist_sort]],checklist[],MATCH(R$1,checklist_of_kenya!$1:$1,0),FALSE)</f>
        <v>7340666</v>
      </c>
      <c r="S914" s="1" cm="1">
        <f t="array" ref="S914">VLOOKUP(Table3[[#This Row],[checklist_sort]:[checklist_sort]],checklist[],MATCH(S$1,checklist_of_kenya!$1:$1,0),FALSE)</f>
        <v>29900</v>
      </c>
      <c r="T914" s="1" t="str" cm="1">
        <f t="array" ref="T914">VLOOKUP(Table3[[#This Row],[checklist_sort]:[checklist_sort]],checklist[],MATCH(T$1,checklist_of_kenya!$1:$1,0),FALSE)</f>
        <v>shisun3</v>
      </c>
      <c r="U914" s="1" t="str" cm="1">
        <f t="array" ref="U914">VLOOKUP(Table3[[#This Row],[checklist_sort]:[checklist_sort]],checklist[],MATCH(U$1,checklist_of_kenya!$1:$1,0),FALSE)</f>
        <v>Cinnyris habessinicus</v>
      </c>
      <c r="V914" s="1" t="str" cm="1">
        <f t="array" ref="V914">VLOOKUP(Table3[[#This Row],[checklist_sort]:[checklist_sort]],checklist[],MATCH(V$1,checklist_of_kenya!$1:$1,0),FALSE)</f>
        <v>Shining Sunbird</v>
      </c>
      <c r="W914" s="1" cm="1">
        <f t="array" ref="W914">VLOOKUP(Table3[[#This Row],[checklist_sort]:[checklist_sort]],checklist[],MATCH(W$1,checklist_of_kenya!$1:$1,0),FALSE)</f>
        <v>103803926</v>
      </c>
      <c r="AB914" s="1">
        <v>9.5</v>
      </c>
      <c r="AC914" s="1" t="s">
        <v>2246</v>
      </c>
      <c r="AD914" s="1">
        <v>2</v>
      </c>
      <c r="AE914" s="1">
        <v>1</v>
      </c>
      <c r="AF914" s="1" t="s">
        <v>2247</v>
      </c>
      <c r="AG914" s="1" t="s">
        <v>2248</v>
      </c>
      <c r="AH914" s="1" t="s">
        <v>2258</v>
      </c>
      <c r="AI914" s="1">
        <v>-0.38</v>
      </c>
      <c r="AJ914" s="1">
        <v>23.2</v>
      </c>
      <c r="AK914" s="1">
        <v>8.82</v>
      </c>
      <c r="AL914" s="1">
        <v>40.69</v>
      </c>
      <c r="AM914" s="1">
        <v>1107754.72</v>
      </c>
    </row>
    <row r="915" spans="1:39" x14ac:dyDescent="0.2">
      <c r="A915" s="1">
        <v>913</v>
      </c>
      <c r="B915" s="1" t="s">
        <v>990</v>
      </c>
      <c r="C915" s="1" t="s">
        <v>989</v>
      </c>
      <c r="D915" s="1"/>
      <c r="E915" s="1"/>
      <c r="F915" s="1"/>
      <c r="G915" s="1">
        <v>660.1</v>
      </c>
      <c r="H915" s="1" cm="1">
        <f t="array" ref="H915">VLOOKUP(Table3[[#This Row],[checklist_sort]:[checklist_sort]],checklist[],MATCH(H$1,checklist_of_kenya!$1:$1,0),FALSE)</f>
        <v>0</v>
      </c>
      <c r="I915" s="1" t="str" cm="1">
        <f t="array" ref="I915">VLOOKUP(Table3[[#This Row],[checklist_sort]:[checklist_sort]],checklist[],MATCH(I$1,checklist_of_kenya!$1:$1,0),FALSE)</f>
        <v>Purple-banded/Tsavo Sunbird</v>
      </c>
      <c r="J915" s="1" t="str" cm="1">
        <f t="array" ref="J915">VLOOKUP(Table3[[#This Row],[checklist_sort]:[checklist_sort]],checklist[],MATCH(J$1,checklist_of_kenya!$1:$1,0),FALSE)</f>
        <v>Cinnyris bifasciatus/tsavoensis</v>
      </c>
      <c r="K915" s="1" cm="1">
        <f t="array" ref="K915">VLOOKUP(Table3[[#This Row],[checklist_sort]:[checklist_sort]],checklist[],MATCH(K$1,checklist_of_kenya!$1:$1,0),FALSE)</f>
        <v>0</v>
      </c>
      <c r="L915" s="1" cm="1">
        <f t="array" ref="L915">VLOOKUP(Table3[[#This Row],[checklist_sort]:[checklist_sort]],checklist[],MATCH(L$1,checklist_of_kenya!$1:$1,0),FALSE)</f>
        <v>0</v>
      </c>
      <c r="M915" s="1" cm="1">
        <f t="array" ref="M915">VLOOKUP(Table3[[#This Row],[checklist_sort]:[checklist_sort]],checklist[],MATCH(M$1,checklist_of_kenya!$1:$1,0),FALSE)</f>
        <v>0</v>
      </c>
      <c r="N915" s="1" cm="1">
        <f t="array" ref="N915">VLOOKUP(Table3[[#This Row],[checklist_sort]:[checklist_sort]],checklist[],MATCH(N$1,checklist_of_kenya!$1:$1,0),FALSE)</f>
        <v>0</v>
      </c>
      <c r="O915" s="1" cm="1">
        <f t="array" ref="O915">VLOOKUP(Table3[[#This Row],[checklist_sort]:[checklist_sort]],checklist[],MATCH(O$1,checklist_of_kenya!$1:$1,0),FALSE)</f>
        <v>0</v>
      </c>
      <c r="P915" s="1" cm="1">
        <f t="array" ref="P915">VLOOKUP(Table3[[#This Row],[checklist_sort]:[checklist_sort]],checklist[],MATCH(P$1,checklist_of_kenya!$1:$1,0),FALSE)</f>
        <v>0</v>
      </c>
      <c r="Q915" s="1" cm="1">
        <f t="array" ref="Q915">VLOOKUP(Table3[[#This Row],[checklist_sort]:[checklist_sort]],checklist[],MATCH(Q$1,checklist_of_kenya!$1:$1,0),FALSE)</f>
        <v>0</v>
      </c>
      <c r="R915" s="1" cm="1">
        <f t="array" ref="R915">VLOOKUP(Table3[[#This Row],[checklist_sort]:[checklist_sort]],checklist[],MATCH(R$1,checklist_of_kenya!$1:$1,0),FALSE)</f>
        <v>0</v>
      </c>
      <c r="S915" s="1" cm="1">
        <f t="array" ref="S915">VLOOKUP(Table3[[#This Row],[checklist_sort]:[checklist_sort]],checklist[],MATCH(S$1,checklist_of_kenya!$1:$1,0),FALSE)</f>
        <v>29893</v>
      </c>
      <c r="T915" s="1" cm="1">
        <f t="array" ref="T915">VLOOKUP(Table3[[#This Row],[checklist_sort]:[checklist_sort]],checklist[],MATCH(T$1,checklist_of_kenya!$1:$1,0),FALSE)</f>
        <v>0</v>
      </c>
      <c r="U915" s="1" t="str" cm="1">
        <f t="array" ref="U915">VLOOKUP(Table3[[#This Row],[checklist_sort]:[checklist_sort]],checklist[],MATCH(U$1,checklist_of_kenya!$1:$1,0),FALSE)</f>
        <v>Cinnyris bifasciatus/tsavoensis</v>
      </c>
      <c r="V915" s="1" t="str" cm="1">
        <f t="array" ref="V915">VLOOKUP(Table3[[#This Row],[checklist_sort]:[checklist_sort]],checklist[],MATCH(V$1,checklist_of_kenya!$1:$1,0),FALSE)</f>
        <v>Purple-banded/Tsavo Sunbird</v>
      </c>
      <c r="W915" s="1" cm="1">
        <f t="array" ref="W915">VLOOKUP(Table3[[#This Row],[checklist_sort]:[checklist_sort]],checklist[],MATCH(W$1,checklist_of_kenya!$1:$1,0),FALSE)</f>
        <v>0</v>
      </c>
      <c r="AB915" s="1">
        <v>7.2</v>
      </c>
      <c r="AC915" s="1" t="s">
        <v>2246</v>
      </c>
      <c r="AD915" s="1">
        <v>2</v>
      </c>
      <c r="AE915" s="1">
        <v>1</v>
      </c>
      <c r="AF915" s="1" t="s">
        <v>2247</v>
      </c>
      <c r="AG915" s="1" t="s">
        <v>2248</v>
      </c>
      <c r="AH915" s="1" t="s">
        <v>2258</v>
      </c>
      <c r="AI915" s="1">
        <v>-31.04</v>
      </c>
      <c r="AJ915" s="1">
        <v>4.3600000000000003</v>
      </c>
      <c r="AK915" s="1">
        <v>-12.39</v>
      </c>
      <c r="AL915" s="1">
        <v>29.06</v>
      </c>
      <c r="AM915" s="1">
        <v>1925702.6</v>
      </c>
    </row>
    <row r="916" spans="1:39" x14ac:dyDescent="0.2">
      <c r="A916" s="1">
        <v>914</v>
      </c>
      <c r="B916" s="1" t="s">
        <v>1971</v>
      </c>
      <c r="C916" s="1" t="s">
        <v>1972</v>
      </c>
      <c r="D916" s="1"/>
      <c r="E916" s="1"/>
      <c r="F916" s="1"/>
      <c r="G916" s="1">
        <v>661</v>
      </c>
      <c r="H916" s="1" t="str" cm="1">
        <f t="array" ref="H916">VLOOKUP(Table3[[#This Row],[checklist_sort]:[checklist_sort]],checklist[],MATCH(H$1,checklist_of_kenya!$1:$1,0),FALSE)</f>
        <v>Sunbirds</v>
      </c>
      <c r="I916" s="1" t="str" cm="1">
        <f t="array" ref="I916">VLOOKUP(Table3[[#This Row],[checklist_sort]:[checklist_sort]],checklist[],MATCH(I$1,checklist_of_kenya!$1:$1,0),FALSE)</f>
        <v>Violet-breasted Sunbird</v>
      </c>
      <c r="J916" s="1" t="str" cm="1">
        <f t="array" ref="J916">VLOOKUP(Table3[[#This Row],[checklist_sort]:[checklist_sort]],checklist[],MATCH(J$1,checklist_of_kenya!$1:$1,0),FALSE)</f>
        <v>Cinnyris chalcomelas</v>
      </c>
      <c r="K916" s="1" t="str" cm="1">
        <f t="array" ref="K916">VLOOKUP(Table3[[#This Row],[checklist_sort]:[checklist_sort]],checklist[],MATCH(K$1,checklist_of_kenya!$1:$1,0),FALSE)</f>
        <v>Least Concern</v>
      </c>
      <c r="L916" s="1" t="str" cm="1">
        <f t="array" ref="L916">VLOOKUP(Table3[[#This Row],[checklist_sort]:[checklist_sort]],checklist[],MATCH(L$1,checklist_of_kenya!$1:$1,0),FALSE)</f>
        <v>Stable</v>
      </c>
      <c r="M916" s="1" cm="1">
        <f t="array" ref="M916">VLOOKUP(Table3[[#This Row],[checklist_sort]:[checklist_sort]],checklist[],MATCH(M$1,checklist_of_kenya!$1:$1,0),FALSE)</f>
        <v>3628</v>
      </c>
      <c r="N916" s="1" t="str" cm="1">
        <f t="array" ref="N916">VLOOKUP(Table3[[#This Row],[checklist_sort]:[checklist_sort]],checklist[],MATCH(N$1,checklist_of_kenya!$1:$1,0),FALSE)</f>
        <v>avibase-9CDA630C</v>
      </c>
      <c r="O916" s="1" cm="1">
        <f t="array" ref="O916">VLOOKUP(Table3[[#This Row],[checklist_sort]:[checklist_sort]],checklist[],MATCH(O$1,checklist_of_kenya!$1:$1,0),FALSE)</f>
        <v>145177</v>
      </c>
      <c r="P916" s="1" cm="1">
        <f t="array" ref="P916">VLOOKUP(Table3[[#This Row],[checklist_sort]:[checklist_sort]],checklist[],MATCH(P$1,checklist_of_kenya!$1:$1,0),FALSE)</f>
        <v>22718012</v>
      </c>
      <c r="Q916" s="1" cm="1">
        <f t="array" ref="Q916">VLOOKUP(Table3[[#This Row],[checklist_sort]:[checklist_sort]],checklist[],MATCH(Q$1,checklist_of_kenya!$1:$1,0),FALSE)</f>
        <v>0</v>
      </c>
      <c r="R916" s="1" cm="1">
        <f t="array" ref="R916">VLOOKUP(Table3[[#This Row],[checklist_sort]:[checklist_sort]],checklist[],MATCH(R$1,checklist_of_kenya!$1:$1,0),FALSE)</f>
        <v>6087848</v>
      </c>
      <c r="S916" s="1" cm="1">
        <f t="array" ref="S916">VLOOKUP(Table3[[#This Row],[checklist_sort]:[checklist_sort]],checklist[],MATCH(S$1,checklist_of_kenya!$1:$1,0),FALSE)</f>
        <v>29894</v>
      </c>
      <c r="T916" s="1" t="str" cm="1">
        <f t="array" ref="T916">VLOOKUP(Table3[[#This Row],[checklist_sort]:[checklist_sort]],checklist[],MATCH(T$1,checklist_of_kenya!$1:$1,0),FALSE)</f>
        <v>vibsun2</v>
      </c>
      <c r="U916" s="1" t="str" cm="1">
        <f t="array" ref="U916">VLOOKUP(Table3[[#This Row],[checklist_sort]:[checklist_sort]],checklist[],MATCH(U$1,checklist_of_kenya!$1:$1,0),FALSE)</f>
        <v>Cinnyris chalcomelas</v>
      </c>
      <c r="V916" s="1" t="str" cm="1">
        <f t="array" ref="V916">VLOOKUP(Table3[[#This Row],[checklist_sort]:[checklist_sort]],checklist[],MATCH(V$1,checklist_of_kenya!$1:$1,0),FALSE)</f>
        <v>Violet-breasted Sunbird</v>
      </c>
      <c r="W916" s="1" cm="1">
        <f t="array" ref="W916">VLOOKUP(Table3[[#This Row],[checklist_sort]:[checklist_sort]],checklist[],MATCH(W$1,checklist_of_kenya!$1:$1,0),FALSE)</f>
        <v>22718012</v>
      </c>
      <c r="AB916" s="1">
        <v>8.1999999999999993</v>
      </c>
      <c r="AC916" s="1" t="s">
        <v>2246</v>
      </c>
      <c r="AD916" s="1">
        <v>3</v>
      </c>
      <c r="AE916" s="1">
        <v>1</v>
      </c>
      <c r="AF916" s="1" t="s">
        <v>2248</v>
      </c>
      <c r="AG916" s="1" t="s">
        <v>2273</v>
      </c>
      <c r="AH916" s="1" t="s">
        <v>2258</v>
      </c>
      <c r="AI916" s="1">
        <v>-3.46</v>
      </c>
      <c r="AJ916" s="1">
        <v>3.1</v>
      </c>
      <c r="AK916" s="1">
        <v>0.11</v>
      </c>
      <c r="AL916" s="1">
        <v>42.78</v>
      </c>
      <c r="AM916" s="1">
        <v>63807.07</v>
      </c>
    </row>
    <row r="917" spans="1:39" x14ac:dyDescent="0.2">
      <c r="A917" s="1">
        <v>915</v>
      </c>
      <c r="B917" s="1" t="s">
        <v>1982</v>
      </c>
      <c r="C917" s="1" t="s">
        <v>1981</v>
      </c>
      <c r="D917" s="1"/>
      <c r="E917" s="1" t="s">
        <v>7364</v>
      </c>
      <c r="F917" s="1"/>
      <c r="G917" s="1">
        <v>665</v>
      </c>
      <c r="H917" s="1" t="str" cm="1">
        <f t="array" ref="H917">VLOOKUP(Table3[[#This Row],[checklist_sort]:[checklist_sort]],checklist[],MATCH(H$1,checklist_of_kenya!$1:$1,0),FALSE)</f>
        <v>Sunbirds</v>
      </c>
      <c r="I917" s="1" t="str" cm="1">
        <f t="array" ref="I917">VLOOKUP(Table3[[#This Row],[checklist_sort]:[checklist_sort]],checklist[],MATCH(I$1,checklist_of_kenya!$1:$1,0),FALSE)</f>
        <v>Superb Sunbird</v>
      </c>
      <c r="J917" s="1" t="str" cm="1">
        <f t="array" ref="J917">VLOOKUP(Table3[[#This Row],[checklist_sort]:[checklist_sort]],checklist[],MATCH(J$1,checklist_of_kenya!$1:$1,0),FALSE)</f>
        <v>Cinnyris superbus</v>
      </c>
      <c r="K917" s="1" t="str" cm="1">
        <f t="array" ref="K917">VLOOKUP(Table3[[#This Row],[checklist_sort]:[checklist_sort]],checklist[],MATCH(K$1,checklist_of_kenya!$1:$1,0),FALSE)</f>
        <v>Least Concern</v>
      </c>
      <c r="L917" s="1" t="str" cm="1">
        <f t="array" ref="L917">VLOOKUP(Table3[[#This Row],[checklist_sort]:[checklist_sort]],checklist[],MATCH(L$1,checklist_of_kenya!$1:$1,0),FALSE)</f>
        <v>Decreasing</v>
      </c>
      <c r="M917" s="1" cm="1">
        <f t="array" ref="M917">VLOOKUP(Table3[[#This Row],[checklist_sort]:[checklist_sort]],checklist[],MATCH(M$1,checklist_of_kenya!$1:$1,0),FALSE)</f>
        <v>3672</v>
      </c>
      <c r="N917" s="1" t="str" cm="1">
        <f t="array" ref="N917">VLOOKUP(Table3[[#This Row],[checklist_sort]:[checklist_sort]],checklist[],MATCH(N$1,checklist_of_kenya!$1:$1,0),FALSE)</f>
        <v>avibase-7C8BC7CF</v>
      </c>
      <c r="O917" s="1" cm="1">
        <f t="array" ref="O917">VLOOKUP(Table3[[#This Row],[checklist_sort]:[checklist_sort]],checklist[],MATCH(O$1,checklist_of_kenya!$1:$1,0),FALSE)</f>
        <v>145184</v>
      </c>
      <c r="P917" s="1" cm="1">
        <f t="array" ref="P917">VLOOKUP(Table3[[#This Row],[checklist_sort]:[checklist_sort]],checklist[],MATCH(P$1,checklist_of_kenya!$1:$1,0),FALSE)</f>
        <v>22718035</v>
      </c>
      <c r="Q917" s="1" cm="1">
        <f t="array" ref="Q917">VLOOKUP(Table3[[#This Row],[checklist_sort]:[checklist_sort]],checklist[],MATCH(Q$1,checklist_of_kenya!$1:$1,0),FALSE)</f>
        <v>77841</v>
      </c>
      <c r="R917" s="1" cm="1">
        <f t="array" ref="R917">VLOOKUP(Table3[[#This Row],[checklist_sort]:[checklist_sort]],checklist[],MATCH(R$1,checklist_of_kenya!$1:$1,0),FALSE)</f>
        <v>7340656</v>
      </c>
      <c r="S917" s="1" cm="1">
        <f t="array" ref="S917">VLOOKUP(Table3[[#This Row],[checklist_sort]:[checklist_sort]],checklist[],MATCH(S$1,checklist_of_kenya!$1:$1,0),FALSE)</f>
        <v>29912</v>
      </c>
      <c r="T917" s="1" t="str" cm="1">
        <f t="array" ref="T917">VLOOKUP(Table3[[#This Row],[checklist_sort]:[checklist_sort]],checklist[],MATCH(T$1,checklist_of_kenya!$1:$1,0),FALSE)</f>
        <v>supsun2</v>
      </c>
      <c r="U917" s="1" t="str" cm="1">
        <f t="array" ref="U917">VLOOKUP(Table3[[#This Row],[checklist_sort]:[checklist_sort]],checklist[],MATCH(U$1,checklist_of_kenya!$1:$1,0),FALSE)</f>
        <v>Cinnyris superbus</v>
      </c>
      <c r="V917" s="1" t="str" cm="1">
        <f t="array" ref="V917">VLOOKUP(Table3[[#This Row],[checklist_sort]:[checklist_sort]],checklist[],MATCH(V$1,checklist_of_kenya!$1:$1,0),FALSE)</f>
        <v>Superb Sunbird</v>
      </c>
      <c r="W917" s="1" cm="1">
        <f t="array" ref="W917">VLOOKUP(Table3[[#This Row],[checklist_sort]:[checklist_sort]],checklist[],MATCH(W$1,checklist_of_kenya!$1:$1,0),FALSE)</f>
        <v>22718035</v>
      </c>
      <c r="AB917" s="1">
        <v>16.8</v>
      </c>
      <c r="AC917" s="1" t="s">
        <v>2263</v>
      </c>
      <c r="AD917" s="1">
        <v>1</v>
      </c>
      <c r="AE917" s="1">
        <v>1</v>
      </c>
      <c r="AF917" s="1" t="s">
        <v>2247</v>
      </c>
      <c r="AG917" s="1" t="s">
        <v>2248</v>
      </c>
      <c r="AH917" s="1" t="s">
        <v>2258</v>
      </c>
      <c r="AI917" s="1">
        <v>-14.88</v>
      </c>
      <c r="AJ917" s="1">
        <v>9.6199999999999992</v>
      </c>
      <c r="AK917" s="1">
        <v>-0.98</v>
      </c>
      <c r="AL917" s="1">
        <v>16.62</v>
      </c>
      <c r="AM917" s="1">
        <v>2854180.16</v>
      </c>
    </row>
    <row r="918" spans="1:39" x14ac:dyDescent="0.2">
      <c r="A918" s="1">
        <v>916</v>
      </c>
      <c r="B918" s="1" t="s">
        <v>988</v>
      </c>
      <c r="C918" s="1" t="s">
        <v>987</v>
      </c>
      <c r="D918" s="1"/>
      <c r="E918" s="1"/>
      <c r="F918" s="1"/>
      <c r="G918" s="1">
        <v>656</v>
      </c>
      <c r="H918" s="1" t="str" cm="1">
        <f t="array" ref="H918">VLOOKUP(Table3[[#This Row],[checklist_sort]:[checklist_sort]],checklist[],MATCH(H$1,checklist_of_kenya!$1:$1,0),FALSE)</f>
        <v>Sunbirds</v>
      </c>
      <c r="I918" s="1" t="str" cm="1">
        <f t="array" ref="I918">VLOOKUP(Table3[[#This Row],[checklist_sort]:[checklist_sort]],checklist[],MATCH(I$1,checklist_of_kenya!$1:$1,0),FALSE)</f>
        <v>Marico Sunbird</v>
      </c>
      <c r="J918" s="1" t="str" cm="1">
        <f t="array" ref="J918">VLOOKUP(Table3[[#This Row],[checklist_sort]:[checklist_sort]],checklist[],MATCH(J$1,checklist_of_kenya!$1:$1,0),FALSE)</f>
        <v>Cinnyris mariquensis</v>
      </c>
      <c r="K918" s="1" t="str" cm="1">
        <f t="array" ref="K918">VLOOKUP(Table3[[#This Row],[checklist_sort]:[checklist_sort]],checklist[],MATCH(K$1,checklist_of_kenya!$1:$1,0),FALSE)</f>
        <v>Least Concern</v>
      </c>
      <c r="L918" s="1" t="str" cm="1">
        <f t="array" ref="L918">VLOOKUP(Table3[[#This Row],[checklist_sort]:[checklist_sort]],checklist[],MATCH(L$1,checklist_of_kenya!$1:$1,0),FALSE)</f>
        <v>Stable</v>
      </c>
      <c r="M918" s="1" cm="1">
        <f t="array" ref="M918">VLOOKUP(Table3[[#This Row],[checklist_sort]:[checklist_sort]],checklist[],MATCH(M$1,checklist_of_kenya!$1:$1,0),FALSE)</f>
        <v>755</v>
      </c>
      <c r="N918" s="1" t="str" cm="1">
        <f t="array" ref="N918">VLOOKUP(Table3[[#This Row],[checklist_sort]:[checklist_sort]],checklist[],MATCH(N$1,checklist_of_kenya!$1:$1,0),FALSE)</f>
        <v>avibase-5AC9F737</v>
      </c>
      <c r="O918" s="1" cm="1">
        <f t="array" ref="O918">VLOOKUP(Table3[[#This Row],[checklist_sort]:[checklist_sort]],checklist[],MATCH(O$1,checklist_of_kenya!$1:$1,0),FALSE)</f>
        <v>145170</v>
      </c>
      <c r="P918" s="1" cm="1">
        <f t="array" ref="P918">VLOOKUP(Table3[[#This Row],[checklist_sort]:[checklist_sort]],checklist[],MATCH(P$1,checklist_of_kenya!$1:$1,0),FALSE)</f>
        <v>22718003</v>
      </c>
      <c r="Q918" s="1" cm="1">
        <f t="array" ref="Q918">VLOOKUP(Table3[[#This Row],[checklist_sort]:[checklist_sort]],checklist[],MATCH(Q$1,checklist_of_kenya!$1:$1,0),FALSE)</f>
        <v>77835</v>
      </c>
      <c r="R918" s="1" cm="1">
        <f t="array" ref="R918">VLOOKUP(Table3[[#This Row],[checklist_sort]:[checklist_sort]],checklist[],MATCH(R$1,checklist_of_kenya!$1:$1,0),FALSE)</f>
        <v>7340700</v>
      </c>
      <c r="S918" s="1" cm="1">
        <f t="array" ref="S918">VLOOKUP(Table3[[#This Row],[checklist_sort]:[checklist_sort]],checklist[],MATCH(S$1,checklist_of_kenya!$1:$1,0),FALSE)</f>
        <v>29878</v>
      </c>
      <c r="T918" s="1" t="str" cm="1">
        <f t="array" ref="T918">VLOOKUP(Table3[[#This Row],[checklist_sort]:[checklist_sort]],checklist[],MATCH(T$1,checklist_of_kenya!$1:$1,0),FALSE)</f>
        <v>marsun2</v>
      </c>
      <c r="U918" s="1" t="str" cm="1">
        <f t="array" ref="U918">VLOOKUP(Table3[[#This Row],[checklist_sort]:[checklist_sort]],checklist[],MATCH(U$1,checklist_of_kenya!$1:$1,0),FALSE)</f>
        <v>Cinnyris mariquensis</v>
      </c>
      <c r="V918" s="1" t="str" cm="1">
        <f t="array" ref="V918">VLOOKUP(Table3[[#This Row],[checklist_sort]:[checklist_sort]],checklist[],MATCH(V$1,checklist_of_kenya!$1:$1,0),FALSE)</f>
        <v>Marico Sunbird</v>
      </c>
      <c r="W918" s="1" cm="1">
        <f t="array" ref="W918">VLOOKUP(Table3[[#This Row],[checklist_sort]:[checklist_sort]],checklist[],MATCH(W$1,checklist_of_kenya!$1:$1,0),FALSE)</f>
        <v>22718003</v>
      </c>
      <c r="AB918" s="1">
        <v>11.5</v>
      </c>
      <c r="AC918" s="1" t="s">
        <v>2262</v>
      </c>
      <c r="AD918" s="1">
        <v>3</v>
      </c>
      <c r="AE918" s="1">
        <v>1</v>
      </c>
      <c r="AF918" s="1" t="s">
        <v>2248</v>
      </c>
      <c r="AG918" s="1" t="s">
        <v>2273</v>
      </c>
      <c r="AH918" s="1" t="s">
        <v>2258</v>
      </c>
      <c r="AI918" s="1">
        <v>-28.81</v>
      </c>
      <c r="AJ918" s="1">
        <v>17.010000000000002</v>
      </c>
      <c r="AK918" s="1">
        <v>-15.86</v>
      </c>
      <c r="AL918" s="1">
        <v>26.22</v>
      </c>
      <c r="AM918" s="1">
        <v>2606050.21</v>
      </c>
    </row>
    <row r="919" spans="1:39" x14ac:dyDescent="0.2">
      <c r="A919" s="1">
        <v>917</v>
      </c>
      <c r="B919" s="1" t="s">
        <v>1974</v>
      </c>
      <c r="C919" s="1" t="s">
        <v>1973</v>
      </c>
      <c r="D919" s="1"/>
      <c r="E919" s="1" t="s">
        <v>7364</v>
      </c>
      <c r="F919" s="1"/>
      <c r="G919" s="1">
        <v>657</v>
      </c>
      <c r="H919" s="1" t="str" cm="1">
        <f t="array" ref="H919">VLOOKUP(Table3[[#This Row],[checklist_sort]:[checklist_sort]],checklist[],MATCH(H$1,checklist_of_kenya!$1:$1,0),FALSE)</f>
        <v>Sunbirds</v>
      </c>
      <c r="I919" s="1" t="str" cm="1">
        <f t="array" ref="I919">VLOOKUP(Table3[[#This Row],[checklist_sort]:[checklist_sort]],checklist[],MATCH(I$1,checklist_of_kenya!$1:$1,0),FALSE)</f>
        <v>Red-chested Sunbird</v>
      </c>
      <c r="J919" s="1" t="str" cm="1">
        <f t="array" ref="J919">VLOOKUP(Table3[[#This Row],[checklist_sort]:[checklist_sort]],checklist[],MATCH(J$1,checklist_of_kenya!$1:$1,0),FALSE)</f>
        <v>Cinnyris erythrocercus</v>
      </c>
      <c r="K919" s="1" t="str" cm="1">
        <f t="array" ref="K919">VLOOKUP(Table3[[#This Row],[checklist_sort]:[checklist_sort]],checklist[],MATCH(K$1,checklist_of_kenya!$1:$1,0),FALSE)</f>
        <v>Least Concern</v>
      </c>
      <c r="L919" s="1" t="str" cm="1">
        <f t="array" ref="L919">VLOOKUP(Table3[[#This Row],[checklist_sort]:[checklist_sort]],checklist[],MATCH(L$1,checklist_of_kenya!$1:$1,0),FALSE)</f>
        <v>Stable</v>
      </c>
      <c r="M919" s="1" cm="1">
        <f t="array" ref="M919">VLOOKUP(Table3[[#This Row],[checklist_sort]:[checklist_sort]],checklist[],MATCH(M$1,checklist_of_kenya!$1:$1,0),FALSE)</f>
        <v>3638</v>
      </c>
      <c r="N919" s="1" t="str" cm="1">
        <f t="array" ref="N919">VLOOKUP(Table3[[#This Row],[checklist_sort]:[checklist_sort]],checklist[],MATCH(N$1,checklist_of_kenya!$1:$1,0),FALSE)</f>
        <v>avibase-4C428439</v>
      </c>
      <c r="O919" s="1" cm="1">
        <f t="array" ref="O919">VLOOKUP(Table3[[#This Row],[checklist_sort]:[checklist_sort]],checklist[],MATCH(O$1,checklist_of_kenya!$1:$1,0),FALSE)</f>
        <v>145173</v>
      </c>
      <c r="P919" s="1" cm="1">
        <f t="array" ref="P919">VLOOKUP(Table3[[#This Row],[checklist_sort]:[checklist_sort]],checklist[],MATCH(P$1,checklist_of_kenya!$1:$1,0),FALSE)</f>
        <v>22717994</v>
      </c>
      <c r="Q919" s="1" cm="1">
        <f t="array" ref="Q919">VLOOKUP(Table3[[#This Row],[checklist_sort]:[checklist_sort]],checklist[],MATCH(Q$1,checklist_of_kenya!$1:$1,0),FALSE)</f>
        <v>0</v>
      </c>
      <c r="R919" s="1" cm="1">
        <f t="array" ref="R919">VLOOKUP(Table3[[#This Row],[checklist_sort]:[checklist_sort]],checklist[],MATCH(R$1,checklist_of_kenya!$1:$1,0),FALSE)</f>
        <v>6087898</v>
      </c>
      <c r="S919" s="1" cm="1">
        <f t="array" ref="S919">VLOOKUP(Table3[[#This Row],[checklist_sort]:[checklist_sort]],checklist[],MATCH(S$1,checklist_of_kenya!$1:$1,0),FALSE)</f>
        <v>29886</v>
      </c>
      <c r="T919" s="1" t="str" cm="1">
        <f t="array" ref="T919">VLOOKUP(Table3[[#This Row],[checklist_sort]:[checklist_sort]],checklist[],MATCH(T$1,checklist_of_kenya!$1:$1,0),FALSE)</f>
        <v>recsun2</v>
      </c>
      <c r="U919" s="1" t="str" cm="1">
        <f t="array" ref="U919">VLOOKUP(Table3[[#This Row],[checklist_sort]:[checklist_sort]],checklist[],MATCH(U$1,checklist_of_kenya!$1:$1,0),FALSE)</f>
        <v>Cinnyris erythrocercus</v>
      </c>
      <c r="V919" s="1" t="str" cm="1">
        <f t="array" ref="V919">VLOOKUP(Table3[[#This Row],[checklist_sort]:[checklist_sort]],checklist[],MATCH(V$1,checklist_of_kenya!$1:$1,0),FALSE)</f>
        <v>Red-chested Sunbird</v>
      </c>
      <c r="W919" s="1" cm="1">
        <f t="array" ref="W919">VLOOKUP(Table3[[#This Row],[checklist_sort]:[checklist_sort]],checklist[],MATCH(W$1,checklist_of_kenya!$1:$1,0),FALSE)</f>
        <v>22717994</v>
      </c>
      <c r="AB919" s="1">
        <v>8.8000000000000007</v>
      </c>
      <c r="AC919" s="1" t="s">
        <v>2250</v>
      </c>
      <c r="AD919" s="1">
        <v>2</v>
      </c>
      <c r="AE919" s="1">
        <v>1</v>
      </c>
      <c r="AF919" s="1" t="s">
        <v>2248</v>
      </c>
      <c r="AG919" s="1" t="s">
        <v>2273</v>
      </c>
      <c r="AH919" s="1" t="s">
        <v>2258</v>
      </c>
      <c r="AI919" s="1">
        <v>-8.5</v>
      </c>
      <c r="AJ919" s="1">
        <v>9.8000000000000007</v>
      </c>
      <c r="AK919" s="1">
        <v>0.65</v>
      </c>
      <c r="AL919" s="1">
        <v>31.88</v>
      </c>
      <c r="AM919" s="1">
        <v>438707.33</v>
      </c>
    </row>
    <row r="920" spans="1:39" x14ac:dyDescent="0.2">
      <c r="A920" s="1">
        <v>918</v>
      </c>
      <c r="B920" s="1" t="s">
        <v>1986</v>
      </c>
      <c r="C920" s="1" t="s">
        <v>1985</v>
      </c>
      <c r="D920" s="1"/>
      <c r="E920" s="1"/>
      <c r="F920" s="1"/>
      <c r="G920" s="1">
        <v>658</v>
      </c>
      <c r="H920" s="1" t="str" cm="1">
        <f t="array" ref="H920">VLOOKUP(Table3[[#This Row],[checklist_sort]:[checklist_sort]],checklist[],MATCH(H$1,checklist_of_kenya!$1:$1,0),FALSE)</f>
        <v>Sunbirds</v>
      </c>
      <c r="I920" s="1" t="str" cm="1">
        <f t="array" ref="I920">VLOOKUP(Table3[[#This Row],[checklist_sort]:[checklist_sort]],checklist[],MATCH(I$1,checklist_of_kenya!$1:$1,0),FALSE)</f>
        <v>Black-bellied Sunbird</v>
      </c>
      <c r="J920" s="1" t="str" cm="1">
        <f t="array" ref="J920">VLOOKUP(Table3[[#This Row],[checklist_sort]:[checklist_sort]],checklist[],MATCH(J$1,checklist_of_kenya!$1:$1,0),FALSE)</f>
        <v>Cinnyris nectarinioides</v>
      </c>
      <c r="K920" s="1" t="str" cm="1">
        <f t="array" ref="K920">VLOOKUP(Table3[[#This Row],[checklist_sort]:[checklist_sort]],checklist[],MATCH(K$1,checklist_of_kenya!$1:$1,0),FALSE)</f>
        <v>Least Concern</v>
      </c>
      <c r="L920" s="1" t="str" cm="1">
        <f t="array" ref="L920">VLOOKUP(Table3[[#This Row],[checklist_sort]:[checklist_sort]],checklist[],MATCH(L$1,checklist_of_kenya!$1:$1,0),FALSE)</f>
        <v>Stable</v>
      </c>
      <c r="M920" s="1" cm="1">
        <f t="array" ref="M920">VLOOKUP(Table3[[#This Row],[checklist_sort]:[checklist_sort]],checklist[],MATCH(M$1,checklist_of_kenya!$1:$1,0),FALSE)</f>
        <v>3684</v>
      </c>
      <c r="N920" s="1" t="str" cm="1">
        <f t="array" ref="N920">VLOOKUP(Table3[[#This Row],[checklist_sort]:[checklist_sort]],checklist[],MATCH(N$1,checklist_of_kenya!$1:$1,0),FALSE)</f>
        <v>avibase-7C822074</v>
      </c>
      <c r="O920" s="1" cm="1">
        <f t="array" ref="O920">VLOOKUP(Table3[[#This Row],[checklist_sort]:[checklist_sort]],checklist[],MATCH(O$1,checklist_of_kenya!$1:$1,0),FALSE)</f>
        <v>145174</v>
      </c>
      <c r="P920" s="1" cm="1">
        <f t="array" ref="P920">VLOOKUP(Table3[[#This Row],[checklist_sort]:[checklist_sort]],checklist[],MATCH(P$1,checklist_of_kenya!$1:$1,0),FALSE)</f>
        <v>22718043</v>
      </c>
      <c r="Q920" s="1" cm="1">
        <f t="array" ref="Q920">VLOOKUP(Table3[[#This Row],[checklist_sort]:[checklist_sort]],checklist[],MATCH(Q$1,checklist_of_kenya!$1:$1,0),FALSE)</f>
        <v>77843</v>
      </c>
      <c r="R920" s="1" cm="1">
        <f t="array" ref="R920">VLOOKUP(Table3[[#This Row],[checklist_sort]:[checklist_sort]],checklist[],MATCH(R$1,checklist_of_kenya!$1:$1,0),FALSE)</f>
        <v>7340688</v>
      </c>
      <c r="S920" s="1" cm="1">
        <f t="array" ref="S920">VLOOKUP(Table3[[#This Row],[checklist_sort]:[checklist_sort]],checklist[],MATCH(S$1,checklist_of_kenya!$1:$1,0),FALSE)</f>
        <v>29887</v>
      </c>
      <c r="T920" s="1" t="str" cm="1">
        <f t="array" ref="T920">VLOOKUP(Table3[[#This Row],[checklist_sort]:[checklist_sort]],checklist[],MATCH(T$1,checklist_of_kenya!$1:$1,0),FALSE)</f>
        <v>bkbsun1</v>
      </c>
      <c r="U920" s="1" t="str" cm="1">
        <f t="array" ref="U920">VLOOKUP(Table3[[#This Row],[checklist_sort]:[checklist_sort]],checklist[],MATCH(U$1,checklist_of_kenya!$1:$1,0),FALSE)</f>
        <v>Cinnyris nectarinioides</v>
      </c>
      <c r="V920" s="1" t="str" cm="1">
        <f t="array" ref="V920">VLOOKUP(Table3[[#This Row],[checklist_sort]:[checklist_sort]],checklist[],MATCH(V$1,checklist_of_kenya!$1:$1,0),FALSE)</f>
        <v>Black-bellied Sunbird</v>
      </c>
      <c r="W920" s="1" cm="1">
        <f t="array" ref="W920">VLOOKUP(Table3[[#This Row],[checklist_sort]:[checklist_sort]],checklist[],MATCH(W$1,checklist_of_kenya!$1:$1,0),FALSE)</f>
        <v>22718043</v>
      </c>
      <c r="AB920" s="1">
        <v>4.8</v>
      </c>
      <c r="AC920" s="1" t="s">
        <v>2246</v>
      </c>
      <c r="AD920" s="1">
        <v>3</v>
      </c>
      <c r="AE920" s="1">
        <v>1</v>
      </c>
      <c r="AF920" s="1" t="s">
        <v>2248</v>
      </c>
      <c r="AG920" s="1" t="s">
        <v>2273</v>
      </c>
      <c r="AH920" s="1" t="s">
        <v>2258</v>
      </c>
      <c r="AI920" s="1">
        <v>-4.95</v>
      </c>
      <c r="AJ920" s="1">
        <v>6</v>
      </c>
      <c r="AK920" s="1">
        <v>0.79</v>
      </c>
      <c r="AL920" s="1">
        <v>39.44</v>
      </c>
      <c r="AM920" s="1">
        <v>496613.1</v>
      </c>
    </row>
    <row r="921" spans="1:39" x14ac:dyDescent="0.2">
      <c r="A921" s="1">
        <v>919</v>
      </c>
      <c r="B921" s="1" t="s">
        <v>1298</v>
      </c>
      <c r="C921" s="1" t="s">
        <v>1297</v>
      </c>
      <c r="D921" s="1"/>
      <c r="E921" s="1"/>
      <c r="F921" s="1"/>
      <c r="G921" s="1">
        <v>651</v>
      </c>
      <c r="H921" s="1" t="str" cm="1">
        <f t="array" ref="H921">VLOOKUP(Table3[[#This Row],[checklist_sort]:[checklist_sort]],checklist[],MATCH(H$1,checklist_of_kenya!$1:$1,0),FALSE)</f>
        <v>Sunbirds</v>
      </c>
      <c r="I921" s="1" t="str" cm="1">
        <f t="array" ref="I921">VLOOKUP(Table3[[#This Row],[checklist_sort]:[checklist_sort]],checklist[],MATCH(I$1,checklist_of_kenya!$1:$1,0),FALSE)</f>
        <v>Olive-bellied Sunbird</v>
      </c>
      <c r="J921" s="1" t="str" cm="1">
        <f t="array" ref="J921">VLOOKUP(Table3[[#This Row],[checklist_sort]:[checklist_sort]],checklist[],MATCH(J$1,checklist_of_kenya!$1:$1,0),FALSE)</f>
        <v>Cinnyris chloropygius</v>
      </c>
      <c r="K921" s="1" t="str" cm="1">
        <f t="array" ref="K921">VLOOKUP(Table3[[#This Row],[checklist_sort]:[checklist_sort]],checklist[],MATCH(K$1,checklist_of_kenya!$1:$1,0),FALSE)</f>
        <v>Least Concern</v>
      </c>
      <c r="L921" s="1" t="str" cm="1">
        <f t="array" ref="L921">VLOOKUP(Table3[[#This Row],[checklist_sort]:[checklist_sort]],checklist[],MATCH(L$1,checklist_of_kenya!$1:$1,0),FALSE)</f>
        <v>Stable</v>
      </c>
      <c r="M921" s="1" cm="1">
        <f t="array" ref="M921">VLOOKUP(Table3[[#This Row],[checklist_sort]:[checklist_sort]],checklist[],MATCH(M$1,checklist_of_kenya!$1:$1,0),FALSE)</f>
        <v>1117</v>
      </c>
      <c r="N921" s="1" t="str" cm="1">
        <f t="array" ref="N921">VLOOKUP(Table3[[#This Row],[checklist_sort]:[checklist_sort]],checklist[],MATCH(N$1,checklist_of_kenya!$1:$1,0),FALSE)</f>
        <v>avibase-D2B15B3F</v>
      </c>
      <c r="O921" s="1" cm="1">
        <f t="array" ref="O921">VLOOKUP(Table3[[#This Row],[checklist_sort]:[checklist_sort]],checklist[],MATCH(O$1,checklist_of_kenya!$1:$1,0),FALSE)</f>
        <v>145154</v>
      </c>
      <c r="P921" s="1" cm="1">
        <f t="array" ref="P921">VLOOKUP(Table3[[#This Row],[checklist_sort]:[checklist_sort]],checklist[],MATCH(P$1,checklist_of_kenya!$1:$1,0),FALSE)</f>
        <v>22717919</v>
      </c>
      <c r="Q921" s="1" cm="1">
        <f t="array" ref="Q921">VLOOKUP(Table3[[#This Row],[checklist_sort]:[checklist_sort]],checklist[],MATCH(Q$1,checklist_of_kenya!$1:$1,0),FALSE)</f>
        <v>0</v>
      </c>
      <c r="R921" s="1" cm="1">
        <f t="array" ref="R921">VLOOKUP(Table3[[#This Row],[checklist_sort]:[checklist_sort]],checklist[],MATCH(R$1,checklist_of_kenya!$1:$1,0),FALSE)</f>
        <v>7340768</v>
      </c>
      <c r="S921" s="1" cm="1">
        <f t="array" ref="S921">VLOOKUP(Table3[[#This Row],[checklist_sort]:[checklist_sort]],checklist[],MATCH(S$1,checklist_of_kenya!$1:$1,0),FALSE)</f>
        <v>29831</v>
      </c>
      <c r="T921" s="1" t="str" cm="1">
        <f t="array" ref="T921">VLOOKUP(Table3[[#This Row],[checklist_sort]:[checklist_sort]],checklist[],MATCH(T$1,checklist_of_kenya!$1:$1,0),FALSE)</f>
        <v>olbsun3</v>
      </c>
      <c r="U921" s="1" t="str" cm="1">
        <f t="array" ref="U921">VLOOKUP(Table3[[#This Row],[checklist_sort]:[checklist_sort]],checklist[],MATCH(U$1,checklist_of_kenya!$1:$1,0),FALSE)</f>
        <v>Cinnyris chloropygius</v>
      </c>
      <c r="V921" s="1" t="str" cm="1">
        <f t="array" ref="V921">VLOOKUP(Table3[[#This Row],[checklist_sort]:[checklist_sort]],checklist[],MATCH(V$1,checklist_of_kenya!$1:$1,0),FALSE)</f>
        <v>Olive-bellied Sunbird</v>
      </c>
      <c r="W921" s="1" cm="1">
        <f t="array" ref="W921">VLOOKUP(Table3[[#This Row],[checklist_sort]:[checklist_sort]],checklist[],MATCH(W$1,checklist_of_kenya!$1:$1,0),FALSE)</f>
        <v>22717919</v>
      </c>
      <c r="AB921" s="1">
        <v>6.2</v>
      </c>
      <c r="AC921" s="1" t="s">
        <v>2246</v>
      </c>
      <c r="AD921" s="1">
        <v>2</v>
      </c>
      <c r="AE921" s="1">
        <v>2</v>
      </c>
      <c r="AF921" s="1" t="s">
        <v>2248</v>
      </c>
      <c r="AG921" s="1" t="s">
        <v>2248</v>
      </c>
      <c r="AH921" s="1" t="s">
        <v>2258</v>
      </c>
      <c r="AI921" s="1">
        <v>-10.52</v>
      </c>
      <c r="AJ921" s="1">
        <v>14.79</v>
      </c>
      <c r="AK921" s="1">
        <v>1.28</v>
      </c>
      <c r="AL921" s="1">
        <v>15.96</v>
      </c>
      <c r="AM921" s="1">
        <v>4297123.95</v>
      </c>
    </row>
    <row r="922" spans="1:39" x14ac:dyDescent="0.2">
      <c r="A922" s="1">
        <v>920</v>
      </c>
      <c r="B922" s="1" t="s">
        <v>1988</v>
      </c>
      <c r="C922" s="1" t="s">
        <v>1987</v>
      </c>
      <c r="D922" s="1"/>
      <c r="E922" s="1"/>
      <c r="F922" s="1"/>
      <c r="G922" s="1">
        <v>655</v>
      </c>
      <c r="H922" s="1" t="str" cm="1">
        <f t="array" ref="H922">VLOOKUP(Table3[[#This Row],[checklist_sort]:[checklist_sort]],checklist[],MATCH(H$1,checklist_of_kenya!$1:$1,0),FALSE)</f>
        <v>Sunbirds</v>
      </c>
      <c r="I922" s="1" t="str" cm="1">
        <f t="array" ref="I922">VLOOKUP(Table3[[#This Row],[checklist_sort]:[checklist_sort]],checklist[],MATCH(I$1,checklist_of_kenya!$1:$1,0),FALSE)</f>
        <v>Beautiful Sunbird</v>
      </c>
      <c r="J922" s="1" t="str" cm="1">
        <f t="array" ref="J922">VLOOKUP(Table3[[#This Row],[checklist_sort]:[checklist_sort]],checklist[],MATCH(J$1,checklist_of_kenya!$1:$1,0),FALSE)</f>
        <v>Cinnyris pulchellus</v>
      </c>
      <c r="K922" s="1" t="str" cm="1">
        <f t="array" ref="K922">VLOOKUP(Table3[[#This Row],[checklist_sort]:[checklist_sort]],checklist[],MATCH(K$1,checklist_of_kenya!$1:$1,0),FALSE)</f>
        <v>Least Concern</v>
      </c>
      <c r="L922" s="1" t="str" cm="1">
        <f t="array" ref="L922">VLOOKUP(Table3[[#This Row],[checklist_sort]:[checklist_sort]],checklist[],MATCH(L$1,checklist_of_kenya!$1:$1,0),FALSE)</f>
        <v>Stable</v>
      </c>
      <c r="M922" s="1" cm="1">
        <f t="array" ref="M922">VLOOKUP(Table3[[#This Row],[checklist_sort]:[checklist_sort]],checklist[],MATCH(M$1,checklist_of_kenya!$1:$1,0),FALSE)</f>
        <v>3686</v>
      </c>
      <c r="N922" s="1" t="str" cm="1">
        <f t="array" ref="N922">VLOOKUP(Table3[[#This Row],[checklist_sort]:[checklist_sort]],checklist[],MATCH(N$1,checklist_of_kenya!$1:$1,0),FALSE)</f>
        <v>avibase-00D5E1C6</v>
      </c>
      <c r="O922" s="1" cm="1">
        <f t="array" ref="O922">VLOOKUP(Table3[[#This Row],[checklist_sort]:[checklist_sort]],checklist[],MATCH(O$1,checklist_of_kenya!$1:$1,0),FALSE)</f>
        <v>145169</v>
      </c>
      <c r="P922" s="1" cm="1">
        <f t="array" ref="P922">VLOOKUP(Table3[[#This Row],[checklist_sort]:[checklist_sort]],checklist[],MATCH(P$1,checklist_of_kenya!$1:$1,0),FALSE)</f>
        <v>103799817</v>
      </c>
      <c r="Q922" s="1" cm="1">
        <f t="array" ref="Q922">VLOOKUP(Table3[[#This Row],[checklist_sort]:[checklist_sort]],checklist[],MATCH(Q$1,checklist_of_kenya!$1:$1,0),FALSE)</f>
        <v>77842</v>
      </c>
      <c r="R922" s="1" cm="1">
        <f t="array" ref="R922">VLOOKUP(Table3[[#This Row],[checklist_sort]:[checklist_sort]],checklist[],MATCH(R$1,checklist_of_kenya!$1:$1,0),FALSE)</f>
        <v>7340702</v>
      </c>
      <c r="S922" s="1" cm="1">
        <f t="array" ref="S922">VLOOKUP(Table3[[#This Row],[checklist_sort]:[checklist_sort]],checklist[],MATCH(S$1,checklist_of_kenya!$1:$1,0),FALSE)</f>
        <v>29875</v>
      </c>
      <c r="T922" s="1" t="str" cm="1">
        <f t="array" ref="T922">VLOOKUP(Table3[[#This Row],[checklist_sort]:[checklist_sort]],checklist[],MATCH(T$1,checklist_of_kenya!$1:$1,0),FALSE)</f>
        <v>beasun2</v>
      </c>
      <c r="U922" s="1" t="str" cm="1">
        <f t="array" ref="U922">VLOOKUP(Table3[[#This Row],[checklist_sort]:[checklist_sort]],checklist[],MATCH(U$1,checklist_of_kenya!$1:$1,0),FALSE)</f>
        <v>Cinnyris pulchellus</v>
      </c>
      <c r="V922" s="1" t="str" cm="1">
        <f t="array" ref="V922">VLOOKUP(Table3[[#This Row],[checklist_sort]:[checklist_sort]],checklist[],MATCH(V$1,checklist_of_kenya!$1:$1,0),FALSE)</f>
        <v>Beautiful Sunbird</v>
      </c>
      <c r="W922" s="1" cm="1">
        <f t="array" ref="W922">VLOOKUP(Table3[[#This Row],[checklist_sort]:[checklist_sort]],checklist[],MATCH(W$1,checklist_of_kenya!$1:$1,0),FALSE)</f>
        <v>103799817</v>
      </c>
      <c r="AB922" s="1">
        <v>7</v>
      </c>
      <c r="AC922" s="1" t="s">
        <v>2262</v>
      </c>
      <c r="AD922" s="1">
        <v>3</v>
      </c>
      <c r="AE922" s="1">
        <v>1</v>
      </c>
      <c r="AF922" s="1" t="s">
        <v>2247</v>
      </c>
      <c r="AG922" s="1" t="s">
        <v>2273</v>
      </c>
      <c r="AH922" s="1" t="s">
        <v>2258</v>
      </c>
      <c r="AI922" s="1">
        <v>-1.1599999999999999</v>
      </c>
      <c r="AJ922" s="1">
        <v>18.739999999999998</v>
      </c>
      <c r="AK922" s="1">
        <v>11.8</v>
      </c>
      <c r="AL922" s="1">
        <v>11.5</v>
      </c>
      <c r="AM922" s="1">
        <v>5431378.7599999998</v>
      </c>
    </row>
    <row r="923" spans="1:39" x14ac:dyDescent="0.2">
      <c r="A923" s="1">
        <v>921</v>
      </c>
      <c r="B923" s="1" t="s">
        <v>1980</v>
      </c>
      <c r="C923" s="1" t="s">
        <v>1979</v>
      </c>
      <c r="D923" s="1"/>
      <c r="E923" s="1"/>
      <c r="F923" s="1"/>
      <c r="G923" s="1">
        <v>652</v>
      </c>
      <c r="H923" s="1" t="str" cm="1">
        <f t="array" ref="H923">VLOOKUP(Table3[[#This Row],[checklist_sort]:[checklist_sort]],checklist[],MATCH(H$1,checklist_of_kenya!$1:$1,0),FALSE)</f>
        <v>Sunbirds</v>
      </c>
      <c r="I923" s="1" t="str" cm="1">
        <f t="array" ref="I923">VLOOKUP(Table3[[#This Row],[checklist_sort]:[checklist_sort]],checklist[],MATCH(I$1,checklist_of_kenya!$1:$1,0),FALSE)</f>
        <v>Northern Double-collared Sunbird</v>
      </c>
      <c r="J923" s="1" t="str" cm="1">
        <f t="array" ref="J923">VLOOKUP(Table3[[#This Row],[checklist_sort]:[checklist_sort]],checklist[],MATCH(J$1,checklist_of_kenya!$1:$1,0),FALSE)</f>
        <v>Cinnyris reichenowi</v>
      </c>
      <c r="K923" s="1" t="str" cm="1">
        <f t="array" ref="K923">VLOOKUP(Table3[[#This Row],[checklist_sort]:[checklist_sort]],checklist[],MATCH(K$1,checklist_of_kenya!$1:$1,0),FALSE)</f>
        <v>Least Concern</v>
      </c>
      <c r="L923" s="1" t="str" cm="1">
        <f t="array" ref="L923">VLOOKUP(Table3[[#This Row],[checklist_sort]:[checklist_sort]],checklist[],MATCH(L$1,checklist_of_kenya!$1:$1,0),FALSE)</f>
        <v>Stable</v>
      </c>
      <c r="M923" s="1" cm="1">
        <f t="array" ref="M923">VLOOKUP(Table3[[#This Row],[checklist_sort]:[checklist_sort]],checklist[],MATCH(M$1,checklist_of_kenya!$1:$1,0),FALSE)</f>
        <v>3660</v>
      </c>
      <c r="N923" s="1" t="str" cm="1">
        <f t="array" ref="N923">VLOOKUP(Table3[[#This Row],[checklist_sort]:[checklist_sort]],checklist[],MATCH(N$1,checklist_of_kenya!$1:$1,0),FALSE)</f>
        <v>avibase-A6083057</v>
      </c>
      <c r="O923" s="1" cm="1">
        <f t="array" ref="O923">VLOOKUP(Table3[[#This Row],[checklist_sort]:[checklist_sort]],checklist[],MATCH(O$1,checklist_of_kenya!$1:$1,0),FALSE)</f>
        <v>145162</v>
      </c>
      <c r="P923" s="1" cm="1">
        <f t="array" ref="P923">VLOOKUP(Table3[[#This Row],[checklist_sort]:[checklist_sort]],checklist[],MATCH(P$1,checklist_of_kenya!$1:$1,0),FALSE)</f>
        <v>22717887</v>
      </c>
      <c r="Q923" s="1" cm="1">
        <f t="array" ref="Q923">VLOOKUP(Table3[[#This Row],[checklist_sort]:[checklist_sort]],checklist[],MATCH(Q$1,checklist_of_kenya!$1:$1,0),FALSE)</f>
        <v>77812</v>
      </c>
      <c r="R923" s="1" cm="1">
        <f t="array" ref="R923">VLOOKUP(Table3[[#This Row],[checklist_sort]:[checklist_sort]],checklist[],MATCH(R$1,checklist_of_kenya!$1:$1,0),FALSE)</f>
        <v>7340734</v>
      </c>
      <c r="S923" s="1" cm="1">
        <f t="array" ref="S923">VLOOKUP(Table3[[#This Row],[checklist_sort]:[checklist_sort]],checklist[],MATCH(S$1,checklist_of_kenya!$1:$1,0),FALSE)</f>
        <v>29858</v>
      </c>
      <c r="T923" s="1" t="str" cm="1">
        <f t="array" ref="T923">VLOOKUP(Table3[[#This Row],[checklist_sort]:[checklist_sort]],checklist[],MATCH(T$1,checklist_of_kenya!$1:$1,0),FALSE)</f>
        <v>ndcsun2</v>
      </c>
      <c r="U923" s="1" t="str" cm="1">
        <f t="array" ref="U923">VLOOKUP(Table3[[#This Row],[checklist_sort]:[checklist_sort]],checklist[],MATCH(U$1,checklist_of_kenya!$1:$1,0),FALSE)</f>
        <v>Cinnyris reichenowi</v>
      </c>
      <c r="V923" s="1" t="str" cm="1">
        <f t="array" ref="V923">VLOOKUP(Table3[[#This Row],[checklist_sort]:[checklist_sort]],checklist[],MATCH(V$1,checklist_of_kenya!$1:$1,0),FALSE)</f>
        <v>Northern Double-collared Sunbird</v>
      </c>
      <c r="W923" s="1" cm="1">
        <f t="array" ref="W923">VLOOKUP(Table3[[#This Row],[checklist_sort]:[checklist_sort]],checklist[],MATCH(W$1,checklist_of_kenya!$1:$1,0),FALSE)</f>
        <v>22717887</v>
      </c>
      <c r="AB923" s="1">
        <v>6.8</v>
      </c>
      <c r="AC923" s="1" t="s">
        <v>2263</v>
      </c>
      <c r="AD923" s="1">
        <v>2</v>
      </c>
      <c r="AE923" s="1">
        <v>1</v>
      </c>
      <c r="AF923" s="1" t="s">
        <v>2247</v>
      </c>
      <c r="AG923" s="1" t="s">
        <v>2273</v>
      </c>
      <c r="AH923" s="1" t="s">
        <v>2258</v>
      </c>
      <c r="AI923" s="1">
        <v>-4.34</v>
      </c>
      <c r="AJ923" s="1">
        <v>8.34</v>
      </c>
      <c r="AK923" s="1">
        <v>2.71</v>
      </c>
      <c r="AL923" s="1">
        <v>23.78</v>
      </c>
      <c r="AM923" s="1">
        <v>243088.55</v>
      </c>
    </row>
    <row r="924" spans="1:39" x14ac:dyDescent="0.2">
      <c r="A924" s="1">
        <v>922</v>
      </c>
      <c r="B924" s="1" t="s">
        <v>998</v>
      </c>
      <c r="C924" s="1" t="s">
        <v>997</v>
      </c>
      <c r="D924" s="1"/>
      <c r="E924" s="1"/>
      <c r="F924" s="1"/>
      <c r="G924">
        <v>653.1</v>
      </c>
      <c r="H924" s="1" cm="1">
        <f t="array" ref="H924">VLOOKUP(Table3[[#This Row],[checklist_sort]:[checklist_sort]],checklist[],MATCH(H$1,checklist_of_kenya!$1:$1,0),FALSE)</f>
        <v>0</v>
      </c>
      <c r="I924" s="1" t="str" cm="1">
        <f t="array" ref="I924">VLOOKUP(Table3[[#This Row],[checklist_sort]:[checklist_sort]],checklist[],MATCH(I$1,checklist_of_kenya!$1:$1,0),FALSE)</f>
        <v>Eastern/Usambara Double-collared Sunbird</v>
      </c>
      <c r="J924" s="1" t="str" cm="1">
        <f t="array" ref="J924">VLOOKUP(Table3[[#This Row],[checklist_sort]:[checklist_sort]],checklist[],MATCH(J$1,checklist_of_kenya!$1:$1,0),FALSE)</f>
        <v>Cinnyris mediocris/usambaricus</v>
      </c>
      <c r="K924" s="1" cm="1">
        <f t="array" ref="K924">VLOOKUP(Table3[[#This Row],[checklist_sort]:[checklist_sort]],checklist[],MATCH(K$1,checklist_of_kenya!$1:$1,0),FALSE)</f>
        <v>0</v>
      </c>
      <c r="L924" s="1" cm="1">
        <f t="array" ref="L924">VLOOKUP(Table3[[#This Row],[checklist_sort]:[checklist_sort]],checklist[],MATCH(L$1,checklist_of_kenya!$1:$1,0),FALSE)</f>
        <v>0</v>
      </c>
      <c r="M924" s="1" cm="1">
        <f t="array" ref="M924">VLOOKUP(Table3[[#This Row],[checklist_sort]:[checklist_sort]],checklist[],MATCH(M$1,checklist_of_kenya!$1:$1,0),FALSE)</f>
        <v>0</v>
      </c>
      <c r="N924" s="1" cm="1">
        <f t="array" ref="N924">VLOOKUP(Table3[[#This Row],[checklist_sort]:[checklist_sort]],checklist[],MATCH(N$1,checklist_of_kenya!$1:$1,0),FALSE)</f>
        <v>0</v>
      </c>
      <c r="O924" s="1" cm="1">
        <f t="array" ref="O924">VLOOKUP(Table3[[#This Row],[checklist_sort]:[checklist_sort]],checklist[],MATCH(O$1,checklist_of_kenya!$1:$1,0),FALSE)</f>
        <v>0</v>
      </c>
      <c r="P924" s="1" cm="1">
        <f t="array" ref="P924">VLOOKUP(Table3[[#This Row],[checklist_sort]:[checklist_sort]],checklist[],MATCH(P$1,checklist_of_kenya!$1:$1,0),FALSE)</f>
        <v>0</v>
      </c>
      <c r="Q924" s="1" cm="1">
        <f t="array" ref="Q924">VLOOKUP(Table3[[#This Row],[checklist_sort]:[checklist_sort]],checklist[],MATCH(Q$1,checklist_of_kenya!$1:$1,0),FALSE)</f>
        <v>0</v>
      </c>
      <c r="R924" s="1" cm="1">
        <f t="array" ref="R924">VLOOKUP(Table3[[#This Row],[checklist_sort]:[checklist_sort]],checklist[],MATCH(R$1,checklist_of_kenya!$1:$1,0),FALSE)</f>
        <v>0</v>
      </c>
      <c r="S924" s="1" cm="1">
        <f t="array" ref="S924">VLOOKUP(Table3[[#This Row],[checklist_sort]:[checklist_sort]],checklist[],MATCH(S$1,checklist_of_kenya!$1:$1,0),FALSE)</f>
        <v>29868</v>
      </c>
      <c r="T924" s="1" cm="1">
        <f t="array" ref="T924">VLOOKUP(Table3[[#This Row],[checklist_sort]:[checklist_sort]],checklist[],MATCH(T$1,checklist_of_kenya!$1:$1,0),FALSE)</f>
        <v>0</v>
      </c>
      <c r="U924" s="1" t="str" cm="1">
        <f t="array" ref="U924">VLOOKUP(Table3[[#This Row],[checklist_sort]:[checklist_sort]],checklist[],MATCH(U$1,checklist_of_kenya!$1:$1,0),FALSE)</f>
        <v>Cinnyris mediocris/usambaricus</v>
      </c>
      <c r="V924" s="1" t="str" cm="1">
        <f t="array" ref="V924">VLOOKUP(Table3[[#This Row],[checklist_sort]:[checklist_sort]],checklist[],MATCH(V$1,checklist_of_kenya!$1:$1,0),FALSE)</f>
        <v>Eastern/Usambara Double-collared Sunbird</v>
      </c>
      <c r="W924" s="1" cm="1">
        <f t="array" ref="W924">VLOOKUP(Table3[[#This Row],[checklist_sort]:[checklist_sort]],checklist[],MATCH(W$1,checklist_of_kenya!$1:$1,0),FALSE)</f>
        <v>0</v>
      </c>
      <c r="AB924" s="1">
        <v>8.1999999999999993</v>
      </c>
      <c r="AC924" s="1" t="s">
        <v>2263</v>
      </c>
      <c r="AD924" s="1">
        <v>2</v>
      </c>
      <c r="AE924" s="1">
        <v>1</v>
      </c>
      <c r="AF924" s="1" t="s">
        <v>2247</v>
      </c>
      <c r="AG924" s="1" t="s">
        <v>2273</v>
      </c>
      <c r="AH924" s="1" t="s">
        <v>2258</v>
      </c>
      <c r="AI924" s="1">
        <v>-3.93</v>
      </c>
      <c r="AJ924" s="1">
        <v>2.88</v>
      </c>
      <c r="AK924" s="1">
        <v>-0.38</v>
      </c>
      <c r="AL924" s="1">
        <v>36.380000000000003</v>
      </c>
      <c r="AM924" s="1">
        <v>195956.74</v>
      </c>
    </row>
    <row r="925" spans="1:39" x14ac:dyDescent="0.2">
      <c r="A925" s="1">
        <v>923</v>
      </c>
      <c r="B925" s="1" t="s">
        <v>986</v>
      </c>
      <c r="C925" s="1" t="s">
        <v>985</v>
      </c>
      <c r="D925" s="1"/>
      <c r="E925" s="1"/>
      <c r="F925" s="1"/>
      <c r="G925" s="1">
        <v>666</v>
      </c>
      <c r="H925" s="1" t="str" cm="1">
        <f t="array" ref="H925">VLOOKUP(Table3[[#This Row],[checklist_sort]:[checklist_sort]],checklist[],MATCH(H$1,checklist_of_kenya!$1:$1,0),FALSE)</f>
        <v>Sunbirds</v>
      </c>
      <c r="I925" s="1" t="str" cm="1">
        <f t="array" ref="I925">VLOOKUP(Table3[[#This Row],[checklist_sort]:[checklist_sort]],checklist[],MATCH(I$1,checklist_of_kenya!$1:$1,0),FALSE)</f>
        <v>Copper Sunbird</v>
      </c>
      <c r="J925" s="1" t="str" cm="1">
        <f t="array" ref="J925">VLOOKUP(Table3[[#This Row],[checklist_sort]:[checklist_sort]],checklist[],MATCH(J$1,checklist_of_kenya!$1:$1,0),FALSE)</f>
        <v>Cinnyris cupreus</v>
      </c>
      <c r="K925" s="1" t="str" cm="1">
        <f t="array" ref="K925">VLOOKUP(Table3[[#This Row],[checklist_sort]:[checklist_sort]],checklist[],MATCH(K$1,checklist_of_kenya!$1:$1,0),FALSE)</f>
        <v>Least Concern</v>
      </c>
      <c r="L925" s="1" t="str" cm="1">
        <f t="array" ref="L925">VLOOKUP(Table3[[#This Row],[checklist_sort]:[checklist_sort]],checklist[],MATCH(L$1,checklist_of_kenya!$1:$1,0),FALSE)</f>
        <v>Stable</v>
      </c>
      <c r="M925" s="1" cm="1">
        <f t="array" ref="M925">VLOOKUP(Table3[[#This Row],[checklist_sort]:[checklist_sort]],checklist[],MATCH(M$1,checklist_of_kenya!$1:$1,0),FALSE)</f>
        <v>754</v>
      </c>
      <c r="N925" s="1" t="str" cm="1">
        <f t="array" ref="N925">VLOOKUP(Table3[[#This Row],[checklist_sort]:[checklist_sort]],checklist[],MATCH(N$1,checklist_of_kenya!$1:$1,0),FALSE)</f>
        <v>avibase-1F21FFE9</v>
      </c>
      <c r="O925" s="1" cm="1">
        <f t="array" ref="O925">VLOOKUP(Table3[[#This Row],[checklist_sort]:[checklist_sort]],checklist[],MATCH(O$1,checklist_of_kenya!$1:$1,0),FALSE)</f>
        <v>145192</v>
      </c>
      <c r="P925" s="1" cm="1">
        <f t="array" ref="P925">VLOOKUP(Table3[[#This Row],[checklist_sort]:[checklist_sort]],checklist[],MATCH(P$1,checklist_of_kenya!$1:$1,0),FALSE)</f>
        <v>22717945</v>
      </c>
      <c r="Q925" s="1" cm="1">
        <f t="array" ref="Q925">VLOOKUP(Table3[[#This Row],[checklist_sort]:[checklist_sort]],checklist[],MATCH(Q$1,checklist_of_kenya!$1:$1,0),FALSE)</f>
        <v>77822</v>
      </c>
      <c r="R925" s="1" cm="1">
        <f t="array" ref="R925">VLOOKUP(Table3[[#This Row],[checklist_sort]:[checklist_sort]],checklist[],MATCH(R$1,checklist_of_kenya!$1:$1,0),FALSE)</f>
        <v>7340615</v>
      </c>
      <c r="S925" s="1" cm="1">
        <f t="array" ref="S925">VLOOKUP(Table3[[#This Row],[checklist_sort]:[checklist_sort]],checklist[],MATCH(S$1,checklist_of_kenya!$1:$1,0),FALSE)</f>
        <v>29933</v>
      </c>
      <c r="T925" s="1" t="str" cm="1">
        <f t="array" ref="T925">VLOOKUP(Table3[[#This Row],[checklist_sort]:[checklist_sort]],checklist[],MATCH(T$1,checklist_of_kenya!$1:$1,0),FALSE)</f>
        <v>copsun2</v>
      </c>
      <c r="U925" s="1" t="str" cm="1">
        <f t="array" ref="U925">VLOOKUP(Table3[[#This Row],[checklist_sort]:[checklist_sort]],checklist[],MATCH(U$1,checklist_of_kenya!$1:$1,0),FALSE)</f>
        <v>Cinnyris cupreus</v>
      </c>
      <c r="V925" s="1" t="str" cm="1">
        <f t="array" ref="V925">VLOOKUP(Table3[[#This Row],[checklist_sort]:[checklist_sort]],checklist[],MATCH(V$1,checklist_of_kenya!$1:$1,0),FALSE)</f>
        <v>Copper Sunbird</v>
      </c>
      <c r="W925" s="1" cm="1">
        <f t="array" ref="W925">VLOOKUP(Table3[[#This Row],[checklist_sort]:[checklist_sort]],checklist[],MATCH(W$1,checklist_of_kenya!$1:$1,0),FALSE)</f>
        <v>22717945</v>
      </c>
      <c r="AB925" s="1">
        <v>8.9</v>
      </c>
      <c r="AC925" s="1" t="s">
        <v>2246</v>
      </c>
      <c r="AD925" s="1">
        <v>3</v>
      </c>
      <c r="AE925" s="1">
        <v>1</v>
      </c>
      <c r="AF925" s="1" t="s">
        <v>2247</v>
      </c>
      <c r="AG925" s="1" t="s">
        <v>2273</v>
      </c>
      <c r="AH925" s="1" t="s">
        <v>2258</v>
      </c>
      <c r="AI925" s="1">
        <v>-19.86</v>
      </c>
      <c r="AJ925" s="1">
        <v>16.84</v>
      </c>
      <c r="AK925" s="1">
        <v>-0.53</v>
      </c>
      <c r="AL925" s="1">
        <v>17.600000000000001</v>
      </c>
      <c r="AM925" s="1">
        <v>7848077.3399999999</v>
      </c>
    </row>
    <row r="926" spans="1:39" x14ac:dyDescent="0.2">
      <c r="A926" s="1">
        <v>924</v>
      </c>
      <c r="B926" s="1" t="s">
        <v>1984</v>
      </c>
      <c r="C926" s="1" t="s">
        <v>1983</v>
      </c>
      <c r="D926" s="1"/>
      <c r="E926" s="1"/>
      <c r="F926" s="1"/>
      <c r="G926" s="1">
        <v>646</v>
      </c>
      <c r="H926" s="1" t="str" cm="1">
        <f t="array" ref="H926">VLOOKUP(Table3[[#This Row],[checklist_sort]:[checklist_sort]],checklist[],MATCH(H$1,checklist_of_kenya!$1:$1,0),FALSE)</f>
        <v>Sunbirds</v>
      </c>
      <c r="I926" s="1" t="str" cm="1">
        <f t="array" ref="I926">VLOOKUP(Table3[[#This Row],[checklist_sort]:[checklist_sort]],checklist[],MATCH(I$1,checklist_of_kenya!$1:$1,0),FALSE)</f>
        <v>Tacazze Sunbird</v>
      </c>
      <c r="J926" s="1" t="str" cm="1">
        <f t="array" ref="J926">VLOOKUP(Table3[[#This Row],[checklist_sort]:[checklist_sort]],checklist[],MATCH(J$1,checklist_of_kenya!$1:$1,0),FALSE)</f>
        <v>Nectarinia tacazze</v>
      </c>
      <c r="K926" s="1" t="str" cm="1">
        <f t="array" ref="K926">VLOOKUP(Table3[[#This Row],[checklist_sort]:[checklist_sort]],checklist[],MATCH(K$1,checklist_of_kenya!$1:$1,0),FALSE)</f>
        <v>Least Concern</v>
      </c>
      <c r="L926" s="1" t="str" cm="1">
        <f t="array" ref="L926">VLOOKUP(Table3[[#This Row],[checklist_sort]:[checklist_sort]],checklist[],MATCH(L$1,checklist_of_kenya!$1:$1,0),FALSE)</f>
        <v>Stable</v>
      </c>
      <c r="M926" s="1" cm="1">
        <f t="array" ref="M926">VLOOKUP(Table3[[#This Row],[checklist_sort]:[checklist_sort]],checklist[],MATCH(M$1,checklist_of_kenya!$1:$1,0),FALSE)</f>
        <v>3674</v>
      </c>
      <c r="N926" s="1" t="str" cm="1">
        <f t="array" ref="N926">VLOOKUP(Table3[[#This Row],[checklist_sort]:[checklist_sort]],checklist[],MATCH(N$1,checklist_of_kenya!$1:$1,0),FALSE)</f>
        <v>avibase-FAFA576B</v>
      </c>
      <c r="O926" s="1" cm="1">
        <f t="array" ref="O926">VLOOKUP(Table3[[#This Row],[checklist_sort]:[checklist_sort]],checklist[],MATCH(O$1,checklist_of_kenya!$1:$1,0),FALSE)</f>
        <v>13291</v>
      </c>
      <c r="P926" s="1" cm="1">
        <f t="array" ref="P926">VLOOKUP(Table3[[#This Row],[checklist_sort]:[checklist_sort]],checklist[],MATCH(P$1,checklist_of_kenya!$1:$1,0),FALSE)</f>
        <v>22717958</v>
      </c>
      <c r="Q926" s="1" cm="1">
        <f t="array" ref="Q926">VLOOKUP(Table3[[#This Row],[checklist_sort]:[checklist_sort]],checklist[],MATCH(Q$1,checklist_of_kenya!$1:$1,0),FALSE)</f>
        <v>77825</v>
      </c>
      <c r="R926" s="1" cm="1">
        <f t="array" ref="R926">VLOOKUP(Table3[[#This Row],[checklist_sort]:[checklist_sort]],checklist[],MATCH(R$1,checklist_of_kenya!$1:$1,0),FALSE)</f>
        <v>5230037</v>
      </c>
      <c r="S926" s="1" cm="1">
        <f t="array" ref="S926">VLOOKUP(Table3[[#This Row],[checklist_sort]:[checklist_sort]],checklist[],MATCH(S$1,checklist_of_kenya!$1:$1,0),FALSE)</f>
        <v>29812</v>
      </c>
      <c r="T926" s="1" t="str" cm="1">
        <f t="array" ref="T926">VLOOKUP(Table3[[#This Row],[checklist_sort]:[checklist_sort]],checklist[],MATCH(T$1,checklist_of_kenya!$1:$1,0),FALSE)</f>
        <v>tacsun1</v>
      </c>
      <c r="U926" s="1" t="str" cm="1">
        <f t="array" ref="U926">VLOOKUP(Table3[[#This Row],[checklist_sort]:[checklist_sort]],checklist[],MATCH(U$1,checklist_of_kenya!$1:$1,0),FALSE)</f>
        <v>Nectarinia tacazze</v>
      </c>
      <c r="V926" s="1" t="str" cm="1">
        <f t="array" ref="V926">VLOOKUP(Table3[[#This Row],[checklist_sort]:[checklist_sort]],checklist[],MATCH(V$1,checklist_of_kenya!$1:$1,0),FALSE)</f>
        <v>Tacazze Sunbird</v>
      </c>
      <c r="W926" s="1" cm="1">
        <f t="array" ref="W926">VLOOKUP(Table3[[#This Row],[checklist_sort]:[checklist_sort]],checklist[],MATCH(W$1,checklist_of_kenya!$1:$1,0),FALSE)</f>
        <v>22717958</v>
      </c>
      <c r="AB926" s="1">
        <v>14.9</v>
      </c>
      <c r="AC926" s="1" t="s">
        <v>2263</v>
      </c>
      <c r="AD926" s="1">
        <v>2</v>
      </c>
      <c r="AE926" s="1">
        <v>1</v>
      </c>
      <c r="AF926" s="1" t="s">
        <v>2247</v>
      </c>
      <c r="AG926" s="1" t="s">
        <v>2273</v>
      </c>
      <c r="AH926" s="1" t="s">
        <v>2258</v>
      </c>
      <c r="AI926" s="1">
        <v>-4.4000000000000004</v>
      </c>
      <c r="AJ926" s="1">
        <v>15.83</v>
      </c>
      <c r="AK926" s="1">
        <v>7.7</v>
      </c>
      <c r="AL926" s="1">
        <v>37.74</v>
      </c>
      <c r="AM926" s="1">
        <v>285225.05</v>
      </c>
    </row>
    <row r="927" spans="1:39" x14ac:dyDescent="0.2">
      <c r="A927" s="1">
        <v>925</v>
      </c>
      <c r="B927" s="1" t="s">
        <v>984</v>
      </c>
      <c r="C927" s="1" t="s">
        <v>983</v>
      </c>
      <c r="D927" s="1"/>
      <c r="E927" s="1"/>
      <c r="F927" s="1"/>
      <c r="G927" s="1">
        <v>647</v>
      </c>
      <c r="H927" s="1" t="str" cm="1">
        <f t="array" ref="H927">VLOOKUP(Table3[[#This Row],[checklist_sort]:[checklist_sort]],checklist[],MATCH(H$1,checklist_of_kenya!$1:$1,0),FALSE)</f>
        <v>Sunbirds</v>
      </c>
      <c r="I927" s="1" t="str" cm="1">
        <f t="array" ref="I927">VLOOKUP(Table3[[#This Row],[checklist_sort]:[checklist_sort]],checklist[],MATCH(I$1,checklist_of_kenya!$1:$1,0),FALSE)</f>
        <v>Bronze Sunbird</v>
      </c>
      <c r="J927" s="1" t="str" cm="1">
        <f t="array" ref="J927">VLOOKUP(Table3[[#This Row],[checklist_sort]:[checklist_sort]],checklist[],MATCH(J$1,checklist_of_kenya!$1:$1,0),FALSE)</f>
        <v>Nectarinia kilimensis</v>
      </c>
      <c r="K927" s="1" t="str" cm="1">
        <f t="array" ref="K927">VLOOKUP(Table3[[#This Row],[checklist_sort]:[checklist_sort]],checklist[],MATCH(K$1,checklist_of_kenya!$1:$1,0),FALSE)</f>
        <v>Least Concern</v>
      </c>
      <c r="L927" s="1" t="str" cm="1">
        <f t="array" ref="L927">VLOOKUP(Table3[[#This Row],[checklist_sort]:[checklist_sort]],checklist[],MATCH(L$1,checklist_of_kenya!$1:$1,0),FALSE)</f>
        <v>Stable</v>
      </c>
      <c r="M927" s="1" cm="1">
        <f t="array" ref="M927">VLOOKUP(Table3[[#This Row],[checklist_sort]:[checklist_sort]],checklist[],MATCH(M$1,checklist_of_kenya!$1:$1,0),FALSE)</f>
        <v>752</v>
      </c>
      <c r="N927" s="1" t="str" cm="1">
        <f t="array" ref="N927">VLOOKUP(Table3[[#This Row],[checklist_sort]:[checklist_sort]],checklist[],MATCH(N$1,checklist_of_kenya!$1:$1,0),FALSE)</f>
        <v>avibase-D4F9B273</v>
      </c>
      <c r="O927" s="1" cm="1">
        <f t="array" ref="O927">VLOOKUP(Table3[[#This Row],[checklist_sort]:[checklist_sort]],checklist[],MATCH(O$1,checklist_of_kenya!$1:$1,0),FALSE)</f>
        <v>13350</v>
      </c>
      <c r="P927" s="1" cm="1">
        <f t="array" ref="P927">VLOOKUP(Table3[[#This Row],[checklist_sort]:[checklist_sort]],checklist[],MATCH(P$1,checklist_of_kenya!$1:$1,0),FALSE)</f>
        <v>22717970</v>
      </c>
      <c r="Q927" s="1" cm="1">
        <f t="array" ref="Q927">VLOOKUP(Table3[[#This Row],[checklist_sort]:[checklist_sort]],checklist[],MATCH(Q$1,checklist_of_kenya!$1:$1,0),FALSE)</f>
        <v>77828</v>
      </c>
      <c r="R927" s="1" cm="1">
        <f t="array" ref="R927">VLOOKUP(Table3[[#This Row],[checklist_sort]:[checklist_sort]],checklist[],MATCH(R$1,checklist_of_kenya!$1:$1,0),FALSE)</f>
        <v>5229993</v>
      </c>
      <c r="S927" s="1" cm="1">
        <f t="array" ref="S927">VLOOKUP(Table3[[#This Row],[checklist_sort]:[checklist_sort]],checklist[],MATCH(S$1,checklist_of_kenya!$1:$1,0),FALSE)</f>
        <v>29815</v>
      </c>
      <c r="T927" s="1" t="str" cm="1">
        <f t="array" ref="T927">VLOOKUP(Table3[[#This Row],[checklist_sort]:[checklist_sort]],checklist[],MATCH(T$1,checklist_of_kenya!$1:$1,0),FALSE)</f>
        <v>brosun1</v>
      </c>
      <c r="U927" s="1" t="str" cm="1">
        <f t="array" ref="U927">VLOOKUP(Table3[[#This Row],[checklist_sort]:[checklist_sort]],checklist[],MATCH(U$1,checklist_of_kenya!$1:$1,0),FALSE)</f>
        <v>Nectarinia kilimensis</v>
      </c>
      <c r="V927" s="1" t="str" cm="1">
        <f t="array" ref="V927">VLOOKUP(Table3[[#This Row],[checklist_sort]:[checklist_sort]],checklist[],MATCH(V$1,checklist_of_kenya!$1:$1,0),FALSE)</f>
        <v>Bronze Sunbird</v>
      </c>
      <c r="W927" s="1" cm="1">
        <f t="array" ref="W927">VLOOKUP(Table3[[#This Row],[checklist_sort]:[checklist_sort]],checklist[],MATCH(W$1,checklist_of_kenya!$1:$1,0),FALSE)</f>
        <v>22717970</v>
      </c>
      <c r="AB927" s="1">
        <v>15.7</v>
      </c>
      <c r="AC927" s="1" t="s">
        <v>2262</v>
      </c>
      <c r="AD927" s="1">
        <v>2</v>
      </c>
      <c r="AE927" s="1">
        <v>1</v>
      </c>
      <c r="AF927" s="1" t="s">
        <v>2248</v>
      </c>
      <c r="AG927" s="1" t="s">
        <v>2273</v>
      </c>
      <c r="AH927" s="1" t="s">
        <v>2258</v>
      </c>
      <c r="AI927" s="1">
        <v>-20.45</v>
      </c>
      <c r="AJ927" s="1">
        <v>2.39</v>
      </c>
      <c r="AK927" s="1">
        <v>-4.7</v>
      </c>
      <c r="AL927" s="1">
        <v>30.9</v>
      </c>
      <c r="AM927" s="1">
        <v>511131.66</v>
      </c>
    </row>
    <row r="928" spans="1:39" x14ac:dyDescent="0.2">
      <c r="A928" s="1">
        <v>926</v>
      </c>
      <c r="B928" s="1" t="s">
        <v>1300</v>
      </c>
      <c r="C928" s="1" t="s">
        <v>1299</v>
      </c>
      <c r="D928" s="1"/>
      <c r="E928" s="1"/>
      <c r="F928" s="1"/>
      <c r="G928" s="1">
        <v>650</v>
      </c>
      <c r="H928" s="1" t="str" cm="1">
        <f t="array" ref="H928">VLOOKUP(Table3[[#This Row],[checklist_sort]:[checklist_sort]],checklist[],MATCH(H$1,checklist_of_kenya!$1:$1,0),FALSE)</f>
        <v>Sunbirds</v>
      </c>
      <c r="I928" s="1" t="str" cm="1">
        <f t="array" ref="I928">VLOOKUP(Table3[[#This Row],[checklist_sort]:[checklist_sort]],checklist[],MATCH(I$1,checklist_of_kenya!$1:$1,0),FALSE)</f>
        <v>Golden-winged Sunbird</v>
      </c>
      <c r="J928" s="1" t="str" cm="1">
        <f t="array" ref="J928">VLOOKUP(Table3[[#This Row],[checklist_sort]:[checklist_sort]],checklist[],MATCH(J$1,checklist_of_kenya!$1:$1,0),FALSE)</f>
        <v>Drepanorhynchus reichenowi</v>
      </c>
      <c r="K928" s="1" t="str" cm="1">
        <f t="array" ref="K928">VLOOKUP(Table3[[#This Row],[checklist_sort]:[checklist_sort]],checklist[],MATCH(K$1,checklist_of_kenya!$1:$1,0),FALSE)</f>
        <v>Least Concern</v>
      </c>
      <c r="L928" s="1" t="str" cm="1">
        <f t="array" ref="L928">VLOOKUP(Table3[[#This Row],[checklist_sort]:[checklist_sort]],checklist[],MATCH(L$1,checklist_of_kenya!$1:$1,0),FALSE)</f>
        <v>Stable</v>
      </c>
      <c r="M928" s="1" cm="1">
        <f t="array" ref="M928">VLOOKUP(Table3[[#This Row],[checklist_sort]:[checklist_sort]],checklist[],MATCH(M$1,checklist_of_kenya!$1:$1,0),FALSE)</f>
        <v>1118</v>
      </c>
      <c r="N928" s="1" t="str" cm="1">
        <f t="array" ref="N928">VLOOKUP(Table3[[#This Row],[checklist_sort]:[checklist_sort]],checklist[],MATCH(N$1,checklist_of_kenya!$1:$1,0),FALSE)</f>
        <v>avibase-D33D2F6D</v>
      </c>
      <c r="O928" s="1" cm="1">
        <f t="array" ref="O928">VLOOKUP(Table3[[#This Row],[checklist_sort]:[checklist_sort]],checklist[],MATCH(O$1,checklist_of_kenya!$1:$1,0),FALSE)</f>
        <v>145153</v>
      </c>
      <c r="P928" s="1" cm="1">
        <f t="array" ref="P928">VLOOKUP(Table3[[#This Row],[checklist_sort]:[checklist_sort]],checklist[],MATCH(P$1,checklist_of_kenya!$1:$1,0),FALSE)</f>
        <v>22717975</v>
      </c>
      <c r="Q928" s="1" cm="1">
        <f t="array" ref="Q928">VLOOKUP(Table3[[#This Row],[checklist_sort]:[checklist_sort]],checklist[],MATCH(Q$1,checklist_of_kenya!$1:$1,0),FALSE)</f>
        <v>0</v>
      </c>
      <c r="R928" s="1" cm="1">
        <f t="array" ref="R928">VLOOKUP(Table3[[#This Row],[checklist_sort]:[checklist_sort]],checklist[],MATCH(R$1,checklist_of_kenya!$1:$1,0),FALSE)</f>
        <v>7340778</v>
      </c>
      <c r="S928" s="1" cm="1">
        <f t="array" ref="S928">VLOOKUP(Table3[[#This Row],[checklist_sort]:[checklist_sort]],checklist[],MATCH(S$1,checklist_of_kenya!$1:$1,0),FALSE)</f>
        <v>29827</v>
      </c>
      <c r="T928" s="1" t="str" cm="1">
        <f t="array" ref="T928">VLOOKUP(Table3[[#This Row],[checklist_sort]:[checklist_sort]],checklist[],MATCH(T$1,checklist_of_kenya!$1:$1,0),FALSE)</f>
        <v>gowsun2</v>
      </c>
      <c r="U928" s="1" t="str" cm="1">
        <f t="array" ref="U928">VLOOKUP(Table3[[#This Row],[checklist_sort]:[checklist_sort]],checklist[],MATCH(U$1,checklist_of_kenya!$1:$1,0),FALSE)</f>
        <v>Drepanorhynchus reichenowi</v>
      </c>
      <c r="V928" s="1" t="str" cm="1">
        <f t="array" ref="V928">VLOOKUP(Table3[[#This Row],[checklist_sort]:[checklist_sort]],checklist[],MATCH(V$1,checklist_of_kenya!$1:$1,0),FALSE)</f>
        <v>Golden-winged Sunbird</v>
      </c>
      <c r="W928" s="1" cm="1">
        <f t="array" ref="W928">VLOOKUP(Table3[[#This Row],[checklist_sort]:[checklist_sort]],checklist[],MATCH(W$1,checklist_of_kenya!$1:$1,0),FALSE)</f>
        <v>22717975</v>
      </c>
      <c r="Y928" s="1"/>
      <c r="AB928" s="1">
        <v>14.7</v>
      </c>
      <c r="AC928" s="1" t="s">
        <v>2261</v>
      </c>
      <c r="AD928" s="1">
        <v>3</v>
      </c>
      <c r="AE928" s="1">
        <v>2</v>
      </c>
      <c r="AF928" s="1" t="s">
        <v>2247</v>
      </c>
      <c r="AG928" s="1" t="s">
        <v>2273</v>
      </c>
      <c r="AH928" s="1" t="s">
        <v>2258</v>
      </c>
      <c r="AI928" s="1">
        <v>-5.34</v>
      </c>
      <c r="AJ928" s="1">
        <v>2.97</v>
      </c>
      <c r="AK928" s="1">
        <v>-0.69</v>
      </c>
      <c r="AL928" s="1">
        <v>34.78</v>
      </c>
      <c r="AM928" s="1">
        <v>217754.73</v>
      </c>
    </row>
    <row r="929" spans="1:39" x14ac:dyDescent="0.2">
      <c r="A929" s="1">
        <v>927</v>
      </c>
      <c r="B929" s="1" t="s">
        <v>982</v>
      </c>
      <c r="C929" s="1" t="s">
        <v>981</v>
      </c>
      <c r="D929" s="1"/>
      <c r="E929" s="1"/>
      <c r="F929" s="1"/>
      <c r="G929" s="1">
        <v>648</v>
      </c>
      <c r="H929" s="1" t="str" cm="1">
        <f t="array" ref="H929">VLOOKUP(Table3[[#This Row],[checklist_sort]:[checklist_sort]],checklist[],MATCH(H$1,checklist_of_kenya!$1:$1,0),FALSE)</f>
        <v>Sunbirds</v>
      </c>
      <c r="I929" s="1" t="str" cm="1">
        <f t="array" ref="I929">VLOOKUP(Table3[[#This Row],[checklist_sort]:[checklist_sort]],checklist[],MATCH(I$1,checklist_of_kenya!$1:$1,0),FALSE)</f>
        <v>Malachite Sunbird</v>
      </c>
      <c r="J929" s="1" t="str" cm="1">
        <f t="array" ref="J929">VLOOKUP(Table3[[#This Row],[checklist_sort]:[checklist_sort]],checklist[],MATCH(J$1,checklist_of_kenya!$1:$1,0),FALSE)</f>
        <v>Nectarinia famosa</v>
      </c>
      <c r="K929" s="1" t="str" cm="1">
        <f t="array" ref="K929">VLOOKUP(Table3[[#This Row],[checklist_sort]:[checklist_sort]],checklist[],MATCH(K$1,checklist_of_kenya!$1:$1,0),FALSE)</f>
        <v>Least Concern</v>
      </c>
      <c r="L929" s="1" t="str" cm="1">
        <f t="array" ref="L929">VLOOKUP(Table3[[#This Row],[checklist_sort]:[checklist_sort]],checklist[],MATCH(L$1,checklist_of_kenya!$1:$1,0),FALSE)</f>
        <v>Stable</v>
      </c>
      <c r="M929" s="1" cm="1">
        <f t="array" ref="M929">VLOOKUP(Table3[[#This Row],[checklist_sort]:[checklist_sort]],checklist[],MATCH(M$1,checklist_of_kenya!$1:$1,0),FALSE)</f>
        <v>751</v>
      </c>
      <c r="N929" s="1" t="str" cm="1">
        <f t="array" ref="N929">VLOOKUP(Table3[[#This Row],[checklist_sort]:[checklist_sort]],checklist[],MATCH(N$1,checklist_of_kenya!$1:$1,0),FALSE)</f>
        <v>avibase-26F27894</v>
      </c>
      <c r="O929" s="1" cm="1">
        <f t="array" ref="O929">VLOOKUP(Table3[[#This Row],[checklist_sort]:[checklist_sort]],checklist[],MATCH(O$1,checklist_of_kenya!$1:$1,0),FALSE)</f>
        <v>13300</v>
      </c>
      <c r="P929" s="1" cm="1">
        <f t="array" ref="P929">VLOOKUP(Table3[[#This Row],[checklist_sort]:[checklist_sort]],checklist[],MATCH(P$1,checklist_of_kenya!$1:$1,0),FALSE)</f>
        <v>22717979</v>
      </c>
      <c r="Q929" s="1" cm="1">
        <f t="array" ref="Q929">VLOOKUP(Table3[[#This Row],[checklist_sort]:[checklist_sort]],checklist[],MATCH(Q$1,checklist_of_kenya!$1:$1,0),FALSE)</f>
        <v>77830</v>
      </c>
      <c r="R929" s="1" cm="1">
        <f t="array" ref="R929">VLOOKUP(Table3[[#This Row],[checklist_sort]:[checklist_sort]],checklist[],MATCH(R$1,checklist_of_kenya!$1:$1,0),FALSE)</f>
        <v>5229971</v>
      </c>
      <c r="S929" s="1" cm="1">
        <f t="array" ref="S929">VLOOKUP(Table3[[#This Row],[checklist_sort]:[checklist_sort]],checklist[],MATCH(S$1,checklist_of_kenya!$1:$1,0),FALSE)</f>
        <v>29819</v>
      </c>
      <c r="T929" s="1" t="str" cm="1">
        <f t="array" ref="T929">VLOOKUP(Table3[[#This Row],[checklist_sort]:[checklist_sort]],checklist[],MATCH(T$1,checklist_of_kenya!$1:$1,0),FALSE)</f>
        <v>malsun1</v>
      </c>
      <c r="U929" s="1" t="str" cm="1">
        <f t="array" ref="U929">VLOOKUP(Table3[[#This Row],[checklist_sort]:[checklist_sort]],checklist[],MATCH(U$1,checklist_of_kenya!$1:$1,0),FALSE)</f>
        <v>Nectarinia famosa</v>
      </c>
      <c r="V929" s="1" t="str" cm="1">
        <f t="array" ref="V929">VLOOKUP(Table3[[#This Row],[checklist_sort]:[checklist_sort]],checklist[],MATCH(V$1,checklist_of_kenya!$1:$1,0),FALSE)</f>
        <v>Malachite Sunbird</v>
      </c>
      <c r="W929" s="1" cm="1">
        <f t="array" ref="W929">VLOOKUP(Table3[[#This Row],[checklist_sort]:[checklist_sort]],checklist[],MATCH(W$1,checklist_of_kenya!$1:$1,0),FALSE)</f>
        <v>22717979</v>
      </c>
      <c r="AB929" s="1">
        <v>14.4</v>
      </c>
      <c r="AC929" s="1" t="s">
        <v>2246</v>
      </c>
      <c r="AD929" s="1">
        <v>2</v>
      </c>
      <c r="AE929" s="1">
        <v>1</v>
      </c>
      <c r="AF929" s="1" t="s">
        <v>2248</v>
      </c>
      <c r="AG929" s="1" t="s">
        <v>2248</v>
      </c>
      <c r="AH929" s="1" t="s">
        <v>2258</v>
      </c>
      <c r="AI929" s="1">
        <v>-34.840000000000003</v>
      </c>
      <c r="AJ929" s="1">
        <v>13.7</v>
      </c>
      <c r="AK929" s="1">
        <v>-19.399999999999999</v>
      </c>
      <c r="AL929" s="1">
        <v>29.07</v>
      </c>
      <c r="AM929" s="1">
        <v>1109036.73</v>
      </c>
    </row>
    <row r="930" spans="1:39" x14ac:dyDescent="0.2">
      <c r="A930" s="1">
        <v>928</v>
      </c>
      <c r="B930" s="1" t="s">
        <v>1978</v>
      </c>
      <c r="C930" s="1" t="s">
        <v>1977</v>
      </c>
      <c r="D930" s="1"/>
      <c r="E930" s="1"/>
      <c r="F930" s="1"/>
      <c r="G930" s="1">
        <v>649</v>
      </c>
      <c r="H930" s="1" t="str" cm="1">
        <f t="array" ref="H930">VLOOKUP(Table3[[#This Row],[checklist_sort]:[checklist_sort]],checklist[],MATCH(H$1,checklist_of_kenya!$1:$1,0),FALSE)</f>
        <v>Sunbirds</v>
      </c>
      <c r="I930" s="1" t="str" cm="1">
        <f t="array" ref="I930">VLOOKUP(Table3[[#This Row],[checklist_sort]:[checklist_sort]],checklist[],MATCH(I$1,checklist_of_kenya!$1:$1,0),FALSE)</f>
        <v>Scarlet-tufted Sunbird</v>
      </c>
      <c r="J930" s="1" t="str" cm="1">
        <f t="array" ref="J930">VLOOKUP(Table3[[#This Row],[checklist_sort]:[checklist_sort]],checklist[],MATCH(J$1,checklist_of_kenya!$1:$1,0),FALSE)</f>
        <v>Nectarinia johnstoni</v>
      </c>
      <c r="K930" s="1" t="str" cm="1">
        <f t="array" ref="K930">VLOOKUP(Table3[[#This Row],[checklist_sort]:[checklist_sort]],checklist[],MATCH(K$1,checklist_of_kenya!$1:$1,0),FALSE)</f>
        <v>Least Concern</v>
      </c>
      <c r="L930" s="1" t="str" cm="1">
        <f t="array" ref="L930">VLOOKUP(Table3[[#This Row],[checklist_sort]:[checklist_sort]],checklist[],MATCH(L$1,checklist_of_kenya!$1:$1,0),FALSE)</f>
        <v>Stable</v>
      </c>
      <c r="M930" s="1" cm="1">
        <f t="array" ref="M930">VLOOKUP(Table3[[#This Row],[checklist_sort]:[checklist_sort]],checklist[],MATCH(M$1,checklist_of_kenya!$1:$1,0),FALSE)</f>
        <v>3646</v>
      </c>
      <c r="N930" s="1" t="str" cm="1">
        <f t="array" ref="N930">VLOOKUP(Table3[[#This Row],[checklist_sort]:[checklist_sort]],checklist[],MATCH(N$1,checklist_of_kenya!$1:$1,0),FALSE)</f>
        <v>avibase-D91BCC1B</v>
      </c>
      <c r="O930" s="1" cm="1">
        <f t="array" ref="O930">VLOOKUP(Table3[[#This Row],[checklist_sort]:[checklist_sort]],checklist[],MATCH(O$1,checklist_of_kenya!$1:$1,0),FALSE)</f>
        <v>13351</v>
      </c>
      <c r="P930" s="1" cm="1">
        <f t="array" ref="P930">VLOOKUP(Table3[[#This Row],[checklist_sort]:[checklist_sort]],checklist[],MATCH(P$1,checklist_of_kenya!$1:$1,0),FALSE)</f>
        <v>22717984</v>
      </c>
      <c r="Q930" s="1" cm="1">
        <f t="array" ref="Q930">VLOOKUP(Table3[[#This Row],[checklist_sort]:[checklist_sort]],checklist[],MATCH(Q$1,checklist_of_kenya!$1:$1,0),FALSE)</f>
        <v>77831</v>
      </c>
      <c r="R930" s="1" cm="1">
        <f t="array" ref="R930">VLOOKUP(Table3[[#This Row],[checklist_sort]:[checklist_sort]],checklist[],MATCH(R$1,checklist_of_kenya!$1:$1,0),FALSE)</f>
        <v>5230017</v>
      </c>
      <c r="S930" s="1" cm="1">
        <f t="array" ref="S930">VLOOKUP(Table3[[#This Row],[checklist_sort]:[checklist_sort]],checklist[],MATCH(S$1,checklist_of_kenya!$1:$1,0),FALSE)</f>
        <v>29822</v>
      </c>
      <c r="T930" s="1" t="str" cm="1">
        <f t="array" ref="T930">VLOOKUP(Table3[[#This Row],[checklist_sort]:[checklist_sort]],checklist[],MATCH(T$1,checklist_of_kenya!$1:$1,0),FALSE)</f>
        <v>retsun2</v>
      </c>
      <c r="U930" s="1" t="str" cm="1">
        <f t="array" ref="U930">VLOOKUP(Table3[[#This Row],[checklist_sort]:[checklist_sort]],checklist[],MATCH(U$1,checklist_of_kenya!$1:$1,0),FALSE)</f>
        <v>Nectarinia johnstoni</v>
      </c>
      <c r="V930" s="1" t="str" cm="1">
        <f t="array" ref="V930">VLOOKUP(Table3[[#This Row],[checklist_sort]:[checklist_sort]],checklist[],MATCH(V$1,checklist_of_kenya!$1:$1,0),FALSE)</f>
        <v>Red-tufted Sunbird</v>
      </c>
      <c r="W930" s="1" cm="1">
        <f t="array" ref="W930">VLOOKUP(Table3[[#This Row],[checklist_sort]:[checklist_sort]],checklist[],MATCH(W$1,checklist_of_kenya!$1:$1,0),FALSE)</f>
        <v>22717984</v>
      </c>
      <c r="AB930" s="1">
        <v>15.2</v>
      </c>
      <c r="AC930" s="1" t="s">
        <v>2261</v>
      </c>
      <c r="AD930" s="1">
        <v>3</v>
      </c>
      <c r="AE930" s="1">
        <v>1</v>
      </c>
      <c r="AF930" s="1" t="s">
        <v>2248</v>
      </c>
      <c r="AG930" s="1" t="s">
        <v>2273</v>
      </c>
      <c r="AH930" s="1" t="s">
        <v>2258</v>
      </c>
      <c r="AI930" s="1">
        <v>-11.12</v>
      </c>
      <c r="AJ930" s="1">
        <v>0.81</v>
      </c>
      <c r="AK930" s="1">
        <v>-3.02</v>
      </c>
      <c r="AL930" s="1">
        <v>33.72</v>
      </c>
      <c r="AM930" s="1">
        <v>21310.45</v>
      </c>
    </row>
    <row r="931" spans="1:39" x14ac:dyDescent="0.2">
      <c r="A931" s="1">
        <v>929</v>
      </c>
      <c r="B931" s="1" t="s">
        <v>996</v>
      </c>
      <c r="C931" s="1" t="s">
        <v>995</v>
      </c>
      <c r="D931" s="1"/>
      <c r="E931" s="1"/>
      <c r="F931" s="1"/>
      <c r="G931" s="1">
        <v>640</v>
      </c>
      <c r="H931" s="1" t="str" cm="1">
        <f t="array" ref="H931">VLOOKUP(Table3[[#This Row],[checklist_sort]:[checklist_sort]],checklist[],MATCH(H$1,checklist_of_kenya!$1:$1,0),FALSE)</f>
        <v>Sunbirds</v>
      </c>
      <c r="I931" s="1" t="str" cm="1">
        <f t="array" ref="I931">VLOOKUP(Table3[[#This Row],[checklist_sort]:[checklist_sort]],checklist[],MATCH(I$1,checklist_of_kenya!$1:$1,0),FALSE)</f>
        <v>Olive Sunbird</v>
      </c>
      <c r="J931" s="1" t="str" cm="1">
        <f t="array" ref="J931">VLOOKUP(Table3[[#This Row],[checklist_sort]:[checklist_sort]],checklist[],MATCH(J$1,checklist_of_kenya!$1:$1,0),FALSE)</f>
        <v>Cyanomitra olivacea</v>
      </c>
      <c r="K931" s="1" t="str" cm="1">
        <f t="array" ref="K931">VLOOKUP(Table3[[#This Row],[checklist_sort]:[checklist_sort]],checklist[],MATCH(K$1,checklist_of_kenya!$1:$1,0),FALSE)</f>
        <v>Least Concern</v>
      </c>
      <c r="L931" s="1" t="str" cm="1">
        <f t="array" ref="L931">VLOOKUP(Table3[[#This Row],[checklist_sort]:[checklist_sort]],checklist[],MATCH(L$1,checklist_of_kenya!$1:$1,0),FALSE)</f>
        <v>Stable</v>
      </c>
      <c r="M931" s="1" cm="1">
        <f t="array" ref="M931">VLOOKUP(Table3[[#This Row],[checklist_sort]:[checklist_sort]],checklist[],MATCH(M$1,checklist_of_kenya!$1:$1,0),FALSE)</f>
        <v>766</v>
      </c>
      <c r="N931" s="1" t="str" cm="1">
        <f t="array" ref="N931">VLOOKUP(Table3[[#This Row],[checklist_sort]:[checklist_sort]],checklist[],MATCH(N$1,checklist_of_kenya!$1:$1,0),FALSE)</f>
        <v>avibase-EE79A5EF</v>
      </c>
      <c r="O931" s="1" cm="1">
        <f t="array" ref="O931">VLOOKUP(Table3[[#This Row],[checklist_sort]:[checklist_sort]],checklist[],MATCH(O$1,checklist_of_kenya!$1:$1,0),FALSE)</f>
        <v>145136</v>
      </c>
      <c r="P931" s="1" cm="1">
        <f t="array" ref="P931">VLOOKUP(Table3[[#This Row],[checklist_sort]:[checklist_sort]],checklist[],MATCH(P$1,checklist_of_kenya!$1:$1,0),FALSE)</f>
        <v>22717691</v>
      </c>
      <c r="Q931" s="1" cm="1">
        <f t="array" ref="Q931">VLOOKUP(Table3[[#This Row],[checklist_sort]:[checklist_sort]],checklist[],MATCH(Q$1,checklist_of_kenya!$1:$1,0),FALSE)</f>
        <v>77766</v>
      </c>
      <c r="R931" s="1" cm="1">
        <f t="array" ref="R931">VLOOKUP(Table3[[#This Row],[checklist_sort]:[checklist_sort]],checklist[],MATCH(R$1,checklist_of_kenya!$1:$1,0),FALSE)</f>
        <v>6088979</v>
      </c>
      <c r="S931" s="1" cm="1">
        <f t="array" ref="S931">VLOOKUP(Table3[[#This Row],[checklist_sort]:[checklist_sort]],checklist[],MATCH(S$1,checklist_of_kenya!$1:$1,0),FALSE)</f>
        <v>29728</v>
      </c>
      <c r="T931" s="1" t="str" cm="1">
        <f t="array" ref="T931">VLOOKUP(Table3[[#This Row],[checklist_sort]:[checklist_sort]],checklist[],MATCH(T$1,checklist_of_kenya!$1:$1,0),FALSE)</f>
        <v>eaosun1</v>
      </c>
      <c r="U931" s="1" t="str" cm="1">
        <f t="array" ref="U931">VLOOKUP(Table3[[#This Row],[checklist_sort]:[checklist_sort]],checklist[],MATCH(U$1,checklist_of_kenya!$1:$1,0),FALSE)</f>
        <v>Cyanomitra olivacea</v>
      </c>
      <c r="V931" s="1" t="str" cm="1">
        <f t="array" ref="V931">VLOOKUP(Table3[[#This Row],[checklist_sort]:[checklist_sort]],checklist[],MATCH(V$1,checklist_of_kenya!$1:$1,0),FALSE)</f>
        <v>Olive Sunbird</v>
      </c>
      <c r="W931" s="1" cm="1">
        <f t="array" ref="W931">VLOOKUP(Table3[[#This Row],[checklist_sort]:[checklist_sort]],checklist[],MATCH(W$1,checklist_of_kenya!$1:$1,0),FALSE)</f>
        <v>22717691</v>
      </c>
      <c r="AB931" s="1">
        <v>9.6999999999999993</v>
      </c>
      <c r="AC931" s="1" t="s">
        <v>2263</v>
      </c>
      <c r="AD931" s="1">
        <v>1</v>
      </c>
      <c r="AE931" s="1">
        <v>1</v>
      </c>
      <c r="AF931" s="1" t="s">
        <v>2248</v>
      </c>
      <c r="AG931" s="1" t="s">
        <v>2248</v>
      </c>
      <c r="AH931" s="1" t="s">
        <v>2258</v>
      </c>
      <c r="AI931" s="1">
        <v>-33.47</v>
      </c>
      <c r="AJ931" s="1">
        <v>14.19</v>
      </c>
      <c r="AK931" s="1">
        <v>-3.22</v>
      </c>
      <c r="AL931" s="1">
        <v>22.12</v>
      </c>
      <c r="AM931" s="1">
        <v>5394958.8200000003</v>
      </c>
    </row>
    <row r="932" spans="1:39" x14ac:dyDescent="0.2">
      <c r="A932" s="1">
        <v>930</v>
      </c>
      <c r="B932" s="1" t="s">
        <v>1008</v>
      </c>
      <c r="C932" s="1" t="s">
        <v>1007</v>
      </c>
      <c r="D932" s="1"/>
      <c r="E932" s="1"/>
      <c r="F932" s="1"/>
      <c r="G932" s="1">
        <v>644</v>
      </c>
      <c r="H932" s="1" t="str" cm="1">
        <f t="array" ref="H932">VLOOKUP(Table3[[#This Row],[checklist_sort]:[checklist_sort]],checklist[],MATCH(H$1,checklist_of_kenya!$1:$1,0),FALSE)</f>
        <v>Sunbirds</v>
      </c>
      <c r="I932" s="1" t="str" cm="1">
        <f t="array" ref="I932">VLOOKUP(Table3[[#This Row],[checklist_sort]:[checklist_sort]],checklist[],MATCH(I$1,checklist_of_kenya!$1:$1,0),FALSE)</f>
        <v>Scarlet-chested Sunbird</v>
      </c>
      <c r="J932" s="1" t="str" cm="1">
        <f t="array" ref="J932">VLOOKUP(Table3[[#This Row],[checklist_sort]:[checklist_sort]],checklist[],MATCH(J$1,checklist_of_kenya!$1:$1,0),FALSE)</f>
        <v>Chalcomitra senegalensis</v>
      </c>
      <c r="K932" s="1" t="str" cm="1">
        <f t="array" ref="K932">VLOOKUP(Table3[[#This Row],[checklist_sort]:[checklist_sort]],checklist[],MATCH(K$1,checklist_of_kenya!$1:$1,0),FALSE)</f>
        <v>Least Concern</v>
      </c>
      <c r="L932" s="1" t="str" cm="1">
        <f t="array" ref="L932">VLOOKUP(Table3[[#This Row],[checklist_sort]:[checklist_sort]],checklist[],MATCH(L$1,checklist_of_kenya!$1:$1,0),FALSE)</f>
        <v>Stable</v>
      </c>
      <c r="M932" s="1" cm="1">
        <f t="array" ref="M932">VLOOKUP(Table3[[#This Row],[checklist_sort]:[checklist_sort]],checklist[],MATCH(M$1,checklist_of_kenya!$1:$1,0),FALSE)</f>
        <v>774</v>
      </c>
      <c r="N932" s="1" t="str" cm="1">
        <f t="array" ref="N932">VLOOKUP(Table3[[#This Row],[checklist_sort]:[checklist_sort]],checklist[],MATCH(N$1,checklist_of_kenya!$1:$1,0),FALSE)</f>
        <v>avibase-0059A2E0</v>
      </c>
      <c r="O932" s="1" cm="1">
        <f t="array" ref="O932">VLOOKUP(Table3[[#This Row],[checklist_sort]:[checklist_sort]],checklist[],MATCH(O$1,checklist_of_kenya!$1:$1,0),FALSE)</f>
        <v>145143</v>
      </c>
      <c r="P932" s="1" cm="1">
        <f t="array" ref="P932">VLOOKUP(Table3[[#This Row],[checklist_sort]:[checklist_sort]],checklist[],MATCH(P$1,checklist_of_kenya!$1:$1,0),FALSE)</f>
        <v>22717770</v>
      </c>
      <c r="Q932" s="1" cm="1">
        <f t="array" ref="Q932">VLOOKUP(Table3[[#This Row],[checklist_sort]:[checklist_sort]],checklist[],MATCH(Q$1,checklist_of_kenya!$1:$1,0),FALSE)</f>
        <v>77783</v>
      </c>
      <c r="R932" s="1" cm="1">
        <f t="array" ref="R932">VLOOKUP(Table3[[#This Row],[checklist_sort]:[checklist_sort]],checklist[],MATCH(R$1,checklist_of_kenya!$1:$1,0),FALSE)</f>
        <v>7340870</v>
      </c>
      <c r="S932" s="1" cm="1">
        <f t="array" ref="S932">VLOOKUP(Table3[[#This Row],[checklist_sort]:[checklist_sort]],checklist[],MATCH(S$1,checklist_of_kenya!$1:$1,0),FALSE)</f>
        <v>29758</v>
      </c>
      <c r="T932" s="1" t="str" cm="1">
        <f t="array" ref="T932">VLOOKUP(Table3[[#This Row],[checklist_sort]:[checklist_sort]],checklist[],MATCH(T$1,checklist_of_kenya!$1:$1,0),FALSE)</f>
        <v>sccsun2</v>
      </c>
      <c r="U932" s="1" t="str" cm="1">
        <f t="array" ref="U932">VLOOKUP(Table3[[#This Row],[checklist_sort]:[checklist_sort]],checklist[],MATCH(U$1,checklist_of_kenya!$1:$1,0),FALSE)</f>
        <v>Chalcomitra senegalensis</v>
      </c>
      <c r="V932" s="1" t="str" cm="1">
        <f t="array" ref="V932">VLOOKUP(Table3[[#This Row],[checklist_sort]:[checklist_sort]],checklist[],MATCH(V$1,checklist_of_kenya!$1:$1,0),FALSE)</f>
        <v>Scarlet-chested Sunbird</v>
      </c>
      <c r="W932" s="1" cm="1">
        <f t="array" ref="W932">VLOOKUP(Table3[[#This Row],[checklist_sort]:[checklist_sort]],checklist[],MATCH(W$1,checklist_of_kenya!$1:$1,0),FALSE)</f>
        <v>22717770</v>
      </c>
      <c r="AB932" s="1">
        <v>12.2</v>
      </c>
      <c r="AC932" s="1" t="s">
        <v>2246</v>
      </c>
      <c r="AD932" s="1">
        <v>2</v>
      </c>
      <c r="AE932" s="1">
        <v>2</v>
      </c>
      <c r="AF932" s="1" t="s">
        <v>2248</v>
      </c>
      <c r="AG932" s="1" t="s">
        <v>2248</v>
      </c>
      <c r="AH932" s="1" t="s">
        <v>2258</v>
      </c>
      <c r="AI932" s="1">
        <v>-31.44</v>
      </c>
      <c r="AJ932" s="1">
        <v>16.690000000000001</v>
      </c>
      <c r="AK932" s="1">
        <v>-3.8</v>
      </c>
      <c r="AL932" s="1">
        <v>24.16</v>
      </c>
      <c r="AM932" s="1">
        <v>9424883.1799999997</v>
      </c>
    </row>
    <row r="933" spans="1:39" x14ac:dyDescent="0.2">
      <c r="A933" s="1">
        <v>931</v>
      </c>
      <c r="B933" s="1" t="s">
        <v>1968</v>
      </c>
      <c r="C933" s="1" t="s">
        <v>1967</v>
      </c>
      <c r="D933" s="1"/>
      <c r="E933" s="1" t="s">
        <v>7364</v>
      </c>
      <c r="F933" s="1"/>
      <c r="G933" s="1">
        <v>645</v>
      </c>
      <c r="H933" s="1" t="str" cm="1">
        <f t="array" ref="H933">VLOOKUP(Table3[[#This Row],[checklist_sort]:[checklist_sort]],checklist[],MATCH(H$1,checklist_of_kenya!$1:$1,0),FALSE)</f>
        <v>Sunbirds</v>
      </c>
      <c r="I933" s="1" t="str" cm="1">
        <f t="array" ref="I933">VLOOKUP(Table3[[#This Row],[checklist_sort]:[checklist_sort]],checklist[],MATCH(I$1,checklist_of_kenya!$1:$1,0),FALSE)</f>
        <v>Hunter's Sunbird</v>
      </c>
      <c r="J933" s="1" t="str" cm="1">
        <f t="array" ref="J933">VLOOKUP(Table3[[#This Row],[checklist_sort]:[checklist_sort]],checklist[],MATCH(J$1,checklist_of_kenya!$1:$1,0),FALSE)</f>
        <v>Chalcomitra hunteri</v>
      </c>
      <c r="K933" s="1" t="str" cm="1">
        <f t="array" ref="K933">VLOOKUP(Table3[[#This Row],[checklist_sort]:[checklist_sort]],checklist[],MATCH(K$1,checklist_of_kenya!$1:$1,0),FALSE)</f>
        <v>Least Concern</v>
      </c>
      <c r="L933" s="1" t="str" cm="1">
        <f t="array" ref="L933">VLOOKUP(Table3[[#This Row],[checklist_sort]:[checklist_sort]],checklist[],MATCH(L$1,checklist_of_kenya!$1:$1,0),FALSE)</f>
        <v>Stable</v>
      </c>
      <c r="M933" s="1" cm="1">
        <f t="array" ref="M933">VLOOKUP(Table3[[#This Row],[checklist_sort]:[checklist_sort]],checklist[],MATCH(M$1,checklist_of_kenya!$1:$1,0),FALSE)</f>
        <v>3610</v>
      </c>
      <c r="N933" s="1" t="str" cm="1">
        <f t="array" ref="N933">VLOOKUP(Table3[[#This Row],[checklist_sort]:[checklist_sort]],checklist[],MATCH(N$1,checklist_of_kenya!$1:$1,0),FALSE)</f>
        <v>avibase-8F052626</v>
      </c>
      <c r="O933" s="1" cm="1">
        <f t="array" ref="O933">VLOOKUP(Table3[[#This Row],[checklist_sort]:[checklist_sort]],checklist[],MATCH(O$1,checklist_of_kenya!$1:$1,0),FALSE)</f>
        <v>145144</v>
      </c>
      <c r="P933" s="1" cm="1">
        <f t="array" ref="P933">VLOOKUP(Table3[[#This Row],[checklist_sort]:[checklist_sort]],checklist[],MATCH(P$1,checklist_of_kenya!$1:$1,0),FALSE)</f>
        <v>22717774</v>
      </c>
      <c r="Q933" s="1" cm="1">
        <f t="array" ref="Q933">VLOOKUP(Table3[[#This Row],[checklist_sort]:[checklist_sort]],checklist[],MATCH(Q$1,checklist_of_kenya!$1:$1,0),FALSE)</f>
        <v>0</v>
      </c>
      <c r="R933" s="1" cm="1">
        <f t="array" ref="R933">VLOOKUP(Table3[[#This Row],[checklist_sort]:[checklist_sort]],checklist[],MATCH(R$1,checklist_of_kenya!$1:$1,0),FALSE)</f>
        <v>7340862</v>
      </c>
      <c r="S933" s="1" cm="1">
        <f t="array" ref="S933">VLOOKUP(Table3[[#This Row],[checklist_sort]:[checklist_sort]],checklist[],MATCH(S$1,checklist_of_kenya!$1:$1,0),FALSE)</f>
        <v>29764</v>
      </c>
      <c r="T933" s="1" t="str" cm="1">
        <f t="array" ref="T933">VLOOKUP(Table3[[#This Row],[checklist_sort]:[checklist_sort]],checklist[],MATCH(T$1,checklist_of_kenya!$1:$1,0),FALSE)</f>
        <v>hunsun2</v>
      </c>
      <c r="U933" s="1" t="str" cm="1">
        <f t="array" ref="U933">VLOOKUP(Table3[[#This Row],[checklist_sort]:[checklist_sort]],checklist[],MATCH(U$1,checklist_of_kenya!$1:$1,0),FALSE)</f>
        <v>Chalcomitra hunteri</v>
      </c>
      <c r="V933" s="1" t="str" cm="1">
        <f t="array" ref="V933">VLOOKUP(Table3[[#This Row],[checklist_sort]:[checklist_sort]],checklist[],MATCH(V$1,checklist_of_kenya!$1:$1,0),FALSE)</f>
        <v>Hunter's Sunbird</v>
      </c>
      <c r="W933" s="1" cm="1">
        <f t="array" ref="W933">VLOOKUP(Table3[[#This Row],[checklist_sort]:[checklist_sort]],checklist[],MATCH(W$1,checklist_of_kenya!$1:$1,0),FALSE)</f>
        <v>22717774</v>
      </c>
      <c r="AB933" s="1">
        <v>11.8</v>
      </c>
      <c r="AC933" s="1" t="s">
        <v>2246</v>
      </c>
      <c r="AD933" s="1">
        <v>2</v>
      </c>
      <c r="AE933" s="1">
        <v>1</v>
      </c>
      <c r="AF933" s="1" t="s">
        <v>2248</v>
      </c>
      <c r="AG933" s="1" t="s">
        <v>2248</v>
      </c>
      <c r="AH933" s="1" t="s">
        <v>2258</v>
      </c>
      <c r="AI933" s="1">
        <v>-5</v>
      </c>
      <c r="AJ933" s="1">
        <v>10.53</v>
      </c>
      <c r="AK933" s="1">
        <v>3.92</v>
      </c>
      <c r="AL933" s="1">
        <v>41.98</v>
      </c>
      <c r="AM933" s="1">
        <v>1422643.43</v>
      </c>
    </row>
    <row r="934" spans="1:39" x14ac:dyDescent="0.2">
      <c r="A934" s="1">
        <v>932</v>
      </c>
      <c r="B934" s="1" t="s">
        <v>1006</v>
      </c>
      <c r="C934" s="1" t="s">
        <v>1005</v>
      </c>
      <c r="D934" s="1"/>
      <c r="E934" s="1"/>
      <c r="F934" s="1"/>
      <c r="G934" s="1">
        <v>643</v>
      </c>
      <c r="H934" s="1" t="str" cm="1">
        <f t="array" ref="H934">VLOOKUP(Table3[[#This Row],[checklist_sort]:[checklist_sort]],checklist[],MATCH(H$1,checklist_of_kenya!$1:$1,0),FALSE)</f>
        <v>Sunbirds</v>
      </c>
      <c r="I934" s="1" t="str" cm="1">
        <f t="array" ref="I934">VLOOKUP(Table3[[#This Row],[checklist_sort]:[checklist_sort]],checklist[],MATCH(I$1,checklist_of_kenya!$1:$1,0),FALSE)</f>
        <v>Amethyst Sunbird</v>
      </c>
      <c r="J934" s="1" t="str" cm="1">
        <f t="array" ref="J934">VLOOKUP(Table3[[#This Row],[checklist_sort]:[checklist_sort]],checklist[],MATCH(J$1,checklist_of_kenya!$1:$1,0),FALSE)</f>
        <v>Chalcomitra amethystina</v>
      </c>
      <c r="K934" s="1" t="str" cm="1">
        <f t="array" ref="K934">VLOOKUP(Table3[[#This Row],[checklist_sort]:[checklist_sort]],checklist[],MATCH(K$1,checklist_of_kenya!$1:$1,0),FALSE)</f>
        <v>Least Concern</v>
      </c>
      <c r="L934" s="1" t="str" cm="1">
        <f t="array" ref="L934">VLOOKUP(Table3[[#This Row],[checklist_sort]:[checklist_sort]],checklist[],MATCH(L$1,checklist_of_kenya!$1:$1,0),FALSE)</f>
        <v>Stable</v>
      </c>
      <c r="M934" s="1" cm="1">
        <f t="array" ref="M934">VLOOKUP(Table3[[#This Row],[checklist_sort]:[checklist_sort]],checklist[],MATCH(M$1,checklist_of_kenya!$1:$1,0),FALSE)</f>
        <v>772</v>
      </c>
      <c r="N934" s="1" t="str" cm="1">
        <f t="array" ref="N934">VLOOKUP(Table3[[#This Row],[checklist_sort]:[checklist_sort]],checklist[],MATCH(N$1,checklist_of_kenya!$1:$1,0),FALSE)</f>
        <v>avibase-B022292C</v>
      </c>
      <c r="O934" s="1" cm="1">
        <f t="array" ref="O934">VLOOKUP(Table3[[#This Row],[checklist_sort]:[checklist_sort]],checklist[],MATCH(O$1,checklist_of_kenya!$1:$1,0),FALSE)</f>
        <v>145142</v>
      </c>
      <c r="P934" s="1" cm="1">
        <f t="array" ref="P934">VLOOKUP(Table3[[#This Row],[checklist_sort]:[checklist_sort]],checklist[],MATCH(P$1,checklist_of_kenya!$1:$1,0),FALSE)</f>
        <v>22717762</v>
      </c>
      <c r="Q934" s="1" cm="1">
        <f t="array" ref="Q934">VLOOKUP(Table3[[#This Row],[checklist_sort]:[checklist_sort]],checklist[],MATCH(Q$1,checklist_of_kenya!$1:$1,0),FALSE)</f>
        <v>77781</v>
      </c>
      <c r="R934" s="1" cm="1">
        <f t="array" ref="R934">VLOOKUP(Table3[[#This Row],[checklist_sort]:[checklist_sort]],checklist[],MATCH(R$1,checklist_of_kenya!$1:$1,0),FALSE)</f>
        <v>7340881</v>
      </c>
      <c r="S934" s="1" cm="1">
        <f t="array" ref="S934">VLOOKUP(Table3[[#This Row],[checklist_sort]:[checklist_sort]],checklist[],MATCH(S$1,checklist_of_kenya!$1:$1,0),FALSE)</f>
        <v>29754</v>
      </c>
      <c r="T934" s="1" t="str" cm="1">
        <f t="array" ref="T934">VLOOKUP(Table3[[#This Row],[checklist_sort]:[checklist_sort]],checklist[],MATCH(T$1,checklist_of_kenya!$1:$1,0),FALSE)</f>
        <v>amesun2</v>
      </c>
      <c r="U934" s="1" t="str" cm="1">
        <f t="array" ref="U934">VLOOKUP(Table3[[#This Row],[checklist_sort]:[checklist_sort]],checklist[],MATCH(U$1,checklist_of_kenya!$1:$1,0),FALSE)</f>
        <v>Chalcomitra amethystina</v>
      </c>
      <c r="V934" s="1" t="str" cm="1">
        <f t="array" ref="V934">VLOOKUP(Table3[[#This Row],[checklist_sort]:[checklist_sort]],checklist[],MATCH(V$1,checklist_of_kenya!$1:$1,0),FALSE)</f>
        <v>Amethyst Sunbird</v>
      </c>
      <c r="W934" s="1" cm="1">
        <f t="array" ref="W934">VLOOKUP(Table3[[#This Row],[checklist_sort]:[checklist_sort]],checklist[],MATCH(W$1,checklist_of_kenya!$1:$1,0),FALSE)</f>
        <v>22717762</v>
      </c>
      <c r="AB934" s="1">
        <v>13.7</v>
      </c>
      <c r="AC934" s="1" t="s">
        <v>2262</v>
      </c>
      <c r="AD934" s="1">
        <v>2</v>
      </c>
      <c r="AE934" s="1">
        <v>2</v>
      </c>
      <c r="AF934" s="1" t="s">
        <v>2248</v>
      </c>
      <c r="AG934" s="1" t="s">
        <v>2248</v>
      </c>
      <c r="AH934" s="1" t="s">
        <v>2258</v>
      </c>
      <c r="AI934" s="1">
        <v>-34.49</v>
      </c>
      <c r="AJ934" s="1">
        <v>4.41</v>
      </c>
      <c r="AK934" s="1">
        <v>-13.93</v>
      </c>
      <c r="AL934" s="1">
        <v>28.6</v>
      </c>
      <c r="AM934" s="1">
        <v>3590561.92</v>
      </c>
    </row>
    <row r="935" spans="1:39" x14ac:dyDescent="0.2">
      <c r="A935" s="1">
        <v>933</v>
      </c>
      <c r="B935" s="1" t="s">
        <v>1296</v>
      </c>
      <c r="C935" s="1" t="s">
        <v>1295</v>
      </c>
      <c r="D935" s="1"/>
      <c r="E935" s="1"/>
      <c r="F935" s="1"/>
      <c r="G935" s="1">
        <v>642</v>
      </c>
      <c r="H935" s="1" t="str" cm="1">
        <f t="array" ref="H935">VLOOKUP(Table3[[#This Row],[checklist_sort]:[checklist_sort]],checklist[],MATCH(H$1,checklist_of_kenya!$1:$1,0),FALSE)</f>
        <v>Sunbirds</v>
      </c>
      <c r="I935" s="1" t="str" cm="1">
        <f t="array" ref="I935">VLOOKUP(Table3[[#This Row],[checklist_sort]:[checklist_sort]],checklist[],MATCH(I$1,checklist_of_kenya!$1:$1,0),FALSE)</f>
        <v>Green-throated Sunbird</v>
      </c>
      <c r="J935" s="1" t="str" cm="1">
        <f t="array" ref="J935">VLOOKUP(Table3[[#This Row],[checklist_sort]:[checklist_sort]],checklist[],MATCH(J$1,checklist_of_kenya!$1:$1,0),FALSE)</f>
        <v>Chalcomitra rubescens</v>
      </c>
      <c r="K935" s="1" t="str" cm="1">
        <f t="array" ref="K935">VLOOKUP(Table3[[#This Row],[checklist_sort]:[checklist_sort]],checklist[],MATCH(K$1,checklist_of_kenya!$1:$1,0),FALSE)</f>
        <v>Least Concern</v>
      </c>
      <c r="L935" s="1" t="str" cm="1">
        <f t="array" ref="L935">VLOOKUP(Table3[[#This Row],[checklist_sort]:[checklist_sort]],checklist[],MATCH(L$1,checklist_of_kenya!$1:$1,0),FALSE)</f>
        <v>Stable</v>
      </c>
      <c r="M935" s="1" cm="1">
        <f t="array" ref="M935">VLOOKUP(Table3[[#This Row],[checklist_sort]:[checklist_sort]],checklist[],MATCH(M$1,checklist_of_kenya!$1:$1,0),FALSE)</f>
        <v>1116</v>
      </c>
      <c r="N935" s="1" t="str" cm="1">
        <f t="array" ref="N935">VLOOKUP(Table3[[#This Row],[checklist_sort]:[checklist_sort]],checklist[],MATCH(N$1,checklist_of_kenya!$1:$1,0),FALSE)</f>
        <v>avibase-2E2DE0B6</v>
      </c>
      <c r="O935" s="1" cm="1">
        <f t="array" ref="O935">VLOOKUP(Table3[[#This Row],[checklist_sort]:[checklist_sort]],checklist[],MATCH(O$1,checklist_of_kenya!$1:$1,0),FALSE)</f>
        <v>145141</v>
      </c>
      <c r="P935" s="1" cm="1">
        <f t="array" ref="P935">VLOOKUP(Table3[[#This Row],[checklist_sort]:[checklist_sort]],checklist[],MATCH(P$1,checklist_of_kenya!$1:$1,0),FALSE)</f>
        <v>22717766</v>
      </c>
      <c r="Q935" s="1" cm="1">
        <f t="array" ref="Q935">VLOOKUP(Table3[[#This Row],[checklist_sort]:[checklist_sort]],checklist[],MATCH(Q$1,checklist_of_kenya!$1:$1,0),FALSE)</f>
        <v>199306</v>
      </c>
      <c r="R935" s="1" cm="1">
        <f t="array" ref="R935">VLOOKUP(Table3[[#This Row],[checklist_sort]:[checklist_sort]],checklist[],MATCH(R$1,checklist_of_kenya!$1:$1,0),FALSE)</f>
        <v>7340886</v>
      </c>
      <c r="S935" s="1" cm="1">
        <f t="array" ref="S935">VLOOKUP(Table3[[#This Row],[checklist_sort]:[checklist_sort]],checklist[],MATCH(S$1,checklist_of_kenya!$1:$1,0),FALSE)</f>
        <v>29750</v>
      </c>
      <c r="T935" s="1" t="str" cm="1">
        <f t="array" ref="T935">VLOOKUP(Table3[[#This Row],[checklist_sort]:[checklist_sort]],checklist[],MATCH(T$1,checklist_of_kenya!$1:$1,0),FALSE)</f>
        <v>gntsun1</v>
      </c>
      <c r="U935" s="1" t="str" cm="1">
        <f t="array" ref="U935">VLOOKUP(Table3[[#This Row],[checklist_sort]:[checklist_sort]],checklist[],MATCH(U$1,checklist_of_kenya!$1:$1,0),FALSE)</f>
        <v>Chalcomitra rubescens</v>
      </c>
      <c r="V935" s="1" t="str" cm="1">
        <f t="array" ref="V935">VLOOKUP(Table3[[#This Row],[checklist_sort]:[checklist_sort]],checklist[],MATCH(V$1,checklist_of_kenya!$1:$1,0),FALSE)</f>
        <v>Green-throated Sunbird</v>
      </c>
      <c r="W935" s="1" cm="1">
        <f t="array" ref="W935">VLOOKUP(Table3[[#This Row],[checklist_sort]:[checklist_sort]],checklist[],MATCH(W$1,checklist_of_kenya!$1:$1,0),FALSE)</f>
        <v>22717766</v>
      </c>
      <c r="AB935" s="1">
        <v>10.3</v>
      </c>
      <c r="AC935" s="1" t="s">
        <v>2263</v>
      </c>
      <c r="AD935" s="1">
        <v>2</v>
      </c>
      <c r="AE935" s="1">
        <v>1</v>
      </c>
      <c r="AF935" s="1" t="s">
        <v>2248</v>
      </c>
      <c r="AG935" s="1" t="s">
        <v>2248</v>
      </c>
      <c r="AH935" s="1" t="s">
        <v>2258</v>
      </c>
      <c r="AI935" s="1">
        <v>-12.25</v>
      </c>
      <c r="AJ935" s="1">
        <v>10.210000000000001</v>
      </c>
      <c r="AK935" s="1">
        <v>-2</v>
      </c>
      <c r="AL935" s="1">
        <v>20.89</v>
      </c>
      <c r="AM935" s="1">
        <v>2910535.16</v>
      </c>
    </row>
    <row r="936" spans="1:39" x14ac:dyDescent="0.2">
      <c r="A936" s="1">
        <v>934</v>
      </c>
      <c r="B936" s="1" t="s">
        <v>1268</v>
      </c>
      <c r="C936" s="1" t="s">
        <v>1267</v>
      </c>
      <c r="D936" s="1"/>
      <c r="E936" s="1"/>
      <c r="F936" s="1"/>
      <c r="G936" s="1">
        <v>639</v>
      </c>
      <c r="H936" s="1" t="str" cm="1">
        <f t="array" ref="H936">VLOOKUP(Table3[[#This Row],[checklist_sort]:[checklist_sort]],checklist[],MATCH(H$1,checklist_of_kenya!$1:$1,0),FALSE)</f>
        <v>Sunbirds</v>
      </c>
      <c r="I936" s="1" t="str" cm="1">
        <f t="array" ref="I936">VLOOKUP(Table3[[#This Row],[checklist_sort]:[checklist_sort]],checklist[],MATCH(I$1,checklist_of_kenya!$1:$1,0),FALSE)</f>
        <v>Green-headed Sunbird</v>
      </c>
      <c r="J936" s="1" t="str" cm="1">
        <f t="array" ref="J936">VLOOKUP(Table3[[#This Row],[checklist_sort]:[checklist_sort]],checklist[],MATCH(J$1,checklist_of_kenya!$1:$1,0),FALSE)</f>
        <v>Cyanomitra verticalis</v>
      </c>
      <c r="K936" s="1" t="str" cm="1">
        <f t="array" ref="K936">VLOOKUP(Table3[[#This Row],[checklist_sort]:[checklist_sort]],checklist[],MATCH(K$1,checklist_of_kenya!$1:$1,0),FALSE)</f>
        <v>Least Concern</v>
      </c>
      <c r="L936" s="1" t="str" cm="1">
        <f t="array" ref="L936">VLOOKUP(Table3[[#This Row],[checklist_sort]:[checklist_sort]],checklist[],MATCH(L$1,checklist_of_kenya!$1:$1,0),FALSE)</f>
        <v>Stable</v>
      </c>
      <c r="M936" s="1" cm="1">
        <f t="array" ref="M936">VLOOKUP(Table3[[#This Row],[checklist_sort]:[checklist_sort]],checklist[],MATCH(M$1,checklist_of_kenya!$1:$1,0),FALSE)</f>
        <v>1068</v>
      </c>
      <c r="N936" s="1" t="str" cm="1">
        <f t="array" ref="N936">VLOOKUP(Table3[[#This Row],[checklist_sort]:[checklist_sort]],checklist[],MATCH(N$1,checklist_of_kenya!$1:$1,0),FALSE)</f>
        <v>avibase-6DE16262</v>
      </c>
      <c r="O936" s="1" cm="1">
        <f t="array" ref="O936">VLOOKUP(Table3[[#This Row],[checklist_sort]:[checklist_sort]],checklist[],MATCH(O$1,checklist_of_kenya!$1:$1,0),FALSE)</f>
        <v>145131</v>
      </c>
      <c r="P936" s="1" cm="1">
        <f t="array" ref="P936">VLOOKUP(Table3[[#This Row],[checklist_sort]:[checklist_sort]],checklist[],MATCH(P$1,checklist_of_kenya!$1:$1,0),FALSE)</f>
        <v>22717738</v>
      </c>
      <c r="Q936" s="1" cm="1">
        <f t="array" ref="Q936">VLOOKUP(Table3[[#This Row],[checklist_sort]:[checklist_sort]],checklist[],MATCH(Q$1,checklist_of_kenya!$1:$1,0),FALSE)</f>
        <v>0</v>
      </c>
      <c r="R936" s="1" cm="1">
        <f t="array" ref="R936">VLOOKUP(Table3[[#This Row],[checklist_sort]:[checklist_sort]],checklist[],MATCH(R$1,checklist_of_kenya!$1:$1,0),FALSE)</f>
        <v>7340957</v>
      </c>
      <c r="S936" s="1" cm="1">
        <f t="array" ref="S936">VLOOKUP(Table3[[#This Row],[checklist_sort]:[checklist_sort]],checklist[],MATCH(S$1,checklist_of_kenya!$1:$1,0),FALSE)</f>
        <v>29706</v>
      </c>
      <c r="T936" s="1" t="str" cm="1">
        <f t="array" ref="T936">VLOOKUP(Table3[[#This Row],[checklist_sort]:[checklist_sort]],checklist[],MATCH(T$1,checklist_of_kenya!$1:$1,0),FALSE)</f>
        <v>gnhsun1</v>
      </c>
      <c r="U936" s="1" t="str" cm="1">
        <f t="array" ref="U936">VLOOKUP(Table3[[#This Row],[checklist_sort]:[checklist_sort]],checklist[],MATCH(U$1,checklist_of_kenya!$1:$1,0),FALSE)</f>
        <v>Cyanomitra verticalis</v>
      </c>
      <c r="V936" s="1" t="str" cm="1">
        <f t="array" ref="V936">VLOOKUP(Table3[[#This Row],[checklist_sort]:[checklist_sort]],checklist[],MATCH(V$1,checklist_of_kenya!$1:$1,0),FALSE)</f>
        <v>Green-headed Sunbird</v>
      </c>
      <c r="W936" s="1" cm="1">
        <f t="array" ref="W936">VLOOKUP(Table3[[#This Row],[checklist_sort]:[checklist_sort]],checklist[],MATCH(W$1,checklist_of_kenya!$1:$1,0),FALSE)</f>
        <v>22717738</v>
      </c>
      <c r="AB936" s="1">
        <v>14.4</v>
      </c>
      <c r="AC936" s="1" t="s">
        <v>2262</v>
      </c>
      <c r="AD936" s="1">
        <v>2</v>
      </c>
      <c r="AE936" s="1">
        <v>1</v>
      </c>
      <c r="AF936" s="1" t="s">
        <v>2247</v>
      </c>
      <c r="AG936" s="1" t="s">
        <v>2248</v>
      </c>
      <c r="AH936" s="1" t="s">
        <v>2258</v>
      </c>
      <c r="AI936" s="1">
        <v>-14.22</v>
      </c>
      <c r="AJ936" s="1">
        <v>14.12</v>
      </c>
      <c r="AK936" s="1">
        <v>1.66</v>
      </c>
      <c r="AL936" s="1">
        <v>16.11</v>
      </c>
      <c r="AM936" s="1">
        <v>5373209.6699999999</v>
      </c>
    </row>
    <row r="937" spans="1:39" x14ac:dyDescent="0.2">
      <c r="A937" s="1">
        <v>935</v>
      </c>
      <c r="B937" s="1" t="s">
        <v>1270</v>
      </c>
      <c r="C937" s="1" t="s">
        <v>1269</v>
      </c>
      <c r="D937" s="1">
        <v>0</v>
      </c>
      <c r="E937" s="1"/>
      <c r="F937" s="1" t="s">
        <v>2136</v>
      </c>
      <c r="G937" s="1"/>
      <c r="H937" s="1" t="e" cm="1">
        <f t="array" ref="H937">VLOOKUP(Table3[[#This Row],[checklist_sort]:[checklist_sort]],checklist[],MATCH(H$1,checklist_of_kenya!$1:$1,0),FALSE)</f>
        <v>#N/A</v>
      </c>
      <c r="I937" s="1" t="e" cm="1">
        <f t="array" ref="I937">VLOOKUP(Table3[[#This Row],[checklist_sort]:[checklist_sort]],checklist[],MATCH(I$1,checklist_of_kenya!$1:$1,0),FALSE)</f>
        <v>#N/A</v>
      </c>
      <c r="J937" s="1" t="e" cm="1">
        <f t="array" ref="J937">VLOOKUP(Table3[[#This Row],[checklist_sort]:[checklist_sort]],checklist[],MATCH(J$1,checklist_of_kenya!$1:$1,0),FALSE)</f>
        <v>#N/A</v>
      </c>
      <c r="K937" s="1" t="e" cm="1">
        <f t="array" ref="K937">VLOOKUP(Table3[[#This Row],[checklist_sort]:[checklist_sort]],checklist[],MATCH(K$1,checklist_of_kenya!$1:$1,0),FALSE)</f>
        <v>#N/A</v>
      </c>
      <c r="L937" s="1" t="e" cm="1">
        <f t="array" ref="L937">VLOOKUP(Table3[[#This Row],[checklist_sort]:[checklist_sort]],checklist[],MATCH(L$1,checklist_of_kenya!$1:$1,0),FALSE)</f>
        <v>#N/A</v>
      </c>
      <c r="M937" s="1" t="e" cm="1">
        <f t="array" ref="M937">VLOOKUP(Table3[[#This Row],[checklist_sort]:[checklist_sort]],checklist[],MATCH(M$1,checklist_of_kenya!$1:$1,0),FALSE)</f>
        <v>#N/A</v>
      </c>
      <c r="N937" s="1" t="e" cm="1">
        <f t="array" ref="N937">VLOOKUP(Table3[[#This Row],[checklist_sort]:[checklist_sort]],checklist[],MATCH(N$1,checklist_of_kenya!$1:$1,0),FALSE)</f>
        <v>#N/A</v>
      </c>
      <c r="O937" s="1" t="e" cm="1">
        <f t="array" ref="O937">VLOOKUP(Table3[[#This Row],[checklist_sort]:[checklist_sort]],checklist[],MATCH(O$1,checklist_of_kenya!$1:$1,0),FALSE)</f>
        <v>#N/A</v>
      </c>
      <c r="P937" s="1" t="e" cm="1">
        <f t="array" ref="P937">VLOOKUP(Table3[[#This Row],[checklist_sort]:[checklist_sort]],checklist[],MATCH(P$1,checklist_of_kenya!$1:$1,0),FALSE)</f>
        <v>#N/A</v>
      </c>
      <c r="Q937" s="1" t="e" cm="1">
        <f t="array" ref="Q937">VLOOKUP(Table3[[#This Row],[checklist_sort]:[checklist_sort]],checklist[],MATCH(Q$1,checklist_of_kenya!$1:$1,0),FALSE)</f>
        <v>#N/A</v>
      </c>
      <c r="R937" s="1" t="e" cm="1">
        <f t="array" ref="R937">VLOOKUP(Table3[[#This Row],[checklist_sort]:[checklist_sort]],checklist[],MATCH(R$1,checklist_of_kenya!$1:$1,0),FALSE)</f>
        <v>#N/A</v>
      </c>
      <c r="S937" s="1" t="e" cm="1">
        <f t="array" ref="S937">VLOOKUP(Table3[[#This Row],[checklist_sort]:[checklist_sort]],checklist[],MATCH(S$1,checklist_of_kenya!$1:$1,0),FALSE)</f>
        <v>#N/A</v>
      </c>
      <c r="T937" s="1" t="e" cm="1">
        <f t="array" ref="T937">VLOOKUP(Table3[[#This Row],[checklist_sort]:[checklist_sort]],checklist[],MATCH(T$1,checklist_of_kenya!$1:$1,0),FALSE)</f>
        <v>#N/A</v>
      </c>
      <c r="U937" s="1" t="e" cm="1">
        <f t="array" ref="U937">VLOOKUP(Table3[[#This Row],[checklist_sort]:[checklist_sort]],checklist[],MATCH(U$1,checklist_of_kenya!$1:$1,0),FALSE)</f>
        <v>#N/A</v>
      </c>
      <c r="V937" s="1" t="e" cm="1">
        <f t="array" ref="V937">VLOOKUP(Table3[[#This Row],[checklist_sort]:[checklist_sort]],checklist[],MATCH(V$1,checklist_of_kenya!$1:$1,0),FALSE)</f>
        <v>#N/A</v>
      </c>
      <c r="W937" s="1" t="e" cm="1">
        <f t="array" ref="W937">VLOOKUP(Table3[[#This Row],[checklist_sort]:[checklist_sort]],checklist[],MATCH(W$1,checklist_of_kenya!$1:$1,0),FALSE)</f>
        <v>#N/A</v>
      </c>
      <c r="AB937" s="1">
        <v>16.8</v>
      </c>
      <c r="AC937" s="1" t="s">
        <v>2263</v>
      </c>
      <c r="AD937" s="1">
        <v>2</v>
      </c>
      <c r="AE937" s="1">
        <v>1</v>
      </c>
      <c r="AF937" s="1" t="s">
        <v>2247</v>
      </c>
      <c r="AG937" s="1" t="s">
        <v>2248</v>
      </c>
      <c r="AH937" s="1" t="s">
        <v>2258</v>
      </c>
      <c r="AI937" s="1">
        <v>-10.44</v>
      </c>
      <c r="AJ937" s="1">
        <v>9.01</v>
      </c>
      <c r="AK937" s="1">
        <v>-0.81</v>
      </c>
      <c r="AL937" s="1">
        <v>17.14</v>
      </c>
      <c r="AM937" s="1">
        <v>3142385.64</v>
      </c>
    </row>
    <row r="938" spans="1:39" x14ac:dyDescent="0.2">
      <c r="A938" s="1">
        <v>936</v>
      </c>
      <c r="B938" s="1" t="s">
        <v>994</v>
      </c>
      <c r="C938" s="1" t="s">
        <v>993</v>
      </c>
      <c r="D938" s="1"/>
      <c r="E938" s="1"/>
      <c r="F938" s="1"/>
      <c r="G938" s="1">
        <v>641</v>
      </c>
      <c r="H938" s="1" t="str" cm="1">
        <f t="array" ref="H938">VLOOKUP(Table3[[#This Row],[checklist_sort]:[checklist_sort]],checklist[],MATCH(H$1,checklist_of_kenya!$1:$1,0),FALSE)</f>
        <v>Sunbirds</v>
      </c>
      <c r="I938" s="1" t="str" cm="1">
        <f t="array" ref="I938">VLOOKUP(Table3[[#This Row],[checklist_sort]:[checklist_sort]],checklist[],MATCH(I$1,checklist_of_kenya!$1:$1,0),FALSE)</f>
        <v>Mouse-coloured Sunbird</v>
      </c>
      <c r="J938" s="1" t="str" cm="1">
        <f t="array" ref="J938">VLOOKUP(Table3[[#This Row],[checklist_sort]:[checklist_sort]],checklist[],MATCH(J$1,checklist_of_kenya!$1:$1,0),FALSE)</f>
        <v>Cyanomitra veroxii</v>
      </c>
      <c r="K938" s="1" t="str" cm="1">
        <f t="array" ref="K938">VLOOKUP(Table3[[#This Row],[checklist_sort]:[checklist_sort]],checklist[],MATCH(K$1,checklist_of_kenya!$1:$1,0),FALSE)</f>
        <v>Least Concern</v>
      </c>
      <c r="L938" s="1" t="str" cm="1">
        <f t="array" ref="L938">VLOOKUP(Table3[[#This Row],[checklist_sort]:[checklist_sort]],checklist[],MATCH(L$1,checklist_of_kenya!$1:$1,0),FALSE)</f>
        <v>Stable</v>
      </c>
      <c r="M938" s="1" cm="1">
        <f t="array" ref="M938">VLOOKUP(Table3[[#This Row],[checklist_sort]:[checklist_sort]],checklist[],MATCH(M$1,checklist_of_kenya!$1:$1,0),FALSE)</f>
        <v>765</v>
      </c>
      <c r="N938" s="1" t="str" cm="1">
        <f t="array" ref="N938">VLOOKUP(Table3[[#This Row],[checklist_sort]:[checklist_sort]],checklist[],MATCH(N$1,checklist_of_kenya!$1:$1,0),FALSE)</f>
        <v>avibase-C1CBA33A</v>
      </c>
      <c r="O938" s="1" cm="1">
        <f t="array" ref="O938">VLOOKUP(Table3[[#This Row],[checklist_sort]:[checklist_sort]],checklist[],MATCH(O$1,checklist_of_kenya!$1:$1,0),FALSE)</f>
        <v>145138</v>
      </c>
      <c r="P938" s="1" cm="1">
        <f t="array" ref="P938">VLOOKUP(Table3[[#This Row],[checklist_sort]:[checklist_sort]],checklist[],MATCH(P$1,checklist_of_kenya!$1:$1,0),FALSE)</f>
        <v>22717699</v>
      </c>
      <c r="Q938" s="1" cm="1">
        <f t="array" ref="Q938">VLOOKUP(Table3[[#This Row],[checklist_sort]:[checklist_sort]],checklist[],MATCH(Q$1,checklist_of_kenya!$1:$1,0),FALSE)</f>
        <v>77768</v>
      </c>
      <c r="R938" s="1" cm="1">
        <f t="array" ref="R938">VLOOKUP(Table3[[#This Row],[checklist_sort]:[checklist_sort]],checklist[],MATCH(R$1,checklist_of_kenya!$1:$1,0),FALSE)</f>
        <v>6088910</v>
      </c>
      <c r="S938" s="1" cm="1">
        <f t="array" ref="S938">VLOOKUP(Table3[[#This Row],[checklist_sort]:[checklist_sort]],checklist[],MATCH(S$1,checklist_of_kenya!$1:$1,0),FALSE)</f>
        <v>29740</v>
      </c>
      <c r="T938" s="1" t="str" cm="1">
        <f t="array" ref="T938">VLOOKUP(Table3[[#This Row],[checklist_sort]:[checklist_sort]],checklist[],MATCH(T$1,checklist_of_kenya!$1:$1,0),FALSE)</f>
        <v>mocsun2</v>
      </c>
      <c r="U938" s="1" t="str" cm="1">
        <f t="array" ref="U938">VLOOKUP(Table3[[#This Row],[checklist_sort]:[checklist_sort]],checklist[],MATCH(U$1,checklist_of_kenya!$1:$1,0),FALSE)</f>
        <v>Cyanomitra veroxii</v>
      </c>
      <c r="V938" s="1" t="str" cm="1">
        <f t="array" ref="V938">VLOOKUP(Table3[[#This Row],[checklist_sort]:[checklist_sort]],checklist[],MATCH(V$1,checklist_of_kenya!$1:$1,0),FALSE)</f>
        <v>Mouse-colored Sunbird</v>
      </c>
      <c r="W938" s="1" cm="1">
        <f t="array" ref="W938">VLOOKUP(Table3[[#This Row],[checklist_sort]:[checklist_sort]],checklist[],MATCH(W$1,checklist_of_kenya!$1:$1,0),FALSE)</f>
        <v>22717699</v>
      </c>
      <c r="AB938" s="1">
        <v>11.5</v>
      </c>
      <c r="AC938" s="1" t="s">
        <v>2263</v>
      </c>
      <c r="AD938" s="1">
        <v>2</v>
      </c>
      <c r="AE938" s="1">
        <v>2</v>
      </c>
      <c r="AF938" s="1" t="s">
        <v>2248</v>
      </c>
      <c r="AG938" s="1" t="s">
        <v>2248</v>
      </c>
      <c r="AH938" s="1" t="s">
        <v>2258</v>
      </c>
      <c r="AI938" s="1">
        <v>-34.049999999999997</v>
      </c>
      <c r="AJ938" s="1">
        <v>2.25</v>
      </c>
      <c r="AK938" s="1">
        <v>-19.36</v>
      </c>
      <c r="AL938" s="1">
        <v>34.79</v>
      </c>
      <c r="AM938" s="1">
        <v>155165.64000000001</v>
      </c>
    </row>
    <row r="939" spans="1:39" x14ac:dyDescent="0.2">
      <c r="A939" s="1">
        <v>937</v>
      </c>
      <c r="B939" s="1" t="s">
        <v>2130</v>
      </c>
      <c r="C939" s="1" t="s">
        <v>2129</v>
      </c>
      <c r="D939" s="1"/>
      <c r="E939" s="1" t="s">
        <v>7362</v>
      </c>
      <c r="F939" s="1"/>
      <c r="G939" s="1">
        <v>1005</v>
      </c>
      <c r="H939" s="1" t="str" cm="1">
        <f t="array" ref="H939">VLOOKUP(Table3[[#This Row],[checklist_sort]:[checklist_sort]],checklist[],MATCH(H$1,checklist_of_kenya!$1:$1,0),FALSE)</f>
        <v>White-eyes</v>
      </c>
      <c r="I939" s="1" t="str" cm="1">
        <f t="array" ref="I939">VLOOKUP(Table3[[#This Row],[checklist_sort]:[checklist_sort]],checklist[],MATCH(I$1,checklist_of_kenya!$1:$1,0),FALSE)</f>
        <v>Northern Yellow White-eye</v>
      </c>
      <c r="J939" s="1" t="str" cm="1">
        <f t="array" ref="J939">VLOOKUP(Table3[[#This Row],[checklist_sort]:[checklist_sort]],checklist[],MATCH(J$1,checklist_of_kenya!$1:$1,0),FALSE)</f>
        <v>Zosterops senegalensis</v>
      </c>
      <c r="K939" s="1" t="str" cm="1">
        <f t="array" ref="K939">VLOOKUP(Table3[[#This Row],[checklist_sort]:[checklist_sort]],checklist[],MATCH(K$1,checklist_of_kenya!$1:$1,0),FALSE)</f>
        <v>Least Concern</v>
      </c>
      <c r="L939" s="1" t="str" cm="1">
        <f t="array" ref="L939">VLOOKUP(Table3[[#This Row],[checklist_sort]:[checklist_sort]],checklist[],MATCH(L$1,checklist_of_kenya!$1:$1,0),FALSE)</f>
        <v>Stable</v>
      </c>
      <c r="M939" s="1" cm="1">
        <f t="array" ref="M939">VLOOKUP(Table3[[#This Row],[checklist_sort]:[checklist_sort]],checklist[],MATCH(M$1,checklist_of_kenya!$1:$1,0),FALSE)</f>
        <v>10874</v>
      </c>
      <c r="N939" s="1" t="str" cm="1">
        <f t="array" ref="N939">VLOOKUP(Table3[[#This Row],[checklist_sort]:[checklist_sort]],checklist[],MATCH(N$1,checklist_of_kenya!$1:$1,0),FALSE)</f>
        <v>avibase-EAC8528E</v>
      </c>
      <c r="O939" s="1" cm="1">
        <f t="array" ref="O939">VLOOKUP(Table3[[#This Row],[checklist_sort]:[checklist_sort]],checklist[],MATCH(O$1,checklist_of_kenya!$1:$1,0),FALSE)</f>
        <v>17458</v>
      </c>
      <c r="P939" s="1" cm="1">
        <f t="array" ref="P939">VLOOKUP(Table3[[#This Row],[checklist_sort]:[checklist_sort]],checklist[],MATCH(P$1,checklist_of_kenya!$1:$1,0),FALSE)</f>
        <v>22713934</v>
      </c>
      <c r="Q939" s="1" cm="1">
        <f t="array" ref="Q939">VLOOKUP(Table3[[#This Row],[checklist_sort]:[checklist_sort]],checklist[],MATCH(Q$1,checklist_of_kenya!$1:$1,0),FALSE)</f>
        <v>77012</v>
      </c>
      <c r="R939" s="1" cm="1">
        <f t="array" ref="R939">VLOOKUP(Table3[[#This Row],[checklist_sort]:[checklist_sort]],checklist[],MATCH(R$1,checklist_of_kenya!$1:$1,0),FALSE)</f>
        <v>2489344</v>
      </c>
      <c r="S939" s="1" cm="1">
        <f t="array" ref="S939">VLOOKUP(Table3[[#This Row],[checklist_sort]:[checklist_sort]],checklist[],MATCH(S$1,checklist_of_kenya!$1:$1,0),FALSE)</f>
        <v>25259</v>
      </c>
      <c r="T939" s="1" t="str" cm="1">
        <f t="array" ref="T939">VLOOKUP(Table3[[#This Row],[checklist_sort]:[checklist_sort]],checklist[],MATCH(T$1,checklist_of_kenya!$1:$1,0),FALSE)</f>
        <v>afywhe2</v>
      </c>
      <c r="U939" s="1" t="str" cm="1">
        <f t="array" ref="U939">VLOOKUP(Table3[[#This Row],[checklist_sort]:[checklist_sort]],checklist[],MATCH(U$1,checklist_of_kenya!$1:$1,0),FALSE)</f>
        <v>Zosterops senegalensis</v>
      </c>
      <c r="V939" s="1" t="str" cm="1">
        <f t="array" ref="V939">VLOOKUP(Table3[[#This Row],[checklist_sort]:[checklist_sort]],checklist[],MATCH(V$1,checklist_of_kenya!$1:$1,0),FALSE)</f>
        <v>Northern Yellow White-eye</v>
      </c>
      <c r="W939" s="1" cm="1">
        <f t="array" ref="W939">VLOOKUP(Table3[[#This Row],[checklist_sort]:[checklist_sort]],checklist[],MATCH(W$1,checklist_of_kenya!$1:$1,0),FALSE)</f>
        <v>22713934</v>
      </c>
      <c r="AB939" s="1">
        <v>10.9</v>
      </c>
      <c r="AC939" s="1" t="s">
        <v>2262</v>
      </c>
      <c r="AD939" s="1">
        <v>2</v>
      </c>
      <c r="AE939" s="1">
        <v>1</v>
      </c>
      <c r="AF939" s="1" t="s">
        <v>2251</v>
      </c>
      <c r="AG939" s="1" t="s">
        <v>2257</v>
      </c>
      <c r="AH939" s="1" t="s">
        <v>2258</v>
      </c>
      <c r="AI939" s="1">
        <v>-28.66</v>
      </c>
      <c r="AJ939" s="1">
        <v>17.190000000000001</v>
      </c>
      <c r="AK939" s="1">
        <v>-1.0900000000000001</v>
      </c>
      <c r="AL939" s="1">
        <v>18.23</v>
      </c>
      <c r="AM939" s="1">
        <v>8737492.2699999996</v>
      </c>
    </row>
    <row r="940" spans="1:39" x14ac:dyDescent="0.2">
      <c r="A940" s="1">
        <v>938</v>
      </c>
      <c r="B940" s="1" t="s">
        <v>1869</v>
      </c>
      <c r="C940" s="1" t="s">
        <v>1870</v>
      </c>
      <c r="D940" s="1"/>
      <c r="E940" s="1" t="s">
        <v>7362</v>
      </c>
      <c r="F940" s="1"/>
      <c r="G940">
        <v>1006.1</v>
      </c>
      <c r="H940" s="1" t="str" cm="1">
        <f t="array" ref="H940">VLOOKUP(Table3[[#This Row],[checklist_sort]:[checklist_sort]],checklist[],MATCH(H$1,checklist_of_kenya!$1:$1,0),FALSE)</f>
        <v>White-eyes</v>
      </c>
      <c r="I940" s="1" t="str" cm="1">
        <f t="array" ref="I940">VLOOKUP(Table3[[#This Row],[checklist_sort]:[checklist_sort]],checklist[],MATCH(I$1,checklist_of_kenya!$1:$1,0),FALSE)</f>
        <v>Montane (Heuglin’s)/Kikuyu/Mbulu/Taita White-eye</v>
      </c>
      <c r="J940" s="1" t="str" cm="1">
        <f t="array" ref="J940">VLOOKUP(Table3[[#This Row],[checklist_sort]:[checklist_sort]],checklist[],MATCH(J$1,checklist_of_kenya!$1:$1,0),FALSE)</f>
        <v>Zosterops poliogastrus/kikuyuensis/mbuluensis/silvanus</v>
      </c>
      <c r="K940" s="1" cm="1">
        <f t="array" ref="K940">VLOOKUP(Table3[[#This Row],[checklist_sort]:[checklist_sort]],checklist[],MATCH(K$1,checklist_of_kenya!$1:$1,0),FALSE)</f>
        <v>0</v>
      </c>
      <c r="L940" s="1" cm="1">
        <f t="array" ref="L940">VLOOKUP(Table3[[#This Row],[checklist_sort]:[checklist_sort]],checklist[],MATCH(L$1,checklist_of_kenya!$1:$1,0),FALSE)</f>
        <v>0</v>
      </c>
      <c r="M940" s="1" cm="1">
        <f t="array" ref="M940">VLOOKUP(Table3[[#This Row],[checklist_sort]:[checklist_sort]],checklist[],MATCH(M$1,checklist_of_kenya!$1:$1,0),FALSE)</f>
        <v>0</v>
      </c>
      <c r="N940" s="1" cm="1">
        <f t="array" ref="N940">VLOOKUP(Table3[[#This Row],[checklist_sort]:[checklist_sort]],checklist[],MATCH(N$1,checklist_of_kenya!$1:$1,0),FALSE)</f>
        <v>0</v>
      </c>
      <c r="O940" s="1" cm="1">
        <f t="array" ref="O940">VLOOKUP(Table3[[#This Row],[checklist_sort]:[checklist_sort]],checklist[],MATCH(O$1,checklist_of_kenya!$1:$1,0),FALSE)</f>
        <v>0</v>
      </c>
      <c r="P940" s="1" cm="1">
        <f t="array" ref="P940">VLOOKUP(Table3[[#This Row],[checklist_sort]:[checklist_sort]],checklist[],MATCH(P$1,checklist_of_kenya!$1:$1,0),FALSE)</f>
        <v>0</v>
      </c>
      <c r="Q940" s="1" cm="1">
        <f t="array" ref="Q940">VLOOKUP(Table3[[#This Row],[checklist_sort]:[checklist_sort]],checklist[],MATCH(Q$1,checklist_of_kenya!$1:$1,0),FALSE)</f>
        <v>0</v>
      </c>
      <c r="R940" s="1" cm="1">
        <f t="array" ref="R940">VLOOKUP(Table3[[#This Row],[checklist_sort]:[checklist_sort]],checklist[],MATCH(R$1,checklist_of_kenya!$1:$1,0),FALSE)</f>
        <v>0</v>
      </c>
      <c r="S940" s="1" cm="1">
        <f t="array" ref="S940">VLOOKUP(Table3[[#This Row],[checklist_sort]:[checklist_sort]],checklist[],MATCH(S$1,checklist_of_kenya!$1:$1,0),FALSE)</f>
        <v>25248</v>
      </c>
      <c r="T940" s="1" cm="1">
        <f t="array" ref="T940">VLOOKUP(Table3[[#This Row],[checklist_sort]:[checklist_sort]],checklist[],MATCH(T$1,checklist_of_kenya!$1:$1,0),FALSE)</f>
        <v>0</v>
      </c>
      <c r="U940" s="1" t="str" cm="1">
        <f t="array" ref="U940">VLOOKUP(Table3[[#This Row],[checklist_sort]:[checklist_sort]],checklist[],MATCH(U$1,checklist_of_kenya!$1:$1,0),FALSE)</f>
        <v>Zosterops poliogastrus/kikuyuensis/mbuluensis/silvanus</v>
      </c>
      <c r="V940" s="1" t="str" cm="1">
        <f t="array" ref="V940">VLOOKUP(Table3[[#This Row],[checklist_sort]:[checklist_sort]],checklist[],MATCH(V$1,checklist_of_kenya!$1:$1,0),FALSE)</f>
        <v>Heuglin’s/Kikuyu/Mbulu/Taita White-eye</v>
      </c>
      <c r="W940" s="1" cm="1">
        <f t="array" ref="W940">VLOOKUP(Table3[[#This Row],[checklist_sort]:[checklist_sort]],checklist[],MATCH(W$1,checklist_of_kenya!$1:$1,0),FALSE)</f>
        <v>0</v>
      </c>
      <c r="AB940" s="1">
        <v>11</v>
      </c>
      <c r="AC940" s="1" t="s">
        <v>2263</v>
      </c>
      <c r="AD940" s="1">
        <v>1</v>
      </c>
      <c r="AE940" s="1">
        <v>1</v>
      </c>
      <c r="AF940" s="1" t="s">
        <v>2248</v>
      </c>
      <c r="AG940" s="1" t="s">
        <v>2257</v>
      </c>
      <c r="AH940" s="1" t="s">
        <v>2258</v>
      </c>
      <c r="AI940" s="1">
        <v>-1.23</v>
      </c>
      <c r="AJ940" s="1">
        <v>0.23</v>
      </c>
      <c r="AK940" s="1">
        <v>-0.37</v>
      </c>
      <c r="AL940" s="1">
        <v>37.409999999999997</v>
      </c>
      <c r="AM940" s="1">
        <v>24195.41</v>
      </c>
    </row>
    <row r="941" spans="1:39" x14ac:dyDescent="0.2">
      <c r="A941" s="1">
        <v>939</v>
      </c>
      <c r="B941" s="1" t="s">
        <v>1868</v>
      </c>
      <c r="C941" s="1" t="s">
        <v>1867</v>
      </c>
      <c r="D941" s="1"/>
      <c r="E941" s="1" t="s">
        <v>7362</v>
      </c>
      <c r="F941" s="1"/>
      <c r="G941">
        <v>1004</v>
      </c>
      <c r="H941" s="1" t="str" cm="1">
        <f t="array" ref="H941">VLOOKUP(Table3[[#This Row],[checklist_sort]:[checklist_sort]],checklist[],MATCH(H$1,checklist_of_kenya!$1:$1,0),FALSE)</f>
        <v>White-eyes</v>
      </c>
      <c r="I941" s="1" t="str" cm="1">
        <f t="array" ref="I941">VLOOKUP(Table3[[#This Row],[checklist_sort]:[checklist_sort]],checklist[],MATCH(I$1,checklist_of_kenya!$1:$1,0),FALSE)</f>
        <v>Common Scrub White-eye</v>
      </c>
      <c r="J941" s="1" t="str" cm="1">
        <f t="array" ref="J941">VLOOKUP(Table3[[#This Row],[checklist_sort]:[checklist_sort]],checklist[],MATCH(J$1,checklist_of_kenya!$1:$1,0),FALSE)</f>
        <v>Zosterops flavilateralis</v>
      </c>
      <c r="K941" s="1" t="str" cm="1">
        <f t="array" ref="K941">VLOOKUP(Table3[[#This Row],[checklist_sort]:[checklist_sort]],checklist[],MATCH(K$1,checklist_of_kenya!$1:$1,0),FALSE)</f>
        <v>Least Concern</v>
      </c>
      <c r="L941" s="1" t="str" cm="1">
        <f t="array" ref="L941">VLOOKUP(Table3[[#This Row],[checklist_sort]:[checklist_sort]],checklist[],MATCH(L$1,checklist_of_kenya!$1:$1,0),FALSE)</f>
        <v>Unknown</v>
      </c>
      <c r="M941" s="1" cm="1">
        <f t="array" ref="M941">VLOOKUP(Table3[[#This Row],[checklist_sort]:[checklist_sort]],checklist[],MATCH(M$1,checklist_of_kenya!$1:$1,0),FALSE)</f>
        <v>10878</v>
      </c>
      <c r="N941" s="1" t="str" cm="1">
        <f t="array" ref="N941">VLOOKUP(Table3[[#This Row],[checklist_sort]:[checklist_sort]],checklist[],MATCH(N$1,checklist_of_kenya!$1:$1,0),FALSE)</f>
        <v>avibase-F80D69C2</v>
      </c>
      <c r="O941" s="1" cm="1">
        <f t="array" ref="O941">VLOOKUP(Table3[[#This Row],[checklist_sort]:[checklist_sort]],checklist[],MATCH(O$1,checklist_of_kenya!$1:$1,0),FALSE)</f>
        <v>0</v>
      </c>
      <c r="P941" s="1" cm="1">
        <f t="array" ref="P941">VLOOKUP(Table3[[#This Row],[checklist_sort]:[checklist_sort]],checklist[],MATCH(P$1,checklist_of_kenya!$1:$1,0),FALSE)</f>
        <v>103889267</v>
      </c>
      <c r="Q941" s="1" cm="1">
        <f t="array" ref="Q941">VLOOKUP(Table3[[#This Row],[checklist_sort]:[checklist_sort]],checklist[],MATCH(Q$1,checklist_of_kenya!$1:$1,0),FALSE)</f>
        <v>0</v>
      </c>
      <c r="R941" s="1" cm="1">
        <f t="array" ref="R941">VLOOKUP(Table3[[#This Row],[checklist_sort]:[checklist_sort]],checklist[],MATCH(R$1,checklist_of_kenya!$1:$1,0),FALSE)</f>
        <v>2680976</v>
      </c>
      <c r="S941" s="1" cm="1">
        <f t="array" ref="S941">VLOOKUP(Table3[[#This Row],[checklist_sort]:[checklist_sort]],checklist[],MATCH(S$1,checklist_of_kenya!$1:$1,0),FALSE)</f>
        <v>25184</v>
      </c>
      <c r="T941" s="1" t="str" cm="1">
        <f t="array" ref="T941">VLOOKUP(Table3[[#This Row],[checklist_sort]:[checklist_sort]],checklist[],MATCH(T$1,checklist_of_kenya!$1:$1,0),FALSE)</f>
        <v>whbwhe3</v>
      </c>
      <c r="U941" s="1" t="str" cm="1">
        <f t="array" ref="U941">VLOOKUP(Table3[[#This Row],[checklist_sort]:[checklist_sort]],checklist[],MATCH(U$1,checklist_of_kenya!$1:$1,0),FALSE)</f>
        <v>Zosterops flavilateralis</v>
      </c>
      <c r="V941" s="1" t="str" cm="1">
        <f t="array" ref="V941">VLOOKUP(Table3[[#This Row],[checklist_sort]:[checklist_sort]],checklist[],MATCH(V$1,checklist_of_kenya!$1:$1,0),FALSE)</f>
        <v>Pale White-eye</v>
      </c>
      <c r="W941" s="1" cm="1">
        <f t="array" ref="W941">VLOOKUP(Table3[[#This Row],[checklist_sort]:[checklist_sort]],checklist[],MATCH(W$1,checklist_of_kenya!$1:$1,0),FALSE)</f>
        <v>103889267</v>
      </c>
      <c r="AB941" s="1">
        <v>9.4</v>
      </c>
      <c r="AC941" s="1" t="s">
        <v>2262</v>
      </c>
      <c r="AD941" s="1">
        <v>2</v>
      </c>
      <c r="AE941" s="1">
        <v>1</v>
      </c>
      <c r="AF941" s="1" t="s">
        <v>2251</v>
      </c>
      <c r="AG941" s="1" t="s">
        <v>2257</v>
      </c>
      <c r="AH941" s="1" t="s">
        <v>2258</v>
      </c>
      <c r="AI941" s="1">
        <v>-6.14</v>
      </c>
      <c r="AJ941" s="1">
        <v>6.19</v>
      </c>
      <c r="AK941" s="1">
        <v>0.79</v>
      </c>
      <c r="AL941" s="1">
        <v>38.869999999999997</v>
      </c>
      <c r="AM941" s="1">
        <v>434447.77</v>
      </c>
    </row>
    <row r="942" spans="1:39" x14ac:dyDescent="0.2">
      <c r="A942" s="1">
        <v>940</v>
      </c>
      <c r="B942" s="1" t="s">
        <v>1028</v>
      </c>
      <c r="C942" s="1" t="s">
        <v>1027</v>
      </c>
      <c r="D942" s="1"/>
      <c r="E942" s="1"/>
      <c r="F942" s="1"/>
      <c r="G942" s="1">
        <v>714</v>
      </c>
      <c r="H942" s="1" t="str" cm="1">
        <f t="array" ref="H942">VLOOKUP(Table3[[#This Row],[checklist_sort]:[checklist_sort]],checklist[],MATCH(H$1,checklist_of_kenya!$1:$1,0),FALSE)</f>
        <v>Weavers, Bishops and Widowbirds</v>
      </c>
      <c r="I942" s="1" t="str" cm="1">
        <f t="array" ref="I942">VLOOKUP(Table3[[#This Row],[checklist_sort]:[checklist_sort]],checklist[],MATCH(I$1,checklist_of_kenya!$1:$1,0),FALSE)</f>
        <v>Village Weaver</v>
      </c>
      <c r="J942" s="1" t="str" cm="1">
        <f t="array" ref="J942">VLOOKUP(Table3[[#This Row],[checklist_sort]:[checklist_sort]],checklist[],MATCH(J$1,checklist_of_kenya!$1:$1,0),FALSE)</f>
        <v>Ploceus cucullatus</v>
      </c>
      <c r="K942" s="1" t="str" cm="1">
        <f t="array" ref="K942">VLOOKUP(Table3[[#This Row],[checklist_sort]:[checklist_sort]],checklist[],MATCH(K$1,checklist_of_kenya!$1:$1,0),FALSE)</f>
        <v>Least Concern</v>
      </c>
      <c r="L942" s="1" t="str" cm="1">
        <f t="array" ref="L942">VLOOKUP(Table3[[#This Row],[checklist_sort]:[checklist_sort]],checklist[],MATCH(L$1,checklist_of_kenya!$1:$1,0),FALSE)</f>
        <v>Stable</v>
      </c>
      <c r="M942" s="1" cm="1">
        <f t="array" ref="M942">VLOOKUP(Table3[[#This Row],[checklist_sort]:[checklist_sort]],checklist[],MATCH(M$1,checklist_of_kenya!$1:$1,0),FALSE)</f>
        <v>797</v>
      </c>
      <c r="N942" s="1" t="str" cm="1">
        <f t="array" ref="N942">VLOOKUP(Table3[[#This Row],[checklist_sort]:[checklist_sort]],checklist[],MATCH(N$1,checklist_of_kenya!$1:$1,0),FALSE)</f>
        <v>avibase-E8AA9E1C</v>
      </c>
      <c r="O942" s="1" cm="1">
        <f t="array" ref="O942">VLOOKUP(Table3[[#This Row],[checklist_sort]:[checklist_sort]],checklist[],MATCH(O$1,checklist_of_kenya!$1:$1,0),FALSE)</f>
        <v>13796</v>
      </c>
      <c r="P942" s="1" cm="1">
        <f t="array" ref="P942">VLOOKUP(Table3[[#This Row],[checklist_sort]:[checklist_sort]],checklist[],MATCH(P$1,checklist_of_kenya!$1:$1,0),FALSE)</f>
        <v>22718921</v>
      </c>
      <c r="Q942" s="1" cm="1">
        <f t="array" ref="Q942">VLOOKUP(Table3[[#This Row],[checklist_sort]:[checklist_sort]],checklist[],MATCH(Q$1,checklist_of_kenya!$1:$1,0),FALSE)</f>
        <v>78021</v>
      </c>
      <c r="R942" s="1" cm="1">
        <f t="array" ref="R942">VLOOKUP(Table3[[#This Row],[checklist_sort]:[checklist_sort]],checklist[],MATCH(R$1,checklist_of_kenya!$1:$1,0),FALSE)</f>
        <v>2494058</v>
      </c>
      <c r="S942" s="1" cm="1">
        <f t="array" ref="S942">VLOOKUP(Table3[[#This Row],[checklist_sort]:[checklist_sort]],checklist[],MATCH(S$1,checklist_of_kenya!$1:$1,0),FALSE)</f>
        <v>30328</v>
      </c>
      <c r="T942" s="1" t="str" cm="1">
        <f t="array" ref="T942">VLOOKUP(Table3[[#This Row],[checklist_sort]:[checklist_sort]],checklist[],MATCH(T$1,checklist_of_kenya!$1:$1,0),FALSE)</f>
        <v>vilwea1</v>
      </c>
      <c r="U942" s="1" t="str" cm="1">
        <f t="array" ref="U942">VLOOKUP(Table3[[#This Row],[checklist_sort]:[checklist_sort]],checklist[],MATCH(U$1,checklist_of_kenya!$1:$1,0),FALSE)</f>
        <v>Ploceus cucullatus</v>
      </c>
      <c r="V942" s="1" t="str" cm="1">
        <f t="array" ref="V942">VLOOKUP(Table3[[#This Row],[checklist_sort]:[checklist_sort]],checklist[],MATCH(V$1,checklist_of_kenya!$1:$1,0),FALSE)</f>
        <v>Village Weaver</v>
      </c>
      <c r="W942" s="1" cm="1">
        <f t="array" ref="W942">VLOOKUP(Table3[[#This Row],[checklist_sort]:[checklist_sort]],checklist[],MATCH(W$1,checklist_of_kenya!$1:$1,0),FALSE)</f>
        <v>22718921</v>
      </c>
      <c r="AB942" s="1">
        <v>36.1</v>
      </c>
      <c r="AC942" s="1" t="s">
        <v>2262</v>
      </c>
      <c r="AD942" s="1">
        <v>3</v>
      </c>
      <c r="AE942" s="1">
        <v>1</v>
      </c>
      <c r="AF942" s="1" t="s">
        <v>2247</v>
      </c>
      <c r="AG942" s="1" t="s">
        <v>2270</v>
      </c>
      <c r="AH942" s="1" t="s">
        <v>2258</v>
      </c>
      <c r="AI942" s="1">
        <v>-34.049999999999997</v>
      </c>
      <c r="AJ942" s="1">
        <v>18.3</v>
      </c>
      <c r="AK942" s="1">
        <v>-1.19</v>
      </c>
      <c r="AL942" s="1">
        <v>20.73</v>
      </c>
      <c r="AM942" s="1">
        <v>13674390.279999999</v>
      </c>
    </row>
    <row r="943" spans="1:39" x14ac:dyDescent="0.2">
      <c r="A943" s="1">
        <v>941</v>
      </c>
      <c r="B943" s="1" t="s">
        <v>1324</v>
      </c>
      <c r="C943" s="1" t="s">
        <v>1323</v>
      </c>
      <c r="D943" s="1"/>
      <c r="E943" s="1"/>
      <c r="F943" s="1"/>
      <c r="G943" s="1">
        <v>715</v>
      </c>
      <c r="H943" s="1" t="str" cm="1">
        <f t="array" ref="H943">VLOOKUP(Table3[[#This Row],[checklist_sort]:[checklist_sort]],checklist[],MATCH(H$1,checklist_of_kenya!$1:$1,0),FALSE)</f>
        <v>Weavers, Bishops and Widowbirds</v>
      </c>
      <c r="I943" s="1" t="str" cm="1">
        <f t="array" ref="I943">VLOOKUP(Table3[[#This Row],[checklist_sort]:[checklist_sort]],checklist[],MATCH(I$1,checklist_of_kenya!$1:$1,0),FALSE)</f>
        <v>Vieillot's Black Weaver</v>
      </c>
      <c r="J943" s="1" t="str" cm="1">
        <f t="array" ref="J943">VLOOKUP(Table3[[#This Row],[checklist_sort]:[checklist_sort]],checklist[],MATCH(J$1,checklist_of_kenya!$1:$1,0),FALSE)</f>
        <v>Ploceus nigerrimus</v>
      </c>
      <c r="K943" s="1" t="str" cm="1">
        <f t="array" ref="K943">VLOOKUP(Table3[[#This Row],[checklist_sort]:[checklist_sort]],checklist[],MATCH(K$1,checklist_of_kenya!$1:$1,0),FALSE)</f>
        <v>Least Concern</v>
      </c>
      <c r="L943" s="1" t="str" cm="1">
        <f t="array" ref="L943">VLOOKUP(Table3[[#This Row],[checklist_sort]:[checklist_sort]],checklist[],MATCH(L$1,checklist_of_kenya!$1:$1,0),FALSE)</f>
        <v>Stable</v>
      </c>
      <c r="M943" s="1" cm="1">
        <f t="array" ref="M943">VLOOKUP(Table3[[#This Row],[checklist_sort]:[checklist_sort]],checklist[],MATCH(M$1,checklist_of_kenya!$1:$1,0),FALSE)</f>
        <v>1152</v>
      </c>
      <c r="N943" s="1" t="str" cm="1">
        <f t="array" ref="N943">VLOOKUP(Table3[[#This Row],[checklist_sort]:[checklist_sort]],checklist[],MATCH(N$1,checklist_of_kenya!$1:$1,0),FALSE)</f>
        <v>avibase-20D915AD</v>
      </c>
      <c r="O943" s="1" cm="1">
        <f t="array" ref="O943">VLOOKUP(Table3[[#This Row],[checklist_sort]:[checklist_sort]],checklist[],MATCH(O$1,checklist_of_kenya!$1:$1,0),FALSE)</f>
        <v>13787</v>
      </c>
      <c r="P943" s="1" cm="1">
        <f t="array" ref="P943">VLOOKUP(Table3[[#This Row],[checklist_sort]:[checklist_sort]],checklist[],MATCH(P$1,checklist_of_kenya!$1:$1,0),FALSE)</f>
        <v>103812246</v>
      </c>
      <c r="Q943" s="1" cm="1">
        <f t="array" ref="Q943">VLOOKUP(Table3[[#This Row],[checklist_sort]:[checklist_sort]],checklist[],MATCH(Q$1,checklist_of_kenya!$1:$1,0),FALSE)</f>
        <v>0</v>
      </c>
      <c r="R943" s="1" cm="1">
        <f t="array" ref="R943">VLOOKUP(Table3[[#This Row],[checklist_sort]:[checklist_sort]],checklist[],MATCH(R$1,checklist_of_kenya!$1:$1,0),FALSE)</f>
        <v>2494063</v>
      </c>
      <c r="S943" s="1" cm="1">
        <f t="array" ref="S943">VLOOKUP(Table3[[#This Row],[checklist_sort]:[checklist_sort]],checklist[],MATCH(S$1,checklist_of_kenya!$1:$1,0),FALSE)</f>
        <v>30326</v>
      </c>
      <c r="T943" s="1" t="str" cm="1">
        <f t="array" ref="T943">VLOOKUP(Table3[[#This Row],[checklist_sort]:[checklist_sort]],checklist[],MATCH(T$1,checklist_of_kenya!$1:$1,0),FALSE)</f>
        <v>viewea3</v>
      </c>
      <c r="U943" s="1" t="str" cm="1">
        <f t="array" ref="U943">VLOOKUP(Table3[[#This Row],[checklist_sort]:[checklist_sort]],checklist[],MATCH(U$1,checklist_of_kenya!$1:$1,0),FALSE)</f>
        <v>Ploceus nigerrimus</v>
      </c>
      <c r="V943" s="1" t="str" cm="1">
        <f t="array" ref="V943">VLOOKUP(Table3[[#This Row],[checklist_sort]:[checklist_sort]],checklist[],MATCH(V$1,checklist_of_kenya!$1:$1,0),FALSE)</f>
        <v>Vieillot's Black Weaver</v>
      </c>
      <c r="W943" s="1" cm="1">
        <f t="array" ref="W943">VLOOKUP(Table3[[#This Row],[checklist_sort]:[checklist_sort]],checklist[],MATCH(W$1,checklist_of_kenya!$1:$1,0),FALSE)</f>
        <v>103812246</v>
      </c>
      <c r="AB943" s="1">
        <v>34.299999999999997</v>
      </c>
      <c r="AC943" s="1" t="s">
        <v>2262</v>
      </c>
      <c r="AD943" s="1">
        <v>2</v>
      </c>
      <c r="AE943" s="1">
        <v>1</v>
      </c>
      <c r="AF943" s="1" t="s">
        <v>2248</v>
      </c>
      <c r="AG943" s="1" t="s">
        <v>2257</v>
      </c>
      <c r="AH943" s="1" t="s">
        <v>2258</v>
      </c>
      <c r="AI943" s="1">
        <v>-9.57</v>
      </c>
      <c r="AJ943" s="1">
        <v>7.58</v>
      </c>
      <c r="AK943" s="1">
        <v>0.17</v>
      </c>
      <c r="AL943" s="1">
        <v>19.010000000000002</v>
      </c>
      <c r="AM943" s="1">
        <v>1816787.86</v>
      </c>
    </row>
    <row r="944" spans="1:39" x14ac:dyDescent="0.2">
      <c r="A944" s="1">
        <v>942</v>
      </c>
      <c r="B944" s="1" t="s">
        <v>2072</v>
      </c>
      <c r="C944" s="1" t="s">
        <v>2071</v>
      </c>
      <c r="D944" s="1"/>
      <c r="E944" s="1"/>
      <c r="F944" s="1"/>
      <c r="G944" s="1">
        <v>713</v>
      </c>
      <c r="H944" s="1" t="str" cm="1">
        <f t="array" ref="H944">VLOOKUP(Table3[[#This Row],[checklist_sort]:[checklist_sort]],checklist[],MATCH(H$1,checklist_of_kenya!$1:$1,0),FALSE)</f>
        <v>Weavers, Bishops and Widowbirds</v>
      </c>
      <c r="I944" s="1" t="str" cm="1">
        <f t="array" ref="I944">VLOOKUP(Table3[[#This Row],[checklist_sort]:[checklist_sort]],checklist[],MATCH(I$1,checklist_of_kenya!$1:$1,0),FALSE)</f>
        <v>Speke's Weaver</v>
      </c>
      <c r="J944" s="1" t="str" cm="1">
        <f t="array" ref="J944">VLOOKUP(Table3[[#This Row],[checklist_sort]:[checklist_sort]],checklist[],MATCH(J$1,checklist_of_kenya!$1:$1,0),FALSE)</f>
        <v>Ploceus spekei</v>
      </c>
      <c r="K944" s="1" t="str" cm="1">
        <f t="array" ref="K944">VLOOKUP(Table3[[#This Row],[checklist_sort]:[checklist_sort]],checklist[],MATCH(K$1,checklist_of_kenya!$1:$1,0),FALSE)</f>
        <v>Least Concern</v>
      </c>
      <c r="L944" s="1" t="str" cm="1">
        <f t="array" ref="L944">VLOOKUP(Table3[[#This Row],[checklist_sort]:[checklist_sort]],checklist[],MATCH(L$1,checklist_of_kenya!$1:$1,0),FALSE)</f>
        <v>Stable</v>
      </c>
      <c r="M944" s="1" cm="1">
        <f t="array" ref="M944">VLOOKUP(Table3[[#This Row],[checklist_sort]:[checklist_sort]],checklist[],MATCH(M$1,checklist_of_kenya!$1:$1,0),FALSE)</f>
        <v>3934</v>
      </c>
      <c r="N944" s="1" t="str" cm="1">
        <f t="array" ref="N944">VLOOKUP(Table3[[#This Row],[checklist_sort]:[checklist_sort]],checklist[],MATCH(N$1,checklist_of_kenya!$1:$1,0),FALSE)</f>
        <v>avibase-4DC2B23C</v>
      </c>
      <c r="O944" s="1" cm="1">
        <f t="array" ref="O944">VLOOKUP(Table3[[#This Row],[checklist_sort]:[checklist_sort]],checklist[],MATCH(O$1,checklist_of_kenya!$1:$1,0),FALSE)</f>
        <v>13798</v>
      </c>
      <c r="P944" s="1" cm="1">
        <f t="array" ref="P944">VLOOKUP(Table3[[#This Row],[checklist_sort]:[checklist_sort]],checklist[],MATCH(P$1,checklist_of_kenya!$1:$1,0),FALSE)</f>
        <v>22718929</v>
      </c>
      <c r="Q944" s="1" cm="1">
        <f t="array" ref="Q944">VLOOKUP(Table3[[#This Row],[checklist_sort]:[checklist_sort]],checklist[],MATCH(Q$1,checklist_of_kenya!$1:$1,0),FALSE)</f>
        <v>0</v>
      </c>
      <c r="R944" s="1" cm="1">
        <f t="array" ref="R944">VLOOKUP(Table3[[#This Row],[checklist_sort]:[checklist_sort]],checklist[],MATCH(R$1,checklist_of_kenya!$1:$1,0),FALSE)</f>
        <v>2494030</v>
      </c>
      <c r="S944" s="1" cm="1">
        <f t="array" ref="S944">VLOOKUP(Table3[[#This Row],[checklist_sort]:[checklist_sort]],checklist[],MATCH(S$1,checklist_of_kenya!$1:$1,0),FALSE)</f>
        <v>30323</v>
      </c>
      <c r="T944" s="1" t="str" cm="1">
        <f t="array" ref="T944">VLOOKUP(Table3[[#This Row],[checklist_sort]:[checklist_sort]],checklist[],MATCH(T$1,checklist_of_kenya!$1:$1,0),FALSE)</f>
        <v>spewea2</v>
      </c>
      <c r="U944" s="1" t="str" cm="1">
        <f t="array" ref="U944">VLOOKUP(Table3[[#This Row],[checklist_sort]:[checklist_sort]],checklist[],MATCH(U$1,checklist_of_kenya!$1:$1,0),FALSE)</f>
        <v>Ploceus spekei</v>
      </c>
      <c r="V944" s="1" t="str" cm="1">
        <f t="array" ref="V944">VLOOKUP(Table3[[#This Row],[checklist_sort]:[checklist_sort]],checklist[],MATCH(V$1,checklist_of_kenya!$1:$1,0),FALSE)</f>
        <v>Speke's Weaver</v>
      </c>
      <c r="W944" s="1" cm="1">
        <f t="array" ref="W944">VLOOKUP(Table3[[#This Row],[checklist_sort]:[checklist_sort]],checklist[],MATCH(W$1,checklist_of_kenya!$1:$1,0),FALSE)</f>
        <v>22718929</v>
      </c>
      <c r="AB944" s="1">
        <v>35.1</v>
      </c>
      <c r="AC944" s="1" t="s">
        <v>2262</v>
      </c>
      <c r="AD944" s="1">
        <v>2</v>
      </c>
      <c r="AE944" s="1">
        <v>1</v>
      </c>
      <c r="AF944" s="1" t="s">
        <v>2247</v>
      </c>
      <c r="AG944" s="1" t="s">
        <v>2270</v>
      </c>
      <c r="AH944" s="1" t="s">
        <v>2258</v>
      </c>
      <c r="AI944" s="1">
        <v>-5.2</v>
      </c>
      <c r="AJ944" s="1">
        <v>11.11</v>
      </c>
      <c r="AK944" s="1">
        <v>3.65</v>
      </c>
      <c r="AL944" s="1">
        <v>40.07</v>
      </c>
      <c r="AM944" s="1">
        <v>369189</v>
      </c>
    </row>
    <row r="945" spans="1:39" x14ac:dyDescent="0.2">
      <c r="A945" s="1">
        <v>943</v>
      </c>
      <c r="B945" s="1" t="s">
        <v>2052</v>
      </c>
      <c r="C945" s="1" t="s">
        <v>2051</v>
      </c>
      <c r="D945" s="1"/>
      <c r="E945" s="1"/>
      <c r="F945" s="1"/>
      <c r="G945" s="1">
        <v>705</v>
      </c>
      <c r="H945" s="1" t="str" cm="1">
        <f t="array" ref="H945">VLOOKUP(Table3[[#This Row],[checklist_sort]:[checklist_sort]],checklist[],MATCH(H$1,checklist_of_kenya!$1:$1,0),FALSE)</f>
        <v>Weavers, Bishops and Widowbirds</v>
      </c>
      <c r="I945" s="1" t="str" cm="1">
        <f t="array" ref="I945">VLOOKUP(Table3[[#This Row],[checklist_sort]:[checklist_sort]],checklist[],MATCH(I$1,checklist_of_kenya!$1:$1,0),FALSE)</f>
        <v>Orange Weaver</v>
      </c>
      <c r="J945" s="1" t="str" cm="1">
        <f t="array" ref="J945">VLOOKUP(Table3[[#This Row],[checklist_sort]:[checklist_sort]],checklist[],MATCH(J$1,checklist_of_kenya!$1:$1,0),FALSE)</f>
        <v>Ploceus aurantius</v>
      </c>
      <c r="K945" s="1" t="str" cm="1">
        <f t="array" ref="K945">VLOOKUP(Table3[[#This Row],[checklist_sort]:[checklist_sort]],checklist[],MATCH(K$1,checklist_of_kenya!$1:$1,0),FALSE)</f>
        <v>Least Concern</v>
      </c>
      <c r="L945" s="1" t="str" cm="1">
        <f t="array" ref="L945">VLOOKUP(Table3[[#This Row],[checklist_sort]:[checklist_sort]],checklist[],MATCH(L$1,checklist_of_kenya!$1:$1,0),FALSE)</f>
        <v>Stable</v>
      </c>
      <c r="M945" s="1" cm="1">
        <f t="array" ref="M945">VLOOKUP(Table3[[#This Row],[checklist_sort]:[checklist_sort]],checklist[],MATCH(M$1,checklist_of_kenya!$1:$1,0),FALSE)</f>
        <v>3888</v>
      </c>
      <c r="N945" s="1" t="str" cm="1">
        <f t="array" ref="N945">VLOOKUP(Table3[[#This Row],[checklist_sort]:[checklist_sort]],checklist[],MATCH(N$1,checklist_of_kenya!$1:$1,0),FALSE)</f>
        <v>avibase-2C42345F</v>
      </c>
      <c r="O945" s="1" cm="1">
        <f t="array" ref="O945">VLOOKUP(Table3[[#This Row],[checklist_sort]:[checklist_sort]],checklist[],MATCH(O$1,checklist_of_kenya!$1:$1,0),FALSE)</f>
        <v>13826</v>
      </c>
      <c r="P945" s="1" cm="1">
        <f t="array" ref="P945">VLOOKUP(Table3[[#This Row],[checklist_sort]:[checklist_sort]],checklist[],MATCH(P$1,checklist_of_kenya!$1:$1,0),FALSE)</f>
        <v>22718833</v>
      </c>
      <c r="Q945" s="1" cm="1">
        <f t="array" ref="Q945">VLOOKUP(Table3[[#This Row],[checklist_sort]:[checklist_sort]],checklist[],MATCH(Q$1,checklist_of_kenya!$1:$1,0),FALSE)</f>
        <v>78006</v>
      </c>
      <c r="R945" s="1" cm="1">
        <f t="array" ref="R945">VLOOKUP(Table3[[#This Row],[checklist_sort]:[checklist_sort]],checklist[],MATCH(R$1,checklist_of_kenya!$1:$1,0),FALSE)</f>
        <v>2494028</v>
      </c>
      <c r="S945" s="1" cm="1">
        <f t="array" ref="S945">VLOOKUP(Table3[[#This Row],[checklist_sort]:[checklist_sort]],checklist[],MATCH(S$1,checklist_of_kenya!$1:$1,0),FALSE)</f>
        <v>30287</v>
      </c>
      <c r="T945" s="1" t="str" cm="1">
        <f t="array" ref="T945">VLOOKUP(Table3[[#This Row],[checklist_sort]:[checklist_sort]],checklist[],MATCH(T$1,checklist_of_kenya!$1:$1,0),FALSE)</f>
        <v>orawea1</v>
      </c>
      <c r="U945" s="1" t="str" cm="1">
        <f t="array" ref="U945">VLOOKUP(Table3[[#This Row],[checklist_sort]:[checklist_sort]],checklist[],MATCH(U$1,checklist_of_kenya!$1:$1,0),FALSE)</f>
        <v>Ploceus aurantius</v>
      </c>
      <c r="V945" s="1" t="str" cm="1">
        <f t="array" ref="V945">VLOOKUP(Table3[[#This Row],[checklist_sort]:[checklist_sort]],checklist[],MATCH(V$1,checklist_of_kenya!$1:$1,0),FALSE)</f>
        <v>Orange Weaver</v>
      </c>
      <c r="W945" s="1" cm="1">
        <f t="array" ref="W945">VLOOKUP(Table3[[#This Row],[checklist_sort]:[checklist_sort]],checklist[],MATCH(W$1,checklist_of_kenya!$1:$1,0),FALSE)</f>
        <v>22718833</v>
      </c>
      <c r="AB945" s="1">
        <v>23</v>
      </c>
      <c r="AC945" s="1" t="s">
        <v>2250</v>
      </c>
      <c r="AD945" s="1">
        <v>2</v>
      </c>
      <c r="AE945" s="1">
        <v>1</v>
      </c>
      <c r="AF945" s="1" t="s">
        <v>2248</v>
      </c>
      <c r="AG945" s="1" t="s">
        <v>2248</v>
      </c>
      <c r="AH945" s="1" t="s">
        <v>2258</v>
      </c>
      <c r="AI945" s="1">
        <v>-9.17</v>
      </c>
      <c r="AJ945" s="1">
        <v>7.71</v>
      </c>
      <c r="AK945" s="1">
        <v>1.93</v>
      </c>
      <c r="AL945" s="1">
        <v>13.25</v>
      </c>
      <c r="AM945" s="1">
        <v>441030.16</v>
      </c>
    </row>
    <row r="946" spans="1:39" x14ac:dyDescent="0.2">
      <c r="A946" s="1">
        <v>944</v>
      </c>
      <c r="B946" s="1" t="s">
        <v>2056</v>
      </c>
      <c r="C946" s="1" t="s">
        <v>2055</v>
      </c>
      <c r="D946" s="1"/>
      <c r="E946" s="1"/>
      <c r="F946" s="1"/>
      <c r="G946" s="1">
        <v>708</v>
      </c>
      <c r="H946" s="1" t="str" cm="1">
        <f t="array" ref="H946">VLOOKUP(Table3[[#This Row],[checklist_sort]:[checklist_sort]],checklist[],MATCH(H$1,checklist_of_kenya!$1:$1,0),FALSE)</f>
        <v>Weavers, Bishops and Widowbirds</v>
      </c>
      <c r="I946" s="1" t="str" cm="1">
        <f t="array" ref="I946">VLOOKUP(Table3[[#This Row],[checklist_sort]:[checklist_sort]],checklist[],MATCH(I$1,checklist_of_kenya!$1:$1,0),FALSE)</f>
        <v>Taveta Golden Weaver</v>
      </c>
      <c r="J946" s="1" t="str" cm="1">
        <f t="array" ref="J946">VLOOKUP(Table3[[#This Row],[checklist_sort]:[checklist_sort]],checklist[],MATCH(J$1,checklist_of_kenya!$1:$1,0),FALSE)</f>
        <v>Ploceus castaneiceps</v>
      </c>
      <c r="K946" s="1" t="str" cm="1">
        <f t="array" ref="K946">VLOOKUP(Table3[[#This Row],[checklist_sort]:[checklist_sort]],checklist[],MATCH(K$1,checklist_of_kenya!$1:$1,0),FALSE)</f>
        <v>Least Concern</v>
      </c>
      <c r="L946" s="1" t="str" cm="1">
        <f t="array" ref="L946">VLOOKUP(Table3[[#This Row],[checklist_sort]:[checklist_sort]],checklist[],MATCH(L$1,checklist_of_kenya!$1:$1,0),FALSE)</f>
        <v>Stable</v>
      </c>
      <c r="M946" s="1" cm="1">
        <f t="array" ref="M946">VLOOKUP(Table3[[#This Row],[checklist_sort]:[checklist_sort]],checklist[],MATCH(M$1,checklist_of_kenya!$1:$1,0),FALSE)</f>
        <v>3902</v>
      </c>
      <c r="N946" s="1" t="str" cm="1">
        <f t="array" ref="N946">VLOOKUP(Table3[[#This Row],[checklist_sort]:[checklist_sort]],checklist[],MATCH(N$1,checklist_of_kenya!$1:$1,0),FALSE)</f>
        <v>avibase-2379E3EB</v>
      </c>
      <c r="O946" s="1" cm="1">
        <f t="array" ref="O946">VLOOKUP(Table3[[#This Row],[checklist_sort]:[checklist_sort]],checklist[],MATCH(O$1,checklist_of_kenya!$1:$1,0),FALSE)</f>
        <v>13811</v>
      </c>
      <c r="P946" s="1" cm="1">
        <f t="array" ref="P946">VLOOKUP(Table3[[#This Row],[checklist_sort]:[checklist_sort]],checklist[],MATCH(P$1,checklist_of_kenya!$1:$1,0),FALSE)</f>
        <v>22718841</v>
      </c>
      <c r="Q946" s="1" cm="1">
        <f t="array" ref="Q946">VLOOKUP(Table3[[#This Row],[checklist_sort]:[checklist_sort]],checklist[],MATCH(Q$1,checklist_of_kenya!$1:$1,0),FALSE)</f>
        <v>78008</v>
      </c>
      <c r="R946" s="1" cm="1">
        <f t="array" ref="R946">VLOOKUP(Table3[[#This Row],[checklist_sort]:[checklist_sort]],checklist[],MATCH(R$1,checklist_of_kenya!$1:$1,0),FALSE)</f>
        <v>2494025</v>
      </c>
      <c r="S946" s="1" cm="1">
        <f t="array" ref="S946">VLOOKUP(Table3[[#This Row],[checklist_sort]:[checklist_sort]],checklist[],MATCH(S$1,checklist_of_kenya!$1:$1,0),FALSE)</f>
        <v>30291</v>
      </c>
      <c r="T946" s="1" t="str" cm="1">
        <f t="array" ref="T946">VLOOKUP(Table3[[#This Row],[checklist_sort]:[checklist_sort]],checklist[],MATCH(T$1,checklist_of_kenya!$1:$1,0),FALSE)</f>
        <v>tagwea1</v>
      </c>
      <c r="U946" s="1" t="str" cm="1">
        <f t="array" ref="U946">VLOOKUP(Table3[[#This Row],[checklist_sort]:[checklist_sort]],checklist[],MATCH(U$1,checklist_of_kenya!$1:$1,0),FALSE)</f>
        <v>Ploceus castaneiceps</v>
      </c>
      <c r="V946" s="1" t="str" cm="1">
        <f t="array" ref="V946">VLOOKUP(Table3[[#This Row],[checklist_sort]:[checklist_sort]],checklist[],MATCH(V$1,checklist_of_kenya!$1:$1,0),FALSE)</f>
        <v>Taveta Golden-Weaver</v>
      </c>
      <c r="W946" s="1" cm="1">
        <f t="array" ref="W946">VLOOKUP(Table3[[#This Row],[checklist_sort]:[checklist_sort]],checklist[],MATCH(W$1,checklist_of_kenya!$1:$1,0),FALSE)</f>
        <v>22718841</v>
      </c>
      <c r="AB946" s="1">
        <v>18.5</v>
      </c>
      <c r="AC946" s="1" t="s">
        <v>2250</v>
      </c>
      <c r="AD946" s="1">
        <v>2</v>
      </c>
      <c r="AE946" s="1">
        <v>1</v>
      </c>
      <c r="AF946" s="1" t="s">
        <v>2247</v>
      </c>
      <c r="AG946" s="1" t="s">
        <v>2270</v>
      </c>
      <c r="AH946" s="1" t="s">
        <v>2258</v>
      </c>
      <c r="AI946" s="1">
        <v>-5.17</v>
      </c>
      <c r="AJ946" s="1">
        <v>-2.4300000000000002</v>
      </c>
      <c r="AK946" s="1">
        <v>-3.56</v>
      </c>
      <c r="AL946" s="1">
        <v>37.25</v>
      </c>
      <c r="AM946" s="1">
        <v>45796.6</v>
      </c>
    </row>
    <row r="947" spans="1:39" x14ac:dyDescent="0.2">
      <c r="A947" s="1">
        <v>945</v>
      </c>
      <c r="B947" s="1" t="s">
        <v>2054</v>
      </c>
      <c r="C947" s="1" t="s">
        <v>2053</v>
      </c>
      <c r="D947" s="1"/>
      <c r="E947" s="1"/>
      <c r="F947" s="1"/>
      <c r="G947" s="1">
        <v>707</v>
      </c>
      <c r="H947" s="1" t="str" cm="1">
        <f t="array" ref="H947">VLOOKUP(Table3[[#This Row],[checklist_sort]:[checklist_sort]],checklist[],MATCH(H$1,checklist_of_kenya!$1:$1,0),FALSE)</f>
        <v>Weavers, Bishops and Widowbirds</v>
      </c>
      <c r="I947" s="1" t="str" cm="1">
        <f t="array" ref="I947">VLOOKUP(Table3[[#This Row],[checklist_sort]:[checklist_sort]],checklist[],MATCH(I$1,checklist_of_kenya!$1:$1,0),FALSE)</f>
        <v>Golden Palm Weaver</v>
      </c>
      <c r="J947" s="1" t="str" cm="1">
        <f t="array" ref="J947">VLOOKUP(Table3[[#This Row],[checklist_sort]:[checklist_sort]],checklist[],MATCH(J$1,checklist_of_kenya!$1:$1,0),FALSE)</f>
        <v>Ploceus bojeri</v>
      </c>
      <c r="K947" s="1" t="str" cm="1">
        <f t="array" ref="K947">VLOOKUP(Table3[[#This Row],[checklist_sort]:[checklist_sort]],checklist[],MATCH(K$1,checklist_of_kenya!$1:$1,0),FALSE)</f>
        <v>Least Concern</v>
      </c>
      <c r="L947" s="1" t="str" cm="1">
        <f t="array" ref="L947">VLOOKUP(Table3[[#This Row],[checklist_sort]:[checklist_sort]],checklist[],MATCH(L$1,checklist_of_kenya!$1:$1,0),FALSE)</f>
        <v>Stable</v>
      </c>
      <c r="M947" s="1" cm="1">
        <f t="array" ref="M947">VLOOKUP(Table3[[#This Row],[checklist_sort]:[checklist_sort]],checklist[],MATCH(M$1,checklist_of_kenya!$1:$1,0),FALSE)</f>
        <v>3898</v>
      </c>
      <c r="N947" s="1" t="str" cm="1">
        <f t="array" ref="N947">VLOOKUP(Table3[[#This Row],[checklist_sort]:[checklist_sort]],checklist[],MATCH(N$1,checklist_of_kenya!$1:$1,0),FALSE)</f>
        <v>avibase-F40197D6</v>
      </c>
      <c r="O947" s="1" cm="1">
        <f t="array" ref="O947">VLOOKUP(Table3[[#This Row],[checklist_sort]:[checklist_sort]],checklist[],MATCH(O$1,checklist_of_kenya!$1:$1,0),FALSE)</f>
        <v>13806</v>
      </c>
      <c r="P947" s="1" cm="1">
        <f t="array" ref="P947">VLOOKUP(Table3[[#This Row],[checklist_sort]:[checklist_sort]],checklist[],MATCH(P$1,checklist_of_kenya!$1:$1,0),FALSE)</f>
        <v>22718837</v>
      </c>
      <c r="Q947" s="1" cm="1">
        <f t="array" ref="Q947">VLOOKUP(Table3[[#This Row],[checklist_sort]:[checklist_sort]],checklist[],MATCH(Q$1,checklist_of_kenya!$1:$1,0),FALSE)</f>
        <v>78007</v>
      </c>
      <c r="R947" s="1" cm="1">
        <f t="array" ref="R947">VLOOKUP(Table3[[#This Row],[checklist_sort]:[checklist_sort]],checklist[],MATCH(R$1,checklist_of_kenya!$1:$1,0),FALSE)</f>
        <v>2494054</v>
      </c>
      <c r="S947" s="1" cm="1">
        <f t="array" ref="S947">VLOOKUP(Table3[[#This Row],[checklist_sort]:[checklist_sort]],checklist[],MATCH(S$1,checklist_of_kenya!$1:$1,0),FALSE)</f>
        <v>30290</v>
      </c>
      <c r="T947" s="1" t="str" cm="1">
        <f t="array" ref="T947">VLOOKUP(Table3[[#This Row],[checklist_sort]:[checklist_sort]],checklist[],MATCH(T$1,checklist_of_kenya!$1:$1,0),FALSE)</f>
        <v>gopwea1</v>
      </c>
      <c r="U947" s="1" t="str" cm="1">
        <f t="array" ref="U947">VLOOKUP(Table3[[#This Row],[checklist_sort]:[checklist_sort]],checklist[],MATCH(U$1,checklist_of_kenya!$1:$1,0),FALSE)</f>
        <v>Ploceus bojeri</v>
      </c>
      <c r="V947" s="1" t="str" cm="1">
        <f t="array" ref="V947">VLOOKUP(Table3[[#This Row],[checklist_sort]:[checklist_sort]],checklist[],MATCH(V$1,checklist_of_kenya!$1:$1,0),FALSE)</f>
        <v>Golden Palm Weaver</v>
      </c>
      <c r="W947" s="1" cm="1">
        <f t="array" ref="W947">VLOOKUP(Table3[[#This Row],[checklist_sort]:[checklist_sort]],checklist[],MATCH(W$1,checklist_of_kenya!$1:$1,0),FALSE)</f>
        <v>22718837</v>
      </c>
      <c r="AB947" s="1">
        <v>22.4</v>
      </c>
      <c r="AC947" s="1" t="s">
        <v>2262</v>
      </c>
      <c r="AD947" s="1">
        <v>3</v>
      </c>
      <c r="AE947" s="1">
        <v>1</v>
      </c>
      <c r="AF947" s="1" t="s">
        <v>2248</v>
      </c>
      <c r="AG947" s="1" t="s">
        <v>2248</v>
      </c>
      <c r="AH947" s="1" t="s">
        <v>2258</v>
      </c>
      <c r="AI947" s="1">
        <v>-4.6500000000000004</v>
      </c>
      <c r="AJ947" s="1">
        <v>5.79</v>
      </c>
      <c r="AK947" s="1">
        <v>0.77</v>
      </c>
      <c r="AL947" s="1">
        <v>41.71</v>
      </c>
      <c r="AM947" s="1">
        <v>223498.08</v>
      </c>
    </row>
    <row r="948" spans="1:39" x14ac:dyDescent="0.2">
      <c r="A948" s="1">
        <v>946</v>
      </c>
      <c r="B948" s="1" t="s">
        <v>1030</v>
      </c>
      <c r="C948" s="1" t="s">
        <v>1029</v>
      </c>
      <c r="D948" s="1"/>
      <c r="E948" s="1"/>
      <c r="F948" s="1"/>
      <c r="G948" s="1">
        <v>703</v>
      </c>
      <c r="H948" s="1" t="str" cm="1">
        <f t="array" ref="H948">VLOOKUP(Table3[[#This Row],[checklist_sort]:[checklist_sort]],checklist[],MATCH(H$1,checklist_of_kenya!$1:$1,0),FALSE)</f>
        <v>Weavers, Bishops and Widowbirds</v>
      </c>
      <c r="I948" s="1" t="str" cm="1">
        <f t="array" ref="I948">VLOOKUP(Table3[[#This Row],[checklist_sort]:[checklist_sort]],checklist[],MATCH(I$1,checklist_of_kenya!$1:$1,0),FALSE)</f>
        <v>Eastern Golden Weaver</v>
      </c>
      <c r="J948" s="1" t="str" cm="1">
        <f t="array" ref="J948">VLOOKUP(Table3[[#This Row],[checklist_sort]:[checklist_sort]],checklist[],MATCH(J$1,checklist_of_kenya!$1:$1,0),FALSE)</f>
        <v>Ploceus subaureus</v>
      </c>
      <c r="K948" s="1" t="str" cm="1">
        <f t="array" ref="K948">VLOOKUP(Table3[[#This Row],[checklist_sort]:[checklist_sort]],checklist[],MATCH(K$1,checklist_of_kenya!$1:$1,0),FALSE)</f>
        <v>Least Concern</v>
      </c>
      <c r="L948" s="1" t="str" cm="1">
        <f t="array" ref="L948">VLOOKUP(Table3[[#This Row],[checklist_sort]:[checklist_sort]],checklist[],MATCH(L$1,checklist_of_kenya!$1:$1,0),FALSE)</f>
        <v>Stable</v>
      </c>
      <c r="M948" s="1" cm="1">
        <f t="array" ref="M948">VLOOKUP(Table3[[#This Row],[checklist_sort]:[checklist_sort]],checklist[],MATCH(M$1,checklist_of_kenya!$1:$1,0),FALSE)</f>
        <v>800</v>
      </c>
      <c r="N948" s="1" t="str" cm="1">
        <f t="array" ref="N948">VLOOKUP(Table3[[#This Row],[checklist_sort]:[checklist_sort]],checklist[],MATCH(N$1,checklist_of_kenya!$1:$1,0),FALSE)</f>
        <v>avibase-86BEAFA6</v>
      </c>
      <c r="O948" s="1" cm="1">
        <f t="array" ref="O948">VLOOKUP(Table3[[#This Row],[checklist_sort]:[checklist_sort]],checklist[],MATCH(O$1,checklist_of_kenya!$1:$1,0),FALSE)</f>
        <v>13836</v>
      </c>
      <c r="P948" s="1" cm="1">
        <f t="array" ref="P948">VLOOKUP(Table3[[#This Row],[checklist_sort]:[checklist_sort]],checklist[],MATCH(P$1,checklist_of_kenya!$1:$1,0),FALSE)</f>
        <v>22718811</v>
      </c>
      <c r="Q948" s="1" cm="1">
        <f t="array" ref="Q948">VLOOKUP(Table3[[#This Row],[checklist_sort]:[checklist_sort]],checklist[],MATCH(Q$1,checklist_of_kenya!$1:$1,0),FALSE)</f>
        <v>78003</v>
      </c>
      <c r="R948" s="1" cm="1">
        <f t="array" ref="R948">VLOOKUP(Table3[[#This Row],[checklist_sort]:[checklist_sort]],checklist[],MATCH(R$1,checklist_of_kenya!$1:$1,0),FALSE)</f>
        <v>2494012</v>
      </c>
      <c r="S948" s="1" cm="1">
        <f t="array" ref="S948">VLOOKUP(Table3[[#This Row],[checklist_sort]:[checklist_sort]],checklist[],MATCH(S$1,checklist_of_kenya!$1:$1,0),FALSE)</f>
        <v>30283</v>
      </c>
      <c r="T948" s="1" t="str" cm="1">
        <f t="array" ref="T948">VLOOKUP(Table3[[#This Row],[checklist_sort]:[checklist_sort]],checklist[],MATCH(T$1,checklist_of_kenya!$1:$1,0),FALSE)</f>
        <v>afgwea1</v>
      </c>
      <c r="U948" s="1" t="str" cm="1">
        <f t="array" ref="U948">VLOOKUP(Table3[[#This Row],[checklist_sort]:[checklist_sort]],checklist[],MATCH(U$1,checklist_of_kenya!$1:$1,0),FALSE)</f>
        <v>Ploceus subaureus</v>
      </c>
      <c r="V948" s="1" t="str" cm="1">
        <f t="array" ref="V948">VLOOKUP(Table3[[#This Row],[checklist_sort]:[checklist_sort]],checklist[],MATCH(V$1,checklist_of_kenya!$1:$1,0),FALSE)</f>
        <v>African Golden-Weaver</v>
      </c>
      <c r="W948" s="1" cm="1">
        <f t="array" ref="W948">VLOOKUP(Table3[[#This Row],[checklist_sort]:[checklist_sort]],checklist[],MATCH(W$1,checklist_of_kenya!$1:$1,0),FALSE)</f>
        <v>22718811</v>
      </c>
      <c r="AB948" s="1">
        <v>30.4</v>
      </c>
      <c r="AC948" s="1" t="s">
        <v>2272</v>
      </c>
      <c r="AD948" s="1">
        <v>3</v>
      </c>
      <c r="AE948" s="1">
        <v>1</v>
      </c>
      <c r="AF948" s="1" t="s">
        <v>2247</v>
      </c>
      <c r="AG948" s="1" t="s">
        <v>2270</v>
      </c>
      <c r="AH948" s="1" t="s">
        <v>2258</v>
      </c>
      <c r="AI948" s="1">
        <v>-34.04</v>
      </c>
      <c r="AJ948" s="1">
        <v>2.85</v>
      </c>
      <c r="AK948" s="1">
        <v>-11.32</v>
      </c>
      <c r="AL948" s="1">
        <v>36.61</v>
      </c>
      <c r="AM948" s="1">
        <v>493658.92</v>
      </c>
    </row>
    <row r="949" spans="1:39" x14ac:dyDescent="0.2">
      <c r="A949" s="1">
        <v>947</v>
      </c>
      <c r="B949" s="1" t="s">
        <v>1032</v>
      </c>
      <c r="C949" s="1" t="s">
        <v>1031</v>
      </c>
      <c r="D949" s="1"/>
      <c r="E949" s="1"/>
      <c r="F949" s="1"/>
      <c r="G949" s="1">
        <v>704</v>
      </c>
      <c r="H949" s="1" t="str" cm="1">
        <f t="array" ref="H949">VLOOKUP(Table3[[#This Row],[checklist_sort]:[checklist_sort]],checklist[],MATCH(H$1,checklist_of_kenya!$1:$1,0),FALSE)</f>
        <v>Weavers, Bishops and Widowbirds</v>
      </c>
      <c r="I949" s="1" t="str" cm="1">
        <f t="array" ref="I949">VLOOKUP(Table3[[#This Row],[checklist_sort]:[checklist_sort]],checklist[],MATCH(I$1,checklist_of_kenya!$1:$1,0),FALSE)</f>
        <v>Holub's Golden Weaver</v>
      </c>
      <c r="J949" s="1" t="str" cm="1">
        <f t="array" ref="J949">VLOOKUP(Table3[[#This Row],[checklist_sort]:[checklist_sort]],checklist[],MATCH(J$1,checklist_of_kenya!$1:$1,0),FALSE)</f>
        <v>Ploceus xanthops</v>
      </c>
      <c r="K949" s="1" t="str" cm="1">
        <f t="array" ref="K949">VLOOKUP(Table3[[#This Row],[checklist_sort]:[checklist_sort]],checklist[],MATCH(K$1,checklist_of_kenya!$1:$1,0),FALSE)</f>
        <v>Least Concern</v>
      </c>
      <c r="L949" s="1" t="str" cm="1">
        <f t="array" ref="L949">VLOOKUP(Table3[[#This Row],[checklist_sort]:[checklist_sort]],checklist[],MATCH(L$1,checklist_of_kenya!$1:$1,0),FALSE)</f>
        <v>Stable</v>
      </c>
      <c r="M949" s="1" cm="1">
        <f t="array" ref="M949">VLOOKUP(Table3[[#This Row],[checklist_sort]:[checklist_sort]],checklist[],MATCH(M$1,checklist_of_kenya!$1:$1,0),FALSE)</f>
        <v>801</v>
      </c>
      <c r="N949" s="1" t="str" cm="1">
        <f t="array" ref="N949">VLOOKUP(Table3[[#This Row],[checklist_sort]:[checklist_sort]],checklist[],MATCH(N$1,checklist_of_kenya!$1:$1,0),FALSE)</f>
        <v>avibase-2D86B0D2</v>
      </c>
      <c r="O949" s="1" cm="1">
        <f t="array" ref="O949">VLOOKUP(Table3[[#This Row],[checklist_sort]:[checklist_sort]],checklist[],MATCH(O$1,checklist_of_kenya!$1:$1,0),FALSE)</f>
        <v>13820</v>
      </c>
      <c r="P949" s="1" cm="1">
        <f t="array" ref="P949">VLOOKUP(Table3[[#This Row],[checklist_sort]:[checklist_sort]],checklist[],MATCH(P$1,checklist_of_kenya!$1:$1,0),FALSE)</f>
        <v>22718818</v>
      </c>
      <c r="Q949" s="1" cm="1">
        <f t="array" ref="Q949">VLOOKUP(Table3[[#This Row],[checklist_sort]:[checklist_sort]],checklist[],MATCH(Q$1,checklist_of_kenya!$1:$1,0),FALSE)</f>
        <v>0</v>
      </c>
      <c r="R949" s="1" cm="1">
        <f t="array" ref="R949">VLOOKUP(Table3[[#This Row],[checklist_sort]:[checklist_sort]],checklist[],MATCH(R$1,checklist_of_kenya!$1:$1,0),FALSE)</f>
        <v>2494027</v>
      </c>
      <c r="S949" s="1" cm="1">
        <f t="array" ref="S949">VLOOKUP(Table3[[#This Row],[checklist_sort]:[checklist_sort]],checklist[],MATCH(S$1,checklist_of_kenya!$1:$1,0),FALSE)</f>
        <v>30286</v>
      </c>
      <c r="T949" s="1" t="str" cm="1">
        <f t="array" ref="T949">VLOOKUP(Table3[[#This Row],[checklist_sort]:[checklist_sort]],checklist[],MATCH(T$1,checklist_of_kenya!$1:$1,0),FALSE)</f>
        <v>hogwea1</v>
      </c>
      <c r="U949" s="1" t="str" cm="1">
        <f t="array" ref="U949">VLOOKUP(Table3[[#This Row],[checklist_sort]:[checklist_sort]],checklist[],MATCH(U$1,checklist_of_kenya!$1:$1,0),FALSE)</f>
        <v>Ploceus xanthops</v>
      </c>
      <c r="V949" s="1" t="str" cm="1">
        <f t="array" ref="V949">VLOOKUP(Table3[[#This Row],[checklist_sort]:[checklist_sort]],checklist[],MATCH(V$1,checklist_of_kenya!$1:$1,0),FALSE)</f>
        <v>Holub's Golden-Weaver</v>
      </c>
      <c r="W949" s="1" cm="1">
        <f t="array" ref="W949">VLOOKUP(Table3[[#This Row],[checklist_sort]:[checklist_sort]],checklist[],MATCH(W$1,checklist_of_kenya!$1:$1,0),FALSE)</f>
        <v>22718818</v>
      </c>
      <c r="AB949" s="1">
        <v>40.6</v>
      </c>
      <c r="AC949" s="1" t="s">
        <v>2246</v>
      </c>
      <c r="AD949" s="1">
        <v>2</v>
      </c>
      <c r="AE949" s="1">
        <v>1</v>
      </c>
      <c r="AF949" s="1" t="s">
        <v>2247</v>
      </c>
      <c r="AG949" s="1" t="s">
        <v>2248</v>
      </c>
      <c r="AH949" s="1" t="s">
        <v>2258</v>
      </c>
      <c r="AI949" s="1">
        <v>-31.35</v>
      </c>
      <c r="AJ949" s="1">
        <v>2.5099999999999998</v>
      </c>
      <c r="AK949" s="1">
        <v>-13.11</v>
      </c>
      <c r="AL949" s="1">
        <v>28.25</v>
      </c>
      <c r="AM949" s="1">
        <v>2485649.7000000002</v>
      </c>
    </row>
    <row r="950" spans="1:39" x14ac:dyDescent="0.2">
      <c r="A950" s="1">
        <v>948</v>
      </c>
      <c r="B950" s="1" t="s">
        <v>2058</v>
      </c>
      <c r="C950" s="1" t="s">
        <v>2057</v>
      </c>
      <c r="D950" s="1"/>
      <c r="E950" s="1"/>
      <c r="F950" s="1"/>
      <c r="G950" s="1">
        <v>709</v>
      </c>
      <c r="H950" s="1" t="str" cm="1">
        <f t="array" ref="H950">VLOOKUP(Table3[[#This Row],[checklist_sort]:[checklist_sort]],checklist[],MATCH(H$1,checklist_of_kenya!$1:$1,0),FALSE)</f>
        <v>Weavers, Bishops and Widowbirds</v>
      </c>
      <c r="I950" s="1" t="str" cm="1">
        <f t="array" ref="I950">VLOOKUP(Table3[[#This Row],[checklist_sort]:[checklist_sort]],checklist[],MATCH(I$1,checklist_of_kenya!$1:$1,0),FALSE)</f>
        <v>Northern Brown-throated Weaver</v>
      </c>
      <c r="J950" s="1" t="str" cm="1">
        <f t="array" ref="J950">VLOOKUP(Table3[[#This Row],[checklist_sort]:[checklist_sort]],checklist[],MATCH(J$1,checklist_of_kenya!$1:$1,0),FALSE)</f>
        <v>Ploceus castanops</v>
      </c>
      <c r="K950" s="1" t="str" cm="1">
        <f t="array" ref="K950">VLOOKUP(Table3[[#This Row],[checklist_sort]:[checklist_sort]],checklist[],MATCH(K$1,checklist_of_kenya!$1:$1,0),FALSE)</f>
        <v>Least Concern</v>
      </c>
      <c r="L950" s="1" t="str" cm="1">
        <f t="array" ref="L950">VLOOKUP(Table3[[#This Row],[checklist_sort]:[checklist_sort]],checklist[],MATCH(L$1,checklist_of_kenya!$1:$1,0),FALSE)</f>
        <v>Stable</v>
      </c>
      <c r="M950" s="1" cm="1">
        <f t="array" ref="M950">VLOOKUP(Table3[[#This Row],[checklist_sort]:[checklist_sort]],checklist[],MATCH(M$1,checklist_of_kenya!$1:$1,0),FALSE)</f>
        <v>3904</v>
      </c>
      <c r="N950" s="1" t="str" cm="1">
        <f t="array" ref="N950">VLOOKUP(Table3[[#This Row],[checklist_sort]:[checklist_sort]],checklist[],MATCH(N$1,checklist_of_kenya!$1:$1,0),FALSE)</f>
        <v>avibase-F9FB0226</v>
      </c>
      <c r="O950" s="1" cm="1">
        <f t="array" ref="O950">VLOOKUP(Table3[[#This Row],[checklist_sort]:[checklist_sort]],checklist[],MATCH(O$1,checklist_of_kenya!$1:$1,0),FALSE)</f>
        <v>13834</v>
      </c>
      <c r="P950" s="1" cm="1">
        <f t="array" ref="P950">VLOOKUP(Table3[[#This Row],[checklist_sort]:[checklist_sort]],checklist[],MATCH(P$1,checklist_of_kenya!$1:$1,0),FALSE)</f>
        <v>22718850</v>
      </c>
      <c r="Q950" s="1" cm="1">
        <f t="array" ref="Q950">VLOOKUP(Table3[[#This Row],[checklist_sort]:[checklist_sort]],checklist[],MATCH(Q$1,checklist_of_kenya!$1:$1,0),FALSE)</f>
        <v>78010</v>
      </c>
      <c r="R950" s="1" cm="1">
        <f t="array" ref="R950">VLOOKUP(Table3[[#This Row],[checklist_sort]:[checklist_sort]],checklist[],MATCH(R$1,checklist_of_kenya!$1:$1,0),FALSE)</f>
        <v>2494016</v>
      </c>
      <c r="S950" s="1" cm="1">
        <f t="array" ref="S950">VLOOKUP(Table3[[#This Row],[checklist_sort]:[checklist_sort]],checklist[],MATCH(S$1,checklist_of_kenya!$1:$1,0),FALSE)</f>
        <v>30297</v>
      </c>
      <c r="T950" s="1" t="str" cm="1">
        <f t="array" ref="T950">VLOOKUP(Table3[[#This Row],[checklist_sort]:[checklist_sort]],checklist[],MATCH(T$1,checklist_of_kenya!$1:$1,0),FALSE)</f>
        <v>nbtwea1</v>
      </c>
      <c r="U950" s="1" t="str" cm="1">
        <f t="array" ref="U950">VLOOKUP(Table3[[#This Row],[checklist_sort]:[checklist_sort]],checklist[],MATCH(U$1,checklist_of_kenya!$1:$1,0),FALSE)</f>
        <v>Ploceus castanops</v>
      </c>
      <c r="V950" s="1" t="str" cm="1">
        <f t="array" ref="V950">VLOOKUP(Table3[[#This Row],[checklist_sort]:[checklist_sort]],checklist[],MATCH(V$1,checklist_of_kenya!$1:$1,0),FALSE)</f>
        <v>Northern Brown-throated Weaver</v>
      </c>
      <c r="W950" s="1" cm="1">
        <f t="array" ref="W950">VLOOKUP(Table3[[#This Row],[checklist_sort]:[checklist_sort]],checklist[],MATCH(W$1,checklist_of_kenya!$1:$1,0),FALSE)</f>
        <v>22718850</v>
      </c>
      <c r="AB950" s="1">
        <v>21.4</v>
      </c>
      <c r="AC950" s="1" t="s">
        <v>2250</v>
      </c>
      <c r="AD950" s="1">
        <v>2</v>
      </c>
      <c r="AE950" s="1">
        <v>1</v>
      </c>
      <c r="AF950" s="1" t="s">
        <v>2247</v>
      </c>
      <c r="AG950" s="1" t="s">
        <v>2270</v>
      </c>
      <c r="AH950" s="1" t="s">
        <v>2258</v>
      </c>
      <c r="AI950" s="1">
        <v>-3.16</v>
      </c>
      <c r="AJ950" s="1">
        <v>3.24</v>
      </c>
      <c r="AK950" s="1">
        <v>0</v>
      </c>
      <c r="AL950" s="1">
        <v>31.4</v>
      </c>
      <c r="AM950" s="1">
        <v>193380.61</v>
      </c>
    </row>
    <row r="951" spans="1:39" x14ac:dyDescent="0.2">
      <c r="A951" s="1">
        <v>949</v>
      </c>
      <c r="B951" s="1" t="s">
        <v>2070</v>
      </c>
      <c r="C951" s="1" t="s">
        <v>2069</v>
      </c>
      <c r="D951" s="1"/>
      <c r="E951" s="1" t="s">
        <v>7364</v>
      </c>
      <c r="F951" s="1"/>
      <c r="G951" s="1">
        <v>718</v>
      </c>
      <c r="H951" s="1" t="str" cm="1">
        <f t="array" ref="H951">VLOOKUP(Table3[[#This Row],[checklist_sort]:[checklist_sort]],checklist[],MATCH(H$1,checklist_of_kenya!$1:$1,0),FALSE)</f>
        <v>Weavers, Bishops and Widowbirds</v>
      </c>
      <c r="I951" s="1" t="str" cm="1">
        <f t="array" ref="I951">VLOOKUP(Table3[[#This Row],[checklist_sort]:[checklist_sort]],checklist[],MATCH(I$1,checklist_of_kenya!$1:$1,0),FALSE)</f>
        <v>Yellow-backed Weaver</v>
      </c>
      <c r="J951" s="1" t="str" cm="1">
        <f t="array" ref="J951">VLOOKUP(Table3[[#This Row],[checklist_sort]:[checklist_sort]],checklist[],MATCH(J$1,checklist_of_kenya!$1:$1,0),FALSE)</f>
        <v>Ploceus melanocephalus</v>
      </c>
      <c r="K951" s="1" t="str" cm="1">
        <f t="array" ref="K951">VLOOKUP(Table3[[#This Row],[checklist_sort]:[checklist_sort]],checklist[],MATCH(K$1,checklist_of_kenya!$1:$1,0),FALSE)</f>
        <v>Least Concern</v>
      </c>
      <c r="L951" s="1" t="str" cm="1">
        <f t="array" ref="L951">VLOOKUP(Table3[[#This Row],[checklist_sort]:[checklist_sort]],checklist[],MATCH(L$1,checklist_of_kenya!$1:$1,0),FALSE)</f>
        <v>Stable</v>
      </c>
      <c r="M951" s="1" cm="1">
        <f t="array" ref="M951">VLOOKUP(Table3[[#This Row],[checklist_sort]:[checklist_sort]],checklist[],MATCH(M$1,checklist_of_kenya!$1:$1,0),FALSE)</f>
        <v>3922</v>
      </c>
      <c r="N951" s="1" t="str" cm="1">
        <f t="array" ref="N951">VLOOKUP(Table3[[#This Row],[checklist_sort]:[checklist_sort]],checklist[],MATCH(N$1,checklist_of_kenya!$1:$1,0),FALSE)</f>
        <v>avibase-19D053B3</v>
      </c>
      <c r="O951" s="1" cm="1">
        <f t="array" ref="O951">VLOOKUP(Table3[[#This Row],[checklist_sort]:[checklist_sort]],checklist[],MATCH(O$1,checklist_of_kenya!$1:$1,0),FALSE)</f>
        <v>13793</v>
      </c>
      <c r="P951" s="1" cm="1">
        <f t="array" ref="P951">VLOOKUP(Table3[[#This Row],[checklist_sort]:[checklist_sort]],checklist[],MATCH(P$1,checklist_of_kenya!$1:$1,0),FALSE)</f>
        <v>22718949</v>
      </c>
      <c r="Q951" s="1" cm="1">
        <f t="array" ref="Q951">VLOOKUP(Table3[[#This Row],[checklist_sort]:[checklist_sort]],checklist[],MATCH(Q$1,checklist_of_kenya!$1:$1,0),FALSE)</f>
        <v>78028</v>
      </c>
      <c r="R951" s="1" cm="1">
        <f t="array" ref="R951">VLOOKUP(Table3[[#This Row],[checklist_sort]:[checklist_sort]],checklist[],MATCH(R$1,checklist_of_kenya!$1:$1,0),FALSE)</f>
        <v>2494070</v>
      </c>
      <c r="S951" s="1" cm="1">
        <f t="array" ref="S951">VLOOKUP(Table3[[#This Row],[checklist_sort]:[checklist_sort]],checklist[],MATCH(S$1,checklist_of_kenya!$1:$1,0),FALSE)</f>
        <v>30343</v>
      </c>
      <c r="T951" s="1" t="str" cm="1">
        <f t="array" ref="T951">VLOOKUP(Table3[[#This Row],[checklist_sort]:[checklist_sort]],checklist[],MATCH(T$1,checklist_of_kenya!$1:$1,0),FALSE)</f>
        <v>blhwea1</v>
      </c>
      <c r="U951" s="1" t="str" cm="1">
        <f t="array" ref="U951">VLOOKUP(Table3[[#This Row],[checklist_sort]:[checklist_sort]],checklist[],MATCH(U$1,checklist_of_kenya!$1:$1,0),FALSE)</f>
        <v>Ploceus melanocephalus</v>
      </c>
      <c r="V951" s="1" t="str" cm="1">
        <f t="array" ref="V951">VLOOKUP(Table3[[#This Row],[checklist_sort]:[checklist_sort]],checklist[],MATCH(V$1,checklist_of_kenya!$1:$1,0),FALSE)</f>
        <v>Black-headed Weaver</v>
      </c>
      <c r="W951" s="1" cm="1">
        <f t="array" ref="W951">VLOOKUP(Table3[[#This Row],[checklist_sort]:[checklist_sort]],checklist[],MATCH(W$1,checklist_of_kenya!$1:$1,0),FALSE)</f>
        <v>22718949</v>
      </c>
      <c r="AB951" s="1">
        <v>23</v>
      </c>
      <c r="AC951" s="1" t="s">
        <v>2250</v>
      </c>
      <c r="AD951" s="1">
        <v>2</v>
      </c>
      <c r="AE951" s="1">
        <v>1</v>
      </c>
      <c r="AF951" s="1" t="s">
        <v>2248</v>
      </c>
      <c r="AG951" s="1" t="s">
        <v>2270</v>
      </c>
      <c r="AH951" s="1" t="s">
        <v>2258</v>
      </c>
      <c r="AI951" s="1">
        <v>-12.37</v>
      </c>
      <c r="AJ951" s="1">
        <v>18.3</v>
      </c>
      <c r="AK951" s="1">
        <v>6.14</v>
      </c>
      <c r="AL951" s="1">
        <v>13.92</v>
      </c>
      <c r="AM951" s="1">
        <v>1181602.18</v>
      </c>
    </row>
    <row r="952" spans="1:39" x14ac:dyDescent="0.2">
      <c r="A952" s="1">
        <v>950</v>
      </c>
      <c r="B952" s="1" t="s">
        <v>2066</v>
      </c>
      <c r="C952" s="1" t="s">
        <v>2065</v>
      </c>
      <c r="D952" s="1"/>
      <c r="E952" s="1"/>
      <c r="F952" s="1"/>
      <c r="G952" s="1">
        <v>719</v>
      </c>
      <c r="H952" s="1" t="str" cm="1">
        <f t="array" ref="H952">VLOOKUP(Table3[[#This Row],[checklist_sort]:[checklist_sort]],checklist[],MATCH(H$1,checklist_of_kenya!$1:$1,0),FALSE)</f>
        <v>Weavers, Bishops and Widowbirds</v>
      </c>
      <c r="I952" s="1" t="str" cm="1">
        <f t="array" ref="I952">VLOOKUP(Table3[[#This Row],[checklist_sort]:[checklist_sort]],checklist[],MATCH(I$1,checklist_of_kenya!$1:$1,0),FALSE)</f>
        <v>Golden-backed Weaver</v>
      </c>
      <c r="J952" s="1" t="str" cm="1">
        <f t="array" ref="J952">VLOOKUP(Table3[[#This Row],[checklist_sort]:[checklist_sort]],checklist[],MATCH(J$1,checklist_of_kenya!$1:$1,0),FALSE)</f>
        <v>Ploceus jacksoni</v>
      </c>
      <c r="K952" s="1" t="str" cm="1">
        <f t="array" ref="K952">VLOOKUP(Table3[[#This Row],[checklist_sort]:[checklist_sort]],checklist[],MATCH(K$1,checklist_of_kenya!$1:$1,0),FALSE)</f>
        <v>Least Concern</v>
      </c>
      <c r="L952" s="1" t="str" cm="1">
        <f t="array" ref="L952">VLOOKUP(Table3[[#This Row],[checklist_sort]:[checklist_sort]],checklist[],MATCH(L$1,checklist_of_kenya!$1:$1,0),FALSE)</f>
        <v>Stable</v>
      </c>
      <c r="M952" s="1" cm="1">
        <f t="array" ref="M952">VLOOKUP(Table3[[#This Row],[checklist_sort]:[checklist_sort]],checklist[],MATCH(M$1,checklist_of_kenya!$1:$1,0),FALSE)</f>
        <v>3916</v>
      </c>
      <c r="N952" s="1" t="str" cm="1">
        <f t="array" ref="N952">VLOOKUP(Table3[[#This Row],[checklist_sort]:[checklist_sort]],checklist[],MATCH(N$1,checklist_of_kenya!$1:$1,0),FALSE)</f>
        <v>avibase-DF0759C0</v>
      </c>
      <c r="O952" s="1" cm="1">
        <f t="array" ref="O952">VLOOKUP(Table3[[#This Row],[checklist_sort]:[checklist_sort]],checklist[],MATCH(O$1,checklist_of_kenya!$1:$1,0),FALSE)</f>
        <v>13835</v>
      </c>
      <c r="P952" s="1" cm="1">
        <f t="array" ref="P952">VLOOKUP(Table3[[#This Row],[checklist_sort]:[checklist_sort]],checklist[],MATCH(P$1,checklist_of_kenya!$1:$1,0),FALSE)</f>
        <v>22718966</v>
      </c>
      <c r="Q952" s="1" cm="1">
        <f t="array" ref="Q952">VLOOKUP(Table3[[#This Row],[checklist_sort]:[checklist_sort]],checklist[],MATCH(Q$1,checklist_of_kenya!$1:$1,0),FALSE)</f>
        <v>0</v>
      </c>
      <c r="R952" s="1" cm="1">
        <f t="array" ref="R952">VLOOKUP(Table3[[#This Row],[checklist_sort]:[checklist_sort]],checklist[],MATCH(R$1,checklist_of_kenya!$1:$1,0),FALSE)</f>
        <v>2494066</v>
      </c>
      <c r="S952" s="1" cm="1">
        <f t="array" ref="S952">VLOOKUP(Table3[[#This Row],[checklist_sort]:[checklist_sort]],checklist[],MATCH(S$1,checklist_of_kenya!$1:$1,0),FALSE)</f>
        <v>30348</v>
      </c>
      <c r="T952" s="1" t="str" cm="1">
        <f t="array" ref="T952">VLOOKUP(Table3[[#This Row],[checklist_sort]:[checklist_sort]],checklist[],MATCH(T$1,checklist_of_kenya!$1:$1,0),FALSE)</f>
        <v>gobwea1</v>
      </c>
      <c r="U952" s="1" t="str" cm="1">
        <f t="array" ref="U952">VLOOKUP(Table3[[#This Row],[checklist_sort]:[checklist_sort]],checklist[],MATCH(U$1,checklist_of_kenya!$1:$1,0),FALSE)</f>
        <v>Ploceus jacksoni</v>
      </c>
      <c r="V952" s="1" t="str" cm="1">
        <f t="array" ref="V952">VLOOKUP(Table3[[#This Row],[checklist_sort]:[checklist_sort]],checklist[],MATCH(V$1,checklist_of_kenya!$1:$1,0),FALSE)</f>
        <v>Golden-backed Weaver</v>
      </c>
      <c r="W952" s="1" cm="1">
        <f t="array" ref="W952">VLOOKUP(Table3[[#This Row],[checklist_sort]:[checklist_sort]],checklist[],MATCH(W$1,checklist_of_kenya!$1:$1,0),FALSE)</f>
        <v>22718966</v>
      </c>
      <c r="AB952" s="1">
        <v>23.4</v>
      </c>
      <c r="AC952" s="1" t="s">
        <v>2250</v>
      </c>
      <c r="AD952" s="1">
        <v>2</v>
      </c>
      <c r="AE952" s="1">
        <v>1</v>
      </c>
      <c r="AF952" s="1" t="s">
        <v>2247</v>
      </c>
      <c r="AG952" s="1" t="s">
        <v>2270</v>
      </c>
      <c r="AH952" s="1" t="s">
        <v>2258</v>
      </c>
      <c r="AI952" s="1">
        <v>-9.24</v>
      </c>
      <c r="AJ952" s="1">
        <v>4.53</v>
      </c>
      <c r="AK952" s="1">
        <v>-1.61</v>
      </c>
      <c r="AL952" s="1">
        <v>33.92</v>
      </c>
      <c r="AM952" s="1">
        <v>524545.64</v>
      </c>
    </row>
    <row r="953" spans="1:39" x14ac:dyDescent="0.2">
      <c r="A953" s="1">
        <v>951</v>
      </c>
      <c r="B953" s="1" t="s">
        <v>2074</v>
      </c>
      <c r="C953" s="1" t="s">
        <v>2073</v>
      </c>
      <c r="D953" s="1"/>
      <c r="E953" s="1"/>
      <c r="F953" s="1"/>
      <c r="G953" s="1">
        <v>710</v>
      </c>
      <c r="H953" s="1" t="str" cm="1">
        <f t="array" ref="H953">VLOOKUP(Table3[[#This Row],[checklist_sort]:[checklist_sort]],checklist[],MATCH(H$1,checklist_of_kenya!$1:$1,0),FALSE)</f>
        <v>Weavers, Bishops and Widowbirds</v>
      </c>
      <c r="I953" s="1" t="str" cm="1">
        <f t="array" ref="I953">VLOOKUP(Table3[[#This Row],[checklist_sort]:[checklist_sort]],checklist[],MATCH(I$1,checklist_of_kenya!$1:$1,0),FALSE)</f>
        <v>Northern Masked Weaver</v>
      </c>
      <c r="J953" s="1" t="str" cm="1">
        <f t="array" ref="J953">VLOOKUP(Table3[[#This Row],[checklist_sort]:[checklist_sort]],checklist[],MATCH(J$1,checklist_of_kenya!$1:$1,0),FALSE)</f>
        <v>Ploceus taeniopterus</v>
      </c>
      <c r="K953" s="1" t="str" cm="1">
        <f t="array" ref="K953">VLOOKUP(Table3[[#This Row],[checklist_sort]:[checklist_sort]],checklist[],MATCH(K$1,checklist_of_kenya!$1:$1,0),FALSE)</f>
        <v>Least Concern</v>
      </c>
      <c r="L953" s="1" t="str" cm="1">
        <f t="array" ref="L953">VLOOKUP(Table3[[#This Row],[checklist_sort]:[checklist_sort]],checklist[],MATCH(L$1,checklist_of_kenya!$1:$1,0),FALSE)</f>
        <v>Stable</v>
      </c>
      <c r="M953" s="1" cm="1">
        <f t="array" ref="M953">VLOOKUP(Table3[[#This Row],[checklist_sort]:[checklist_sort]],checklist[],MATCH(M$1,checklist_of_kenya!$1:$1,0),FALSE)</f>
        <v>3940</v>
      </c>
      <c r="N953" s="1" t="str" cm="1">
        <f t="array" ref="N953">VLOOKUP(Table3[[#This Row],[checklist_sort]:[checklist_sort]],checklist[],MATCH(N$1,checklist_of_kenya!$1:$1,0),FALSE)</f>
        <v>avibase-6A84BDB8</v>
      </c>
      <c r="O953" s="1" cm="1">
        <f t="array" ref="O953">VLOOKUP(Table3[[#This Row],[checklist_sort]:[checklist_sort]],checklist[],MATCH(O$1,checklist_of_kenya!$1:$1,0),FALSE)</f>
        <v>13839</v>
      </c>
      <c r="P953" s="1" cm="1">
        <f t="array" ref="P953">VLOOKUP(Table3[[#This Row],[checklist_sort]:[checklist_sort]],checklist[],MATCH(P$1,checklist_of_kenya!$1:$1,0),FALSE)</f>
        <v>22718871</v>
      </c>
      <c r="Q953" s="1" cm="1">
        <f t="array" ref="Q953">VLOOKUP(Table3[[#This Row],[checklist_sort]:[checklist_sort]],checklist[],MATCH(Q$1,checklist_of_kenya!$1:$1,0),FALSE)</f>
        <v>78014</v>
      </c>
      <c r="R953" s="1" cm="1">
        <f t="array" ref="R953">VLOOKUP(Table3[[#This Row],[checklist_sort]:[checklist_sort]],checklist[],MATCH(R$1,checklist_of_kenya!$1:$1,0),FALSE)</f>
        <v>2494043</v>
      </c>
      <c r="S953" s="1" cm="1">
        <f t="array" ref="S953">VLOOKUP(Table3[[#This Row],[checklist_sort]:[checklist_sort]],checklist[],MATCH(S$1,checklist_of_kenya!$1:$1,0),FALSE)</f>
        <v>30301</v>
      </c>
      <c r="T953" s="1" t="str" cm="1">
        <f t="array" ref="T953">VLOOKUP(Table3[[#This Row],[checklist_sort]:[checklist_sort]],checklist[],MATCH(T$1,checklist_of_kenya!$1:$1,0),FALSE)</f>
        <v>nomwea1</v>
      </c>
      <c r="U953" s="1" t="str" cm="1">
        <f t="array" ref="U953">VLOOKUP(Table3[[#This Row],[checklist_sort]:[checklist_sort]],checklist[],MATCH(U$1,checklist_of_kenya!$1:$1,0),FALSE)</f>
        <v>Ploceus taeniopterus</v>
      </c>
      <c r="V953" s="1" t="str" cm="1">
        <f t="array" ref="V953">VLOOKUP(Table3[[#This Row],[checklist_sort]:[checklist_sort]],checklist[],MATCH(V$1,checklist_of_kenya!$1:$1,0),FALSE)</f>
        <v>Northern Masked-Weaver</v>
      </c>
      <c r="W953" s="1" cm="1">
        <f t="array" ref="W953">VLOOKUP(Table3[[#This Row],[checklist_sort]:[checklist_sort]],checklist[],MATCH(W$1,checklist_of_kenya!$1:$1,0),FALSE)</f>
        <v>22718871</v>
      </c>
      <c r="AB953" s="1">
        <v>17.600000000000001</v>
      </c>
      <c r="AC953" s="1" t="s">
        <v>2250</v>
      </c>
      <c r="AD953" s="1">
        <v>3</v>
      </c>
      <c r="AE953" s="1">
        <v>1</v>
      </c>
      <c r="AF953" s="1" t="s">
        <v>2247</v>
      </c>
      <c r="AG953" s="1" t="s">
        <v>2270</v>
      </c>
      <c r="AH953" s="1" t="s">
        <v>2258</v>
      </c>
      <c r="AI953" s="1">
        <v>0.54</v>
      </c>
      <c r="AJ953" s="1">
        <v>16.82</v>
      </c>
      <c r="AK953" s="1">
        <v>9.49</v>
      </c>
      <c r="AL953" s="1">
        <v>32.659999999999997</v>
      </c>
      <c r="AM953" s="1">
        <v>187720.65</v>
      </c>
    </row>
    <row r="954" spans="1:39" x14ac:dyDescent="0.2">
      <c r="A954" s="1">
        <v>952</v>
      </c>
      <c r="B954" s="1" t="s">
        <v>2060</v>
      </c>
      <c r="C954" s="1" t="s">
        <v>2059</v>
      </c>
      <c r="D954" s="1"/>
      <c r="E954" s="1" t="s">
        <v>7384</v>
      </c>
      <c r="F954" s="1"/>
      <c r="G954" s="1">
        <v>717</v>
      </c>
      <c r="H954" s="1" t="str" cm="1">
        <f t="array" ref="H954">VLOOKUP(Table3[[#This Row],[checklist_sort]:[checklist_sort]],checklist[],MATCH(H$1,checklist_of_kenya!$1:$1,0),FALSE)</f>
        <v>Weavers, Bishops and Widowbirds</v>
      </c>
      <c r="I954" s="1" t="str" cm="1">
        <f t="array" ref="I954">VLOOKUP(Table3[[#This Row],[checklist_sort]:[checklist_sort]],checklist[],MATCH(I$1,checklist_of_kenya!$1:$1,0),FALSE)</f>
        <v>Juba Weaver</v>
      </c>
      <c r="J954" s="1" t="str" cm="1">
        <f t="array" ref="J954">VLOOKUP(Table3[[#This Row],[checklist_sort]:[checklist_sort]],checklist[],MATCH(J$1,checklist_of_kenya!$1:$1,0),FALSE)</f>
        <v>Ploceus dichrocephalus</v>
      </c>
      <c r="K954" s="1" t="str" cm="1">
        <f t="array" ref="K954">VLOOKUP(Table3[[#This Row],[checklist_sort]:[checklist_sort]],checklist[],MATCH(K$1,checklist_of_kenya!$1:$1,0),FALSE)</f>
        <v>Least Concern</v>
      </c>
      <c r="L954" s="1" t="str" cm="1">
        <f t="array" ref="L954">VLOOKUP(Table3[[#This Row],[checklist_sort]:[checklist_sort]],checklist[],MATCH(L$1,checklist_of_kenya!$1:$1,0),FALSE)</f>
        <v>Stable</v>
      </c>
      <c r="M954" s="1" cm="1">
        <f t="array" ref="M954">VLOOKUP(Table3[[#This Row],[checklist_sort]:[checklist_sort]],checklist[],MATCH(M$1,checklist_of_kenya!$1:$1,0),FALSE)</f>
        <v>3906</v>
      </c>
      <c r="N954" s="1" t="str" cm="1">
        <f t="array" ref="N954">VLOOKUP(Table3[[#This Row],[checklist_sort]:[checklist_sort]],checklist[],MATCH(N$1,checklist_of_kenya!$1:$1,0),FALSE)</f>
        <v>avibase-2E4A97D9</v>
      </c>
      <c r="O954" s="1" cm="1">
        <f t="array" ref="O954">VLOOKUP(Table3[[#This Row],[checklist_sort]:[checklist_sort]],checklist[],MATCH(O$1,checklist_of_kenya!$1:$1,0),FALSE)</f>
        <v>73256</v>
      </c>
      <c r="P954" s="1" cm="1">
        <f t="array" ref="P954">VLOOKUP(Table3[[#This Row],[checklist_sort]:[checklist_sort]],checklist[],MATCH(P$1,checklist_of_kenya!$1:$1,0),FALSE)</f>
        <v>22718956</v>
      </c>
      <c r="Q954" s="1" cm="1">
        <f t="array" ref="Q954">VLOOKUP(Table3[[#This Row],[checklist_sort]:[checklist_sort]],checklist[],MATCH(Q$1,checklist_of_kenya!$1:$1,0),FALSE)</f>
        <v>199310</v>
      </c>
      <c r="R954" s="1" cm="1">
        <f t="array" ref="R954">VLOOKUP(Table3[[#This Row],[checklist_sort]:[checklist_sort]],checklist[],MATCH(R$1,checklist_of_kenya!$1:$1,0),FALSE)</f>
        <v>5788939</v>
      </c>
      <c r="S954" s="1" cm="1">
        <f t="array" ref="S954">VLOOKUP(Table3[[#This Row],[checklist_sort]:[checklist_sort]],checklist[],MATCH(S$1,checklist_of_kenya!$1:$1,0),FALSE)</f>
        <v>30342</v>
      </c>
      <c r="T954" s="1" t="str" cm="1">
        <f t="array" ref="T954">VLOOKUP(Table3[[#This Row],[checklist_sort]:[checklist_sort]],checklist[],MATCH(T$1,checklist_of_kenya!$1:$1,0),FALSE)</f>
        <v>salwea1</v>
      </c>
      <c r="U954" s="1" t="str" cm="1">
        <f t="array" ref="U954">VLOOKUP(Table3[[#This Row],[checklist_sort]:[checklist_sort]],checklist[],MATCH(U$1,checklist_of_kenya!$1:$1,0),FALSE)</f>
        <v>Ploceus dichrocephalus</v>
      </c>
      <c r="V954" s="1" t="str" cm="1">
        <f t="array" ref="V954">VLOOKUP(Table3[[#This Row],[checklist_sort]:[checklist_sort]],checklist[],MATCH(V$1,checklist_of_kenya!$1:$1,0),FALSE)</f>
        <v>Salvadori's Weaver</v>
      </c>
      <c r="W954" s="1" cm="1">
        <f t="array" ref="W954">VLOOKUP(Table3[[#This Row],[checklist_sort]:[checklist_sort]],checklist[],MATCH(W$1,checklist_of_kenya!$1:$1,0),FALSE)</f>
        <v>22718956</v>
      </c>
      <c r="AB954" s="1">
        <v>18.5</v>
      </c>
      <c r="AC954" s="1" t="s">
        <v>2250</v>
      </c>
      <c r="AD954" s="1">
        <v>2</v>
      </c>
      <c r="AE954" s="1">
        <v>1</v>
      </c>
      <c r="AF954" s="1" t="s">
        <v>2247</v>
      </c>
      <c r="AG954" s="1" t="s">
        <v>2270</v>
      </c>
      <c r="AH954" s="1" t="s">
        <v>2258</v>
      </c>
      <c r="AI954" s="1">
        <v>0.05</v>
      </c>
      <c r="AJ954" s="1">
        <v>9.0299999999999994</v>
      </c>
      <c r="AK954" s="1">
        <v>3.77</v>
      </c>
      <c r="AL954" s="1">
        <v>41.14</v>
      </c>
      <c r="AM954" s="1">
        <v>118062.52</v>
      </c>
    </row>
    <row r="955" spans="1:39" x14ac:dyDescent="0.2">
      <c r="A955" s="1">
        <v>953</v>
      </c>
      <c r="B955" s="1" t="s">
        <v>1022</v>
      </c>
      <c r="C955" s="1" t="s">
        <v>1021</v>
      </c>
      <c r="D955" s="1"/>
      <c r="E955" s="1"/>
      <c r="F955" s="1"/>
      <c r="G955" s="1">
        <v>711</v>
      </c>
      <c r="H955" s="1" t="str" cm="1">
        <f t="array" ref="H955">VLOOKUP(Table3[[#This Row],[checklist_sort]:[checklist_sort]],checklist[],MATCH(H$1,checklist_of_kenya!$1:$1,0),FALSE)</f>
        <v>Weavers, Bishops and Widowbirds</v>
      </c>
      <c r="I955" s="1" t="str" cm="1">
        <f t="array" ref="I955">VLOOKUP(Table3[[#This Row],[checklist_sort]:[checklist_sort]],checklist[],MATCH(I$1,checklist_of_kenya!$1:$1,0),FALSE)</f>
        <v>Lesser Masked Weaver</v>
      </c>
      <c r="J955" s="1" t="str" cm="1">
        <f t="array" ref="J955">VLOOKUP(Table3[[#This Row],[checklist_sort]:[checklist_sort]],checklist[],MATCH(J$1,checklist_of_kenya!$1:$1,0),FALSE)</f>
        <v>Ploceus intermedius</v>
      </c>
      <c r="K955" s="1" t="str" cm="1">
        <f t="array" ref="K955">VLOOKUP(Table3[[#This Row],[checklist_sort]:[checklist_sort]],checklist[],MATCH(K$1,checklist_of_kenya!$1:$1,0),FALSE)</f>
        <v>Least Concern</v>
      </c>
      <c r="L955" s="1" t="str" cm="1">
        <f t="array" ref="L955">VLOOKUP(Table3[[#This Row],[checklist_sort]:[checklist_sort]],checklist[],MATCH(L$1,checklist_of_kenya!$1:$1,0),FALSE)</f>
        <v>Stable</v>
      </c>
      <c r="M955" s="1" cm="1">
        <f t="array" ref="M955">VLOOKUP(Table3[[#This Row],[checklist_sort]:[checklist_sort]],checklist[],MATCH(M$1,checklist_of_kenya!$1:$1,0),FALSE)</f>
        <v>792</v>
      </c>
      <c r="N955" s="1" t="str" cm="1">
        <f t="array" ref="N955">VLOOKUP(Table3[[#This Row],[checklist_sort]:[checklist_sort]],checklist[],MATCH(N$1,checklist_of_kenya!$1:$1,0),FALSE)</f>
        <v>avibase-E069A0BB</v>
      </c>
      <c r="O955" s="1" cm="1">
        <f t="array" ref="O955">VLOOKUP(Table3[[#This Row],[checklist_sort]:[checklist_sort]],checklist[],MATCH(O$1,checklist_of_kenya!$1:$1,0),FALSE)</f>
        <v>13842</v>
      </c>
      <c r="P955" s="1" cm="1">
        <f t="array" ref="P955">VLOOKUP(Table3[[#This Row],[checklist_sort]:[checklist_sort]],checklist[],MATCH(P$1,checklist_of_kenya!$1:$1,0),FALSE)</f>
        <v>22718783</v>
      </c>
      <c r="Q955" s="1" cm="1">
        <f t="array" ref="Q955">VLOOKUP(Table3[[#This Row],[checklist_sort]:[checklist_sort]],checklist[],MATCH(Q$1,checklist_of_kenya!$1:$1,0),FALSE)</f>
        <v>77996</v>
      </c>
      <c r="R955" s="1" cm="1">
        <f t="array" ref="R955">VLOOKUP(Table3[[#This Row],[checklist_sort]:[checklist_sort]],checklist[],MATCH(R$1,checklist_of_kenya!$1:$1,0),FALSE)</f>
        <v>2494014</v>
      </c>
      <c r="S955" s="1" cm="1">
        <f t="array" ref="S955">VLOOKUP(Table3[[#This Row],[checklist_sort]:[checklist_sort]],checklist[],MATCH(S$1,checklist_of_kenya!$1:$1,0),FALSE)</f>
        <v>30302</v>
      </c>
      <c r="T955" s="1" t="str" cm="1">
        <f t="array" ref="T955">VLOOKUP(Table3[[#This Row],[checklist_sort]:[checklist_sort]],checklist[],MATCH(T$1,checklist_of_kenya!$1:$1,0),FALSE)</f>
        <v>lesmaw1</v>
      </c>
      <c r="U955" s="1" t="str" cm="1">
        <f t="array" ref="U955">VLOOKUP(Table3[[#This Row],[checklist_sort]:[checklist_sort]],checklist[],MATCH(U$1,checklist_of_kenya!$1:$1,0),FALSE)</f>
        <v>Ploceus intermedius</v>
      </c>
      <c r="V955" s="1" t="str" cm="1">
        <f t="array" ref="V955">VLOOKUP(Table3[[#This Row],[checklist_sort]:[checklist_sort]],checklist[],MATCH(V$1,checklist_of_kenya!$1:$1,0),FALSE)</f>
        <v>Lesser Masked-Weaver</v>
      </c>
      <c r="W955" s="1" cm="1">
        <f t="array" ref="W955">VLOOKUP(Table3[[#This Row],[checklist_sort]:[checklist_sort]],checklist[],MATCH(W$1,checklist_of_kenya!$1:$1,0),FALSE)</f>
        <v>22718783</v>
      </c>
      <c r="AB955" s="1">
        <v>20.6</v>
      </c>
      <c r="AC955" s="1" t="s">
        <v>2262</v>
      </c>
      <c r="AD955" s="1">
        <v>3</v>
      </c>
      <c r="AE955" s="1">
        <v>1</v>
      </c>
      <c r="AF955" s="1" t="s">
        <v>2251</v>
      </c>
      <c r="AG955" s="1" t="s">
        <v>2257</v>
      </c>
      <c r="AH955" s="1" t="s">
        <v>2258</v>
      </c>
      <c r="AI955" s="1">
        <v>-29.76</v>
      </c>
      <c r="AJ955" s="1">
        <v>11.9</v>
      </c>
      <c r="AK955" s="1">
        <v>-10.78</v>
      </c>
      <c r="AL955" s="1">
        <v>31.28</v>
      </c>
      <c r="AM955" s="1">
        <v>3811744.92</v>
      </c>
    </row>
    <row r="956" spans="1:39" x14ac:dyDescent="0.2">
      <c r="A956" s="1">
        <v>954</v>
      </c>
      <c r="B956" s="1" t="s">
        <v>1326</v>
      </c>
      <c r="C956" s="1" t="s">
        <v>1325</v>
      </c>
      <c r="D956" s="1"/>
      <c r="E956" s="1"/>
      <c r="F956" s="1"/>
      <c r="G956" s="1">
        <v>712</v>
      </c>
      <c r="H956" s="1" t="str" cm="1">
        <f t="array" ref="H956">VLOOKUP(Table3[[#This Row],[checklist_sort]:[checklist_sort]],checklist[],MATCH(H$1,checklist_of_kenya!$1:$1,0),FALSE)</f>
        <v>Weavers, Bishops and Widowbirds</v>
      </c>
      <c r="I956" s="1" t="str" cm="1">
        <f t="array" ref="I956">VLOOKUP(Table3[[#This Row],[checklist_sort]:[checklist_sort]],checklist[],MATCH(I$1,checklist_of_kenya!$1:$1,0),FALSE)</f>
        <v>Vitelline Masked Weaver</v>
      </c>
      <c r="J956" s="1" t="str" cm="1">
        <f t="array" ref="J956">VLOOKUP(Table3[[#This Row],[checklist_sort]:[checklist_sort]],checklist[],MATCH(J$1,checklist_of_kenya!$1:$1,0),FALSE)</f>
        <v>Ploceus vitellinus</v>
      </c>
      <c r="K956" s="1" t="str" cm="1">
        <f t="array" ref="K956">VLOOKUP(Table3[[#This Row],[checklist_sort]:[checklist_sort]],checklist[],MATCH(K$1,checklist_of_kenya!$1:$1,0),FALSE)</f>
        <v>Least Concern</v>
      </c>
      <c r="L956" s="1" t="str" cm="1">
        <f t="array" ref="L956">VLOOKUP(Table3[[#This Row],[checklist_sort]:[checklist_sort]],checklist[],MATCH(L$1,checklist_of_kenya!$1:$1,0),FALSE)</f>
        <v>Stable</v>
      </c>
      <c r="M956" s="1" cm="1">
        <f t="array" ref="M956">VLOOKUP(Table3[[#This Row],[checklist_sort]:[checklist_sort]],checklist[],MATCH(M$1,checklist_of_kenya!$1:$1,0),FALSE)</f>
        <v>1153</v>
      </c>
      <c r="N956" s="1" t="str" cm="1">
        <f t="array" ref="N956">VLOOKUP(Table3[[#This Row],[checklist_sort]:[checklist_sort]],checklist[],MATCH(N$1,checklist_of_kenya!$1:$1,0),FALSE)</f>
        <v>avibase-FC6C191F</v>
      </c>
      <c r="O956" s="1" cm="1">
        <f t="array" ref="O956">VLOOKUP(Table3[[#This Row],[checklist_sort]:[checklist_sort]],checklist[],MATCH(O$1,checklist_of_kenya!$1:$1,0),FALSE)</f>
        <v>13791</v>
      </c>
      <c r="P956" s="1" cm="1">
        <f t="array" ref="P956">VLOOKUP(Table3[[#This Row],[checklist_sort]:[checklist_sort]],checklist[],MATCH(P$1,checklist_of_kenya!$1:$1,0),FALSE)</f>
        <v>22718882</v>
      </c>
      <c r="Q956" s="1" cm="1">
        <f t="array" ref="Q956">VLOOKUP(Table3[[#This Row],[checklist_sort]:[checklist_sort]],checklist[],MATCH(Q$1,checklist_of_kenya!$1:$1,0),FALSE)</f>
        <v>78016</v>
      </c>
      <c r="R956" s="1" cm="1">
        <f t="array" ref="R956">VLOOKUP(Table3[[#This Row],[checklist_sort]:[checklist_sort]],checklist[],MATCH(R$1,checklist_of_kenya!$1:$1,0),FALSE)</f>
        <v>2494057</v>
      </c>
      <c r="S956" s="1" cm="1">
        <f t="array" ref="S956">VLOOKUP(Table3[[#This Row],[checklist_sort]:[checklist_sort]],checklist[],MATCH(S$1,checklist_of_kenya!$1:$1,0),FALSE)</f>
        <v>30313</v>
      </c>
      <c r="T956" s="1" t="str" cm="1">
        <f t="array" ref="T956">VLOOKUP(Table3[[#This Row],[checklist_sort]:[checklist_sort]],checklist[],MATCH(T$1,checklist_of_kenya!$1:$1,0),FALSE)</f>
        <v>vimwea1</v>
      </c>
      <c r="U956" s="1" t="str" cm="1">
        <f t="array" ref="U956">VLOOKUP(Table3[[#This Row],[checklist_sort]:[checklist_sort]],checklist[],MATCH(U$1,checklist_of_kenya!$1:$1,0),FALSE)</f>
        <v>Ploceus vitellinus</v>
      </c>
      <c r="V956" s="1" t="str" cm="1">
        <f t="array" ref="V956">VLOOKUP(Table3[[#This Row],[checklist_sort]:[checklist_sort]],checklist[],MATCH(V$1,checklist_of_kenya!$1:$1,0),FALSE)</f>
        <v>Vitelline Masked-Weaver</v>
      </c>
      <c r="W956" s="1" cm="1">
        <f t="array" ref="W956">VLOOKUP(Table3[[#This Row],[checklist_sort]:[checklist_sort]],checklist[],MATCH(W$1,checklist_of_kenya!$1:$1,0),FALSE)</f>
        <v>22718882</v>
      </c>
      <c r="AB956" s="1">
        <v>20</v>
      </c>
      <c r="AC956" s="1" t="s">
        <v>2246</v>
      </c>
      <c r="AD956" s="1">
        <v>3</v>
      </c>
      <c r="AE956" s="1">
        <v>1</v>
      </c>
      <c r="AF956" s="1" t="s">
        <v>2247</v>
      </c>
      <c r="AG956" s="1" t="s">
        <v>2270</v>
      </c>
      <c r="AH956" s="1" t="s">
        <v>2258</v>
      </c>
      <c r="AI956" s="1">
        <v>-9.3699999999999992</v>
      </c>
      <c r="AJ956" s="1">
        <v>18.61</v>
      </c>
      <c r="AK956" s="1">
        <v>8.66</v>
      </c>
      <c r="AL956" s="1">
        <v>18.350000000000001</v>
      </c>
      <c r="AM956" s="1">
        <v>4213194.47</v>
      </c>
    </row>
    <row r="957" spans="1:39" x14ac:dyDescent="0.2">
      <c r="A957" s="1">
        <v>955</v>
      </c>
      <c r="B957" s="1" t="s">
        <v>2064</v>
      </c>
      <c r="C957" s="1" t="s">
        <v>2063</v>
      </c>
      <c r="D957" s="1"/>
      <c r="E957" s="1"/>
      <c r="F957" s="1"/>
      <c r="G957" s="1">
        <v>706</v>
      </c>
      <c r="H957" s="1" t="str" cm="1">
        <f t="array" ref="H957">VLOOKUP(Table3[[#This Row],[checklist_sort]:[checklist_sort]],checklist[],MATCH(H$1,checklist_of_kenya!$1:$1,0),FALSE)</f>
        <v>Weavers, Bishops and Widowbirds</v>
      </c>
      <c r="I957" s="1" t="str" cm="1">
        <f t="array" ref="I957">VLOOKUP(Table3[[#This Row],[checklist_sort]:[checklist_sort]],checklist[],MATCH(I$1,checklist_of_kenya!$1:$1,0),FALSE)</f>
        <v>Heuglin's Masked Weaver</v>
      </c>
      <c r="J957" s="1" t="str" cm="1">
        <f t="array" ref="J957">VLOOKUP(Table3[[#This Row],[checklist_sort]:[checklist_sort]],checklist[],MATCH(J$1,checklist_of_kenya!$1:$1,0),FALSE)</f>
        <v>Ploceus heuglini</v>
      </c>
      <c r="K957" s="1" t="str" cm="1">
        <f t="array" ref="K957">VLOOKUP(Table3[[#This Row],[checklist_sort]:[checklist_sort]],checklist[],MATCH(K$1,checklist_of_kenya!$1:$1,0),FALSE)</f>
        <v>Least Concern</v>
      </c>
      <c r="L957" s="1" t="str" cm="1">
        <f t="array" ref="L957">VLOOKUP(Table3[[#This Row],[checklist_sort]:[checklist_sort]],checklist[],MATCH(L$1,checklist_of_kenya!$1:$1,0),FALSE)</f>
        <v>Stable</v>
      </c>
      <c r="M957" s="1" cm="1">
        <f t="array" ref="M957">VLOOKUP(Table3[[#This Row],[checklist_sort]:[checklist_sort]],checklist[],MATCH(M$1,checklist_of_kenya!$1:$1,0),FALSE)</f>
        <v>3914</v>
      </c>
      <c r="N957" s="1" t="str" cm="1">
        <f t="array" ref="N957">VLOOKUP(Table3[[#This Row],[checklist_sort]:[checklist_sort]],checklist[],MATCH(N$1,checklist_of_kenya!$1:$1,0),FALSE)</f>
        <v>avibase-D8E67602</v>
      </c>
      <c r="O957" s="1" cm="1">
        <f t="array" ref="O957">VLOOKUP(Table3[[#This Row],[checklist_sort]:[checklist_sort]],checklist[],MATCH(O$1,checklist_of_kenya!$1:$1,0),FALSE)</f>
        <v>13841</v>
      </c>
      <c r="P957" s="1" cm="1">
        <f t="array" ref="P957">VLOOKUP(Table3[[#This Row],[checklist_sort]:[checklist_sort]],checklist[],MATCH(P$1,checklist_of_kenya!$1:$1,0),FALSE)</f>
        <v>22718865</v>
      </c>
      <c r="Q957" s="1" cm="1">
        <f t="array" ref="Q957">VLOOKUP(Table3[[#This Row],[checklist_sort]:[checklist_sort]],checklist[],MATCH(Q$1,checklist_of_kenya!$1:$1,0),FALSE)</f>
        <v>0</v>
      </c>
      <c r="R957" s="1" cm="1">
        <f t="array" ref="R957">VLOOKUP(Table3[[#This Row],[checklist_sort]:[checklist_sort]],checklist[],MATCH(R$1,checklist_of_kenya!$1:$1,0),FALSE)</f>
        <v>2494052</v>
      </c>
      <c r="S957" s="1" cm="1">
        <f t="array" ref="S957">VLOOKUP(Table3[[#This Row],[checklist_sort]:[checklist_sort]],checklist[],MATCH(S$1,checklist_of_kenya!$1:$1,0),FALSE)</f>
        <v>30321</v>
      </c>
      <c r="T957" s="1" t="str" cm="1">
        <f t="array" ref="T957">VLOOKUP(Table3[[#This Row],[checklist_sort]:[checklist_sort]],checklist[],MATCH(T$1,checklist_of_kenya!$1:$1,0),FALSE)</f>
        <v>hemwea1</v>
      </c>
      <c r="U957" s="1" t="str" cm="1">
        <f t="array" ref="U957">VLOOKUP(Table3[[#This Row],[checklist_sort]:[checklist_sort]],checklist[],MATCH(U$1,checklist_of_kenya!$1:$1,0),FALSE)</f>
        <v>Ploceus heuglini</v>
      </c>
      <c r="V957" s="1" t="str" cm="1">
        <f t="array" ref="V957">VLOOKUP(Table3[[#This Row],[checklist_sort]:[checklist_sort]],checklist[],MATCH(V$1,checklist_of_kenya!$1:$1,0),FALSE)</f>
        <v>Heuglin's Masked-Weaver</v>
      </c>
      <c r="W957" s="1" cm="1">
        <f t="array" ref="W957">VLOOKUP(Table3[[#This Row],[checklist_sort]:[checklist_sort]],checklist[],MATCH(W$1,checklist_of_kenya!$1:$1,0),FALSE)</f>
        <v>22718865</v>
      </c>
      <c r="AB957" s="1">
        <v>22.8</v>
      </c>
      <c r="AC957" s="1" t="s">
        <v>2262</v>
      </c>
      <c r="AD957" s="1">
        <v>2</v>
      </c>
      <c r="AE957" s="1">
        <v>1</v>
      </c>
      <c r="AF957" s="1" t="s">
        <v>2251</v>
      </c>
      <c r="AG957" s="1" t="s">
        <v>2257</v>
      </c>
      <c r="AH957" s="1" t="s">
        <v>2258</v>
      </c>
      <c r="AI957" s="1">
        <v>-0.6</v>
      </c>
      <c r="AJ957" s="1">
        <v>14.66</v>
      </c>
      <c r="AK957" s="1">
        <v>9.36</v>
      </c>
      <c r="AL957" s="1">
        <v>7.69</v>
      </c>
      <c r="AM957" s="1">
        <v>2515613.14</v>
      </c>
    </row>
    <row r="958" spans="1:39" x14ac:dyDescent="0.2">
      <c r="A958" s="1">
        <v>956</v>
      </c>
      <c r="B958" s="1" t="s">
        <v>1026</v>
      </c>
      <c r="C958" s="1" t="s">
        <v>1025</v>
      </c>
      <c r="D958" s="1"/>
      <c r="E958" s="1"/>
      <c r="F958" s="1"/>
      <c r="G958" s="1">
        <v>720</v>
      </c>
      <c r="H958" s="1" t="str" cm="1">
        <f t="array" ref="H958">VLOOKUP(Table3[[#This Row],[checklist_sort]:[checklist_sort]],checklist[],MATCH(H$1,checklist_of_kenya!$1:$1,0),FALSE)</f>
        <v>Weavers, Bishops and Widowbirds</v>
      </c>
      <c r="I958" s="1" t="str" cm="1">
        <f t="array" ref="I958">VLOOKUP(Table3[[#This Row],[checklist_sort]:[checklist_sort]],checklist[],MATCH(I$1,checklist_of_kenya!$1:$1,0),FALSE)</f>
        <v>Chestnut Weaver</v>
      </c>
      <c r="J958" s="1" t="str" cm="1">
        <f t="array" ref="J958">VLOOKUP(Table3[[#This Row],[checklist_sort]:[checklist_sort]],checklist[],MATCH(J$1,checklist_of_kenya!$1:$1,0),FALSE)</f>
        <v>Ploceus rubiginosus</v>
      </c>
      <c r="K958" s="1" t="str" cm="1">
        <f t="array" ref="K958">VLOOKUP(Table3[[#This Row],[checklist_sort]:[checklist_sort]],checklist[],MATCH(K$1,checklist_of_kenya!$1:$1,0),FALSE)</f>
        <v>Least Concern</v>
      </c>
      <c r="L958" s="1" t="str" cm="1">
        <f t="array" ref="L958">VLOOKUP(Table3[[#This Row],[checklist_sort]:[checklist_sort]],checklist[],MATCH(L$1,checklist_of_kenya!$1:$1,0),FALSE)</f>
        <v>Stable</v>
      </c>
      <c r="M958" s="1" cm="1">
        <f t="array" ref="M958">VLOOKUP(Table3[[#This Row],[checklist_sort]:[checklist_sort]],checklist[],MATCH(M$1,checklist_of_kenya!$1:$1,0),FALSE)</f>
        <v>796</v>
      </c>
      <c r="N958" s="1" t="str" cm="1">
        <f t="array" ref="N958">VLOOKUP(Table3[[#This Row],[checklist_sort]:[checklist_sort]],checklist[],MATCH(N$1,checklist_of_kenya!$1:$1,0),FALSE)</f>
        <v>avibase-01BFAE61</v>
      </c>
      <c r="O958" s="1" cm="1">
        <f t="array" ref="O958">VLOOKUP(Table3[[#This Row],[checklist_sort]:[checklist_sort]],checklist[],MATCH(O$1,checklist_of_kenya!$1:$1,0),FALSE)</f>
        <v>13786</v>
      </c>
      <c r="P958" s="1" cm="1">
        <f t="array" ref="P958">VLOOKUP(Table3[[#This Row],[checklist_sort]:[checklist_sort]],checklist[],MATCH(P$1,checklist_of_kenya!$1:$1,0),FALSE)</f>
        <v>22718975</v>
      </c>
      <c r="Q958" s="1" cm="1">
        <f t="array" ref="Q958">VLOOKUP(Table3[[#This Row],[checklist_sort]:[checklist_sort]],checklist[],MATCH(Q$1,checklist_of_kenya!$1:$1,0),FALSE)</f>
        <v>78032</v>
      </c>
      <c r="R958" s="1" cm="1">
        <f t="array" ref="R958">VLOOKUP(Table3[[#This Row],[checklist_sort]:[checklist_sort]],checklist[],MATCH(R$1,checklist_of_kenya!$1:$1,0),FALSE)</f>
        <v>2494071</v>
      </c>
      <c r="S958" s="1" cm="1">
        <f t="array" ref="S958">VLOOKUP(Table3[[#This Row],[checklist_sort]:[checklist_sort]],checklist[],MATCH(S$1,checklist_of_kenya!$1:$1,0),FALSE)</f>
        <v>30349</v>
      </c>
      <c r="T958" s="1" t="str" cm="1">
        <f t="array" ref="T958">VLOOKUP(Table3[[#This Row],[checklist_sort]:[checklist_sort]],checklist[],MATCH(T$1,checklist_of_kenya!$1:$1,0),FALSE)</f>
        <v>chewea1</v>
      </c>
      <c r="U958" s="1" t="str" cm="1">
        <f t="array" ref="U958">VLOOKUP(Table3[[#This Row],[checklist_sort]:[checklist_sort]],checklist[],MATCH(U$1,checklist_of_kenya!$1:$1,0),FALSE)</f>
        <v>Ploceus rubiginosus</v>
      </c>
      <c r="V958" s="1" t="str" cm="1">
        <f t="array" ref="V958">VLOOKUP(Table3[[#This Row],[checklist_sort]:[checklist_sort]],checklist[],MATCH(V$1,checklist_of_kenya!$1:$1,0),FALSE)</f>
        <v>Chestnut Weaver</v>
      </c>
      <c r="W958" s="1" cm="1">
        <f t="array" ref="W958">VLOOKUP(Table3[[#This Row],[checklist_sort]:[checklist_sort]],checklist[],MATCH(W$1,checklist_of_kenya!$1:$1,0),FALSE)</f>
        <v>22718975</v>
      </c>
      <c r="AB958" s="1">
        <v>30</v>
      </c>
      <c r="AC958" s="1" t="s">
        <v>2246</v>
      </c>
      <c r="AD958" s="1">
        <v>2</v>
      </c>
      <c r="AE958" s="1">
        <v>1</v>
      </c>
      <c r="AF958" s="1" t="s">
        <v>2247</v>
      </c>
      <c r="AG958" s="1" t="s">
        <v>2270</v>
      </c>
      <c r="AH958" s="1" t="s">
        <v>2258</v>
      </c>
      <c r="AI958" s="1">
        <v>-24.61</v>
      </c>
      <c r="AJ958" s="1">
        <v>15.22</v>
      </c>
      <c r="AK958" s="1">
        <v>-5.51</v>
      </c>
      <c r="AL958" s="1">
        <v>30.38</v>
      </c>
      <c r="AM958" s="1">
        <v>1228691.95</v>
      </c>
    </row>
    <row r="959" spans="1:39" x14ac:dyDescent="0.2">
      <c r="A959" s="1">
        <v>957</v>
      </c>
      <c r="B959" s="1" t="s">
        <v>2068</v>
      </c>
      <c r="C959" s="1" t="s">
        <v>2067</v>
      </c>
      <c r="D959" s="1"/>
      <c r="E959" s="1"/>
      <c r="F959" s="1"/>
      <c r="G959" s="1">
        <v>699</v>
      </c>
      <c r="H959" s="1" t="str" cm="1">
        <f t="array" ref="H959">VLOOKUP(Table3[[#This Row],[checklist_sort]:[checklist_sort]],checklist[],MATCH(H$1,checklist_of_kenya!$1:$1,0),FALSE)</f>
        <v>Weavers, Bishops and Widowbirds</v>
      </c>
      <c r="I959" s="1" t="str" cm="1">
        <f t="array" ref="I959">VLOOKUP(Table3[[#This Row],[checklist_sort]:[checklist_sort]],checklist[],MATCH(I$1,checklist_of_kenya!$1:$1,0),FALSE)</f>
        <v>Little Weaver</v>
      </c>
      <c r="J959" s="1" t="str" cm="1">
        <f t="array" ref="J959">VLOOKUP(Table3[[#This Row],[checklist_sort]:[checklist_sort]],checklist[],MATCH(J$1,checklist_of_kenya!$1:$1,0),FALSE)</f>
        <v>Ploceus luteolus</v>
      </c>
      <c r="K959" s="1" t="str" cm="1">
        <f t="array" ref="K959">VLOOKUP(Table3[[#This Row],[checklist_sort]:[checklist_sort]],checklist[],MATCH(K$1,checklist_of_kenya!$1:$1,0),FALSE)</f>
        <v>Least Concern</v>
      </c>
      <c r="L959" s="1" t="str" cm="1">
        <f t="array" ref="L959">VLOOKUP(Table3[[#This Row],[checklist_sort]:[checklist_sort]],checklist[],MATCH(L$1,checklist_of_kenya!$1:$1,0),FALSE)</f>
        <v>Stable</v>
      </c>
      <c r="M959" s="1" cm="1">
        <f t="array" ref="M959">VLOOKUP(Table3[[#This Row],[checklist_sort]:[checklist_sort]],checklist[],MATCH(M$1,checklist_of_kenya!$1:$1,0),FALSE)</f>
        <v>3918</v>
      </c>
      <c r="N959" s="1" t="str" cm="1">
        <f t="array" ref="N959">VLOOKUP(Table3[[#This Row],[checklist_sort]:[checklist_sort]],checklist[],MATCH(N$1,checklist_of_kenya!$1:$1,0),FALSE)</f>
        <v>avibase-1373D324</v>
      </c>
      <c r="O959" s="1" cm="1">
        <f t="array" ref="O959">VLOOKUP(Table3[[#This Row],[checklist_sort]:[checklist_sort]],checklist[],MATCH(O$1,checklist_of_kenya!$1:$1,0),FALSE)</f>
        <v>13792</v>
      </c>
      <c r="P959" s="1" cm="1">
        <f t="array" ref="P959">VLOOKUP(Table3[[#This Row],[checklist_sort]:[checklist_sort]],checklist[],MATCH(P$1,checklist_of_kenya!$1:$1,0),FALSE)</f>
        <v>22718779</v>
      </c>
      <c r="Q959" s="1" cm="1">
        <f t="array" ref="Q959">VLOOKUP(Table3[[#This Row],[checklist_sort]:[checklist_sort]],checklist[],MATCH(Q$1,checklist_of_kenya!$1:$1,0),FALSE)</f>
        <v>77995</v>
      </c>
      <c r="R959" s="1" cm="1">
        <f t="array" ref="R959">VLOOKUP(Table3[[#This Row],[checklist_sort]:[checklist_sort]],checklist[],MATCH(R$1,checklist_of_kenya!$1:$1,0),FALSE)</f>
        <v>2494045</v>
      </c>
      <c r="S959" s="1" cm="1">
        <f t="array" ref="S959">VLOOKUP(Table3[[#This Row],[checklist_sort]:[checklist_sort]],checklist[],MATCH(S$1,checklist_of_kenya!$1:$1,0),FALSE)</f>
        <v>30260</v>
      </c>
      <c r="T959" s="1" t="str" cm="1">
        <f t="array" ref="T959">VLOOKUP(Table3[[#This Row],[checklist_sort]:[checklist_sort]],checklist[],MATCH(T$1,checklist_of_kenya!$1:$1,0),FALSE)</f>
        <v>litwea1</v>
      </c>
      <c r="U959" s="1" t="str" cm="1">
        <f t="array" ref="U959">VLOOKUP(Table3[[#This Row],[checklist_sort]:[checklist_sort]],checklist[],MATCH(U$1,checklist_of_kenya!$1:$1,0),FALSE)</f>
        <v>Ploceus luteolus</v>
      </c>
      <c r="V959" s="1" t="str" cm="1">
        <f t="array" ref="V959">VLOOKUP(Table3[[#This Row],[checklist_sort]:[checklist_sort]],checklist[],MATCH(V$1,checklist_of_kenya!$1:$1,0),FALSE)</f>
        <v>Little Weaver</v>
      </c>
      <c r="W959" s="1" cm="1">
        <f t="array" ref="W959">VLOOKUP(Table3[[#This Row],[checklist_sort]:[checklist_sort]],checklist[],MATCH(W$1,checklist_of_kenya!$1:$1,0),FALSE)</f>
        <v>22718779</v>
      </c>
      <c r="AB959" s="1">
        <v>15.1</v>
      </c>
      <c r="AC959" s="1" t="s">
        <v>2262</v>
      </c>
      <c r="AD959" s="1">
        <v>2</v>
      </c>
      <c r="AE959" s="1">
        <v>1</v>
      </c>
      <c r="AF959" s="1" t="s">
        <v>2248</v>
      </c>
      <c r="AG959" s="1" t="s">
        <v>2270</v>
      </c>
      <c r="AH959" s="1" t="s">
        <v>2258</v>
      </c>
      <c r="AI959" s="1">
        <v>-4.0599999999999996</v>
      </c>
      <c r="AJ959" s="1">
        <v>18.579999999999998</v>
      </c>
      <c r="AK959" s="1">
        <v>10.16</v>
      </c>
      <c r="AL959" s="1">
        <v>14.92</v>
      </c>
      <c r="AM959" s="1">
        <v>3085847.32</v>
      </c>
    </row>
    <row r="960" spans="1:39" x14ac:dyDescent="0.2">
      <c r="A960" s="1">
        <v>958</v>
      </c>
      <c r="B960" s="1" t="s">
        <v>1264</v>
      </c>
      <c r="C960" s="1" t="s">
        <v>1263</v>
      </c>
      <c r="D960" s="1"/>
      <c r="E960" s="1"/>
      <c r="F960" s="1"/>
      <c r="G960" s="1">
        <v>698</v>
      </c>
      <c r="H960" s="1" t="str" cm="1">
        <f t="array" ref="H960">VLOOKUP(Table3[[#This Row],[checklist_sort]:[checklist_sort]],checklist[],MATCH(H$1,checklist_of_kenya!$1:$1,0),FALSE)</f>
        <v>Weavers, Bishops and Widowbirds</v>
      </c>
      <c r="I960" s="1" t="str" cm="1">
        <f t="array" ref="I960">VLOOKUP(Table3[[#This Row],[checklist_sort]:[checklist_sort]],checklist[],MATCH(I$1,checklist_of_kenya!$1:$1,0),FALSE)</f>
        <v>Slender-billed Weaver</v>
      </c>
      <c r="J960" s="1" t="str" cm="1">
        <f t="array" ref="J960">VLOOKUP(Table3[[#This Row],[checklist_sort]:[checklist_sort]],checklist[],MATCH(J$1,checklist_of_kenya!$1:$1,0),FALSE)</f>
        <v>Ploceus pelzelni</v>
      </c>
      <c r="K960" s="1" t="str" cm="1">
        <f t="array" ref="K960">VLOOKUP(Table3[[#This Row],[checklist_sort]:[checklist_sort]],checklist[],MATCH(K$1,checklist_of_kenya!$1:$1,0),FALSE)</f>
        <v>Least Concern</v>
      </c>
      <c r="L960" s="1" t="str" cm="1">
        <f t="array" ref="L960">VLOOKUP(Table3[[#This Row],[checklist_sort]:[checklist_sort]],checklist[],MATCH(L$1,checklist_of_kenya!$1:$1,0),FALSE)</f>
        <v>Stable</v>
      </c>
      <c r="M960" s="1" cm="1">
        <f t="array" ref="M960">VLOOKUP(Table3[[#This Row],[checklist_sort]:[checklist_sort]],checklist[],MATCH(M$1,checklist_of_kenya!$1:$1,0),FALSE)</f>
        <v>1065</v>
      </c>
      <c r="N960" s="1" t="str" cm="1">
        <f t="array" ref="N960">VLOOKUP(Table3[[#This Row],[checklist_sort]:[checklist_sort]],checklist[],MATCH(N$1,checklist_of_kenya!$1:$1,0),FALSE)</f>
        <v>avibase-36C24C3D</v>
      </c>
      <c r="O960" s="1" cm="1">
        <f t="array" ref="O960">VLOOKUP(Table3[[#This Row],[checklist_sort]:[checklist_sort]],checklist[],MATCH(O$1,checklist_of_kenya!$1:$1,0),FALSE)</f>
        <v>13821</v>
      </c>
      <c r="P960" s="1" cm="1">
        <f t="array" ref="P960">VLOOKUP(Table3[[#This Row],[checklist_sort]:[checklist_sort]],checklist[],MATCH(P$1,checklist_of_kenya!$1:$1,0),FALSE)</f>
        <v>22718770</v>
      </c>
      <c r="Q960" s="1" cm="1">
        <f t="array" ref="Q960">VLOOKUP(Table3[[#This Row],[checklist_sort]:[checklist_sort]],checklist[],MATCH(Q$1,checklist_of_kenya!$1:$1,0),FALSE)</f>
        <v>0</v>
      </c>
      <c r="R960" s="1" cm="1">
        <f t="array" ref="R960">VLOOKUP(Table3[[#This Row],[checklist_sort]:[checklist_sort]],checklist[],MATCH(R$1,checklist_of_kenya!$1:$1,0),FALSE)</f>
        <v>2494067</v>
      </c>
      <c r="S960" s="1" cm="1">
        <f t="array" ref="S960">VLOOKUP(Table3[[#This Row],[checklist_sort]:[checklist_sort]],checklist[],MATCH(S$1,checklist_of_kenya!$1:$1,0),FALSE)</f>
        <v>30261</v>
      </c>
      <c r="T960" s="1" t="str" cm="1">
        <f t="array" ref="T960">VLOOKUP(Table3[[#This Row],[checklist_sort]:[checklist_sort]],checklist[],MATCH(T$1,checklist_of_kenya!$1:$1,0),FALSE)</f>
        <v>slbwea1</v>
      </c>
      <c r="U960" s="1" t="str" cm="1">
        <f t="array" ref="U960">VLOOKUP(Table3[[#This Row],[checklist_sort]:[checklist_sort]],checklist[],MATCH(U$1,checklist_of_kenya!$1:$1,0),FALSE)</f>
        <v>Ploceus pelzelni</v>
      </c>
      <c r="V960" s="1" t="str" cm="1">
        <f t="array" ref="V960">VLOOKUP(Table3[[#This Row],[checklist_sort]:[checklist_sort]],checklist[],MATCH(V$1,checklist_of_kenya!$1:$1,0),FALSE)</f>
        <v>Slender-billed Weaver</v>
      </c>
      <c r="W960" s="1" cm="1">
        <f t="array" ref="W960">VLOOKUP(Table3[[#This Row],[checklist_sort]:[checklist_sort]],checklist[],MATCH(W$1,checklist_of_kenya!$1:$1,0),FALSE)</f>
        <v>22718770</v>
      </c>
      <c r="AB960" s="1">
        <v>12.7</v>
      </c>
      <c r="AC960" s="1" t="s">
        <v>2250</v>
      </c>
      <c r="AD960" s="1">
        <v>2</v>
      </c>
      <c r="AE960" s="1">
        <v>1</v>
      </c>
      <c r="AF960" s="1" t="s">
        <v>2251</v>
      </c>
      <c r="AG960" s="1" t="s">
        <v>2257</v>
      </c>
      <c r="AH960" s="1" t="s">
        <v>2258</v>
      </c>
      <c r="AI960" s="1">
        <v>-10.3</v>
      </c>
      <c r="AJ960" s="1">
        <v>7.52</v>
      </c>
      <c r="AK960" s="1">
        <v>-0.75</v>
      </c>
      <c r="AL960" s="1">
        <v>23.2</v>
      </c>
      <c r="AM960" s="1">
        <v>559286.21</v>
      </c>
    </row>
    <row r="961" spans="1:39" x14ac:dyDescent="0.2">
      <c r="A961" s="1">
        <v>959</v>
      </c>
      <c r="B961" s="1" t="s">
        <v>2062</v>
      </c>
      <c r="C961" s="1" t="s">
        <v>2061</v>
      </c>
      <c r="D961" s="1"/>
      <c r="E961" s="1"/>
      <c r="F961" s="1"/>
      <c r="G961" s="1">
        <v>716</v>
      </c>
      <c r="H961" s="1" t="str" cm="1">
        <f t="array" ref="H961">VLOOKUP(Table3[[#This Row],[checklist_sort]:[checklist_sort]],checklist[],MATCH(H$1,checklist_of_kenya!$1:$1,0),FALSE)</f>
        <v>Weavers, Bishops and Widowbirds</v>
      </c>
      <c r="I961" s="1" t="str" cm="1">
        <f t="array" ref="I961">VLOOKUP(Table3[[#This Row],[checklist_sort]:[checklist_sort]],checklist[],MATCH(I$1,checklist_of_kenya!$1:$1,0),FALSE)</f>
        <v>Kilifi (Clarke’s) Weaver</v>
      </c>
      <c r="J961" s="1" t="str" cm="1">
        <f t="array" ref="J961">VLOOKUP(Table3[[#This Row],[checklist_sort]:[checklist_sort]],checklist[],MATCH(J$1,checklist_of_kenya!$1:$1,0),FALSE)</f>
        <v>Ploceus golandi</v>
      </c>
      <c r="K961" s="1" t="str" cm="1">
        <f t="array" ref="K961">VLOOKUP(Table3[[#This Row],[checklist_sort]:[checklist_sort]],checklist[],MATCH(K$1,checklist_of_kenya!$1:$1,0),FALSE)</f>
        <v>Endangered</v>
      </c>
      <c r="L961" s="1" t="str" cm="1">
        <f t="array" ref="L961">VLOOKUP(Table3[[#This Row],[checklist_sort]:[checklist_sort]],checklist[],MATCH(L$1,checklist_of_kenya!$1:$1,0),FALSE)</f>
        <v>Decreasing</v>
      </c>
      <c r="M961" s="1" cm="1">
        <f t="array" ref="M961">VLOOKUP(Table3[[#This Row],[checklist_sort]:[checklist_sort]],checklist[],MATCH(M$1,checklist_of_kenya!$1:$1,0),FALSE)</f>
        <v>3912</v>
      </c>
      <c r="N961" s="1" t="str" cm="1">
        <f t="array" ref="N961">VLOOKUP(Table3[[#This Row],[checklist_sort]:[checklist_sort]],checklist[],MATCH(N$1,checklist_of_kenya!$1:$1,0),FALSE)</f>
        <v>avibase-2A2CC7B3</v>
      </c>
      <c r="O961" s="1" cm="1">
        <f t="array" ref="O961">VLOOKUP(Table3[[#This Row],[checklist_sort]:[checklist_sort]],checklist[],MATCH(O$1,checklist_of_kenya!$1:$1,0),FALSE)</f>
        <v>13816</v>
      </c>
      <c r="P961" s="1" cm="1">
        <f t="array" ref="P961">VLOOKUP(Table3[[#This Row],[checklist_sort]:[checklist_sort]],checklist[],MATCH(P$1,checklist_of_kenya!$1:$1,0),FALSE)</f>
        <v>22718945</v>
      </c>
      <c r="Q961" s="1" cm="1">
        <f t="array" ref="Q961">VLOOKUP(Table3[[#This Row],[checklist_sort]:[checklist_sort]],checklist[],MATCH(Q$1,checklist_of_kenya!$1:$1,0),FALSE)</f>
        <v>0</v>
      </c>
      <c r="R961" s="1" cm="1">
        <f t="array" ref="R961">VLOOKUP(Table3[[#This Row],[checklist_sort]:[checklist_sort]],checklist[],MATCH(R$1,checklist_of_kenya!$1:$1,0),FALSE)</f>
        <v>2494010</v>
      </c>
      <c r="S961" s="1" cm="1">
        <f t="array" ref="S961">VLOOKUP(Table3[[#This Row],[checklist_sort]:[checklist_sort]],checklist[],MATCH(S$1,checklist_of_kenya!$1:$1,0),FALSE)</f>
        <v>30341</v>
      </c>
      <c r="T961" s="1" t="str" cm="1">
        <f t="array" ref="T961">VLOOKUP(Table3[[#This Row],[checklist_sort]:[checklist_sort]],checklist[],MATCH(T$1,checklist_of_kenya!$1:$1,0),FALSE)</f>
        <v>clawea1</v>
      </c>
      <c r="U961" s="1" t="str" cm="1">
        <f t="array" ref="U961">VLOOKUP(Table3[[#This Row],[checklist_sort]:[checklist_sort]],checklist[],MATCH(U$1,checklist_of_kenya!$1:$1,0),FALSE)</f>
        <v>Ploceus golandi</v>
      </c>
      <c r="V961" s="1" t="str" cm="1">
        <f t="array" ref="V961">VLOOKUP(Table3[[#This Row],[checklist_sort]:[checklist_sort]],checklist[],MATCH(V$1,checklist_of_kenya!$1:$1,0),FALSE)</f>
        <v>Clarke's Weaver</v>
      </c>
      <c r="W961" s="1" cm="1">
        <f t="array" ref="W961">VLOOKUP(Table3[[#This Row],[checklist_sort]:[checklist_sort]],checklist[],MATCH(W$1,checklist_of_kenya!$1:$1,0),FALSE)</f>
        <v>22718945</v>
      </c>
      <c r="Y961" s="1" t="b">
        <v>1</v>
      </c>
      <c r="AB961" s="1">
        <v>23.5</v>
      </c>
      <c r="AC961" s="1" t="s">
        <v>2263</v>
      </c>
      <c r="AD961" s="1">
        <v>2</v>
      </c>
      <c r="AE961" s="1">
        <v>1</v>
      </c>
      <c r="AF961" s="1" t="s">
        <v>2251</v>
      </c>
      <c r="AG961" s="1" t="s">
        <v>2257</v>
      </c>
      <c r="AH961" s="1" t="s">
        <v>2258</v>
      </c>
      <c r="AI961" s="1">
        <v>-3.56</v>
      </c>
      <c r="AJ961" s="1">
        <v>-2.77</v>
      </c>
      <c r="AK961" s="1">
        <v>-3.19</v>
      </c>
      <c r="AL961" s="1">
        <v>39.869999999999997</v>
      </c>
      <c r="AM961" s="1">
        <v>706.65</v>
      </c>
    </row>
    <row r="962" spans="1:39" x14ac:dyDescent="0.2">
      <c r="A962" s="1">
        <v>960</v>
      </c>
      <c r="B962" s="1" t="s">
        <v>692</v>
      </c>
      <c r="C962" s="1" t="s">
        <v>691</v>
      </c>
      <c r="D962" s="1"/>
      <c r="E962" s="1"/>
      <c r="F962" s="1"/>
      <c r="G962" s="1">
        <v>697</v>
      </c>
      <c r="H962" s="1" t="str" cm="1">
        <f t="array" ref="H962">VLOOKUP(Table3[[#This Row],[checklist_sort]:[checklist_sort]],checklist[],MATCH(H$1,checklist_of_kenya!$1:$1,0),FALSE)</f>
        <v>Weavers, Bishops and Widowbirds</v>
      </c>
      <c r="I962" s="1" t="str" cm="1">
        <f t="array" ref="I962">VLOOKUP(Table3[[#This Row],[checklist_sort]:[checklist_sort]],checklist[],MATCH(I$1,checklist_of_kenya!$1:$1,0),FALSE)</f>
        <v>Baglafecht Weaver</v>
      </c>
      <c r="J962" s="1" t="str" cm="1">
        <f t="array" ref="J962">VLOOKUP(Table3[[#This Row],[checklist_sort]:[checklist_sort]],checklist[],MATCH(J$1,checklist_of_kenya!$1:$1,0),FALSE)</f>
        <v>Ploceus baglafecht</v>
      </c>
      <c r="K962" s="1" t="str" cm="1">
        <f t="array" ref="K962">VLOOKUP(Table3[[#This Row],[checklist_sort]:[checklist_sort]],checklist[],MATCH(K$1,checklist_of_kenya!$1:$1,0),FALSE)</f>
        <v>Least Concern</v>
      </c>
      <c r="L962" s="1" t="str" cm="1">
        <f t="array" ref="L962">VLOOKUP(Table3[[#This Row],[checklist_sort]:[checklist_sort]],checklist[],MATCH(L$1,checklist_of_kenya!$1:$1,0),FALSE)</f>
        <v>Stable</v>
      </c>
      <c r="M962" s="1" cm="1">
        <f t="array" ref="M962">VLOOKUP(Table3[[#This Row],[checklist_sort]:[checklist_sort]],checklist[],MATCH(M$1,checklist_of_kenya!$1:$1,0),FALSE)</f>
        <v>476</v>
      </c>
      <c r="N962" s="1" t="str" cm="1">
        <f t="array" ref="N962">VLOOKUP(Table3[[#This Row],[checklist_sort]:[checklist_sort]],checklist[],MATCH(N$1,checklist_of_kenya!$1:$1,0),FALSE)</f>
        <v>avibase-BE1FE156</v>
      </c>
      <c r="O962" s="1" cm="1">
        <f t="array" ref="O962">VLOOKUP(Table3[[#This Row],[checklist_sort]:[checklist_sort]],checklist[],MATCH(O$1,checklist_of_kenya!$1:$1,0),FALSE)</f>
        <v>13805</v>
      </c>
      <c r="P962" s="1" cm="1">
        <f t="array" ref="P962">VLOOKUP(Table3[[#This Row],[checklist_sort]:[checklist_sort]],checklist[],MATCH(P$1,checklist_of_kenya!$1:$1,0),FALSE)</f>
        <v>22718761</v>
      </c>
      <c r="Q962" s="1" cm="1">
        <f t="array" ref="Q962">VLOOKUP(Table3[[#This Row],[checklist_sort]:[checklist_sort]],checklist[],MATCH(Q$1,checklist_of_kenya!$1:$1,0),FALSE)</f>
        <v>77991</v>
      </c>
      <c r="R962" s="1" cm="1">
        <f t="array" ref="R962">VLOOKUP(Table3[[#This Row],[checklist_sort]:[checklist_sort]],checklist[],MATCH(R$1,checklist_of_kenya!$1:$1,0),FALSE)</f>
        <v>2494061</v>
      </c>
      <c r="S962" s="1" cm="1">
        <f t="array" ref="S962">VLOOKUP(Table3[[#This Row],[checklist_sort]:[checklist_sort]],checklist[],MATCH(S$1,checklist_of_kenya!$1:$1,0),FALSE)</f>
        <v>30245</v>
      </c>
      <c r="T962" s="1" t="str" cm="1">
        <f t="array" ref="T962">VLOOKUP(Table3[[#This Row],[checklist_sort]:[checklist_sort]],checklist[],MATCH(T$1,checklist_of_kenya!$1:$1,0),FALSE)</f>
        <v>bagwea1</v>
      </c>
      <c r="U962" s="1" t="str" cm="1">
        <f t="array" ref="U962">VLOOKUP(Table3[[#This Row],[checklist_sort]:[checklist_sort]],checklist[],MATCH(U$1,checklist_of_kenya!$1:$1,0),FALSE)</f>
        <v>Ploceus baglafecht</v>
      </c>
      <c r="V962" s="1" t="str" cm="1">
        <f t="array" ref="V962">VLOOKUP(Table3[[#This Row],[checklist_sort]:[checklist_sort]],checklist[],MATCH(V$1,checklist_of_kenya!$1:$1,0),FALSE)</f>
        <v>Baglafecht Weaver</v>
      </c>
      <c r="W962" s="1" cm="1">
        <f t="array" ref="W962">VLOOKUP(Table3[[#This Row],[checklist_sort]:[checklist_sort]],checklist[],MATCH(W$1,checklist_of_kenya!$1:$1,0),FALSE)</f>
        <v>22718761</v>
      </c>
      <c r="AB962" s="1">
        <v>31.6</v>
      </c>
      <c r="AC962" s="1" t="s">
        <v>2246</v>
      </c>
      <c r="AD962" s="1">
        <v>2</v>
      </c>
      <c r="AE962" s="1">
        <v>1</v>
      </c>
      <c r="AF962" s="1" t="s">
        <v>2251</v>
      </c>
      <c r="AG962" s="1" t="s">
        <v>2257</v>
      </c>
      <c r="AH962" s="1" t="s">
        <v>2258</v>
      </c>
      <c r="AI962" s="1">
        <v>-11.09</v>
      </c>
      <c r="AJ962" s="1">
        <v>17.350000000000001</v>
      </c>
      <c r="AK962" s="1">
        <v>4.63</v>
      </c>
      <c r="AL962" s="1">
        <v>33.380000000000003</v>
      </c>
      <c r="AM962" s="1">
        <v>1651063.49</v>
      </c>
    </row>
    <row r="963" spans="1:39" x14ac:dyDescent="0.2">
      <c r="A963" s="1">
        <v>961</v>
      </c>
      <c r="B963" s="1" t="s">
        <v>2036</v>
      </c>
      <c r="C963" s="1" t="s">
        <v>2035</v>
      </c>
      <c r="D963" s="1"/>
      <c r="E963" s="1"/>
      <c r="F963" s="1"/>
      <c r="G963" s="1">
        <v>668</v>
      </c>
      <c r="H963" s="1" t="str" cm="1">
        <f t="array" ref="H963">VLOOKUP(Table3[[#This Row],[checklist_sort]:[checklist_sort]],checklist[],MATCH(H$1,checklist_of_kenya!$1:$1,0),FALSE)</f>
        <v>Weavers, Bishops and Widowbirds</v>
      </c>
      <c r="I963" s="1" t="str" cm="1">
        <f t="array" ref="I963">VLOOKUP(Table3[[#This Row],[checklist_sort]:[checklist_sort]],checklist[],MATCH(I$1,checklist_of_kenya!$1:$1,0),FALSE)</f>
        <v>Compact Weaver</v>
      </c>
      <c r="J963" s="1" t="str" cm="1">
        <f t="array" ref="J963">VLOOKUP(Table3[[#This Row],[checklist_sort]:[checklist_sort]],checklist[],MATCH(J$1,checklist_of_kenya!$1:$1,0),FALSE)</f>
        <v>Pachyphantes superciliosus</v>
      </c>
      <c r="K963" s="1" t="str" cm="1">
        <f t="array" ref="K963">VLOOKUP(Table3[[#This Row],[checklist_sort]:[checklist_sort]],checklist[],MATCH(K$1,checklist_of_kenya!$1:$1,0),FALSE)</f>
        <v>Least Concern</v>
      </c>
      <c r="L963" s="1" t="str" cm="1">
        <f t="array" ref="L963">VLOOKUP(Table3[[#This Row],[checklist_sort]:[checklist_sort]],checklist[],MATCH(L$1,checklist_of_kenya!$1:$1,0),FALSE)</f>
        <v>Stable</v>
      </c>
      <c r="M963" s="1" cm="1">
        <f t="array" ref="M963">VLOOKUP(Table3[[#This Row],[checklist_sort]:[checklist_sort]],checklist[],MATCH(M$1,checklist_of_kenya!$1:$1,0),FALSE)</f>
        <v>3830</v>
      </c>
      <c r="N963" s="1" t="str" cm="1">
        <f t="array" ref="N963">VLOOKUP(Table3[[#This Row],[checklist_sort]:[checklist_sort]],checklist[],MATCH(N$1,checklist_of_kenya!$1:$1,0),FALSE)</f>
        <v>avibase-0405CA69</v>
      </c>
      <c r="O963" s="1" cm="1">
        <f t="array" ref="O963">VLOOKUP(Table3[[#This Row],[checklist_sort]:[checklist_sort]],checklist[],MATCH(O$1,checklist_of_kenya!$1:$1,0),FALSE)</f>
        <v>0</v>
      </c>
      <c r="P963" s="1" cm="1">
        <f t="array" ref="P963">VLOOKUP(Table3[[#This Row],[checklist_sort]:[checklist_sort]],checklist[],MATCH(P$1,checklist_of_kenya!$1:$1,0),FALSE)</f>
        <v>22719054</v>
      </c>
      <c r="Q963" s="1" cm="1">
        <f t="array" ref="Q963">VLOOKUP(Table3[[#This Row],[checklist_sort]:[checklist_sort]],checklist[],MATCH(Q$1,checklist_of_kenya!$1:$1,0),FALSE)</f>
        <v>78051</v>
      </c>
      <c r="R963" s="1" cm="1">
        <f t="array" ref="R963">VLOOKUP(Table3[[#This Row],[checklist_sort]:[checklist_sort]],checklist[],MATCH(R$1,checklist_of_kenya!$1:$1,0),FALSE)</f>
        <v>5788940</v>
      </c>
      <c r="S963" s="1" cm="1">
        <f t="array" ref="S963">VLOOKUP(Table3[[#This Row],[checklist_sort]:[checklist_sort]],checklist[],MATCH(S$1,checklist_of_kenya!$1:$1,0),FALSE)</f>
        <v>30405</v>
      </c>
      <c r="T963" s="1" t="str" cm="1">
        <f t="array" ref="T963">VLOOKUP(Table3[[#This Row],[checklist_sort]:[checklist_sort]],checklist[],MATCH(T$1,checklist_of_kenya!$1:$1,0),FALSE)</f>
        <v>comwea1</v>
      </c>
      <c r="U963" s="1" t="str" cm="1">
        <f t="array" ref="U963">VLOOKUP(Table3[[#This Row],[checklist_sort]:[checklist_sort]],checklist[],MATCH(U$1,checklist_of_kenya!$1:$1,0),FALSE)</f>
        <v>Pachyphantes superciliosus</v>
      </c>
      <c r="V963" s="1" t="str" cm="1">
        <f t="array" ref="V963">VLOOKUP(Table3[[#This Row],[checklist_sort]:[checklist_sort]],checklist[],MATCH(V$1,checklist_of_kenya!$1:$1,0),FALSE)</f>
        <v>Compact Weaver</v>
      </c>
      <c r="W963" s="1" cm="1">
        <f t="array" ref="W963">VLOOKUP(Table3[[#This Row],[checklist_sort]:[checklist_sort]],checklist[],MATCH(W$1,checklist_of_kenya!$1:$1,0),FALSE)</f>
        <v>22719054</v>
      </c>
      <c r="AB963" s="1">
        <v>21.4</v>
      </c>
      <c r="AC963" s="1" t="s">
        <v>2261</v>
      </c>
      <c r="AD963" s="1">
        <v>2</v>
      </c>
      <c r="AE963" s="1">
        <v>1</v>
      </c>
      <c r="AF963" s="1" t="s">
        <v>2247</v>
      </c>
      <c r="AG963" s="1" t="s">
        <v>2270</v>
      </c>
      <c r="AH963" s="1" t="s">
        <v>2258</v>
      </c>
      <c r="AI963" s="1">
        <v>-11.46</v>
      </c>
      <c r="AJ963" s="1">
        <v>12.89</v>
      </c>
      <c r="AK963" s="1">
        <v>3.06</v>
      </c>
      <c r="AL963" s="1">
        <v>15.86</v>
      </c>
      <c r="AM963" s="1">
        <v>1002709.09</v>
      </c>
    </row>
    <row r="964" spans="1:39" x14ac:dyDescent="0.2">
      <c r="A964" s="1">
        <v>962</v>
      </c>
      <c r="B964" s="1" t="s">
        <v>1020</v>
      </c>
      <c r="C964" s="1" t="s">
        <v>1019</v>
      </c>
      <c r="D964" s="1"/>
      <c r="E964" s="1"/>
      <c r="F964" s="1"/>
      <c r="G964" s="1">
        <v>700</v>
      </c>
      <c r="H964" s="1" t="str" cm="1">
        <f t="array" ref="H964">VLOOKUP(Table3[[#This Row],[checklist_sort]:[checklist_sort]],checklist[],MATCH(H$1,checklist_of_kenya!$1:$1,0),FALSE)</f>
        <v>Weavers, Bishops and Widowbirds</v>
      </c>
      <c r="I964" s="1" t="str" cm="1">
        <f t="array" ref="I964">VLOOKUP(Table3[[#This Row],[checklist_sort]:[checklist_sort]],checklist[],MATCH(I$1,checklist_of_kenya!$1:$1,0),FALSE)</f>
        <v>Spectacled Weaver</v>
      </c>
      <c r="J964" s="1" t="str" cm="1">
        <f t="array" ref="J964">VLOOKUP(Table3[[#This Row],[checklist_sort]:[checklist_sort]],checklist[],MATCH(J$1,checklist_of_kenya!$1:$1,0),FALSE)</f>
        <v>Ploceus ocularis</v>
      </c>
      <c r="K964" s="1" t="str" cm="1">
        <f t="array" ref="K964">VLOOKUP(Table3[[#This Row],[checklist_sort]:[checklist_sort]],checklist[],MATCH(K$1,checklist_of_kenya!$1:$1,0),FALSE)</f>
        <v>Least Concern</v>
      </c>
      <c r="L964" s="1" t="str" cm="1">
        <f t="array" ref="L964">VLOOKUP(Table3[[#This Row],[checklist_sort]:[checklist_sort]],checklist[],MATCH(L$1,checklist_of_kenya!$1:$1,0),FALSE)</f>
        <v>Stable</v>
      </c>
      <c r="M964" s="1" cm="1">
        <f t="array" ref="M964">VLOOKUP(Table3[[#This Row],[checklist_sort]:[checklist_sort]],checklist[],MATCH(M$1,checklist_of_kenya!$1:$1,0),FALSE)</f>
        <v>791</v>
      </c>
      <c r="N964" s="1" t="str" cm="1">
        <f t="array" ref="N964">VLOOKUP(Table3[[#This Row],[checklist_sort]:[checklist_sort]],checklist[],MATCH(N$1,checklist_of_kenya!$1:$1,0),FALSE)</f>
        <v>avibase-CA4839B2</v>
      </c>
      <c r="O964" s="1" cm="1">
        <f t="array" ref="O964">VLOOKUP(Table3[[#This Row],[checklist_sort]:[checklist_sort]],checklist[],MATCH(O$1,checklist_of_kenya!$1:$1,0),FALSE)</f>
        <v>13837</v>
      </c>
      <c r="P964" s="1" cm="1">
        <f t="array" ref="P964">VLOOKUP(Table3[[#This Row],[checklist_sort]:[checklist_sort]],checklist[],MATCH(P$1,checklist_of_kenya!$1:$1,0),FALSE)</f>
        <v>22718787</v>
      </c>
      <c r="Q964" s="1" cm="1">
        <f t="array" ref="Q964">VLOOKUP(Table3[[#This Row],[checklist_sort]:[checklist_sort]],checklist[],MATCH(Q$1,checklist_of_kenya!$1:$1,0),FALSE)</f>
        <v>77997</v>
      </c>
      <c r="R964" s="1" cm="1">
        <f t="array" ref="R964">VLOOKUP(Table3[[#This Row],[checklist_sort]:[checklist_sort]],checklist[],MATCH(R$1,checklist_of_kenya!$1:$1,0),FALSE)</f>
        <v>2494033</v>
      </c>
      <c r="S964" s="1" cm="1">
        <f t="array" ref="S964">VLOOKUP(Table3[[#This Row],[checklist_sort]:[checklist_sort]],checklist[],MATCH(S$1,checklist_of_kenya!$1:$1,0),FALSE)</f>
        <v>30271</v>
      </c>
      <c r="T964" s="1" t="str" cm="1">
        <f t="array" ref="T964">VLOOKUP(Table3[[#This Row],[checklist_sort]:[checklist_sort]],checklist[],MATCH(T$1,checklist_of_kenya!$1:$1,0),FALSE)</f>
        <v>spewea1</v>
      </c>
      <c r="U964" s="1" t="str" cm="1">
        <f t="array" ref="U964">VLOOKUP(Table3[[#This Row],[checklist_sort]:[checklist_sort]],checklist[],MATCH(U$1,checklist_of_kenya!$1:$1,0),FALSE)</f>
        <v>Ploceus ocularis</v>
      </c>
      <c r="V964" s="1" t="str" cm="1">
        <f t="array" ref="V964">VLOOKUP(Table3[[#This Row],[checklist_sort]:[checklist_sort]],checklist[],MATCH(V$1,checklist_of_kenya!$1:$1,0),FALSE)</f>
        <v>Spectacled Weaver</v>
      </c>
      <c r="W964" s="1" cm="1">
        <f t="array" ref="W964">VLOOKUP(Table3[[#This Row],[checklist_sort]:[checklist_sort]],checklist[],MATCH(W$1,checklist_of_kenya!$1:$1,0),FALSE)</f>
        <v>22718787</v>
      </c>
      <c r="AB964" s="1">
        <v>25.2</v>
      </c>
      <c r="AC964" s="1" t="s">
        <v>2262</v>
      </c>
      <c r="AD964" s="1">
        <v>2</v>
      </c>
      <c r="AE964" s="1">
        <v>1</v>
      </c>
      <c r="AF964" s="1" t="s">
        <v>2251</v>
      </c>
      <c r="AG964" s="1" t="s">
        <v>2257</v>
      </c>
      <c r="AH964" s="1" t="s">
        <v>2258</v>
      </c>
      <c r="AI964" s="1">
        <v>-34.049999999999997</v>
      </c>
      <c r="AJ964" s="1">
        <v>9.8800000000000008</v>
      </c>
      <c r="AK964" s="1">
        <v>-11.32</v>
      </c>
      <c r="AL964" s="1">
        <v>29.35</v>
      </c>
      <c r="AM964" s="1">
        <v>2998767.22</v>
      </c>
    </row>
    <row r="965" spans="1:39" x14ac:dyDescent="0.2">
      <c r="A965" s="1">
        <v>963</v>
      </c>
      <c r="B965" s="1" t="s">
        <v>1338</v>
      </c>
      <c r="C965" s="1" t="s">
        <v>1337</v>
      </c>
      <c r="D965" s="1"/>
      <c r="E965" s="1"/>
      <c r="F965" s="1"/>
      <c r="G965" s="1">
        <v>701</v>
      </c>
      <c r="H965" s="1" t="str" cm="1">
        <f t="array" ref="H965">VLOOKUP(Table3[[#This Row],[checklist_sort]:[checklist_sort]],checklist[],MATCH(H$1,checklist_of_kenya!$1:$1,0),FALSE)</f>
        <v>Weavers, Bishops and Widowbirds</v>
      </c>
      <c r="I965" s="1" t="str" cm="1">
        <f t="array" ref="I965">VLOOKUP(Table3[[#This Row],[checklist_sort]:[checklist_sort]],checklist[],MATCH(I$1,checklist_of_kenya!$1:$1,0),FALSE)</f>
        <v>Black-necked Weaver</v>
      </c>
      <c r="J965" s="1" t="str" cm="1">
        <f t="array" ref="J965">VLOOKUP(Table3[[#This Row],[checklist_sort]:[checklist_sort]],checklist[],MATCH(J$1,checklist_of_kenya!$1:$1,0),FALSE)</f>
        <v>Ploceus nigricollis</v>
      </c>
      <c r="K965" s="1" t="str" cm="1">
        <f t="array" ref="K965">VLOOKUP(Table3[[#This Row],[checklist_sort]:[checklist_sort]],checklist[],MATCH(K$1,checklist_of_kenya!$1:$1,0),FALSE)</f>
        <v>Least Concern</v>
      </c>
      <c r="L965" s="1" t="str" cm="1">
        <f t="array" ref="L965">VLOOKUP(Table3[[#This Row],[checklist_sort]:[checklist_sort]],checklist[],MATCH(L$1,checklist_of_kenya!$1:$1,0),FALSE)</f>
        <v>Stable</v>
      </c>
      <c r="M965" s="1" cm="1">
        <f t="array" ref="M965">VLOOKUP(Table3[[#This Row],[checklist_sort]:[checklist_sort]],checklist[],MATCH(M$1,checklist_of_kenya!$1:$1,0),FALSE)</f>
        <v>1187</v>
      </c>
      <c r="N965" s="1" t="str" cm="1">
        <f t="array" ref="N965">VLOOKUP(Table3[[#This Row],[checklist_sort]:[checklist_sort]],checklist[],MATCH(N$1,checklist_of_kenya!$1:$1,0),FALSE)</f>
        <v>avibase-55997100</v>
      </c>
      <c r="O965" s="1" cm="1">
        <f t="array" ref="O965">VLOOKUP(Table3[[#This Row],[checklist_sort]:[checklist_sort]],checklist[],MATCH(O$1,checklist_of_kenya!$1:$1,0),FALSE)</f>
        <v>13825</v>
      </c>
      <c r="P965" s="1" cm="1">
        <f t="array" ref="P965">VLOOKUP(Table3[[#This Row],[checklist_sort]:[checklist_sort]],checklist[],MATCH(P$1,checklist_of_kenya!$1:$1,0),FALSE)</f>
        <v>103811662</v>
      </c>
      <c r="Q965" s="1" cm="1">
        <f t="array" ref="Q965">VLOOKUP(Table3[[#This Row],[checklist_sort]:[checklist_sort]],checklist[],MATCH(Q$1,checklist_of_kenya!$1:$1,0),FALSE)</f>
        <v>77998</v>
      </c>
      <c r="R965" s="1" cm="1">
        <f t="array" ref="R965">VLOOKUP(Table3[[#This Row],[checklist_sort]:[checklist_sort]],checklist[],MATCH(R$1,checklist_of_kenya!$1:$1,0),FALSE)</f>
        <v>2494053</v>
      </c>
      <c r="S965" s="1" cm="1">
        <f t="array" ref="S965">VLOOKUP(Table3[[#This Row],[checklist_sort]:[checklist_sort]],checklist[],MATCH(S$1,checklist_of_kenya!$1:$1,0),FALSE)</f>
        <v>30266</v>
      </c>
      <c r="T965" s="1" t="str" cm="1">
        <f t="array" ref="T965">VLOOKUP(Table3[[#This Row],[checklist_sort]:[checklist_sort]],checklist[],MATCH(T$1,checklist_of_kenya!$1:$1,0),FALSE)</f>
        <v>bknwea2</v>
      </c>
      <c r="U965" s="1" t="str" cm="1">
        <f t="array" ref="U965">VLOOKUP(Table3[[#This Row],[checklist_sort]:[checklist_sort]],checklist[],MATCH(U$1,checklist_of_kenya!$1:$1,0),FALSE)</f>
        <v>Ploceus nigricollis</v>
      </c>
      <c r="V965" s="1" t="str" cm="1">
        <f t="array" ref="V965">VLOOKUP(Table3[[#This Row],[checklist_sort]:[checklist_sort]],checklist[],MATCH(V$1,checklist_of_kenya!$1:$1,0),FALSE)</f>
        <v>Black-necked Weaver</v>
      </c>
      <c r="W965" s="1" cm="1">
        <f t="array" ref="W965">VLOOKUP(Table3[[#This Row],[checklist_sort]:[checklist_sort]],checklist[],MATCH(W$1,checklist_of_kenya!$1:$1,0),FALSE)</f>
        <v>103811662</v>
      </c>
      <c r="AB965" s="1">
        <v>27.1</v>
      </c>
      <c r="AC965" s="1" t="s">
        <v>2262</v>
      </c>
      <c r="AD965" s="1">
        <v>2</v>
      </c>
      <c r="AE965" s="1">
        <v>1</v>
      </c>
      <c r="AF965" s="1" t="s">
        <v>2251</v>
      </c>
      <c r="AG965" s="1" t="s">
        <v>2257</v>
      </c>
      <c r="AH965" s="1" t="s">
        <v>2258</v>
      </c>
      <c r="AI965" s="1">
        <v>-10.76</v>
      </c>
      <c r="AJ965" s="1">
        <v>8.66</v>
      </c>
      <c r="AK965" s="1">
        <v>-0.31</v>
      </c>
      <c r="AL965" s="1">
        <v>24.68</v>
      </c>
      <c r="AM965" s="1">
        <v>2474612.5299999998</v>
      </c>
    </row>
    <row r="966" spans="1:39" x14ac:dyDescent="0.2">
      <c r="A966" s="1">
        <v>964</v>
      </c>
      <c r="B966" s="1" t="s">
        <v>1322</v>
      </c>
      <c r="C966" s="1" t="s">
        <v>1321</v>
      </c>
      <c r="D966" s="1"/>
      <c r="E966" s="1"/>
      <c r="F966" s="1"/>
      <c r="G966" s="1">
        <v>702</v>
      </c>
      <c r="H966" s="1" t="str" cm="1">
        <f t="array" ref="H966">VLOOKUP(Table3[[#This Row],[checklist_sort]:[checklist_sort]],checklist[],MATCH(H$1,checklist_of_kenya!$1:$1,0),FALSE)</f>
        <v>Weavers, Bishops and Widowbirds</v>
      </c>
      <c r="I966" s="1" t="str" cm="1">
        <f t="array" ref="I966">VLOOKUP(Table3[[#This Row],[checklist_sort]:[checklist_sort]],checklist[],MATCH(I$1,checklist_of_kenya!$1:$1,0),FALSE)</f>
        <v>Black-billed Weaver</v>
      </c>
      <c r="J966" s="1" t="str" cm="1">
        <f t="array" ref="J966">VLOOKUP(Table3[[#This Row],[checklist_sort]:[checklist_sort]],checklist[],MATCH(J$1,checklist_of_kenya!$1:$1,0),FALSE)</f>
        <v>Ploceus melanogaster</v>
      </c>
      <c r="K966" s="1" t="str" cm="1">
        <f t="array" ref="K966">VLOOKUP(Table3[[#This Row],[checklist_sort]:[checklist_sort]],checklist[],MATCH(K$1,checklist_of_kenya!$1:$1,0),FALSE)</f>
        <v>Least Concern</v>
      </c>
      <c r="L966" s="1" t="str" cm="1">
        <f t="array" ref="L966">VLOOKUP(Table3[[#This Row],[checklist_sort]:[checklist_sort]],checklist[],MATCH(L$1,checklist_of_kenya!$1:$1,0),FALSE)</f>
        <v>Decreasing</v>
      </c>
      <c r="M966" s="1" cm="1">
        <f t="array" ref="M966">VLOOKUP(Table3[[#This Row],[checklist_sort]:[checklist_sort]],checklist[],MATCH(M$1,checklist_of_kenya!$1:$1,0),FALSE)</f>
        <v>1151</v>
      </c>
      <c r="N966" s="1" t="str" cm="1">
        <f t="array" ref="N966">VLOOKUP(Table3[[#This Row],[checklist_sort]:[checklist_sort]],checklist[],MATCH(N$1,checklist_of_kenya!$1:$1,0),FALSE)</f>
        <v>avibase-B38CE692</v>
      </c>
      <c r="O966" s="1" cm="1">
        <f t="array" ref="O966">VLOOKUP(Table3[[#This Row],[checklist_sort]:[checklist_sort]],checklist[],MATCH(O$1,checklist_of_kenya!$1:$1,0),FALSE)</f>
        <v>13845</v>
      </c>
      <c r="P966" s="1" cm="1">
        <f t="array" ref="P966">VLOOKUP(Table3[[#This Row],[checklist_sort]:[checklist_sort]],checklist[],MATCH(P$1,checklist_of_kenya!$1:$1,0),FALSE)</f>
        <v>22718795</v>
      </c>
      <c r="Q966" s="1" cm="1">
        <f t="array" ref="Q966">VLOOKUP(Table3[[#This Row],[checklist_sort]:[checklist_sort]],checklist[],MATCH(Q$1,checklist_of_kenya!$1:$1,0),FALSE)</f>
        <v>0</v>
      </c>
      <c r="R966" s="1" cm="1">
        <f t="array" ref="R966">VLOOKUP(Table3[[#This Row],[checklist_sort]:[checklist_sort]],checklist[],MATCH(R$1,checklist_of_kenya!$1:$1,0),FALSE)</f>
        <v>2494059</v>
      </c>
      <c r="S966" s="1" cm="1">
        <f t="array" ref="S966">VLOOKUP(Table3[[#This Row],[checklist_sort]:[checklist_sort]],checklist[],MATCH(S$1,checklist_of_kenya!$1:$1,0),FALSE)</f>
        <v>30277</v>
      </c>
      <c r="T966" s="1" t="str" cm="1">
        <f t="array" ref="T966">VLOOKUP(Table3[[#This Row],[checklist_sort]:[checklist_sort]],checklist[],MATCH(T$1,checklist_of_kenya!$1:$1,0),FALSE)</f>
        <v>blbwea1</v>
      </c>
      <c r="U966" s="1" t="str" cm="1">
        <f t="array" ref="U966">VLOOKUP(Table3[[#This Row],[checklist_sort]:[checklist_sort]],checklist[],MATCH(U$1,checklist_of_kenya!$1:$1,0),FALSE)</f>
        <v>Ploceus melanogaster</v>
      </c>
      <c r="V966" s="1" t="str" cm="1">
        <f t="array" ref="V966">VLOOKUP(Table3[[#This Row],[checklist_sort]:[checklist_sort]],checklist[],MATCH(V$1,checklist_of_kenya!$1:$1,0),FALSE)</f>
        <v>Black-billed Weaver</v>
      </c>
      <c r="W966" s="1" cm="1">
        <f t="array" ref="W966">VLOOKUP(Table3[[#This Row],[checklist_sort]:[checklist_sort]],checklist[],MATCH(W$1,checklist_of_kenya!$1:$1,0),FALSE)</f>
        <v>22718795</v>
      </c>
      <c r="AB966" s="1">
        <v>22.4</v>
      </c>
      <c r="AC966" s="1" t="s">
        <v>2263</v>
      </c>
      <c r="AD966" s="1">
        <v>1</v>
      </c>
      <c r="AE966" s="1">
        <v>1</v>
      </c>
      <c r="AF966" s="1" t="s">
        <v>2251</v>
      </c>
      <c r="AG966" s="1" t="s">
        <v>2257</v>
      </c>
      <c r="AH966" s="1" t="s">
        <v>2258</v>
      </c>
      <c r="AI966" s="1">
        <v>-4.22</v>
      </c>
      <c r="AJ966" s="1">
        <v>7.55</v>
      </c>
      <c r="AK966" s="1">
        <v>0.02</v>
      </c>
      <c r="AL966" s="1">
        <v>29.43</v>
      </c>
      <c r="AM966" s="1">
        <v>221733.17</v>
      </c>
    </row>
    <row r="967" spans="1:39" x14ac:dyDescent="0.2">
      <c r="A967" s="1">
        <v>965</v>
      </c>
      <c r="B967" s="1" t="s">
        <v>1320</v>
      </c>
      <c r="C967" s="1" t="s">
        <v>1319</v>
      </c>
      <c r="D967" s="1"/>
      <c r="E967" s="1" t="s">
        <v>7364</v>
      </c>
      <c r="F967" s="1"/>
      <c r="G967" s="1">
        <v>724</v>
      </c>
      <c r="H967" s="1" t="str" cm="1">
        <f t="array" ref="H967">VLOOKUP(Table3[[#This Row],[checklist_sort]:[checklist_sort]],checklist[],MATCH(H$1,checklist_of_kenya!$1:$1,0),FALSE)</f>
        <v>Weavers, Bishops and Widowbirds</v>
      </c>
      <c r="I967" s="1" t="str" cm="1">
        <f t="array" ref="I967">VLOOKUP(Table3[[#This Row],[checklist_sort]:[checklist_sort]],checklist[],MATCH(I$1,checklist_of_kenya!$1:$1,0),FALSE)</f>
        <v>Brown-capped Weaver</v>
      </c>
      <c r="J967" s="1" t="str" cm="1">
        <f t="array" ref="J967">VLOOKUP(Table3[[#This Row],[checklist_sort]:[checklist_sort]],checklist[],MATCH(J$1,checklist_of_kenya!$1:$1,0),FALSE)</f>
        <v>Ploceus insignis</v>
      </c>
      <c r="K967" s="1" t="str" cm="1">
        <f t="array" ref="K967">VLOOKUP(Table3[[#This Row],[checklist_sort]:[checklist_sort]],checklist[],MATCH(K$1,checklist_of_kenya!$1:$1,0),FALSE)</f>
        <v>Least Concern</v>
      </c>
      <c r="L967" s="1" t="str" cm="1">
        <f t="array" ref="L967">VLOOKUP(Table3[[#This Row],[checklist_sort]:[checklist_sort]],checklist[],MATCH(L$1,checklist_of_kenya!$1:$1,0),FALSE)</f>
        <v>Stable</v>
      </c>
      <c r="M967" s="1" cm="1">
        <f t="array" ref="M967">VLOOKUP(Table3[[#This Row],[checklist_sort]:[checklist_sort]],checklist[],MATCH(M$1,checklist_of_kenya!$1:$1,0),FALSE)</f>
        <v>1150</v>
      </c>
      <c r="N967" s="1" t="str" cm="1">
        <f t="array" ref="N967">VLOOKUP(Table3[[#This Row],[checklist_sort]:[checklist_sort]],checklist[],MATCH(N$1,checklist_of_kenya!$1:$1,0),FALSE)</f>
        <v>avibase-C649EA57</v>
      </c>
      <c r="O967" s="1" cm="1">
        <f t="array" ref="O967">VLOOKUP(Table3[[#This Row],[checklist_sort]:[checklist_sort]],checklist[],MATCH(O$1,checklist_of_kenya!$1:$1,0),FALSE)</f>
        <v>13823</v>
      </c>
      <c r="P967" s="1" cm="1">
        <f t="array" ref="P967">VLOOKUP(Table3[[#This Row],[checklist_sort]:[checklist_sort]],checklist[],MATCH(P$1,checklist_of_kenya!$1:$1,0),FALSE)</f>
        <v>22719040</v>
      </c>
      <c r="Q967" s="1" cm="1">
        <f t="array" ref="Q967">VLOOKUP(Table3[[#This Row],[checklist_sort]:[checklist_sort]],checklist[],MATCH(Q$1,checklist_of_kenya!$1:$1,0),FALSE)</f>
        <v>78048</v>
      </c>
      <c r="R967" s="1" cm="1">
        <f t="array" ref="R967">VLOOKUP(Table3[[#This Row],[checklist_sort]:[checklist_sort]],checklist[],MATCH(R$1,checklist_of_kenya!$1:$1,0),FALSE)</f>
        <v>2494032</v>
      </c>
      <c r="S967" s="1" cm="1">
        <f t="array" ref="S967">VLOOKUP(Table3[[#This Row],[checklist_sort]:[checklist_sort]],checklist[],MATCH(S$1,checklist_of_kenya!$1:$1,0),FALSE)</f>
        <v>30371</v>
      </c>
      <c r="T967" s="1" t="str" cm="1">
        <f t="array" ref="T967">VLOOKUP(Table3[[#This Row],[checklist_sort]:[checklist_sort]],checklist[],MATCH(T$1,checklist_of_kenya!$1:$1,0),FALSE)</f>
        <v>brcwea1</v>
      </c>
      <c r="U967" s="1" t="str" cm="1">
        <f t="array" ref="U967">VLOOKUP(Table3[[#This Row],[checklist_sort]:[checklist_sort]],checklist[],MATCH(U$1,checklist_of_kenya!$1:$1,0),FALSE)</f>
        <v>Ploceus insignis</v>
      </c>
      <c r="V967" s="1" t="str" cm="1">
        <f t="array" ref="V967">VLOOKUP(Table3[[#This Row],[checklist_sort]:[checklist_sort]],checklist[],MATCH(V$1,checklist_of_kenya!$1:$1,0),FALSE)</f>
        <v>Brown-capped Weaver</v>
      </c>
      <c r="W967" s="1" cm="1">
        <f t="array" ref="W967">VLOOKUP(Table3[[#This Row],[checklist_sort]:[checklist_sort]],checklist[],MATCH(W$1,checklist_of_kenya!$1:$1,0),FALSE)</f>
        <v>22719040</v>
      </c>
      <c r="AB967" s="1">
        <v>27.5</v>
      </c>
      <c r="AC967" s="1" t="s">
        <v>2263</v>
      </c>
      <c r="AD967" s="1">
        <v>1</v>
      </c>
      <c r="AE967" s="1">
        <v>1</v>
      </c>
      <c r="AF967" s="1" t="s">
        <v>2248</v>
      </c>
      <c r="AG967" s="1" t="s">
        <v>2257</v>
      </c>
      <c r="AH967" s="1" t="s">
        <v>2258</v>
      </c>
      <c r="AI967" s="1">
        <v>-12.29</v>
      </c>
      <c r="AJ967" s="1">
        <v>7.63</v>
      </c>
      <c r="AK967" s="1">
        <v>0</v>
      </c>
      <c r="AL967" s="1">
        <v>29.54</v>
      </c>
      <c r="AM967" s="1">
        <v>247177.26</v>
      </c>
    </row>
    <row r="968" spans="1:39" x14ac:dyDescent="0.2">
      <c r="A968" s="1">
        <v>966</v>
      </c>
      <c r="B968" s="1" t="s">
        <v>2076</v>
      </c>
      <c r="C968" s="1" t="s">
        <v>2075</v>
      </c>
      <c r="D968" s="1"/>
      <c r="E968" s="1"/>
      <c r="F968" s="1"/>
      <c r="G968" s="1">
        <v>721</v>
      </c>
      <c r="H968" s="1" t="str" cm="1">
        <f t="array" ref="H968">VLOOKUP(Table3[[#This Row],[checklist_sort]:[checklist_sort]],checklist[],MATCH(H$1,checklist_of_kenya!$1:$1,0),FALSE)</f>
        <v>Weavers, Bishops and Widowbirds</v>
      </c>
      <c r="I968" s="1" t="str" cm="1">
        <f t="array" ref="I968">VLOOKUP(Table3[[#This Row],[checklist_sort]:[checklist_sort]],checklist[],MATCH(I$1,checklist_of_kenya!$1:$1,0),FALSE)</f>
        <v>Yellow-mantled Weaver</v>
      </c>
      <c r="J968" s="1" t="str" cm="1">
        <f t="array" ref="J968">VLOOKUP(Table3[[#This Row],[checklist_sort]:[checklist_sort]],checklist[],MATCH(J$1,checklist_of_kenya!$1:$1,0),FALSE)</f>
        <v>Ploceus tricolor</v>
      </c>
      <c r="K968" s="1" t="str" cm="1">
        <f t="array" ref="K968">VLOOKUP(Table3[[#This Row],[checklist_sort]:[checklist_sort]],checklist[],MATCH(K$1,checklist_of_kenya!$1:$1,0),FALSE)</f>
        <v>Least Concern</v>
      </c>
      <c r="L968" s="1" t="str" cm="1">
        <f t="array" ref="L968">VLOOKUP(Table3[[#This Row],[checklist_sort]:[checklist_sort]],checklist[],MATCH(L$1,checklist_of_kenya!$1:$1,0),FALSE)</f>
        <v>Stable</v>
      </c>
      <c r="M968" s="1" cm="1">
        <f t="array" ref="M968">VLOOKUP(Table3[[#This Row],[checklist_sort]:[checklist_sort]],checklist[],MATCH(M$1,checklist_of_kenya!$1:$1,0),FALSE)</f>
        <v>3944</v>
      </c>
      <c r="N968" s="1" t="str" cm="1">
        <f t="array" ref="N968">VLOOKUP(Table3[[#This Row],[checklist_sort]:[checklist_sort]],checklist[],MATCH(N$1,checklist_of_kenya!$1:$1,0),FALSE)</f>
        <v>avibase-BE85C81E</v>
      </c>
      <c r="O968" s="1" cm="1">
        <f t="array" ref="O968">VLOOKUP(Table3[[#This Row],[checklist_sort]:[checklist_sort]],checklist[],MATCH(O$1,checklist_of_kenya!$1:$1,0),FALSE)</f>
        <v>13819</v>
      </c>
      <c r="P968" s="1" cm="1">
        <f t="array" ref="P968">VLOOKUP(Table3[[#This Row],[checklist_sort]:[checklist_sort]],checklist[],MATCH(P$1,checklist_of_kenya!$1:$1,0),FALSE)</f>
        <v>22718983</v>
      </c>
      <c r="Q968" s="1" cm="1">
        <f t="array" ref="Q968">VLOOKUP(Table3[[#This Row],[checklist_sort]:[checklist_sort]],checklist[],MATCH(Q$1,checklist_of_kenya!$1:$1,0),FALSE)</f>
        <v>78034</v>
      </c>
      <c r="R968" s="1" cm="1">
        <f t="array" ref="R968">VLOOKUP(Table3[[#This Row],[checklist_sort]:[checklist_sort]],checklist[],MATCH(R$1,checklist_of_kenya!$1:$1,0),FALSE)</f>
        <v>2494024</v>
      </c>
      <c r="S968" s="1" cm="1">
        <f t="array" ref="S968">VLOOKUP(Table3[[#This Row],[checklist_sort]:[checklist_sort]],checklist[],MATCH(S$1,checklist_of_kenya!$1:$1,0),FALSE)</f>
        <v>30354</v>
      </c>
      <c r="T968" s="1" t="str" cm="1">
        <f t="array" ref="T968">VLOOKUP(Table3[[#This Row],[checklist_sort]:[checklist_sort]],checklist[],MATCH(T$1,checklist_of_kenya!$1:$1,0),FALSE)</f>
        <v>yemwea1</v>
      </c>
      <c r="U968" s="1" t="str" cm="1">
        <f t="array" ref="U968">VLOOKUP(Table3[[#This Row],[checklist_sort]:[checklist_sort]],checklist[],MATCH(U$1,checklist_of_kenya!$1:$1,0),FALSE)</f>
        <v>Ploceus tricolor</v>
      </c>
      <c r="V968" s="1" t="str" cm="1">
        <f t="array" ref="V968">VLOOKUP(Table3[[#This Row],[checklist_sort]:[checklist_sort]],checklist[],MATCH(V$1,checklist_of_kenya!$1:$1,0),FALSE)</f>
        <v>Yellow-mantled Weaver</v>
      </c>
      <c r="W968" s="1" cm="1">
        <f t="array" ref="W968">VLOOKUP(Table3[[#This Row],[checklist_sort]:[checklist_sort]],checklist[],MATCH(W$1,checklist_of_kenya!$1:$1,0),FALSE)</f>
        <v>22718983</v>
      </c>
      <c r="AB968" s="1">
        <v>36.799999999999997</v>
      </c>
      <c r="AC968" s="1" t="s">
        <v>2263</v>
      </c>
      <c r="AD968" s="1">
        <v>1</v>
      </c>
      <c r="AE968" s="1">
        <v>1</v>
      </c>
      <c r="AF968" s="1" t="s">
        <v>2251</v>
      </c>
      <c r="AG968" s="1" t="s">
        <v>2257</v>
      </c>
      <c r="AH968" s="1" t="s">
        <v>2258</v>
      </c>
      <c r="AI968" s="1">
        <v>-8.7200000000000006</v>
      </c>
      <c r="AJ968" s="1">
        <v>8.7899999999999991</v>
      </c>
      <c r="AK968" s="1">
        <v>2.93</v>
      </c>
      <c r="AL968" s="1">
        <v>9.58</v>
      </c>
      <c r="AM968" s="1">
        <v>1061576.05</v>
      </c>
    </row>
    <row r="969" spans="1:39" x14ac:dyDescent="0.2">
      <c r="A969" s="1">
        <v>967</v>
      </c>
      <c r="B969" s="1" t="s">
        <v>1018</v>
      </c>
      <c r="C969" s="1" t="s">
        <v>1017</v>
      </c>
      <c r="D969" s="1"/>
      <c r="E969" s="1"/>
      <c r="F969" s="1"/>
      <c r="G969" s="1">
        <v>722</v>
      </c>
      <c r="H969" s="1" t="str" cm="1">
        <f t="array" ref="H969">VLOOKUP(Table3[[#This Row],[checklist_sort]:[checklist_sort]],checklist[],MATCH(H$1,checklist_of_kenya!$1:$1,0),FALSE)</f>
        <v>Weavers, Bishops and Widowbirds</v>
      </c>
      <c r="I969" s="1" t="str" cm="1">
        <f t="array" ref="I969">VLOOKUP(Table3[[#This Row],[checklist_sort]:[checklist_sort]],checklist[],MATCH(I$1,checklist_of_kenya!$1:$1,0),FALSE)</f>
        <v>Dark-backed Weaver</v>
      </c>
      <c r="J969" s="1" t="str" cm="1">
        <f t="array" ref="J969">VLOOKUP(Table3[[#This Row],[checklist_sort]:[checklist_sort]],checklist[],MATCH(J$1,checklist_of_kenya!$1:$1,0),FALSE)</f>
        <v>Ploceus bicolor</v>
      </c>
      <c r="K969" s="1" t="str" cm="1">
        <f t="array" ref="K969">VLOOKUP(Table3[[#This Row],[checklist_sort]:[checklist_sort]],checklist[],MATCH(K$1,checklist_of_kenya!$1:$1,0),FALSE)</f>
        <v>Least Concern</v>
      </c>
      <c r="L969" s="1" t="str" cm="1">
        <f t="array" ref="L969">VLOOKUP(Table3[[#This Row],[checklist_sort]:[checklist_sort]],checklist[],MATCH(L$1,checklist_of_kenya!$1:$1,0),FALSE)</f>
        <v>Stable</v>
      </c>
      <c r="M969" s="1" cm="1">
        <f t="array" ref="M969">VLOOKUP(Table3[[#This Row],[checklist_sort]:[checklist_sort]],checklist[],MATCH(M$1,checklist_of_kenya!$1:$1,0),FALSE)</f>
        <v>790</v>
      </c>
      <c r="N969" s="1" t="str" cm="1">
        <f t="array" ref="N969">VLOOKUP(Table3[[#This Row],[checklist_sort]:[checklist_sort]],checklist[],MATCH(N$1,checklist_of_kenya!$1:$1,0),FALSE)</f>
        <v>avibase-70312286</v>
      </c>
      <c r="O969" s="1" cm="1">
        <f t="array" ref="O969">VLOOKUP(Table3[[#This Row],[checklist_sort]:[checklist_sort]],checklist[],MATCH(O$1,checklist_of_kenya!$1:$1,0),FALSE)</f>
        <v>13788</v>
      </c>
      <c r="P969" s="1" cm="1">
        <f t="array" ref="P969">VLOOKUP(Table3[[#This Row],[checklist_sort]:[checklist_sort]],checklist[],MATCH(P$1,checklist_of_kenya!$1:$1,0),FALSE)</f>
        <v>22719017</v>
      </c>
      <c r="Q969" s="1" cm="1">
        <f t="array" ref="Q969">VLOOKUP(Table3[[#This Row],[checklist_sort]:[checklist_sort]],checklist[],MATCH(Q$1,checklist_of_kenya!$1:$1,0),FALSE)</f>
        <v>0</v>
      </c>
      <c r="R969" s="1" cm="1">
        <f t="array" ref="R969">VLOOKUP(Table3[[#This Row],[checklist_sort]:[checklist_sort]],checklist[],MATCH(R$1,checklist_of_kenya!$1:$1,0),FALSE)</f>
        <v>2494065</v>
      </c>
      <c r="S969" s="1" cm="1">
        <f t="array" ref="S969">VLOOKUP(Table3[[#This Row],[checklist_sort]:[checklist_sort]],checklist[],MATCH(S$1,checklist_of_kenya!$1:$1,0),FALSE)</f>
        <v>30362</v>
      </c>
      <c r="T969" s="1" t="str" cm="1">
        <f t="array" ref="T969">VLOOKUP(Table3[[#This Row],[checklist_sort]:[checklist_sort]],checklist[],MATCH(T$1,checklist_of_kenya!$1:$1,0),FALSE)</f>
        <v>forwea1</v>
      </c>
      <c r="U969" s="1" t="str" cm="1">
        <f t="array" ref="U969">VLOOKUP(Table3[[#This Row],[checklist_sort]:[checklist_sort]],checklist[],MATCH(U$1,checklist_of_kenya!$1:$1,0),FALSE)</f>
        <v>Ploceus bicolor</v>
      </c>
      <c r="V969" s="1" t="str" cm="1">
        <f t="array" ref="V969">VLOOKUP(Table3[[#This Row],[checklist_sort]:[checklist_sort]],checklist[],MATCH(V$1,checklist_of_kenya!$1:$1,0),FALSE)</f>
        <v>Forest Weaver</v>
      </c>
      <c r="W969" s="1" cm="1">
        <f t="array" ref="W969">VLOOKUP(Table3[[#This Row],[checklist_sort]:[checklist_sort]],checklist[],MATCH(W$1,checklist_of_kenya!$1:$1,0),FALSE)</f>
        <v>22719017</v>
      </c>
      <c r="AB969" s="1">
        <v>34.5</v>
      </c>
      <c r="AC969" s="1" t="s">
        <v>2263</v>
      </c>
      <c r="AD969" s="1">
        <v>2</v>
      </c>
      <c r="AE969" s="1">
        <v>1</v>
      </c>
      <c r="AF969" s="1" t="s">
        <v>2248</v>
      </c>
      <c r="AG969" s="1" t="s">
        <v>2257</v>
      </c>
      <c r="AH969" s="1" t="s">
        <v>2258</v>
      </c>
      <c r="AI969" s="1">
        <v>-34.21</v>
      </c>
      <c r="AJ969" s="1">
        <v>6.54</v>
      </c>
      <c r="AK969" s="1">
        <v>-9.82</v>
      </c>
      <c r="AL969" s="1">
        <v>28.32</v>
      </c>
      <c r="AM969" s="1">
        <v>1377098.31</v>
      </c>
    </row>
    <row r="970" spans="1:39" x14ac:dyDescent="0.2">
      <c r="A970" s="1">
        <v>968</v>
      </c>
      <c r="B970" s="1" t="s">
        <v>2030</v>
      </c>
      <c r="C970" s="1" t="s">
        <v>2029</v>
      </c>
      <c r="D970" s="1"/>
      <c r="E970" s="1"/>
      <c r="F970" s="1"/>
      <c r="G970" s="1">
        <v>725</v>
      </c>
      <c r="H970" s="1" t="str" cm="1">
        <f t="array" ref="H970">VLOOKUP(Table3[[#This Row],[checklist_sort]:[checklist_sort]],checklist[],MATCH(H$1,checklist_of_kenya!$1:$1,0),FALSE)</f>
        <v>Weavers, Bishops and Widowbirds</v>
      </c>
      <c r="I970" s="1" t="str" cm="1">
        <f t="array" ref="I970">VLOOKUP(Table3[[#This Row],[checklist_sort]:[checklist_sort]],checklist[],MATCH(I$1,checklist_of_kenya!$1:$1,0),FALSE)</f>
        <v>Red-headed Malimbe</v>
      </c>
      <c r="J970" s="1" t="str" cm="1">
        <f t="array" ref="J970">VLOOKUP(Table3[[#This Row],[checklist_sort]:[checklist_sort]],checklist[],MATCH(J$1,checklist_of_kenya!$1:$1,0),FALSE)</f>
        <v>Malimbus rubricollis</v>
      </c>
      <c r="K970" s="1" t="str" cm="1">
        <f t="array" ref="K970">VLOOKUP(Table3[[#This Row],[checklist_sort]:[checklist_sort]],checklist[],MATCH(K$1,checklist_of_kenya!$1:$1,0),FALSE)</f>
        <v>Least Concern</v>
      </c>
      <c r="L970" s="1" t="str" cm="1">
        <f t="array" ref="L970">VLOOKUP(Table3[[#This Row],[checklist_sort]:[checklist_sort]],checklist[],MATCH(L$1,checklist_of_kenya!$1:$1,0),FALSE)</f>
        <v>Stable</v>
      </c>
      <c r="M970" s="1" cm="1">
        <f t="array" ref="M970">VLOOKUP(Table3[[#This Row],[checklist_sort]:[checklist_sort]],checklist[],MATCH(M$1,checklist_of_kenya!$1:$1,0),FALSE)</f>
        <v>3810</v>
      </c>
      <c r="N970" s="1" t="str" cm="1">
        <f t="array" ref="N970">VLOOKUP(Table3[[#This Row],[checklist_sort]:[checklist_sort]],checklist[],MATCH(N$1,checklist_of_kenya!$1:$1,0),FALSE)</f>
        <v>avibase-960B56F2</v>
      </c>
      <c r="O970" s="1" cm="1">
        <f t="array" ref="O970">VLOOKUP(Table3[[#This Row],[checklist_sort]:[checklist_sort]],checklist[],MATCH(O$1,checklist_of_kenya!$1:$1,0),FALSE)</f>
        <v>13941</v>
      </c>
      <c r="P970" s="1" cm="1">
        <f t="array" ref="P970">VLOOKUP(Table3[[#This Row],[checklist_sort]:[checklist_sort]],checklist[],MATCH(P$1,checklist_of_kenya!$1:$1,0),FALSE)</f>
        <v>22719108</v>
      </c>
      <c r="Q970" s="1" cm="1">
        <f t="array" ref="Q970">VLOOKUP(Table3[[#This Row],[checklist_sort]:[checklist_sort]],checklist[],MATCH(Q$1,checklist_of_kenya!$1:$1,0),FALSE)</f>
        <v>78062</v>
      </c>
      <c r="R970" s="1" cm="1">
        <f t="array" ref="R970">VLOOKUP(Table3[[#This Row],[checklist_sort]:[checklist_sort]],checklist[],MATCH(R$1,checklist_of_kenya!$1:$1,0),FALSE)</f>
        <v>2493995</v>
      </c>
      <c r="S970" s="1" cm="1">
        <f t="array" ref="S970">VLOOKUP(Table3[[#This Row],[checklist_sort]:[checklist_sort]],checklist[],MATCH(S$1,checklist_of_kenya!$1:$1,0),FALSE)</f>
        <v>30231</v>
      </c>
      <c r="T970" s="1" t="str" cm="1">
        <f t="array" ref="T970">VLOOKUP(Table3[[#This Row],[checklist_sort]:[checklist_sort]],checklist[],MATCH(T$1,checklist_of_kenya!$1:$1,0),FALSE)</f>
        <v>rehmal1</v>
      </c>
      <c r="U970" s="1" t="str" cm="1">
        <f t="array" ref="U970">VLOOKUP(Table3[[#This Row],[checklist_sort]:[checklist_sort]],checklist[],MATCH(U$1,checklist_of_kenya!$1:$1,0),FALSE)</f>
        <v>Malimbus rubricollis</v>
      </c>
      <c r="V970" s="1" t="str" cm="1">
        <f t="array" ref="V970">VLOOKUP(Table3[[#This Row],[checklist_sort]:[checklist_sort]],checklist[],MATCH(V$1,checklist_of_kenya!$1:$1,0),FALSE)</f>
        <v>Red-headed Malimbe</v>
      </c>
      <c r="W970" s="1" cm="1">
        <f t="array" ref="W970">VLOOKUP(Table3[[#This Row],[checklist_sort]:[checklist_sort]],checklist[],MATCH(W$1,checklist_of_kenya!$1:$1,0),FALSE)</f>
        <v>22719108</v>
      </c>
      <c r="AB970" s="1">
        <v>42.2</v>
      </c>
      <c r="AC970" s="1" t="s">
        <v>2263</v>
      </c>
      <c r="AD970" s="1">
        <v>1</v>
      </c>
      <c r="AE970" s="1">
        <v>1</v>
      </c>
      <c r="AF970" s="1" t="s">
        <v>2248</v>
      </c>
      <c r="AG970" s="1" t="s">
        <v>2257</v>
      </c>
      <c r="AH970" s="1" t="s">
        <v>2258</v>
      </c>
      <c r="AI970" s="1">
        <v>-12.12</v>
      </c>
      <c r="AJ970" s="1">
        <v>9.6300000000000008</v>
      </c>
      <c r="AK970" s="1">
        <v>1.19</v>
      </c>
      <c r="AL970" s="1">
        <v>15.99</v>
      </c>
      <c r="AM970" s="1">
        <v>2607128.64</v>
      </c>
    </row>
    <row r="971" spans="1:39" x14ac:dyDescent="0.2">
      <c r="A971" s="1">
        <v>969</v>
      </c>
      <c r="B971" s="1" t="s">
        <v>1024</v>
      </c>
      <c r="C971" s="1" t="s">
        <v>1023</v>
      </c>
      <c r="D971" s="1"/>
      <c r="E971" s="1"/>
      <c r="F971" s="1"/>
      <c r="G971" s="1">
        <v>726</v>
      </c>
      <c r="H971" s="1" t="str" cm="1">
        <f t="array" ref="H971">VLOOKUP(Table3[[#This Row],[checklist_sort]:[checklist_sort]],checklist[],MATCH(H$1,checklist_of_kenya!$1:$1,0),FALSE)</f>
        <v>Weavers, Bishops and Widowbirds</v>
      </c>
      <c r="I971" s="1" t="str" cm="1">
        <f t="array" ref="I971">VLOOKUP(Table3[[#This Row],[checklist_sort]:[checklist_sort]],checklist[],MATCH(I$1,checklist_of_kenya!$1:$1,0),FALSE)</f>
        <v>Red-headed Weaver</v>
      </c>
      <c r="J971" s="1" t="str" cm="1">
        <f t="array" ref="J971">VLOOKUP(Table3[[#This Row],[checklist_sort]:[checklist_sort]],checklist[],MATCH(J$1,checklist_of_kenya!$1:$1,0),FALSE)</f>
        <v>Anaplectes rubriceps</v>
      </c>
      <c r="K971" s="1" t="str" cm="1">
        <f t="array" ref="K971">VLOOKUP(Table3[[#This Row],[checklist_sort]:[checklist_sort]],checklist[],MATCH(K$1,checklist_of_kenya!$1:$1,0),FALSE)</f>
        <v>Least Concern</v>
      </c>
      <c r="L971" s="1" cm="1">
        <f t="array" ref="L971">VLOOKUP(Table3[[#This Row],[checklist_sort]:[checklist_sort]],checklist[],MATCH(L$1,checklist_of_kenya!$1:$1,0),FALSE)</f>
        <v>0</v>
      </c>
      <c r="M971" s="1" cm="1">
        <f t="array" ref="M971">VLOOKUP(Table3[[#This Row],[checklist_sort]:[checklist_sort]],checklist[],MATCH(M$1,checklist_of_kenya!$1:$1,0),FALSE)</f>
        <v>793</v>
      </c>
      <c r="N971" s="1" t="str" cm="1">
        <f t="array" ref="N971">VLOOKUP(Table3[[#This Row],[checklist_sort]:[checklist_sort]],checklist[],MATCH(N$1,checklist_of_kenya!$1:$1,0),FALSE)</f>
        <v>avibase-4D19099B</v>
      </c>
      <c r="O971" s="1" cm="1">
        <f t="array" ref="O971">VLOOKUP(Table3[[#This Row],[checklist_sort]:[checklist_sort]],checklist[],MATCH(O$1,checklist_of_kenya!$1:$1,0),FALSE)</f>
        <v>14148</v>
      </c>
      <c r="P971" s="1" cm="1">
        <f t="array" ref="P971">VLOOKUP(Table3[[#This Row],[checklist_sort]:[checklist_sort]],checklist[],MATCH(P$1,checklist_of_kenya!$1:$1,0),FALSE)</f>
        <v>103812581</v>
      </c>
      <c r="Q971" s="1" cm="1">
        <f t="array" ref="Q971">VLOOKUP(Table3[[#This Row],[checklist_sort]:[checklist_sort]],checklist[],MATCH(Q$1,checklist_of_kenya!$1:$1,0),FALSE)</f>
        <v>0</v>
      </c>
      <c r="R971" s="1" cm="1">
        <f t="array" ref="R971">VLOOKUP(Table3[[#This Row],[checklist_sort]:[checklist_sort]],checklist[],MATCH(R$1,checklist_of_kenya!$1:$1,0),FALSE)</f>
        <v>2494106</v>
      </c>
      <c r="S971" s="1" cm="1">
        <f t="array" ref="S971">VLOOKUP(Table3[[#This Row],[checklist_sort]:[checklist_sort]],checklist[],MATCH(S$1,checklist_of_kenya!$1:$1,0),FALSE)</f>
        <v>30239</v>
      </c>
      <c r="T971" s="1" t="str" cm="1">
        <f t="array" ref="T971">VLOOKUP(Table3[[#This Row],[checklist_sort]:[checklist_sort]],checklist[],MATCH(T$1,checklist_of_kenya!$1:$1,0),FALSE)</f>
        <v>rehwea1</v>
      </c>
      <c r="U971" s="1" t="str" cm="1">
        <f t="array" ref="U971">VLOOKUP(Table3[[#This Row],[checklist_sort]:[checklist_sort]],checklist[],MATCH(U$1,checklist_of_kenya!$1:$1,0),FALSE)</f>
        <v>Anaplectes rubriceps</v>
      </c>
      <c r="V971" s="1" t="str" cm="1">
        <f t="array" ref="V971">VLOOKUP(Table3[[#This Row],[checklist_sort]:[checklist_sort]],checklist[],MATCH(V$1,checklist_of_kenya!$1:$1,0),FALSE)</f>
        <v>Red-headed Weaver</v>
      </c>
      <c r="W971" s="1" cm="1">
        <f t="array" ref="W971">VLOOKUP(Table3[[#This Row],[checklist_sort]:[checklist_sort]],checklist[],MATCH(W$1,checklist_of_kenya!$1:$1,0),FALSE)</f>
        <v>103812581</v>
      </c>
      <c r="AB971" s="1">
        <v>22.6</v>
      </c>
      <c r="AC971" s="1" t="s">
        <v>2262</v>
      </c>
      <c r="AD971" s="1">
        <v>2</v>
      </c>
      <c r="AE971" s="1">
        <v>1</v>
      </c>
      <c r="AF971" s="1" t="s">
        <v>2251</v>
      </c>
      <c r="AG971" s="1" t="s">
        <v>2257</v>
      </c>
      <c r="AH971" s="1" t="s">
        <v>2258</v>
      </c>
      <c r="AI971" s="1">
        <v>-28.34</v>
      </c>
      <c r="AJ971" s="1">
        <v>-4.6399999999999997</v>
      </c>
      <c r="AK971" s="1">
        <v>-16.149999999999999</v>
      </c>
      <c r="AL971" s="1">
        <v>27.83</v>
      </c>
      <c r="AM971" s="1">
        <v>3258277.53</v>
      </c>
    </row>
    <row r="972" spans="1:39" x14ac:dyDescent="0.2">
      <c r="A972" s="1">
        <v>970</v>
      </c>
      <c r="B972" s="1" t="s">
        <v>1034</v>
      </c>
      <c r="C972" s="1" t="s">
        <v>1033</v>
      </c>
      <c r="D972" s="1"/>
      <c r="E972" s="1"/>
      <c r="F972" s="1"/>
      <c r="G972" s="1">
        <v>667</v>
      </c>
      <c r="H972" s="1" t="str" cm="1">
        <f t="array" ref="H972">VLOOKUP(Table3[[#This Row],[checklist_sort]:[checklist_sort]],checklist[],MATCH(H$1,checklist_of_kenya!$1:$1,0),FALSE)</f>
        <v>Weavers, Bishops and Widowbirds</v>
      </c>
      <c r="I972" s="1" t="str" cm="1">
        <f t="array" ref="I972">VLOOKUP(Table3[[#This Row],[checklist_sort]:[checklist_sort]],checklist[],MATCH(I$1,checklist_of_kenya!$1:$1,0),FALSE)</f>
        <v>Grosbeak Weaver</v>
      </c>
      <c r="J972" s="1" t="str" cm="1">
        <f t="array" ref="J972">VLOOKUP(Table3[[#This Row],[checklist_sort]:[checklist_sort]],checklist[],MATCH(J$1,checklist_of_kenya!$1:$1,0),FALSE)</f>
        <v>Amblyospiza albifrons</v>
      </c>
      <c r="K972" s="1" t="str" cm="1">
        <f t="array" ref="K972">VLOOKUP(Table3[[#This Row],[checklist_sort]:[checklist_sort]],checklist[],MATCH(K$1,checklist_of_kenya!$1:$1,0),FALSE)</f>
        <v>Least Concern</v>
      </c>
      <c r="L972" s="1" t="str" cm="1">
        <f t="array" ref="L972">VLOOKUP(Table3[[#This Row],[checklist_sort]:[checklist_sort]],checklist[],MATCH(L$1,checklist_of_kenya!$1:$1,0),FALSE)</f>
        <v>Stable</v>
      </c>
      <c r="M972" s="1" cm="1">
        <f t="array" ref="M972">VLOOKUP(Table3[[#This Row],[checklist_sort]:[checklist_sort]],checklist[],MATCH(M$1,checklist_of_kenya!$1:$1,0),FALSE)</f>
        <v>804</v>
      </c>
      <c r="N972" s="1" t="str" cm="1">
        <f t="array" ref="N972">VLOOKUP(Table3[[#This Row],[checklist_sort]:[checklist_sort]],checklist[],MATCH(N$1,checklist_of_kenya!$1:$1,0),FALSE)</f>
        <v>avibase-C7708C70</v>
      </c>
      <c r="O972" s="1" cm="1">
        <f t="array" ref="O972">VLOOKUP(Table3[[#This Row],[checklist_sort]:[checklist_sort]],checklist[],MATCH(O$1,checklist_of_kenya!$1:$1,0),FALSE)</f>
        <v>14064</v>
      </c>
      <c r="P972" s="1" cm="1">
        <f t="array" ref="P972">VLOOKUP(Table3[[#This Row],[checklist_sort]:[checklist_sort]],checklist[],MATCH(P$1,checklist_of_kenya!$1:$1,0),FALSE)</f>
        <v>22719260</v>
      </c>
      <c r="Q972" s="1" cm="1">
        <f t="array" ref="Q972">VLOOKUP(Table3[[#This Row],[checklist_sort]:[checklist_sort]],checklist[],MATCH(Q$1,checklist_of_kenya!$1:$1,0),FALSE)</f>
        <v>0</v>
      </c>
      <c r="R972" s="1" cm="1">
        <f t="array" ref="R972">VLOOKUP(Table3[[#This Row],[checklist_sort]:[checklist_sort]],checklist[],MATCH(R$1,checklist_of_kenya!$1:$1,0),FALSE)</f>
        <v>2494005</v>
      </c>
      <c r="S972" s="1" cm="1">
        <f t="array" ref="S972">VLOOKUP(Table3[[#This Row],[checklist_sort]:[checklist_sort]],checklist[],MATCH(S$1,checklist_of_kenya!$1:$1,0),FALSE)</f>
        <v>30480</v>
      </c>
      <c r="T972" s="1" t="str" cm="1">
        <f t="array" ref="T972">VLOOKUP(Table3[[#This Row],[checklist_sort]:[checklist_sort]],checklist[],MATCH(T$1,checklist_of_kenya!$1:$1,0),FALSE)</f>
        <v>growea1</v>
      </c>
      <c r="U972" s="1" t="str" cm="1">
        <f t="array" ref="U972">VLOOKUP(Table3[[#This Row],[checklist_sort]:[checklist_sort]],checklist[],MATCH(U$1,checklist_of_kenya!$1:$1,0),FALSE)</f>
        <v>Amblyospiza albifrons</v>
      </c>
      <c r="V972" s="1" t="str" cm="1">
        <f t="array" ref="V972">VLOOKUP(Table3[[#This Row],[checklist_sort]:[checklist_sort]],checklist[],MATCH(V$1,checklist_of_kenya!$1:$1,0),FALSE)</f>
        <v>Grosbeak Weaver</v>
      </c>
      <c r="W972" s="1" cm="1">
        <f t="array" ref="W972">VLOOKUP(Table3[[#This Row],[checklist_sort]:[checklist_sort]],checklist[],MATCH(W$1,checklist_of_kenya!$1:$1,0),FALSE)</f>
        <v>22719260</v>
      </c>
      <c r="AB972" s="1">
        <v>41.6</v>
      </c>
      <c r="AC972" s="1" t="s">
        <v>2262</v>
      </c>
      <c r="AD972" s="1">
        <v>2</v>
      </c>
      <c r="AE972" s="1">
        <v>1</v>
      </c>
      <c r="AF972" s="1" t="s">
        <v>2248</v>
      </c>
      <c r="AG972" s="1" t="s">
        <v>2248</v>
      </c>
      <c r="AH972" s="1" t="s">
        <v>2258</v>
      </c>
      <c r="AI972" s="1">
        <v>-34.049999999999997</v>
      </c>
      <c r="AJ972" s="1">
        <v>9.5500000000000007</v>
      </c>
      <c r="AK972" s="1">
        <v>-6.58</v>
      </c>
      <c r="AL972" s="1">
        <v>28.19</v>
      </c>
      <c r="AM972" s="1">
        <v>3499946.84</v>
      </c>
    </row>
    <row r="973" spans="1:39" x14ac:dyDescent="0.2">
      <c r="A973" s="1">
        <v>971</v>
      </c>
      <c r="B973" s="1" t="s">
        <v>1042</v>
      </c>
      <c r="C973" s="1" t="s">
        <v>1041</v>
      </c>
      <c r="D973" s="1"/>
      <c r="E973" s="1"/>
      <c r="F973" s="1"/>
      <c r="G973" s="1">
        <v>687</v>
      </c>
      <c r="H973" s="1" t="str" cm="1">
        <f t="array" ref="H973">VLOOKUP(Table3[[#This Row],[checklist_sort]:[checklist_sort]],checklist[],MATCH(H$1,checklist_of_kenya!$1:$1,0),FALSE)</f>
        <v>Weavers, Bishops and Widowbirds</v>
      </c>
      <c r="I973" s="1" t="str" cm="1">
        <f t="array" ref="I973">VLOOKUP(Table3[[#This Row],[checklist_sort]:[checklist_sort]],checklist[],MATCH(I$1,checklist_of_kenya!$1:$1,0),FALSE)</f>
        <v>Southern Red Bishop</v>
      </c>
      <c r="J973" s="1" t="str" cm="1">
        <f t="array" ref="J973">VLOOKUP(Table3[[#This Row],[checklist_sort]:[checklist_sort]],checklist[],MATCH(J$1,checklist_of_kenya!$1:$1,0),FALSE)</f>
        <v>Euplectes orix</v>
      </c>
      <c r="K973" s="1" t="str" cm="1">
        <f t="array" ref="K973">VLOOKUP(Table3[[#This Row],[checklist_sort]:[checklist_sort]],checklist[],MATCH(K$1,checklist_of_kenya!$1:$1,0),FALSE)</f>
        <v>Least Concern</v>
      </c>
      <c r="L973" s="1" t="str" cm="1">
        <f t="array" ref="L973">VLOOKUP(Table3[[#This Row],[checklist_sort]:[checklist_sort]],checklist[],MATCH(L$1,checklist_of_kenya!$1:$1,0),FALSE)</f>
        <v>Stable</v>
      </c>
      <c r="M973" s="1" cm="1">
        <f t="array" ref="M973">VLOOKUP(Table3[[#This Row],[checklist_sort]:[checklist_sort]],checklist[],MATCH(M$1,checklist_of_kenya!$1:$1,0),FALSE)</f>
        <v>808</v>
      </c>
      <c r="N973" s="1" t="str" cm="1">
        <f t="array" ref="N973">VLOOKUP(Table3[[#This Row],[checklist_sort]:[checklist_sort]],checklist[],MATCH(N$1,checklist_of_kenya!$1:$1,0),FALSE)</f>
        <v>avibase-95F08BC3</v>
      </c>
      <c r="O973" s="1" cm="1">
        <f t="array" ref="O973">VLOOKUP(Table3[[#This Row],[checklist_sort]:[checklist_sort]],checklist[],MATCH(O$1,checklist_of_kenya!$1:$1,0),FALSE)</f>
        <v>13962</v>
      </c>
      <c r="P973" s="1" cm="1">
        <f t="array" ref="P973">VLOOKUP(Table3[[#This Row],[checklist_sort]:[checklist_sort]],checklist[],MATCH(P$1,checklist_of_kenya!$1:$1,0),FALSE)</f>
        <v>22719186</v>
      </c>
      <c r="Q973" s="1" cm="1">
        <f t="array" ref="Q973">VLOOKUP(Table3[[#This Row],[checklist_sort]:[checklist_sort]],checklist[],MATCH(Q$1,checklist_of_kenya!$1:$1,0),FALSE)</f>
        <v>19277</v>
      </c>
      <c r="R973" s="1" cm="1">
        <f t="array" ref="R973">VLOOKUP(Table3[[#This Row],[checklist_sort]:[checklist_sort]],checklist[],MATCH(R$1,checklist_of_kenya!$1:$1,0),FALSE)</f>
        <v>2494088</v>
      </c>
      <c r="S973" s="1" cm="1">
        <f t="array" ref="S973">VLOOKUP(Table3[[#This Row],[checklist_sort]:[checklist_sort]],checklist[],MATCH(S$1,checklist_of_kenya!$1:$1,0),FALSE)</f>
        <v>30429</v>
      </c>
      <c r="T973" s="1" t="str" cm="1">
        <f t="array" ref="T973">VLOOKUP(Table3[[#This Row],[checklist_sort]:[checklist_sort]],checklist[],MATCH(T$1,checklist_of_kenya!$1:$1,0),FALSE)</f>
        <v>redbis</v>
      </c>
      <c r="U973" s="1" t="str" cm="1">
        <f t="array" ref="U973">VLOOKUP(Table3[[#This Row],[checklist_sort]:[checklist_sort]],checklist[],MATCH(U$1,checklist_of_kenya!$1:$1,0),FALSE)</f>
        <v>Euplectes orix</v>
      </c>
      <c r="V973" s="1" t="str" cm="1">
        <f t="array" ref="V973">VLOOKUP(Table3[[#This Row],[checklist_sort]:[checklist_sort]],checklist[],MATCH(V$1,checklist_of_kenya!$1:$1,0),FALSE)</f>
        <v>Southern Red Bishop</v>
      </c>
      <c r="W973" s="1" cm="1">
        <f t="array" ref="W973">VLOOKUP(Table3[[#This Row],[checklist_sort]:[checklist_sort]],checklist[],MATCH(W$1,checklist_of_kenya!$1:$1,0),FALSE)</f>
        <v>22719186</v>
      </c>
      <c r="AB973" s="1">
        <v>23</v>
      </c>
      <c r="AC973" s="1" t="s">
        <v>2261</v>
      </c>
      <c r="AD973" s="1">
        <v>3</v>
      </c>
      <c r="AE973" s="1">
        <v>1</v>
      </c>
      <c r="AF973" s="1" t="s">
        <v>2248</v>
      </c>
      <c r="AG973" s="1" t="s">
        <v>2270</v>
      </c>
      <c r="AH973" s="1" t="s">
        <v>2249</v>
      </c>
      <c r="AI973" s="1">
        <v>-34.840000000000003</v>
      </c>
      <c r="AJ973" s="1">
        <v>0.39</v>
      </c>
      <c r="AK973" s="1">
        <v>-20.260000000000002</v>
      </c>
      <c r="AL973" s="1">
        <v>27.64</v>
      </c>
      <c r="AM973" s="1">
        <v>2968587.01</v>
      </c>
    </row>
    <row r="974" spans="1:39" x14ac:dyDescent="0.2">
      <c r="A974" s="1">
        <v>972</v>
      </c>
      <c r="B974" s="1" t="s">
        <v>2014</v>
      </c>
      <c r="C974" s="1" t="s">
        <v>2013</v>
      </c>
      <c r="D974" s="1"/>
      <c r="E974" s="1"/>
      <c r="F974" s="1"/>
      <c r="G974" s="1">
        <v>688</v>
      </c>
      <c r="H974" s="1" t="str" cm="1">
        <f t="array" ref="H974">VLOOKUP(Table3[[#This Row],[checklist_sort]:[checklist_sort]],checklist[],MATCH(H$1,checklist_of_kenya!$1:$1,0),FALSE)</f>
        <v>Weavers, Bishops and Widowbirds</v>
      </c>
      <c r="I974" s="1" t="str" cm="1">
        <f t="array" ref="I974">VLOOKUP(Table3[[#This Row],[checklist_sort]:[checklist_sort]],checklist[],MATCH(I$1,checklist_of_kenya!$1:$1,0),FALSE)</f>
        <v>Northern Red Bishop</v>
      </c>
      <c r="J974" s="1" t="str" cm="1">
        <f t="array" ref="J974">VLOOKUP(Table3[[#This Row],[checklist_sort]:[checklist_sort]],checklist[],MATCH(J$1,checklist_of_kenya!$1:$1,0),FALSE)</f>
        <v>Euplectes franciscanus</v>
      </c>
      <c r="K974" s="1" t="str" cm="1">
        <f t="array" ref="K974">VLOOKUP(Table3[[#This Row],[checklist_sort]:[checklist_sort]],checklist[],MATCH(K$1,checklist_of_kenya!$1:$1,0),FALSE)</f>
        <v>Least Concern</v>
      </c>
      <c r="L974" s="1" t="str" cm="1">
        <f t="array" ref="L974">VLOOKUP(Table3[[#This Row],[checklist_sort]:[checklist_sort]],checklist[],MATCH(L$1,checklist_of_kenya!$1:$1,0),FALSE)</f>
        <v>Stable</v>
      </c>
      <c r="M974" s="1" cm="1">
        <f t="array" ref="M974">VLOOKUP(Table3[[#This Row],[checklist_sort]:[checklist_sort]],checklist[],MATCH(M$1,checklist_of_kenya!$1:$1,0),FALSE)</f>
        <v>3748</v>
      </c>
      <c r="N974" s="1" t="str" cm="1">
        <f t="array" ref="N974">VLOOKUP(Table3[[#This Row],[checklist_sort]:[checklist_sort]],checklist[],MATCH(N$1,checklist_of_kenya!$1:$1,0),FALSE)</f>
        <v>avibase-3D122849</v>
      </c>
      <c r="O974" s="1" cm="1">
        <f t="array" ref="O974">VLOOKUP(Table3[[#This Row],[checklist_sort]:[checklist_sort]],checklist[],MATCH(O$1,checklist_of_kenya!$1:$1,0),FALSE)</f>
        <v>13966</v>
      </c>
      <c r="P974" s="1" cm="1">
        <f t="array" ref="P974">VLOOKUP(Table3[[#This Row],[checklist_sort]:[checklist_sort]],checklist[],MATCH(P$1,checklist_of_kenya!$1:$1,0),FALSE)</f>
        <v>22719181</v>
      </c>
      <c r="Q974" s="1" cm="1">
        <f t="array" ref="Q974">VLOOKUP(Table3[[#This Row],[checklist_sort]:[checklist_sort]],checklist[],MATCH(Q$1,checklist_of_kenya!$1:$1,0),FALSE)</f>
        <v>19258</v>
      </c>
      <c r="R974" s="1" cm="1">
        <f t="array" ref="R974">VLOOKUP(Table3[[#This Row],[checklist_sort]:[checklist_sort]],checklist[],MATCH(R$1,checklist_of_kenya!$1:$1,0),FALSE)</f>
        <v>2494086</v>
      </c>
      <c r="S974" s="1" cm="1">
        <f t="array" ref="S974">VLOOKUP(Table3[[#This Row],[checklist_sort]:[checklist_sort]],checklist[],MATCH(S$1,checklist_of_kenya!$1:$1,0),FALSE)</f>
        <v>30428</v>
      </c>
      <c r="T974" s="1" t="str" cm="1">
        <f t="array" ref="T974">VLOOKUP(Table3[[#This Row],[checklist_sort]:[checklist_sort]],checklist[],MATCH(T$1,checklist_of_kenya!$1:$1,0),FALSE)</f>
        <v>orabis1</v>
      </c>
      <c r="U974" s="1" t="str" cm="1">
        <f t="array" ref="U974">VLOOKUP(Table3[[#This Row],[checklist_sort]:[checklist_sort]],checklist[],MATCH(U$1,checklist_of_kenya!$1:$1,0),FALSE)</f>
        <v>Euplectes franciscanus</v>
      </c>
      <c r="V974" s="1" t="str" cm="1">
        <f t="array" ref="V974">VLOOKUP(Table3[[#This Row],[checklist_sort]:[checklist_sort]],checklist[],MATCH(V$1,checklist_of_kenya!$1:$1,0),FALSE)</f>
        <v>Northern Red Bishop</v>
      </c>
      <c r="W974" s="1" cm="1">
        <f t="array" ref="W974">VLOOKUP(Table3[[#This Row],[checklist_sort]:[checklist_sort]],checklist[],MATCH(W$1,checklist_of_kenya!$1:$1,0),FALSE)</f>
        <v>22719181</v>
      </c>
      <c r="AB974" s="1">
        <v>16</v>
      </c>
      <c r="AC974" s="1" t="s">
        <v>2261</v>
      </c>
      <c r="AD974" s="1">
        <v>3</v>
      </c>
      <c r="AE974" s="1">
        <v>1</v>
      </c>
      <c r="AF974" s="1" t="s">
        <v>2247</v>
      </c>
      <c r="AG974" s="1" t="s">
        <v>2270</v>
      </c>
      <c r="AH974" s="1" t="s">
        <v>2249</v>
      </c>
      <c r="AI974" s="1">
        <v>-0.61</v>
      </c>
      <c r="AJ974" s="1">
        <v>19.45</v>
      </c>
      <c r="AK974" s="1">
        <v>10.54</v>
      </c>
      <c r="AL974" s="1">
        <v>10.37</v>
      </c>
      <c r="AM974" s="1">
        <v>3246050.92</v>
      </c>
    </row>
    <row r="975" spans="1:39" x14ac:dyDescent="0.2">
      <c r="A975" s="1">
        <v>973</v>
      </c>
      <c r="B975" s="1" t="s">
        <v>2020</v>
      </c>
      <c r="C975" s="1" t="s">
        <v>2019</v>
      </c>
      <c r="D975" s="1"/>
      <c r="E975" s="1"/>
      <c r="F975" s="1"/>
      <c r="G975" s="1">
        <v>685</v>
      </c>
      <c r="H975" s="1" t="str" cm="1">
        <f t="array" ref="H975">VLOOKUP(Table3[[#This Row],[checklist_sort]:[checklist_sort]],checklist[],MATCH(H$1,checklist_of_kenya!$1:$1,0),FALSE)</f>
        <v>Weavers, Bishops and Widowbirds</v>
      </c>
      <c r="I975" s="1" t="str" cm="1">
        <f t="array" ref="I975">VLOOKUP(Table3[[#This Row],[checklist_sort]:[checklist_sort]],checklist[],MATCH(I$1,checklist_of_kenya!$1:$1,0),FALSE)</f>
        <v>Zanzibar Red Bishop</v>
      </c>
      <c r="J975" s="1" t="str" cm="1">
        <f t="array" ref="J975">VLOOKUP(Table3[[#This Row],[checklist_sort]:[checklist_sort]],checklist[],MATCH(J$1,checklist_of_kenya!$1:$1,0),FALSE)</f>
        <v>Euplectes nigroventris</v>
      </c>
      <c r="K975" s="1" t="str" cm="1">
        <f t="array" ref="K975">VLOOKUP(Table3[[#This Row],[checklist_sort]:[checklist_sort]],checklist[],MATCH(K$1,checklist_of_kenya!$1:$1,0),FALSE)</f>
        <v>Least Concern</v>
      </c>
      <c r="L975" s="1" t="str" cm="1">
        <f t="array" ref="L975">VLOOKUP(Table3[[#This Row],[checklist_sort]:[checklist_sort]],checklist[],MATCH(L$1,checklist_of_kenya!$1:$1,0),FALSE)</f>
        <v>Stable</v>
      </c>
      <c r="M975" s="1" cm="1">
        <f t="array" ref="M975">VLOOKUP(Table3[[#This Row],[checklist_sort]:[checklist_sort]],checklist[],MATCH(M$1,checklist_of_kenya!$1:$1,0),FALSE)</f>
        <v>3754</v>
      </c>
      <c r="N975" s="1" t="str" cm="1">
        <f t="array" ref="N975">VLOOKUP(Table3[[#This Row],[checklist_sort]:[checklist_sort]],checklist[],MATCH(N$1,checklist_of_kenya!$1:$1,0),FALSE)</f>
        <v>A31AC10191D0EF2B</v>
      </c>
      <c r="O975" s="1" cm="1">
        <f t="array" ref="O975">VLOOKUP(Table3[[#This Row],[checklist_sort]:[checklist_sort]],checklist[],MATCH(O$1,checklist_of_kenya!$1:$1,0),FALSE)</f>
        <v>13973</v>
      </c>
      <c r="P975" s="1" cm="1">
        <f t="array" ref="P975">VLOOKUP(Table3[[#This Row],[checklist_sort]:[checklist_sort]],checklist[],MATCH(P$1,checklist_of_kenya!$1:$1,0),FALSE)</f>
        <v>22719191</v>
      </c>
      <c r="Q975" s="1" cm="1">
        <f t="array" ref="Q975">VLOOKUP(Table3[[#This Row],[checklist_sort]:[checklist_sort]],checklist[],MATCH(Q$1,checklist_of_kenya!$1:$1,0),FALSE)</f>
        <v>78077</v>
      </c>
      <c r="R975" s="1" cm="1">
        <f t="array" ref="R975">VLOOKUP(Table3[[#This Row],[checklist_sort]:[checklist_sort]],checklist[],MATCH(R$1,checklist_of_kenya!$1:$1,0),FALSE)</f>
        <v>2494102</v>
      </c>
      <c r="S975" s="1" cm="1">
        <f t="array" ref="S975">VLOOKUP(Table3[[#This Row],[checklist_sort]:[checklist_sort]],checklist[],MATCH(S$1,checklist_of_kenya!$1:$1,0),FALSE)</f>
        <v>30430</v>
      </c>
      <c r="T975" s="1" t="str" cm="1">
        <f t="array" ref="T975">VLOOKUP(Table3[[#This Row],[checklist_sort]:[checklist_sort]],checklist[],MATCH(T$1,checklist_of_kenya!$1:$1,0),FALSE)</f>
        <v>zanbis1</v>
      </c>
      <c r="U975" s="1" t="str" cm="1">
        <f t="array" ref="U975">VLOOKUP(Table3[[#This Row],[checklist_sort]:[checklist_sort]],checklist[],MATCH(U$1,checklist_of_kenya!$1:$1,0),FALSE)</f>
        <v>Euplectes nigroventris</v>
      </c>
      <c r="V975" s="1" t="str" cm="1">
        <f t="array" ref="V975">VLOOKUP(Table3[[#This Row],[checklist_sort]:[checklist_sort]],checklist[],MATCH(V$1,checklist_of_kenya!$1:$1,0),FALSE)</f>
        <v>Zanzibar Red Bishop</v>
      </c>
      <c r="W975" s="1" cm="1">
        <f t="array" ref="W975">VLOOKUP(Table3[[#This Row],[checklist_sort]:[checklist_sort]],checklist[],MATCH(W$1,checklist_of_kenya!$1:$1,0),FALSE)</f>
        <v>22719191</v>
      </c>
      <c r="AB975" s="1">
        <v>12.5</v>
      </c>
      <c r="AC975" s="1" t="s">
        <v>2261</v>
      </c>
      <c r="AD975" s="1">
        <v>3</v>
      </c>
      <c r="AE975" s="1">
        <v>1</v>
      </c>
      <c r="AF975" s="1" t="s">
        <v>2247</v>
      </c>
      <c r="AG975" s="1" t="s">
        <v>2270</v>
      </c>
      <c r="AH975" s="1" t="s">
        <v>2249</v>
      </c>
      <c r="AI975" s="1">
        <v>-17.059999999999999</v>
      </c>
      <c r="AJ975" s="1">
        <v>-2.02</v>
      </c>
      <c r="AK975" s="1">
        <v>-6.74</v>
      </c>
      <c r="AL975" s="1">
        <v>38.43</v>
      </c>
      <c r="AM975" s="1">
        <v>170115.24</v>
      </c>
    </row>
    <row r="976" spans="1:39" x14ac:dyDescent="0.2">
      <c r="A976" s="1">
        <v>974</v>
      </c>
      <c r="B976" s="1" t="s">
        <v>1044</v>
      </c>
      <c r="C976" s="1" t="s">
        <v>1043</v>
      </c>
      <c r="D976" s="1"/>
      <c r="E976" s="1"/>
      <c r="F976" s="1"/>
      <c r="G976" s="1">
        <v>686</v>
      </c>
      <c r="H976" s="1" t="str" cm="1">
        <f t="array" ref="H976">VLOOKUP(Table3[[#This Row],[checklist_sort]:[checklist_sort]],checklist[],MATCH(H$1,checklist_of_kenya!$1:$1,0),FALSE)</f>
        <v>Weavers, Bishops and Widowbirds</v>
      </c>
      <c r="I976" s="1" t="str" cm="1">
        <f t="array" ref="I976">VLOOKUP(Table3[[#This Row],[checklist_sort]:[checklist_sort]],checklist[],MATCH(I$1,checklist_of_kenya!$1:$1,0),FALSE)</f>
        <v>Black-winged Red Bishop</v>
      </c>
      <c r="J976" s="1" t="str" cm="1">
        <f t="array" ref="J976">VLOOKUP(Table3[[#This Row],[checklist_sort]:[checklist_sort]],checklist[],MATCH(J$1,checklist_of_kenya!$1:$1,0),FALSE)</f>
        <v>Euplectes hordeaceus</v>
      </c>
      <c r="K976" s="1" t="str" cm="1">
        <f t="array" ref="K976">VLOOKUP(Table3[[#This Row],[checklist_sort]:[checklist_sort]],checklist[],MATCH(K$1,checklist_of_kenya!$1:$1,0),FALSE)</f>
        <v>Least Concern</v>
      </c>
      <c r="L976" s="1" t="str" cm="1">
        <f t="array" ref="L976">VLOOKUP(Table3[[#This Row],[checklist_sort]:[checklist_sort]],checklist[],MATCH(L$1,checklist_of_kenya!$1:$1,0),FALSE)</f>
        <v>Stable</v>
      </c>
      <c r="M976" s="1" cm="1">
        <f t="array" ref="M976">VLOOKUP(Table3[[#This Row],[checklist_sort]:[checklist_sort]],checklist[],MATCH(M$1,checklist_of_kenya!$1:$1,0),FALSE)</f>
        <v>809</v>
      </c>
      <c r="N976" s="1" t="str" cm="1">
        <f t="array" ref="N976">VLOOKUP(Table3[[#This Row],[checklist_sort]:[checklist_sort]],checklist[],MATCH(N$1,checklist_of_kenya!$1:$1,0),FALSE)</f>
        <v>avibase-7B414273</v>
      </c>
      <c r="O976" s="1" cm="1">
        <f t="array" ref="O976">VLOOKUP(Table3[[#This Row],[checklist_sort]:[checklist_sort]],checklist[],MATCH(O$1,checklist_of_kenya!$1:$1,0),FALSE)</f>
        <v>13963</v>
      </c>
      <c r="P976" s="1" cm="1">
        <f t="array" ref="P976">VLOOKUP(Table3[[#This Row],[checklist_sort]:[checklist_sort]],checklist[],MATCH(P$1,checklist_of_kenya!$1:$1,0),FALSE)</f>
        <v>22719176</v>
      </c>
      <c r="Q976" s="1" cm="1">
        <f t="array" ref="Q976">VLOOKUP(Table3[[#This Row],[checklist_sort]:[checklist_sort]],checklist[],MATCH(Q$1,checklist_of_kenya!$1:$1,0),FALSE)</f>
        <v>78076</v>
      </c>
      <c r="R976" s="1" cm="1">
        <f t="array" ref="R976">VLOOKUP(Table3[[#This Row],[checklist_sort]:[checklist_sort]],checklist[],MATCH(R$1,checklist_of_kenya!$1:$1,0),FALSE)</f>
        <v>2494101</v>
      </c>
      <c r="S976" s="1" cm="1">
        <f t="array" ref="S976">VLOOKUP(Table3[[#This Row],[checklist_sort]:[checklist_sort]],checklist[],MATCH(S$1,checklist_of_kenya!$1:$1,0),FALSE)</f>
        <v>30431</v>
      </c>
      <c r="T976" s="1" t="str" cm="1">
        <f t="array" ref="T976">VLOOKUP(Table3[[#This Row],[checklist_sort]:[checklist_sort]],checklist[],MATCH(T$1,checklist_of_kenya!$1:$1,0),FALSE)</f>
        <v>blwbis1</v>
      </c>
      <c r="U976" s="1" t="str" cm="1">
        <f t="array" ref="U976">VLOOKUP(Table3[[#This Row],[checklist_sort]:[checklist_sort]],checklist[],MATCH(U$1,checklist_of_kenya!$1:$1,0),FALSE)</f>
        <v>Euplectes hordeaceus</v>
      </c>
      <c r="V976" s="1" t="str" cm="1">
        <f t="array" ref="V976">VLOOKUP(Table3[[#This Row],[checklist_sort]:[checklist_sort]],checklist[],MATCH(V$1,checklist_of_kenya!$1:$1,0),FALSE)</f>
        <v>Black-winged Bishop</v>
      </c>
      <c r="W976" s="1" cm="1">
        <f t="array" ref="W976">VLOOKUP(Table3[[#This Row],[checklist_sort]:[checklist_sort]],checklist[],MATCH(W$1,checklist_of_kenya!$1:$1,0),FALSE)</f>
        <v>22719176</v>
      </c>
      <c r="AB976" s="1">
        <v>19.399999999999999</v>
      </c>
      <c r="AC976" s="1" t="s">
        <v>2261</v>
      </c>
      <c r="AD976" s="1">
        <v>3</v>
      </c>
      <c r="AE976" s="1">
        <v>1</v>
      </c>
      <c r="AF976" s="1" t="s">
        <v>2247</v>
      </c>
      <c r="AG976" s="1" t="s">
        <v>2270</v>
      </c>
      <c r="AH976" s="1" t="s">
        <v>2249</v>
      </c>
      <c r="AI976" s="1">
        <v>-20.92</v>
      </c>
      <c r="AJ976" s="1">
        <v>17.27</v>
      </c>
      <c r="AK976" s="1">
        <v>0.85</v>
      </c>
      <c r="AL976" s="1">
        <v>17.86</v>
      </c>
      <c r="AM976" s="1">
        <v>5103979.03</v>
      </c>
    </row>
    <row r="977" spans="1:39" x14ac:dyDescent="0.2">
      <c r="A977" s="1">
        <v>975</v>
      </c>
      <c r="B977" s="1" t="s">
        <v>2016</v>
      </c>
      <c r="C977" s="1" t="s">
        <v>2015</v>
      </c>
      <c r="D977" s="1"/>
      <c r="E977" s="1"/>
      <c r="F977" s="1"/>
      <c r="G977" s="1">
        <v>684</v>
      </c>
      <c r="H977" s="1" t="str" cm="1">
        <f t="array" ref="H977">VLOOKUP(Table3[[#This Row],[checklist_sort]:[checklist_sort]],checklist[],MATCH(H$1,checklist_of_kenya!$1:$1,0),FALSE)</f>
        <v>Weavers, Bishops and Widowbirds</v>
      </c>
      <c r="I977" s="1" t="str" cm="1">
        <f t="array" ref="I977">VLOOKUP(Table3[[#This Row],[checklist_sort]:[checklist_sort]],checklist[],MATCH(I$1,checklist_of_kenya!$1:$1,0),FALSE)</f>
        <v>Black Bishop</v>
      </c>
      <c r="J977" s="1" t="str" cm="1">
        <f t="array" ref="J977">VLOOKUP(Table3[[#This Row],[checklist_sort]:[checklist_sort]],checklist[],MATCH(J$1,checklist_of_kenya!$1:$1,0),FALSE)</f>
        <v>Euplectes gierowii</v>
      </c>
      <c r="K977" s="1" t="str" cm="1">
        <f t="array" ref="K977">VLOOKUP(Table3[[#This Row],[checklist_sort]:[checklist_sort]],checklist[],MATCH(K$1,checklist_of_kenya!$1:$1,0),FALSE)</f>
        <v>Least Concern</v>
      </c>
      <c r="L977" s="1" t="str" cm="1">
        <f t="array" ref="L977">VLOOKUP(Table3[[#This Row],[checklist_sort]:[checklist_sort]],checklist[],MATCH(L$1,checklist_of_kenya!$1:$1,0),FALSE)</f>
        <v>Stable</v>
      </c>
      <c r="M977" s="1" cm="1">
        <f t="array" ref="M977">VLOOKUP(Table3[[#This Row],[checklist_sort]:[checklist_sort]],checklist[],MATCH(M$1,checklist_of_kenya!$1:$1,0),FALSE)</f>
        <v>3750</v>
      </c>
      <c r="N977" s="1" t="str" cm="1">
        <f t="array" ref="N977">VLOOKUP(Table3[[#This Row],[checklist_sort]:[checklist_sort]],checklist[],MATCH(N$1,checklist_of_kenya!$1:$1,0),FALSE)</f>
        <v>avibase-CC7862AF</v>
      </c>
      <c r="O977" s="1" cm="1">
        <f t="array" ref="O977">VLOOKUP(Table3[[#This Row],[checklist_sort]:[checklist_sort]],checklist[],MATCH(O$1,checklist_of_kenya!$1:$1,0),FALSE)</f>
        <v>13971</v>
      </c>
      <c r="P977" s="1" cm="1">
        <f t="array" ref="P977">VLOOKUP(Table3[[#This Row],[checklist_sort]:[checklist_sort]],checklist[],MATCH(P$1,checklist_of_kenya!$1:$1,0),FALSE)</f>
        <v>22719172</v>
      </c>
      <c r="Q977" s="1" cm="1">
        <f t="array" ref="Q977">VLOOKUP(Table3[[#This Row],[checklist_sort]:[checklist_sort]],checklist[],MATCH(Q$1,checklist_of_kenya!$1:$1,0),FALSE)</f>
        <v>78075</v>
      </c>
      <c r="R977" s="1" cm="1">
        <f t="array" ref="R977">VLOOKUP(Table3[[#This Row],[checklist_sort]:[checklist_sort]],checklist[],MATCH(R$1,checklist_of_kenya!$1:$1,0),FALSE)</f>
        <v>2494100</v>
      </c>
      <c r="S977" s="1" cm="1">
        <f t="array" ref="S977">VLOOKUP(Table3[[#This Row],[checklist_sort]:[checklist_sort]],checklist[],MATCH(S$1,checklist_of_kenya!$1:$1,0),FALSE)</f>
        <v>30432</v>
      </c>
      <c r="T977" s="1" t="str" cm="1">
        <f t="array" ref="T977">VLOOKUP(Table3[[#This Row],[checklist_sort]:[checklist_sort]],checklist[],MATCH(T$1,checklist_of_kenya!$1:$1,0),FALSE)</f>
        <v>blabis1</v>
      </c>
      <c r="U977" s="1" t="str" cm="1">
        <f t="array" ref="U977">VLOOKUP(Table3[[#This Row],[checklist_sort]:[checklist_sort]],checklist[],MATCH(U$1,checklist_of_kenya!$1:$1,0),FALSE)</f>
        <v>Euplectes gierowii</v>
      </c>
      <c r="V977" s="1" t="str" cm="1">
        <f t="array" ref="V977">VLOOKUP(Table3[[#This Row],[checklist_sort]:[checklist_sort]],checklist[],MATCH(V$1,checklist_of_kenya!$1:$1,0),FALSE)</f>
        <v>Black Bishop</v>
      </c>
      <c r="W977" s="1" cm="1">
        <f t="array" ref="W977">VLOOKUP(Table3[[#This Row],[checklist_sort]:[checklist_sort]],checklist[],MATCH(W$1,checklist_of_kenya!$1:$1,0),FALSE)</f>
        <v>22719172</v>
      </c>
      <c r="AB977" s="1">
        <v>28.3</v>
      </c>
      <c r="AC977" s="1" t="s">
        <v>2261</v>
      </c>
      <c r="AD977" s="1">
        <v>3</v>
      </c>
      <c r="AE977" s="1">
        <v>1</v>
      </c>
      <c r="AF977" s="1" t="s">
        <v>2248</v>
      </c>
      <c r="AG977" s="1" t="s">
        <v>2270</v>
      </c>
      <c r="AH977" s="1" t="s">
        <v>2249</v>
      </c>
      <c r="AI977" s="1">
        <v>-12.91</v>
      </c>
      <c r="AJ977" s="1">
        <v>11.87</v>
      </c>
      <c r="AK977" s="1">
        <v>1.76</v>
      </c>
      <c r="AL977" s="1">
        <v>31.34</v>
      </c>
      <c r="AM977" s="1">
        <v>246606.93</v>
      </c>
    </row>
    <row r="978" spans="1:39" x14ac:dyDescent="0.2">
      <c r="A978" s="1">
        <v>976</v>
      </c>
      <c r="B978" s="1" t="s">
        <v>1048</v>
      </c>
      <c r="C978" s="1" t="s">
        <v>1047</v>
      </c>
      <c r="D978" s="1"/>
      <c r="E978" s="1"/>
      <c r="F978" s="1"/>
      <c r="G978" s="1">
        <v>682</v>
      </c>
      <c r="H978" s="1" t="str" cm="1">
        <f t="array" ref="H978">VLOOKUP(Table3[[#This Row],[checklist_sort]:[checklist_sort]],checklist[],MATCH(H$1,checklist_of_kenya!$1:$1,0),FALSE)</f>
        <v>Weavers, Bishops and Widowbirds</v>
      </c>
      <c r="I978" s="1" t="str" cm="1">
        <f t="array" ref="I978">VLOOKUP(Table3[[#This Row],[checklist_sort]:[checklist_sort]],checklist[],MATCH(I$1,checklist_of_kenya!$1:$1,0),FALSE)</f>
        <v>Yellow-crowned Bishop</v>
      </c>
      <c r="J978" s="1" t="str" cm="1">
        <f t="array" ref="J978">VLOOKUP(Table3[[#This Row],[checklist_sort]:[checklist_sort]],checklist[],MATCH(J$1,checklist_of_kenya!$1:$1,0),FALSE)</f>
        <v>Euplectes afer</v>
      </c>
      <c r="K978" s="1" t="str" cm="1">
        <f t="array" ref="K978">VLOOKUP(Table3[[#This Row],[checklist_sort]:[checklist_sort]],checklist[],MATCH(K$1,checklist_of_kenya!$1:$1,0),FALSE)</f>
        <v>Least Concern</v>
      </c>
      <c r="L978" s="1" t="str" cm="1">
        <f t="array" ref="L978">VLOOKUP(Table3[[#This Row],[checklist_sort]:[checklist_sort]],checklist[],MATCH(L$1,checklist_of_kenya!$1:$1,0),FALSE)</f>
        <v>Stable</v>
      </c>
      <c r="M978" s="1" cm="1">
        <f t="array" ref="M978">VLOOKUP(Table3[[#This Row],[checklist_sort]:[checklist_sort]],checklist[],MATCH(M$1,checklist_of_kenya!$1:$1,0),FALSE)</f>
        <v>812</v>
      </c>
      <c r="N978" s="1" t="str" cm="1">
        <f t="array" ref="N978">VLOOKUP(Table3[[#This Row],[checklist_sort]:[checklist_sort]],checklist[],MATCH(N$1,checklist_of_kenya!$1:$1,0),FALSE)</f>
        <v>avibase-4A58452B</v>
      </c>
      <c r="O978" s="1" cm="1">
        <f t="array" ref="O978">VLOOKUP(Table3[[#This Row],[checklist_sort]:[checklist_sort]],checklist[],MATCH(O$1,checklist_of_kenya!$1:$1,0),FALSE)</f>
        <v>13974</v>
      </c>
      <c r="P978" s="1" cm="1">
        <f t="array" ref="P978">VLOOKUP(Table3[[#This Row],[checklist_sort]:[checklist_sort]],checklist[],MATCH(P$1,checklist_of_kenya!$1:$1,0),FALSE)</f>
        <v>22719164</v>
      </c>
      <c r="Q978" s="1" cm="1">
        <f t="array" ref="Q978">VLOOKUP(Table3[[#This Row],[checklist_sort]:[checklist_sort]],checklist[],MATCH(Q$1,checklist_of_kenya!$1:$1,0),FALSE)</f>
        <v>1968</v>
      </c>
      <c r="R978" s="1" cm="1">
        <f t="array" ref="R978">VLOOKUP(Table3[[#This Row],[checklist_sort]:[checklist_sort]],checklist[],MATCH(R$1,checklist_of_kenya!$1:$1,0),FALSE)</f>
        <v>2494097</v>
      </c>
      <c r="S978" s="1" cm="1">
        <f t="array" ref="S978">VLOOKUP(Table3[[#This Row],[checklist_sort]:[checklist_sort]],checklist[],MATCH(S$1,checklist_of_kenya!$1:$1,0),FALSE)</f>
        <v>30436</v>
      </c>
      <c r="T978" s="1" t="str" cm="1">
        <f t="array" ref="T978">VLOOKUP(Table3[[#This Row],[checklist_sort]:[checklist_sort]],checklist[],MATCH(T$1,checklist_of_kenya!$1:$1,0),FALSE)</f>
        <v>yecbis</v>
      </c>
      <c r="U978" s="1" t="str" cm="1">
        <f t="array" ref="U978">VLOOKUP(Table3[[#This Row],[checklist_sort]:[checklist_sort]],checklist[],MATCH(U$1,checklist_of_kenya!$1:$1,0),FALSE)</f>
        <v>Euplectes afer</v>
      </c>
      <c r="V978" s="1" t="str" cm="1">
        <f t="array" ref="V978">VLOOKUP(Table3[[#This Row],[checklist_sort]:[checklist_sort]],checklist[],MATCH(V$1,checklist_of_kenya!$1:$1,0),FALSE)</f>
        <v>Yellow-crowned Bishop</v>
      </c>
      <c r="W978" s="1" cm="1">
        <f t="array" ref="W978">VLOOKUP(Table3[[#This Row],[checklist_sort]:[checklist_sort]],checklist[],MATCH(W$1,checklist_of_kenya!$1:$1,0),FALSE)</f>
        <v>22719164</v>
      </c>
      <c r="AB978" s="1">
        <v>14.3</v>
      </c>
      <c r="AC978" s="1" t="s">
        <v>2250</v>
      </c>
      <c r="AD978" s="1">
        <v>3</v>
      </c>
      <c r="AE978" s="1">
        <v>1</v>
      </c>
      <c r="AF978" s="1" t="s">
        <v>2247</v>
      </c>
      <c r="AG978" s="1" t="s">
        <v>2270</v>
      </c>
      <c r="AH978" s="1" t="s">
        <v>2249</v>
      </c>
      <c r="AI978" s="1">
        <v>-33.78</v>
      </c>
      <c r="AJ978" s="1">
        <v>17.09</v>
      </c>
      <c r="AK978" s="1">
        <v>-3.94</v>
      </c>
      <c r="AL978" s="1">
        <v>15.76</v>
      </c>
      <c r="AM978" s="1">
        <v>3098334.42</v>
      </c>
    </row>
    <row r="979" spans="1:39" x14ac:dyDescent="0.2">
      <c r="A979" s="1">
        <v>977</v>
      </c>
      <c r="B979" s="1" t="s">
        <v>2012</v>
      </c>
      <c r="C979" s="1" t="s">
        <v>2011</v>
      </c>
      <c r="D979" s="1"/>
      <c r="E979" s="1"/>
      <c r="F979" s="1"/>
      <c r="G979" s="1">
        <v>683</v>
      </c>
      <c r="H979" s="1" t="str" cm="1">
        <f t="array" ref="H979">VLOOKUP(Table3[[#This Row],[checklist_sort]:[checklist_sort]],checklist[],MATCH(H$1,checklist_of_kenya!$1:$1,0),FALSE)</f>
        <v>Weavers, Bishops and Widowbirds</v>
      </c>
      <c r="I979" s="1" t="str" cm="1">
        <f t="array" ref="I979">VLOOKUP(Table3[[#This Row],[checklist_sort]:[checklist_sort]],checklist[],MATCH(I$1,checklist_of_kenya!$1:$1,0),FALSE)</f>
        <v>Fire-fronted Bishop</v>
      </c>
      <c r="J979" s="1" t="str" cm="1">
        <f t="array" ref="J979">VLOOKUP(Table3[[#This Row],[checklist_sort]:[checklist_sort]],checklist[],MATCH(J$1,checklist_of_kenya!$1:$1,0),FALSE)</f>
        <v>Euplectes diadematus</v>
      </c>
      <c r="K979" s="1" t="str" cm="1">
        <f t="array" ref="K979">VLOOKUP(Table3[[#This Row],[checklist_sort]:[checklist_sort]],checklist[],MATCH(K$1,checklist_of_kenya!$1:$1,0),FALSE)</f>
        <v>Least Concern</v>
      </c>
      <c r="L979" s="1" t="str" cm="1">
        <f t="array" ref="L979">VLOOKUP(Table3[[#This Row],[checklist_sort]:[checklist_sort]],checklist[],MATCH(L$1,checklist_of_kenya!$1:$1,0),FALSE)</f>
        <v>Stable</v>
      </c>
      <c r="M979" s="1" cm="1">
        <f t="array" ref="M979">VLOOKUP(Table3[[#This Row],[checklist_sort]:[checklist_sort]],checklist[],MATCH(M$1,checklist_of_kenya!$1:$1,0),FALSE)</f>
        <v>3746</v>
      </c>
      <c r="N979" s="1" t="str" cm="1">
        <f t="array" ref="N979">VLOOKUP(Table3[[#This Row],[checklist_sort]:[checklist_sort]],checklist[],MATCH(N$1,checklist_of_kenya!$1:$1,0),FALSE)</f>
        <v>avibase-95A724BE</v>
      </c>
      <c r="O979" s="1" cm="1">
        <f t="array" ref="O979">VLOOKUP(Table3[[#This Row],[checklist_sort]:[checklist_sort]],checklist[],MATCH(O$1,checklist_of_kenya!$1:$1,0),FALSE)</f>
        <v>13972</v>
      </c>
      <c r="P979" s="1" cm="1">
        <f t="array" ref="P979">VLOOKUP(Table3[[#This Row],[checklist_sort]:[checklist_sort]],checklist[],MATCH(P$1,checklist_of_kenya!$1:$1,0),FALSE)</f>
        <v>22719168</v>
      </c>
      <c r="Q979" s="1" cm="1">
        <f t="array" ref="Q979">VLOOKUP(Table3[[#This Row],[checklist_sort]:[checklist_sort]],checklist[],MATCH(Q$1,checklist_of_kenya!$1:$1,0),FALSE)</f>
        <v>78074</v>
      </c>
      <c r="R979" s="1" cm="1">
        <f t="array" ref="R979">VLOOKUP(Table3[[#This Row],[checklist_sort]:[checklist_sort]],checklist[],MATCH(R$1,checklist_of_kenya!$1:$1,0),FALSE)</f>
        <v>2494093</v>
      </c>
      <c r="S979" s="1" cm="1">
        <f t="array" ref="S979">VLOOKUP(Table3[[#This Row],[checklist_sort]:[checklist_sort]],checklist[],MATCH(S$1,checklist_of_kenya!$1:$1,0),FALSE)</f>
        <v>30440</v>
      </c>
      <c r="T979" s="1" t="str" cm="1">
        <f t="array" ref="T979">VLOOKUP(Table3[[#This Row],[checklist_sort]:[checklist_sort]],checklist[],MATCH(T$1,checklist_of_kenya!$1:$1,0),FALSE)</f>
        <v>fifbis1</v>
      </c>
      <c r="U979" s="1" t="str" cm="1">
        <f t="array" ref="U979">VLOOKUP(Table3[[#This Row],[checklist_sort]:[checklist_sort]],checklist[],MATCH(U$1,checklist_of_kenya!$1:$1,0),FALSE)</f>
        <v>Euplectes diadematus</v>
      </c>
      <c r="V979" s="1" t="str" cm="1">
        <f t="array" ref="V979">VLOOKUP(Table3[[#This Row],[checklist_sort]:[checklist_sort]],checklist[],MATCH(V$1,checklist_of_kenya!$1:$1,0),FALSE)</f>
        <v>Fire-fronted Bishop</v>
      </c>
      <c r="W979" s="1" cm="1">
        <f t="array" ref="W979">VLOOKUP(Table3[[#This Row],[checklist_sort]:[checklist_sort]],checklist[],MATCH(W$1,checklist_of_kenya!$1:$1,0),FALSE)</f>
        <v>22719168</v>
      </c>
      <c r="AB979" s="1">
        <v>13.9</v>
      </c>
      <c r="AC979" s="1" t="s">
        <v>2261</v>
      </c>
      <c r="AD979" s="1">
        <v>3</v>
      </c>
      <c r="AE979" s="1">
        <v>1</v>
      </c>
      <c r="AF979" s="1" t="s">
        <v>2247</v>
      </c>
      <c r="AG979" s="1" t="s">
        <v>2270</v>
      </c>
      <c r="AH979" s="1" t="s">
        <v>2249</v>
      </c>
      <c r="AI979" s="1">
        <v>-4.45</v>
      </c>
      <c r="AJ979" s="1">
        <v>4.97</v>
      </c>
      <c r="AK979" s="1">
        <v>0.54</v>
      </c>
      <c r="AL979" s="1">
        <v>41.82</v>
      </c>
      <c r="AM979" s="1">
        <v>224374.38</v>
      </c>
    </row>
    <row r="980" spans="1:39" x14ac:dyDescent="0.2">
      <c r="A980" s="1">
        <v>978</v>
      </c>
      <c r="B980" s="1" t="s">
        <v>1046</v>
      </c>
      <c r="C980" s="1" t="s">
        <v>1045</v>
      </c>
      <c r="D980" s="1"/>
      <c r="E980" s="1"/>
      <c r="F980" s="1"/>
      <c r="G980" s="1">
        <v>689</v>
      </c>
      <c r="H980" s="1" t="str" cm="1">
        <f t="array" ref="H980">VLOOKUP(Table3[[#This Row],[checklist_sort]:[checklist_sort]],checklist[],MATCH(H$1,checklist_of_kenya!$1:$1,0),FALSE)</f>
        <v>Weavers, Bishops and Widowbirds</v>
      </c>
      <c r="I980" s="1" t="str" cm="1">
        <f t="array" ref="I980">VLOOKUP(Table3[[#This Row],[checklist_sort]:[checklist_sort]],checklist[],MATCH(I$1,checklist_of_kenya!$1:$1,0),FALSE)</f>
        <v>Yellow Bishop</v>
      </c>
      <c r="J980" s="1" t="str" cm="1">
        <f t="array" ref="J980">VLOOKUP(Table3[[#This Row],[checklist_sort]:[checklist_sort]],checklist[],MATCH(J$1,checklist_of_kenya!$1:$1,0),FALSE)</f>
        <v>Euplectes capensis</v>
      </c>
      <c r="K980" s="1" t="str" cm="1">
        <f t="array" ref="K980">VLOOKUP(Table3[[#This Row],[checklist_sort]:[checklist_sort]],checklist[],MATCH(K$1,checklist_of_kenya!$1:$1,0),FALSE)</f>
        <v>Least Concern</v>
      </c>
      <c r="L980" s="1" t="str" cm="1">
        <f t="array" ref="L980">VLOOKUP(Table3[[#This Row],[checklist_sort]:[checklist_sort]],checklist[],MATCH(L$1,checklist_of_kenya!$1:$1,0),FALSE)</f>
        <v>Stable</v>
      </c>
      <c r="M980" s="1" cm="1">
        <f t="array" ref="M980">VLOOKUP(Table3[[#This Row],[checklist_sort]:[checklist_sort]],checklist[],MATCH(M$1,checklist_of_kenya!$1:$1,0),FALSE)</f>
        <v>810</v>
      </c>
      <c r="N980" s="1" t="str" cm="1">
        <f t="array" ref="N980">VLOOKUP(Table3[[#This Row],[checklist_sort]:[checklist_sort]],checklist[],MATCH(N$1,checklist_of_kenya!$1:$1,0),FALSE)</f>
        <v>avibase-97A73D9F</v>
      </c>
      <c r="O980" s="1" cm="1">
        <f t="array" ref="O980">VLOOKUP(Table3[[#This Row],[checklist_sort]:[checklist_sort]],checklist[],MATCH(O$1,checklist_of_kenya!$1:$1,0),FALSE)</f>
        <v>13964</v>
      </c>
      <c r="P980" s="1" cm="1">
        <f t="array" ref="P980">VLOOKUP(Table3[[#This Row],[checklist_sort]:[checklist_sort]],checklist[],MATCH(P$1,checklist_of_kenya!$1:$1,0),FALSE)</f>
        <v>22719200</v>
      </c>
      <c r="Q980" s="1" cm="1">
        <f t="array" ref="Q980">VLOOKUP(Table3[[#This Row],[checklist_sort]:[checklist_sort]],checklist[],MATCH(Q$1,checklist_of_kenya!$1:$1,0),FALSE)</f>
        <v>78079</v>
      </c>
      <c r="R980" s="1" cm="1">
        <f t="array" ref="R980">VLOOKUP(Table3[[#This Row],[checklist_sort]:[checklist_sort]],checklist[],MATCH(R$1,checklist_of_kenya!$1:$1,0),FALSE)</f>
        <v>2494099</v>
      </c>
      <c r="S980" s="1" cm="1">
        <f t="array" ref="S980">VLOOKUP(Table3[[#This Row],[checklist_sort]:[checklist_sort]],checklist[],MATCH(S$1,checklist_of_kenya!$1:$1,0),FALSE)</f>
        <v>30442</v>
      </c>
      <c r="T980" s="1" t="str" cm="1">
        <f t="array" ref="T980">VLOOKUP(Table3[[#This Row],[checklist_sort]:[checklist_sort]],checklist[],MATCH(T$1,checklist_of_kenya!$1:$1,0),FALSE)</f>
        <v>yelbis1</v>
      </c>
      <c r="U980" s="1" t="str" cm="1">
        <f t="array" ref="U980">VLOOKUP(Table3[[#This Row],[checklist_sort]:[checklist_sort]],checklist[],MATCH(U$1,checklist_of_kenya!$1:$1,0),FALSE)</f>
        <v>Euplectes capensis</v>
      </c>
      <c r="V980" s="1" t="str" cm="1">
        <f t="array" ref="V980">VLOOKUP(Table3[[#This Row],[checklist_sort]:[checklist_sort]],checklist[],MATCH(V$1,checklist_of_kenya!$1:$1,0),FALSE)</f>
        <v>Yellow Bishop</v>
      </c>
      <c r="W980" s="1" cm="1">
        <f t="array" ref="W980">VLOOKUP(Table3[[#This Row],[checklist_sort]:[checklist_sort]],checklist[],MATCH(W$1,checklist_of_kenya!$1:$1,0),FALSE)</f>
        <v>22719200</v>
      </c>
      <c r="AB980" s="1">
        <v>30.5</v>
      </c>
      <c r="AC980" s="1" t="s">
        <v>2261</v>
      </c>
      <c r="AD980" s="1">
        <v>3</v>
      </c>
      <c r="AE980" s="1">
        <v>1</v>
      </c>
      <c r="AF980" s="1" t="s">
        <v>2248</v>
      </c>
      <c r="AG980" s="1" t="s">
        <v>2270</v>
      </c>
      <c r="AH980" s="1" t="s">
        <v>2249</v>
      </c>
      <c r="AI980" s="1">
        <v>-34.840000000000003</v>
      </c>
      <c r="AJ980" s="1">
        <v>14.43</v>
      </c>
      <c r="AK980" s="1">
        <v>-11.72</v>
      </c>
      <c r="AL980" s="1">
        <v>30.67</v>
      </c>
      <c r="AM980" s="1">
        <v>2639722.61</v>
      </c>
    </row>
    <row r="981" spans="1:39" x14ac:dyDescent="0.2">
      <c r="A981" s="1">
        <v>979</v>
      </c>
      <c r="B981" s="1" t="s">
        <v>1052</v>
      </c>
      <c r="C981" s="1" t="s">
        <v>1051</v>
      </c>
      <c r="D981" s="1"/>
      <c r="E981" s="1"/>
      <c r="F981" s="1"/>
      <c r="G981" s="1">
        <v>693</v>
      </c>
      <c r="H981" s="1" t="str" cm="1">
        <f t="array" ref="H981">VLOOKUP(Table3[[#This Row],[checklist_sort]:[checklist_sort]],checklist[],MATCH(H$1,checklist_of_kenya!$1:$1,0),FALSE)</f>
        <v>Weavers, Bishops and Widowbirds</v>
      </c>
      <c r="I981" s="1" t="str" cm="1">
        <f t="array" ref="I981">VLOOKUP(Table3[[#This Row],[checklist_sort]:[checklist_sort]],checklist[],MATCH(I$1,checklist_of_kenya!$1:$1,0),FALSE)</f>
        <v>White-winged Widowbird</v>
      </c>
      <c r="J981" s="1" t="str" cm="1">
        <f t="array" ref="J981">VLOOKUP(Table3[[#This Row],[checklist_sort]:[checklist_sort]],checklist[],MATCH(J$1,checklist_of_kenya!$1:$1,0),FALSE)</f>
        <v>Euplectes albonotatus</v>
      </c>
      <c r="K981" s="1" t="str" cm="1">
        <f t="array" ref="K981">VLOOKUP(Table3[[#This Row],[checklist_sort]:[checklist_sort]],checklist[],MATCH(K$1,checklist_of_kenya!$1:$1,0),FALSE)</f>
        <v>Least Concern</v>
      </c>
      <c r="L981" s="1" t="str" cm="1">
        <f t="array" ref="L981">VLOOKUP(Table3[[#This Row],[checklist_sort]:[checklist_sort]],checklist[],MATCH(L$1,checklist_of_kenya!$1:$1,0),FALSE)</f>
        <v>Stable</v>
      </c>
      <c r="M981" s="1" cm="1">
        <f t="array" ref="M981">VLOOKUP(Table3[[#This Row],[checklist_sort]:[checklist_sort]],checklist[],MATCH(M$1,checklist_of_kenya!$1:$1,0),FALSE)</f>
        <v>814</v>
      </c>
      <c r="N981" s="1" t="str" cm="1">
        <f t="array" ref="N981">VLOOKUP(Table3[[#This Row],[checklist_sort]:[checklist_sort]],checklist[],MATCH(N$1,checklist_of_kenya!$1:$1,0),FALSE)</f>
        <v>avibase-749E7B3C</v>
      </c>
      <c r="O981" s="1" cm="1">
        <f t="array" ref="O981">VLOOKUP(Table3[[#This Row],[checklist_sort]:[checklist_sort]],checklist[],MATCH(O$1,checklist_of_kenya!$1:$1,0),FALSE)</f>
        <v>13965</v>
      </c>
      <c r="P981" s="1" cm="1">
        <f t="array" ref="P981">VLOOKUP(Table3[[#This Row],[checklist_sort]:[checklist_sort]],checklist[],MATCH(P$1,checklist_of_kenya!$1:$1,0),FALSE)</f>
        <v>22719223</v>
      </c>
      <c r="Q981" s="1" cm="1">
        <f t="array" ref="Q981">VLOOKUP(Table3[[#This Row],[checklist_sort]:[checklist_sort]],checklist[],MATCH(Q$1,checklist_of_kenya!$1:$1,0),FALSE)</f>
        <v>0</v>
      </c>
      <c r="R981" s="1" cm="1">
        <f t="array" ref="R981">VLOOKUP(Table3[[#This Row],[checklist_sort]:[checklist_sort]],checklist[],MATCH(R$1,checklist_of_kenya!$1:$1,0),FALSE)</f>
        <v>2494091</v>
      </c>
      <c r="S981" s="1" cm="1">
        <f t="array" ref="S981">VLOOKUP(Table3[[#This Row],[checklist_sort]:[checklist_sort]],checklist[],MATCH(S$1,checklist_of_kenya!$1:$1,0),FALSE)</f>
        <v>30450</v>
      </c>
      <c r="T981" s="1" t="str" cm="1">
        <f t="array" ref="T981">VLOOKUP(Table3[[#This Row],[checklist_sort]:[checklist_sort]],checklist[],MATCH(T$1,checklist_of_kenya!$1:$1,0),FALSE)</f>
        <v>whwwid1</v>
      </c>
      <c r="U981" s="1" t="str" cm="1">
        <f t="array" ref="U981">VLOOKUP(Table3[[#This Row],[checklist_sort]:[checklist_sort]],checklist[],MATCH(U$1,checklist_of_kenya!$1:$1,0),FALSE)</f>
        <v>Euplectes albonotatus</v>
      </c>
      <c r="V981" s="1" t="str" cm="1">
        <f t="array" ref="V981">VLOOKUP(Table3[[#This Row],[checklist_sort]:[checklist_sort]],checklist[],MATCH(V$1,checklist_of_kenya!$1:$1,0),FALSE)</f>
        <v>White-winged Widowbird</v>
      </c>
      <c r="W981" s="1" cm="1">
        <f t="array" ref="W981">VLOOKUP(Table3[[#This Row],[checklist_sort]:[checklist_sort]],checklist[],MATCH(W$1,checklist_of_kenya!$1:$1,0),FALSE)</f>
        <v>22719223</v>
      </c>
      <c r="AB981" s="1">
        <v>21.1</v>
      </c>
      <c r="AC981" s="1" t="s">
        <v>2261</v>
      </c>
      <c r="AD981" s="1">
        <v>3</v>
      </c>
      <c r="AE981" s="1">
        <v>1</v>
      </c>
      <c r="AF981" s="1" t="s">
        <v>2247</v>
      </c>
      <c r="AG981" s="1" t="s">
        <v>2270</v>
      </c>
      <c r="AH981" s="1" t="s">
        <v>2249</v>
      </c>
      <c r="AI981" s="1">
        <v>-31.03</v>
      </c>
      <c r="AJ981" s="1">
        <v>13.17</v>
      </c>
      <c r="AK981" s="1">
        <v>-13.58</v>
      </c>
      <c r="AL981" s="1">
        <v>30.7</v>
      </c>
      <c r="AM981" s="1">
        <v>2575220.96</v>
      </c>
    </row>
    <row r="982" spans="1:39" x14ac:dyDescent="0.2">
      <c r="A982" s="1">
        <v>980</v>
      </c>
      <c r="B982" s="1" t="s">
        <v>1054</v>
      </c>
      <c r="C982" s="1" t="s">
        <v>1053</v>
      </c>
      <c r="D982" s="1"/>
      <c r="E982" s="1"/>
      <c r="F982" s="1"/>
      <c r="G982" s="1">
        <v>691</v>
      </c>
      <c r="H982" s="1" t="str" cm="1">
        <f t="array" ref="H982">VLOOKUP(Table3[[#This Row],[checklist_sort]:[checklist_sort]],checklist[],MATCH(H$1,checklist_of_kenya!$1:$1,0),FALSE)</f>
        <v>Weavers, Bishops and Widowbirds</v>
      </c>
      <c r="I982" s="1" t="str" cm="1">
        <f t="array" ref="I982">VLOOKUP(Table3[[#This Row],[checklist_sort]:[checklist_sort]],checklist[],MATCH(I$1,checklist_of_kenya!$1:$1,0),FALSE)</f>
        <v>Yellow-mantled Widowbird</v>
      </c>
      <c r="J982" s="1" t="str" cm="1">
        <f t="array" ref="J982">VLOOKUP(Table3[[#This Row],[checklist_sort]:[checklist_sort]],checklist[],MATCH(J$1,checklist_of_kenya!$1:$1,0),FALSE)</f>
        <v>Euplectes macroura</v>
      </c>
      <c r="K982" s="1" t="str" cm="1">
        <f t="array" ref="K982">VLOOKUP(Table3[[#This Row],[checklist_sort]:[checklist_sort]],checklist[],MATCH(K$1,checklist_of_kenya!$1:$1,0),FALSE)</f>
        <v>Least Concern</v>
      </c>
      <c r="L982" s="1" t="str" cm="1">
        <f t="array" ref="L982">VLOOKUP(Table3[[#This Row],[checklist_sort]:[checklist_sort]],checklist[],MATCH(L$1,checklist_of_kenya!$1:$1,0),FALSE)</f>
        <v>Stable</v>
      </c>
      <c r="M982" s="1" cm="1">
        <f t="array" ref="M982">VLOOKUP(Table3[[#This Row],[checklist_sort]:[checklist_sort]],checklist[],MATCH(M$1,checklist_of_kenya!$1:$1,0),FALSE)</f>
        <v>815</v>
      </c>
      <c r="N982" s="1" t="str" cm="1">
        <f t="array" ref="N982">VLOOKUP(Table3[[#This Row],[checklist_sort]:[checklist_sort]],checklist[],MATCH(N$1,checklist_of_kenya!$1:$1,0),FALSE)</f>
        <v>avibase-F5E0EA0D</v>
      </c>
      <c r="O982" s="1" cm="1">
        <f t="array" ref="O982">VLOOKUP(Table3[[#This Row],[checklist_sort]:[checklist_sort]],checklist[],MATCH(O$1,checklist_of_kenya!$1:$1,0),FALSE)</f>
        <v>72851</v>
      </c>
      <c r="P982" s="1" cm="1">
        <f t="array" ref="P982">VLOOKUP(Table3[[#This Row],[checklist_sort]:[checklist_sort]],checklist[],MATCH(P$1,checklist_of_kenya!$1:$1,0),FALSE)</f>
        <v>22719209</v>
      </c>
      <c r="Q982" s="1" cm="1">
        <f t="array" ref="Q982">VLOOKUP(Table3[[#This Row],[checklist_sort]:[checklist_sort]],checklist[],MATCH(Q$1,checklist_of_kenya!$1:$1,0),FALSE)</f>
        <v>199312</v>
      </c>
      <c r="R982" s="1" cm="1">
        <f t="array" ref="R982">VLOOKUP(Table3[[#This Row],[checklist_sort]:[checklist_sort]],checklist[],MATCH(R$1,checklist_of_kenya!$1:$1,0),FALSE)</f>
        <v>7340811</v>
      </c>
      <c r="S982" s="1" cm="1">
        <f t="array" ref="S982">VLOOKUP(Table3[[#This Row],[checklist_sort]:[checklist_sort]],checklist[],MATCH(S$1,checklist_of_kenya!$1:$1,0),FALSE)</f>
        <v>30454</v>
      </c>
      <c r="T982" s="1" t="str" cm="1">
        <f t="array" ref="T982">VLOOKUP(Table3[[#This Row],[checklist_sort]:[checklist_sort]],checklist[],MATCH(T$1,checklist_of_kenya!$1:$1,0),FALSE)</f>
        <v>yeswid2</v>
      </c>
      <c r="U982" s="1" t="str" cm="1">
        <f t="array" ref="U982">VLOOKUP(Table3[[#This Row],[checklist_sort]:[checklist_sort]],checklist[],MATCH(U$1,checklist_of_kenya!$1:$1,0),FALSE)</f>
        <v>Euplectes macroura</v>
      </c>
      <c r="V982" s="1" t="str" cm="1">
        <f t="array" ref="V982">VLOOKUP(Table3[[#This Row],[checklist_sort]:[checklist_sort]],checklist[],MATCH(V$1,checklist_of_kenya!$1:$1,0),FALSE)</f>
        <v>Yellow-mantled Widowbird</v>
      </c>
      <c r="W982" s="1" cm="1">
        <f t="array" ref="W982">VLOOKUP(Table3[[#This Row],[checklist_sort]:[checklist_sort]],checklist[],MATCH(W$1,checklist_of_kenya!$1:$1,0),FALSE)</f>
        <v>22719209</v>
      </c>
      <c r="AB982" s="1">
        <v>21.7</v>
      </c>
      <c r="AC982" s="1" t="s">
        <v>2261</v>
      </c>
      <c r="AD982" s="1">
        <v>3</v>
      </c>
      <c r="AE982" s="1">
        <v>1</v>
      </c>
      <c r="AF982" s="1" t="s">
        <v>2247</v>
      </c>
      <c r="AG982" s="1" t="s">
        <v>2270</v>
      </c>
      <c r="AH982" s="1" t="s">
        <v>2249</v>
      </c>
      <c r="AI982" s="1">
        <v>-20.39</v>
      </c>
      <c r="AJ982" s="1">
        <v>15.81</v>
      </c>
      <c r="AK982" s="1">
        <v>1.02</v>
      </c>
      <c r="AL982" s="1">
        <v>17.22</v>
      </c>
      <c r="AM982" s="1">
        <v>3993290.03</v>
      </c>
    </row>
    <row r="983" spans="1:39" x14ac:dyDescent="0.2">
      <c r="A983" s="1">
        <v>981</v>
      </c>
      <c r="B983" s="1" t="s">
        <v>1050</v>
      </c>
      <c r="C983" s="1" t="s">
        <v>1049</v>
      </c>
      <c r="D983" s="1"/>
      <c r="E983" s="1"/>
      <c r="F983" s="1"/>
      <c r="G983" s="1">
        <v>694.1</v>
      </c>
      <c r="H983" s="1" t="str" cm="1">
        <f t="array" ref="H983">VLOOKUP(Table3[[#This Row],[checklist_sort]:[checklist_sort]],checklist[],MATCH(H$1,checklist_of_kenya!$1:$1,0),FALSE)</f>
        <v>Weavers, Bishops and Widowbirds</v>
      </c>
      <c r="I983" s="1" t="str" cm="1">
        <f t="array" ref="I983">VLOOKUP(Table3[[#This Row],[checklist_sort]:[checklist_sort]],checklist[],MATCH(I$1,checklist_of_kenya!$1:$1,0),FALSE)</f>
        <v>Red-collared Widowbird</v>
      </c>
      <c r="J983" s="1" t="str" cm="1">
        <f t="array" ref="J983">VLOOKUP(Table3[[#This Row],[checklist_sort]:[checklist_sort]],checklist[],MATCH(J$1,checklist_of_kenya!$1:$1,0),FALSE)</f>
        <v>Euplectes ardens</v>
      </c>
      <c r="K983" s="1" t="str" cm="1">
        <f t="array" ref="K983">VLOOKUP(Table3[[#This Row],[checklist_sort]:[checklist_sort]],checklist[],MATCH(K$1,checklist_of_kenya!$1:$1,0),FALSE)</f>
        <v>Least Concern</v>
      </c>
      <c r="L983" s="1" t="str" cm="1">
        <f t="array" ref="L983">VLOOKUP(Table3[[#This Row],[checklist_sort]:[checklist_sort]],checklist[],MATCH(L$1,checklist_of_kenya!$1:$1,0),FALSE)</f>
        <v>Stable</v>
      </c>
      <c r="M983" s="1" cm="1">
        <f t="array" ref="M983">VLOOKUP(Table3[[#This Row],[checklist_sort]:[checklist_sort]],checklist[],MATCH(M$1,checklist_of_kenya!$1:$1,0),FALSE)</f>
        <v>0</v>
      </c>
      <c r="N983" s="1" cm="1">
        <f t="array" ref="N983">VLOOKUP(Table3[[#This Row],[checklist_sort]:[checklist_sort]],checklist[],MATCH(N$1,checklist_of_kenya!$1:$1,0),FALSE)</f>
        <v>0</v>
      </c>
      <c r="O983" s="1" cm="1">
        <f t="array" ref="O983">VLOOKUP(Table3[[#This Row],[checklist_sort]:[checklist_sort]],checklist[],MATCH(O$1,checklist_of_kenya!$1:$1,0),FALSE)</f>
        <v>0</v>
      </c>
      <c r="P983" s="1" cm="1">
        <f t="array" ref="P983">VLOOKUP(Table3[[#This Row],[checklist_sort]:[checklist_sort]],checklist[],MATCH(P$1,checklist_of_kenya!$1:$1,0),FALSE)</f>
        <v>103810858</v>
      </c>
      <c r="Q983" s="1" cm="1">
        <f t="array" ref="Q983">VLOOKUP(Table3[[#This Row],[checklist_sort]:[checklist_sort]],checklist[],MATCH(Q$1,checklist_of_kenya!$1:$1,0),FALSE)</f>
        <v>0</v>
      </c>
      <c r="R983" s="1" cm="1">
        <f t="array" ref="R983">VLOOKUP(Table3[[#This Row],[checklist_sort]:[checklist_sort]],checklist[],MATCH(R$1,checklist_of_kenya!$1:$1,0),FALSE)</f>
        <v>0</v>
      </c>
      <c r="S983" s="1" cm="1">
        <f t="array" ref="S983">VLOOKUP(Table3[[#This Row],[checklist_sort]:[checklist_sort]],checklist[],MATCH(S$1,checklist_of_kenya!$1:$1,0),FALSE)</f>
        <v>30462</v>
      </c>
      <c r="T983" s="1" cm="1">
        <f t="array" ref="T983">VLOOKUP(Table3[[#This Row],[checklist_sort]:[checklist_sort]],checklist[],MATCH(T$1,checklist_of_kenya!$1:$1,0),FALSE)</f>
        <v>0</v>
      </c>
      <c r="U983" s="1" t="str" cm="1">
        <f t="array" ref="U983">VLOOKUP(Table3[[#This Row],[checklist_sort]:[checklist_sort]],checklist[],MATCH(U$1,checklist_of_kenya!$1:$1,0),FALSE)</f>
        <v>Euplectes laticauda/ardens</v>
      </c>
      <c r="V983" s="1" t="str" cm="1">
        <f t="array" ref="V983">VLOOKUP(Table3[[#This Row],[checklist_sort]:[checklist_sort]],checklist[],MATCH(V$1,checklist_of_kenya!$1:$1,0),FALSE)</f>
        <v>Red-cowled/Red-collared Widowbird</v>
      </c>
      <c r="W983" s="1" cm="1">
        <f t="array" ref="W983">VLOOKUP(Table3[[#This Row],[checklist_sort]:[checklist_sort]],checklist[],MATCH(W$1,checklist_of_kenya!$1:$1,0),FALSE)</f>
        <v>0</v>
      </c>
      <c r="AB983" s="1">
        <v>19</v>
      </c>
      <c r="AC983" s="1" t="s">
        <v>2261</v>
      </c>
      <c r="AD983" s="1">
        <v>3</v>
      </c>
      <c r="AE983" s="1">
        <v>1</v>
      </c>
      <c r="AF983" s="1" t="s">
        <v>2247</v>
      </c>
      <c r="AG983" s="1" t="s">
        <v>2248</v>
      </c>
      <c r="AH983" s="1" t="s">
        <v>2255</v>
      </c>
      <c r="AI983" s="1">
        <v>-33.840000000000003</v>
      </c>
      <c r="AJ983" s="1">
        <v>13.2</v>
      </c>
      <c r="AK983" s="1">
        <v>-10.9</v>
      </c>
      <c r="AL983" s="1">
        <v>24.86</v>
      </c>
      <c r="AM983" s="1">
        <v>3182674.54</v>
      </c>
    </row>
    <row r="984" spans="1:39" x14ac:dyDescent="0.2">
      <c r="A984" s="1">
        <v>982</v>
      </c>
      <c r="B984" s="1" t="s">
        <v>1060</v>
      </c>
      <c r="C984" s="1" t="s">
        <v>1059</v>
      </c>
      <c r="D984" s="1"/>
      <c r="E984" s="1"/>
      <c r="F984" s="1"/>
      <c r="G984" s="1">
        <v>695</v>
      </c>
      <c r="H984" s="1" t="str" cm="1">
        <f t="array" ref="H984">VLOOKUP(Table3[[#This Row],[checklist_sort]:[checklist_sort]],checklist[],MATCH(H$1,checklist_of_kenya!$1:$1,0),FALSE)</f>
        <v>Weavers, Bishops and Widowbirds</v>
      </c>
      <c r="I984" s="1" t="str" cm="1">
        <f t="array" ref="I984">VLOOKUP(Table3[[#This Row],[checklist_sort]:[checklist_sort]],checklist[],MATCH(I$1,checklist_of_kenya!$1:$1,0),FALSE)</f>
        <v>Long-tailed Widowbird</v>
      </c>
      <c r="J984" s="1" t="str" cm="1">
        <f t="array" ref="J984">VLOOKUP(Table3[[#This Row],[checklist_sort]:[checklist_sort]],checklist[],MATCH(J$1,checklist_of_kenya!$1:$1,0),FALSE)</f>
        <v>Euplectes progne</v>
      </c>
      <c r="K984" s="1" t="str" cm="1">
        <f t="array" ref="K984">VLOOKUP(Table3[[#This Row],[checklist_sort]:[checklist_sort]],checklist[],MATCH(K$1,checklist_of_kenya!$1:$1,0),FALSE)</f>
        <v>Least Concern</v>
      </c>
      <c r="L984" s="1" t="str" cm="1">
        <f t="array" ref="L984">VLOOKUP(Table3[[#This Row],[checklist_sort]:[checklist_sort]],checklist[],MATCH(L$1,checklist_of_kenya!$1:$1,0),FALSE)</f>
        <v>Stable</v>
      </c>
      <c r="M984" s="1" cm="1">
        <f t="array" ref="M984">VLOOKUP(Table3[[#This Row],[checklist_sort]:[checklist_sort]],checklist[],MATCH(M$1,checklist_of_kenya!$1:$1,0),FALSE)</f>
        <v>818</v>
      </c>
      <c r="N984" s="1" t="str" cm="1">
        <f t="array" ref="N984">VLOOKUP(Table3[[#This Row],[checklist_sort]:[checklist_sort]],checklist[],MATCH(N$1,checklist_of_kenya!$1:$1,0),FALSE)</f>
        <v>avibase-3153FE22</v>
      </c>
      <c r="O984" s="1" cm="1">
        <f t="array" ref="O984">VLOOKUP(Table3[[#This Row],[checklist_sort]:[checklist_sort]],checklist[],MATCH(O$1,checklist_of_kenya!$1:$1,0),FALSE)</f>
        <v>13977</v>
      </c>
      <c r="P984" s="1" cm="1">
        <f t="array" ref="P984">VLOOKUP(Table3[[#This Row],[checklist_sort]:[checklist_sort]],checklist[],MATCH(P$1,checklist_of_kenya!$1:$1,0),FALSE)</f>
        <v>22719244</v>
      </c>
      <c r="Q984" s="1" cm="1">
        <f t="array" ref="Q984">VLOOKUP(Table3[[#This Row],[checklist_sort]:[checklist_sort]],checklist[],MATCH(Q$1,checklist_of_kenya!$1:$1,0),FALSE)</f>
        <v>26525</v>
      </c>
      <c r="R984" s="1" cm="1">
        <f t="array" ref="R984">VLOOKUP(Table3[[#This Row],[checklist_sort]:[checklist_sort]],checklist[],MATCH(R$1,checklist_of_kenya!$1:$1,0),FALSE)</f>
        <v>2494090</v>
      </c>
      <c r="S984" s="1" cm="1">
        <f t="array" ref="S984">VLOOKUP(Table3[[#This Row],[checklist_sort]:[checklist_sort]],checklist[],MATCH(S$1,checklist_of_kenya!$1:$1,0),FALSE)</f>
        <v>30474</v>
      </c>
      <c r="T984" s="1" t="str" cm="1">
        <f t="array" ref="T984">VLOOKUP(Table3[[#This Row],[checklist_sort]:[checklist_sort]],checklist[],MATCH(T$1,checklist_of_kenya!$1:$1,0),FALSE)</f>
        <v>lotwid1</v>
      </c>
      <c r="U984" s="1" t="str" cm="1">
        <f t="array" ref="U984">VLOOKUP(Table3[[#This Row],[checklist_sort]:[checklist_sort]],checklist[],MATCH(U$1,checklist_of_kenya!$1:$1,0),FALSE)</f>
        <v>Euplectes progne</v>
      </c>
      <c r="V984" s="1" t="str" cm="1">
        <f t="array" ref="V984">VLOOKUP(Table3[[#This Row],[checklist_sort]:[checklist_sort]],checklist[],MATCH(V$1,checklist_of_kenya!$1:$1,0),FALSE)</f>
        <v>Long-tailed Widowbird</v>
      </c>
      <c r="W984" s="1" cm="1">
        <f t="array" ref="W984">VLOOKUP(Table3[[#This Row],[checklist_sort]:[checklist_sort]],checklist[],MATCH(W$1,checklist_of_kenya!$1:$1,0),FALSE)</f>
        <v>22719244</v>
      </c>
      <c r="AB984" s="1">
        <v>35.1</v>
      </c>
      <c r="AC984" s="1" t="s">
        <v>2261</v>
      </c>
      <c r="AD984" s="1">
        <v>3</v>
      </c>
      <c r="AE984" s="1">
        <v>1</v>
      </c>
      <c r="AF984" s="1" t="s">
        <v>2247</v>
      </c>
      <c r="AG984" s="1" t="s">
        <v>2270</v>
      </c>
      <c r="AH984" s="1" t="s">
        <v>2249</v>
      </c>
      <c r="AI984" s="1">
        <v>-34.21</v>
      </c>
      <c r="AJ984" s="1">
        <v>1.37</v>
      </c>
      <c r="AK984" s="1">
        <v>-24.06</v>
      </c>
      <c r="AL984" s="1">
        <v>27.14</v>
      </c>
      <c r="AM984" s="1">
        <v>697864.82</v>
      </c>
    </row>
    <row r="985" spans="1:39" x14ac:dyDescent="0.2">
      <c r="A985" s="1">
        <v>983</v>
      </c>
      <c r="B985" s="1" t="s">
        <v>1206</v>
      </c>
      <c r="C985" s="1" t="s">
        <v>1205</v>
      </c>
      <c r="D985" s="1"/>
      <c r="E985" s="1"/>
      <c r="F985" s="1"/>
      <c r="G985" s="1">
        <v>692</v>
      </c>
      <c r="H985" s="1" t="str" cm="1">
        <f t="array" ref="H985">VLOOKUP(Table3[[#This Row],[checklist_sort]:[checklist_sort]],checklist[],MATCH(H$1,checklist_of_kenya!$1:$1,0),FALSE)</f>
        <v>Weavers, Bishops and Widowbirds</v>
      </c>
      <c r="I985" s="1" t="str" cm="1">
        <f t="array" ref="I985">VLOOKUP(Table3[[#This Row],[checklist_sort]:[checklist_sort]],checklist[],MATCH(I$1,checklist_of_kenya!$1:$1,0),FALSE)</f>
        <v>Marsh Widowbird</v>
      </c>
      <c r="J985" s="1" t="str" cm="1">
        <f t="array" ref="J985">VLOOKUP(Table3[[#This Row],[checklist_sort]:[checklist_sort]],checklist[],MATCH(J$1,checklist_of_kenya!$1:$1,0),FALSE)</f>
        <v>Euplectes hartlaubi</v>
      </c>
      <c r="K985" s="1" t="str" cm="1">
        <f t="array" ref="K985">VLOOKUP(Table3[[#This Row],[checklist_sort]:[checklist_sort]],checklist[],MATCH(K$1,checklist_of_kenya!$1:$1,0),FALSE)</f>
        <v>Least Concern</v>
      </c>
      <c r="L985" s="1" t="str" cm="1">
        <f t="array" ref="L985">VLOOKUP(Table3[[#This Row],[checklist_sort]:[checklist_sort]],checklist[],MATCH(L$1,checklist_of_kenya!$1:$1,0),FALSE)</f>
        <v>Stable</v>
      </c>
      <c r="M985" s="1" cm="1">
        <f t="array" ref="M985">VLOOKUP(Table3[[#This Row],[checklist_sort]:[checklist_sort]],checklist[],MATCH(M$1,checklist_of_kenya!$1:$1,0),FALSE)</f>
        <v>971</v>
      </c>
      <c r="N985" s="1" t="str" cm="1">
        <f t="array" ref="N985">VLOOKUP(Table3[[#This Row],[checklist_sort]:[checklist_sort]],checklist[],MATCH(N$1,checklist_of_kenya!$1:$1,0),FALSE)</f>
        <v>avibase-59E7ABE5</v>
      </c>
      <c r="O985" s="1" cm="1">
        <f t="array" ref="O985">VLOOKUP(Table3[[#This Row],[checklist_sort]:[checklist_sort]],checklist[],MATCH(O$1,checklist_of_kenya!$1:$1,0),FALSE)</f>
        <v>13967</v>
      </c>
      <c r="P985" s="1" cm="1">
        <f t="array" ref="P985">VLOOKUP(Table3[[#This Row],[checklist_sort]:[checklist_sort]],checklist[],MATCH(P$1,checklist_of_kenya!$1:$1,0),FALSE)</f>
        <v>22719233</v>
      </c>
      <c r="Q985" s="1" cm="1">
        <f t="array" ref="Q985">VLOOKUP(Table3[[#This Row],[checklist_sort]:[checklist_sort]],checklist[],MATCH(Q$1,checklist_of_kenya!$1:$1,0),FALSE)</f>
        <v>78083</v>
      </c>
      <c r="R985" s="1" cm="1">
        <f t="array" ref="R985">VLOOKUP(Table3[[#This Row],[checklist_sort]:[checklist_sort]],checklist[],MATCH(R$1,checklist_of_kenya!$1:$1,0),FALSE)</f>
        <v>2494094</v>
      </c>
      <c r="S985" s="1" cm="1">
        <f t="array" ref="S985">VLOOKUP(Table3[[#This Row],[checklist_sort]:[checklist_sort]],checklist[],MATCH(S$1,checklist_of_kenya!$1:$1,0),FALSE)</f>
        <v>30470</v>
      </c>
      <c r="T985" s="1" t="str" cm="1">
        <f t="array" ref="T985">VLOOKUP(Table3[[#This Row],[checklist_sort]:[checklist_sort]],checklist[],MATCH(T$1,checklist_of_kenya!$1:$1,0),FALSE)</f>
        <v>marwid1</v>
      </c>
      <c r="U985" s="1" t="str" cm="1">
        <f t="array" ref="U985">VLOOKUP(Table3[[#This Row],[checklist_sort]:[checklist_sort]],checklist[],MATCH(U$1,checklist_of_kenya!$1:$1,0),FALSE)</f>
        <v>Euplectes hartlaubi</v>
      </c>
      <c r="V985" s="1" t="str" cm="1">
        <f t="array" ref="V985">VLOOKUP(Table3[[#This Row],[checklist_sort]:[checklist_sort]],checklist[],MATCH(V$1,checklist_of_kenya!$1:$1,0),FALSE)</f>
        <v>Marsh Widowbird</v>
      </c>
      <c r="W985" s="1" cm="1">
        <f t="array" ref="W985">VLOOKUP(Table3[[#This Row],[checklist_sort]:[checklist_sort]],checklist[],MATCH(W$1,checklist_of_kenya!$1:$1,0),FALSE)</f>
        <v>22719233</v>
      </c>
      <c r="AB985" s="1">
        <v>35.5</v>
      </c>
      <c r="AC985" s="1" t="s">
        <v>2250</v>
      </c>
      <c r="AD985" s="1">
        <v>3</v>
      </c>
      <c r="AE985" s="1">
        <v>1</v>
      </c>
      <c r="AF985" s="1" t="s">
        <v>2247</v>
      </c>
      <c r="AG985" s="1" t="s">
        <v>2248</v>
      </c>
      <c r="AH985" s="1" t="s">
        <v>2249</v>
      </c>
      <c r="AI985" s="1">
        <v>-14.52</v>
      </c>
      <c r="AJ985" s="1">
        <v>7.42</v>
      </c>
      <c r="AK985" s="1">
        <v>-8.91</v>
      </c>
      <c r="AL985" s="1">
        <v>23.37</v>
      </c>
      <c r="AM985" s="1">
        <v>741261.11</v>
      </c>
    </row>
    <row r="986" spans="1:39" x14ac:dyDescent="0.2">
      <c r="A986" s="1">
        <v>984</v>
      </c>
      <c r="B986" s="1" t="s">
        <v>1056</v>
      </c>
      <c r="C986" s="1" t="s">
        <v>1055</v>
      </c>
      <c r="D986" s="1"/>
      <c r="E986" s="1"/>
      <c r="F986" s="1"/>
      <c r="G986" s="1">
        <v>690</v>
      </c>
      <c r="H986" s="1" t="str" cm="1">
        <f t="array" ref="H986">VLOOKUP(Table3[[#This Row],[checklist_sort]:[checklist_sort]],checklist[],MATCH(H$1,checklist_of_kenya!$1:$1,0),FALSE)</f>
        <v>Weavers, Bishops and Widowbirds</v>
      </c>
      <c r="I986" s="1" t="str" cm="1">
        <f t="array" ref="I986">VLOOKUP(Table3[[#This Row],[checklist_sort]:[checklist_sort]],checklist[],MATCH(I$1,checklist_of_kenya!$1:$1,0),FALSE)</f>
        <v>Fan-tailed Widowbird</v>
      </c>
      <c r="J986" s="1" t="str" cm="1">
        <f t="array" ref="J986">VLOOKUP(Table3[[#This Row],[checklist_sort]:[checklist_sort]],checklist[],MATCH(J$1,checklist_of_kenya!$1:$1,0),FALSE)</f>
        <v>Euplectes axillaris</v>
      </c>
      <c r="K986" s="1" t="str" cm="1">
        <f t="array" ref="K986">VLOOKUP(Table3[[#This Row],[checklist_sort]:[checklist_sort]],checklist[],MATCH(K$1,checklist_of_kenya!$1:$1,0),FALSE)</f>
        <v>Least Concern</v>
      </c>
      <c r="L986" s="1" t="str" cm="1">
        <f t="array" ref="L986">VLOOKUP(Table3[[#This Row],[checklist_sort]:[checklist_sort]],checklist[],MATCH(L$1,checklist_of_kenya!$1:$1,0),FALSE)</f>
        <v>Stable</v>
      </c>
      <c r="M986" s="1" cm="1">
        <f t="array" ref="M986">VLOOKUP(Table3[[#This Row],[checklist_sort]:[checklist_sort]],checklist[],MATCH(M$1,checklist_of_kenya!$1:$1,0),FALSE)</f>
        <v>816</v>
      </c>
      <c r="N986" s="1" t="str" cm="1">
        <f t="array" ref="N986">VLOOKUP(Table3[[#This Row],[checklist_sort]:[checklist_sort]],checklist[],MATCH(N$1,checklist_of_kenya!$1:$1,0),FALSE)</f>
        <v>avibase-B08FF959</v>
      </c>
      <c r="O986" s="1" cm="1">
        <f t="array" ref="O986">VLOOKUP(Table3[[#This Row],[checklist_sort]:[checklist_sort]],checklist[],MATCH(O$1,checklist_of_kenya!$1:$1,0),FALSE)</f>
        <v>13970</v>
      </c>
      <c r="P986" s="1" cm="1">
        <f t="array" ref="P986">VLOOKUP(Table3[[#This Row],[checklist_sort]:[checklist_sort]],checklist[],MATCH(P$1,checklist_of_kenya!$1:$1,0),FALSE)</f>
        <v>22719204</v>
      </c>
      <c r="Q986" s="1" cm="1">
        <f t="array" ref="Q986">VLOOKUP(Table3[[#This Row],[checklist_sort]:[checklist_sort]],checklist[],MATCH(Q$1,checklist_of_kenya!$1:$1,0),FALSE)</f>
        <v>0</v>
      </c>
      <c r="R986" s="1" cm="1">
        <f t="array" ref="R986">VLOOKUP(Table3[[#This Row],[checklist_sort]:[checklist_sort]],checklist[],MATCH(R$1,checklist_of_kenya!$1:$1,0),FALSE)</f>
        <v>2494092</v>
      </c>
      <c r="S986" s="1" cm="1">
        <f t="array" ref="S986">VLOOKUP(Table3[[#This Row],[checklist_sort]:[checklist_sort]],checklist[],MATCH(S$1,checklist_of_kenya!$1:$1,0),FALSE)</f>
        <v>30464</v>
      </c>
      <c r="T986" s="1" t="str" cm="1">
        <f t="array" ref="T986">VLOOKUP(Table3[[#This Row],[checklist_sort]:[checklist_sort]],checklist[],MATCH(T$1,checklist_of_kenya!$1:$1,0),FALSE)</f>
        <v>fatwid1</v>
      </c>
      <c r="U986" s="1" t="str" cm="1">
        <f t="array" ref="U986">VLOOKUP(Table3[[#This Row],[checklist_sort]:[checklist_sort]],checklist[],MATCH(U$1,checklist_of_kenya!$1:$1,0),FALSE)</f>
        <v>Euplectes axillaris</v>
      </c>
      <c r="V986" s="1" t="str" cm="1">
        <f t="array" ref="V986">VLOOKUP(Table3[[#This Row],[checklist_sort]:[checklist_sort]],checklist[],MATCH(V$1,checklist_of_kenya!$1:$1,0),FALSE)</f>
        <v>Fan-tailed Widowbird</v>
      </c>
      <c r="W986" s="1" cm="1">
        <f t="array" ref="W986">VLOOKUP(Table3[[#This Row],[checklist_sort]:[checklist_sort]],checklist[],MATCH(W$1,checklist_of_kenya!$1:$1,0),FALSE)</f>
        <v>22719204</v>
      </c>
      <c r="AB986" s="1">
        <v>25.1</v>
      </c>
      <c r="AC986" s="1" t="s">
        <v>2261</v>
      </c>
      <c r="AD986" s="1">
        <v>3</v>
      </c>
      <c r="AE986" s="1">
        <v>1</v>
      </c>
      <c r="AF986" s="1" t="s">
        <v>2247</v>
      </c>
      <c r="AG986" s="1" t="s">
        <v>2270</v>
      </c>
      <c r="AH986" s="1" t="s">
        <v>2249</v>
      </c>
      <c r="AI986" s="1">
        <v>-33.78</v>
      </c>
      <c r="AJ986" s="1">
        <v>16.329999999999998</v>
      </c>
      <c r="AK986" s="1">
        <v>-7.73</v>
      </c>
      <c r="AL986" s="1">
        <v>29.33</v>
      </c>
      <c r="AM986" s="1">
        <v>2371547.67</v>
      </c>
    </row>
    <row r="987" spans="1:39" x14ac:dyDescent="0.2">
      <c r="A987" s="1">
        <v>985</v>
      </c>
      <c r="B987" s="1" t="s">
        <v>2018</v>
      </c>
      <c r="C987" s="1" t="s">
        <v>2017</v>
      </c>
      <c r="D987" s="1"/>
      <c r="E987" s="1"/>
      <c r="F987" s="1"/>
      <c r="G987" s="1">
        <v>696</v>
      </c>
      <c r="H987" s="1" t="str" cm="1">
        <f t="array" ref="H987">VLOOKUP(Table3[[#This Row],[checklist_sort]:[checklist_sort]],checklist[],MATCH(H$1,checklist_of_kenya!$1:$1,0),FALSE)</f>
        <v>Weavers, Bishops and Widowbirds</v>
      </c>
      <c r="I987" s="1" t="str" cm="1">
        <f t="array" ref="I987">VLOOKUP(Table3[[#This Row],[checklist_sort]:[checklist_sort]],checklist[],MATCH(I$1,checklist_of_kenya!$1:$1,0),FALSE)</f>
        <v>Jackson’s Widowbird</v>
      </c>
      <c r="J987" s="1" t="str" cm="1">
        <f t="array" ref="J987">VLOOKUP(Table3[[#This Row],[checklist_sort]:[checklist_sort]],checklist[],MATCH(J$1,checklist_of_kenya!$1:$1,0),FALSE)</f>
        <v xml:space="preserve">Euplectes jacksoni </v>
      </c>
      <c r="K987" s="1" t="str" cm="1">
        <f t="array" ref="K987">VLOOKUP(Table3[[#This Row],[checklist_sort]:[checklist_sort]],checklist[],MATCH(K$1,checklist_of_kenya!$1:$1,0),FALSE)</f>
        <v>Near Threatened</v>
      </c>
      <c r="L987" s="1" t="str" cm="1">
        <f t="array" ref="L987">VLOOKUP(Table3[[#This Row],[checklist_sort]:[checklist_sort]],checklist[],MATCH(L$1,checklist_of_kenya!$1:$1,0),FALSE)</f>
        <v>Stable</v>
      </c>
      <c r="M987" s="1" cm="1">
        <f t="array" ref="M987">VLOOKUP(Table3[[#This Row],[checklist_sort]:[checklist_sort]],checklist[],MATCH(M$1,checklist_of_kenya!$1:$1,0),FALSE)</f>
        <v>3752</v>
      </c>
      <c r="N987" s="1" t="str" cm="1">
        <f t="array" ref="N987">VLOOKUP(Table3[[#This Row],[checklist_sort]:[checklist_sort]],checklist[],MATCH(N$1,checklist_of_kenya!$1:$1,0),FALSE)</f>
        <v>avibase-87071086</v>
      </c>
      <c r="O987" s="1" cm="1">
        <f t="array" ref="O987">VLOOKUP(Table3[[#This Row],[checklist_sort]:[checklist_sort]],checklist[],MATCH(O$1,checklist_of_kenya!$1:$1,0),FALSE)</f>
        <v>13969</v>
      </c>
      <c r="P987" s="1" cm="1">
        <f t="array" ref="P987">VLOOKUP(Table3[[#This Row],[checklist_sort]:[checklist_sort]],checklist[],MATCH(P$1,checklist_of_kenya!$1:$1,0),FALSE)</f>
        <v>22719249</v>
      </c>
      <c r="Q987" s="1" cm="1">
        <f t="array" ref="Q987">VLOOKUP(Table3[[#This Row],[checklist_sort]:[checklist_sort]],checklist[],MATCH(Q$1,checklist_of_kenya!$1:$1,0),FALSE)</f>
        <v>0</v>
      </c>
      <c r="R987" s="1" cm="1">
        <f t="array" ref="R987">VLOOKUP(Table3[[#This Row],[checklist_sort]:[checklist_sort]],checklist[],MATCH(R$1,checklist_of_kenya!$1:$1,0),FALSE)</f>
        <v>2494089</v>
      </c>
      <c r="S987" s="1" cm="1">
        <f t="array" ref="S987">VLOOKUP(Table3[[#This Row],[checklist_sort]:[checklist_sort]],checklist[],MATCH(S$1,checklist_of_kenya!$1:$1,0),FALSE)</f>
        <v>30478</v>
      </c>
      <c r="T987" s="1" t="str" cm="1">
        <f t="array" ref="T987">VLOOKUP(Table3[[#This Row],[checklist_sort]:[checklist_sort]],checklist[],MATCH(T$1,checklist_of_kenya!$1:$1,0),FALSE)</f>
        <v>jacwid1</v>
      </c>
      <c r="U987" s="1" t="str" cm="1">
        <f t="array" ref="U987">VLOOKUP(Table3[[#This Row],[checklist_sort]:[checklist_sort]],checklist[],MATCH(U$1,checklist_of_kenya!$1:$1,0),FALSE)</f>
        <v>Euplectes jacksoni</v>
      </c>
      <c r="V987" s="1" t="str" cm="1">
        <f t="array" ref="V987">VLOOKUP(Table3[[#This Row],[checklist_sort]:[checklist_sort]],checklist[],MATCH(V$1,checklist_of_kenya!$1:$1,0),FALSE)</f>
        <v>Jackson's Widowbird</v>
      </c>
      <c r="W987" s="1" cm="1">
        <f t="array" ref="W987">VLOOKUP(Table3[[#This Row],[checklist_sort]:[checklist_sort]],checklist[],MATCH(W$1,checklist_of_kenya!$1:$1,0),FALSE)</f>
        <v>22719249</v>
      </c>
      <c r="AB987" s="1">
        <v>37</v>
      </c>
      <c r="AC987" s="1" t="s">
        <v>2261</v>
      </c>
      <c r="AD987" s="1">
        <v>3</v>
      </c>
      <c r="AE987" s="1">
        <v>1</v>
      </c>
      <c r="AF987" s="1" t="s">
        <v>2247</v>
      </c>
      <c r="AG987" s="1" t="s">
        <v>2270</v>
      </c>
      <c r="AH987" s="1" t="s">
        <v>2249</v>
      </c>
      <c r="AI987" s="1">
        <v>-3.39</v>
      </c>
      <c r="AJ987" s="1">
        <v>1.23</v>
      </c>
      <c r="AK987" s="1">
        <v>-0.81</v>
      </c>
      <c r="AL987" s="1">
        <v>36.25</v>
      </c>
      <c r="AM987" s="1">
        <v>107944.78</v>
      </c>
    </row>
    <row r="988" spans="1:39" x14ac:dyDescent="0.2">
      <c r="A988" s="1">
        <v>986</v>
      </c>
      <c r="B988" s="1" t="s">
        <v>1036</v>
      </c>
      <c r="C988" s="1" t="s">
        <v>1035</v>
      </c>
      <c r="D988" s="1"/>
      <c r="E988" s="1"/>
      <c r="F988" s="1"/>
      <c r="G988" s="1">
        <v>681</v>
      </c>
      <c r="H988" s="1" t="str" cm="1">
        <f t="array" ref="H988">VLOOKUP(Table3[[#This Row],[checklist_sort]:[checklist_sort]],checklist[],MATCH(H$1,checklist_of_kenya!$1:$1,0),FALSE)</f>
        <v>Weavers, Bishops and Widowbirds</v>
      </c>
      <c r="I988" s="1" t="str" cm="1">
        <f t="array" ref="I988">VLOOKUP(Table3[[#This Row],[checklist_sort]:[checklist_sort]],checklist[],MATCH(I$1,checklist_of_kenya!$1:$1,0),FALSE)</f>
        <v>Red-billed Quelea</v>
      </c>
      <c r="J988" s="1" t="str" cm="1">
        <f t="array" ref="J988">VLOOKUP(Table3[[#This Row],[checklist_sort]:[checklist_sort]],checklist[],MATCH(J$1,checklist_of_kenya!$1:$1,0),FALSE)</f>
        <v>Quelea quelea</v>
      </c>
      <c r="K988" s="1" t="str" cm="1">
        <f t="array" ref="K988">VLOOKUP(Table3[[#This Row],[checklist_sort]:[checklist_sort]],checklist[],MATCH(K$1,checklist_of_kenya!$1:$1,0),FALSE)</f>
        <v>Least Concern</v>
      </c>
      <c r="L988" s="1" t="str" cm="1">
        <f t="array" ref="L988">VLOOKUP(Table3[[#This Row],[checklist_sort]:[checklist_sort]],checklist[],MATCH(L$1,checklist_of_kenya!$1:$1,0),FALSE)</f>
        <v>Stable</v>
      </c>
      <c r="M988" s="1" cm="1">
        <f t="array" ref="M988">VLOOKUP(Table3[[#This Row],[checklist_sort]:[checklist_sort]],checklist[],MATCH(M$1,checklist_of_kenya!$1:$1,0),FALSE)</f>
        <v>805</v>
      </c>
      <c r="N988" s="1" t="str" cm="1">
        <f t="array" ref="N988">VLOOKUP(Table3[[#This Row],[checklist_sort]:[checklist_sort]],checklist[],MATCH(N$1,checklist_of_kenya!$1:$1,0),FALSE)</f>
        <v>avibase-2B6DE136</v>
      </c>
      <c r="O988" s="1" cm="1">
        <f t="array" ref="O988">VLOOKUP(Table3[[#This Row],[checklist_sort]:[checklist_sort]],checklist[],MATCH(O$1,checklist_of_kenya!$1:$1,0),FALSE)</f>
        <v>14005</v>
      </c>
      <c r="P988" s="1" cm="1">
        <f t="array" ref="P988">VLOOKUP(Table3[[#This Row],[checklist_sort]:[checklist_sort]],checklist[],MATCH(P$1,checklist_of_kenya!$1:$1,0),FALSE)</f>
        <v>22719128</v>
      </c>
      <c r="Q988" s="1" cm="1">
        <f t="array" ref="Q988">VLOOKUP(Table3[[#This Row],[checklist_sort]:[checklist_sort]],checklist[],MATCH(Q$1,checklist_of_kenya!$1:$1,0),FALSE)</f>
        <v>78067</v>
      </c>
      <c r="R988" s="1" cm="1">
        <f t="array" ref="R988">VLOOKUP(Table3[[#This Row],[checklist_sort]:[checklist_sort]],checklist[],MATCH(R$1,checklist_of_kenya!$1:$1,0),FALSE)</f>
        <v>2493987</v>
      </c>
      <c r="S988" s="1" cm="1">
        <f t="array" ref="S988">VLOOKUP(Table3[[#This Row],[checklist_sort]:[checklist_sort]],checklist[],MATCH(S$1,checklist_of_kenya!$1:$1,0),FALSE)</f>
        <v>30408</v>
      </c>
      <c r="T988" s="1" t="str" cm="1">
        <f t="array" ref="T988">VLOOKUP(Table3[[#This Row],[checklist_sort]:[checklist_sort]],checklist[],MATCH(T$1,checklist_of_kenya!$1:$1,0),FALSE)</f>
        <v>rebque1</v>
      </c>
      <c r="U988" s="1" t="str" cm="1">
        <f t="array" ref="U988">VLOOKUP(Table3[[#This Row],[checklist_sort]:[checklist_sort]],checklist[],MATCH(U$1,checklist_of_kenya!$1:$1,0),FALSE)</f>
        <v>Quelea quelea</v>
      </c>
      <c r="V988" s="1" t="str" cm="1">
        <f t="array" ref="V988">VLOOKUP(Table3[[#This Row],[checklist_sort]:[checklist_sort]],checklist[],MATCH(V$1,checklist_of_kenya!$1:$1,0),FALSE)</f>
        <v>Red-billed Quelea</v>
      </c>
      <c r="W988" s="1" cm="1">
        <f t="array" ref="W988">VLOOKUP(Table3[[#This Row],[checklist_sort]:[checklist_sort]],checklist[],MATCH(W$1,checklist_of_kenya!$1:$1,0),FALSE)</f>
        <v>22719128</v>
      </c>
      <c r="AB988" s="1">
        <v>18.600000000000001</v>
      </c>
      <c r="AC988" s="1" t="s">
        <v>2261</v>
      </c>
      <c r="AD988" s="1">
        <v>3</v>
      </c>
      <c r="AE988" s="1">
        <v>2</v>
      </c>
      <c r="AF988" s="1" t="s">
        <v>2247</v>
      </c>
      <c r="AG988" s="1" t="s">
        <v>2270</v>
      </c>
      <c r="AH988" s="1" t="s">
        <v>2255</v>
      </c>
      <c r="AI988" s="1">
        <v>-33.92</v>
      </c>
      <c r="AJ988" s="1">
        <v>19.29</v>
      </c>
      <c r="AK988" s="1">
        <v>-6.37</v>
      </c>
      <c r="AL988" s="1">
        <v>24.74</v>
      </c>
      <c r="AM988" s="1">
        <v>10621873.640000001</v>
      </c>
    </row>
    <row r="989" spans="1:39" x14ac:dyDescent="0.2">
      <c r="A989" s="1">
        <v>987</v>
      </c>
      <c r="B989" s="1" t="s">
        <v>1038</v>
      </c>
      <c r="C989" s="1" t="s">
        <v>1037</v>
      </c>
      <c r="D989" s="1"/>
      <c r="E989" s="1" t="s">
        <v>7366</v>
      </c>
      <c r="F989" s="1"/>
      <c r="G989" s="1">
        <v>680</v>
      </c>
      <c r="H989" s="1" t="str" cm="1">
        <f t="array" ref="H989">VLOOKUP(Table3[[#This Row],[checklist_sort]:[checklist_sort]],checklist[],MATCH(H$1,checklist_of_kenya!$1:$1,0),FALSE)</f>
        <v>Weavers, Bishops and Widowbirds</v>
      </c>
      <c r="I989" s="1" t="str" cm="1">
        <f t="array" ref="I989">VLOOKUP(Table3[[#This Row],[checklist_sort]:[checklist_sort]],checklist[],MATCH(I$1,checklist_of_kenya!$1:$1,0),FALSE)</f>
        <v>Red-headed Quelea</v>
      </c>
      <c r="J989" s="1" t="str" cm="1">
        <f t="array" ref="J989">VLOOKUP(Table3[[#This Row],[checklist_sort]:[checklist_sort]],checklist[],MATCH(J$1,checklist_of_kenya!$1:$1,0),FALSE)</f>
        <v>Quelea erythrops</v>
      </c>
      <c r="K989" s="1" t="str" cm="1">
        <f t="array" ref="K989">VLOOKUP(Table3[[#This Row],[checklist_sort]:[checklist_sort]],checklist[],MATCH(K$1,checklist_of_kenya!$1:$1,0),FALSE)</f>
        <v>Least Concern</v>
      </c>
      <c r="L989" s="1" t="str" cm="1">
        <f t="array" ref="L989">VLOOKUP(Table3[[#This Row],[checklist_sort]:[checklist_sort]],checklist[],MATCH(L$1,checklist_of_kenya!$1:$1,0),FALSE)</f>
        <v>Stable</v>
      </c>
      <c r="M989" s="1" cm="1">
        <f t="array" ref="M989">VLOOKUP(Table3[[#This Row],[checklist_sort]:[checklist_sort]],checklist[],MATCH(M$1,checklist_of_kenya!$1:$1,0),FALSE)</f>
        <v>806</v>
      </c>
      <c r="N989" s="1" t="str" cm="1">
        <f t="array" ref="N989">VLOOKUP(Table3[[#This Row],[checklist_sort]:[checklist_sort]],checklist[],MATCH(N$1,checklist_of_kenya!$1:$1,0),FALSE)</f>
        <v>avibase-F8041931</v>
      </c>
      <c r="O989" s="1" cm="1">
        <f t="array" ref="O989">VLOOKUP(Table3[[#This Row],[checklist_sort]:[checklist_sort]],checklist[],MATCH(O$1,checklist_of_kenya!$1:$1,0),FALSE)</f>
        <v>14006</v>
      </c>
      <c r="P989" s="1" cm="1">
        <f t="array" ref="P989">VLOOKUP(Table3[[#This Row],[checklist_sort]:[checklist_sort]],checklist[],MATCH(P$1,checklist_of_kenya!$1:$1,0),FALSE)</f>
        <v>22719124</v>
      </c>
      <c r="Q989" s="1" cm="1">
        <f t="array" ref="Q989">VLOOKUP(Table3[[#This Row],[checklist_sort]:[checklist_sort]],checklist[],MATCH(Q$1,checklist_of_kenya!$1:$1,0),FALSE)</f>
        <v>78066</v>
      </c>
      <c r="R989" s="1" cm="1">
        <f t="array" ref="R989">VLOOKUP(Table3[[#This Row],[checklist_sort]:[checklist_sort]],checklist[],MATCH(R$1,checklist_of_kenya!$1:$1,0),FALSE)</f>
        <v>2493988</v>
      </c>
      <c r="S989" s="1" cm="1">
        <f t="array" ref="S989">VLOOKUP(Table3[[#This Row],[checklist_sort]:[checklist_sort]],checklist[],MATCH(S$1,checklist_of_kenya!$1:$1,0),FALSE)</f>
        <v>30407</v>
      </c>
      <c r="T989" s="1" t="str" cm="1">
        <f t="array" ref="T989">VLOOKUP(Table3[[#This Row],[checklist_sort]:[checklist_sort]],checklist[],MATCH(T$1,checklist_of_kenya!$1:$1,0),FALSE)</f>
        <v>rehque1</v>
      </c>
      <c r="U989" s="1" t="str" cm="1">
        <f t="array" ref="U989">VLOOKUP(Table3[[#This Row],[checklist_sort]:[checklist_sort]],checklist[],MATCH(U$1,checklist_of_kenya!$1:$1,0),FALSE)</f>
        <v>Quelea erythrops</v>
      </c>
      <c r="V989" s="1" t="str" cm="1">
        <f t="array" ref="V989">VLOOKUP(Table3[[#This Row],[checklist_sort]:[checklist_sort]],checklist[],MATCH(V$1,checklist_of_kenya!$1:$1,0),FALSE)</f>
        <v>Red-headed Quelea</v>
      </c>
      <c r="W989" s="1" cm="1">
        <f t="array" ref="W989">VLOOKUP(Table3[[#This Row],[checklist_sort]:[checklist_sort]],checklist[],MATCH(W$1,checklist_of_kenya!$1:$1,0),FALSE)</f>
        <v>22719124</v>
      </c>
      <c r="AB989" s="1">
        <v>19.3</v>
      </c>
      <c r="AC989" s="1" t="s">
        <v>2261</v>
      </c>
      <c r="AD989" s="1">
        <v>3</v>
      </c>
      <c r="AE989" s="1">
        <v>2</v>
      </c>
      <c r="AF989" s="1" t="s">
        <v>2247</v>
      </c>
      <c r="AG989" s="1" t="s">
        <v>2270</v>
      </c>
      <c r="AH989" s="1" t="s">
        <v>2249</v>
      </c>
      <c r="AI989" s="1">
        <v>-30.74</v>
      </c>
      <c r="AJ989" s="1">
        <v>15.33</v>
      </c>
      <c r="AK989" s="1">
        <v>0.95</v>
      </c>
      <c r="AL989" s="1">
        <v>13</v>
      </c>
      <c r="AM989" s="1">
        <v>2572021.83</v>
      </c>
    </row>
    <row r="990" spans="1:39" x14ac:dyDescent="0.2">
      <c r="A990" s="1">
        <v>988</v>
      </c>
      <c r="B990" s="1" t="s">
        <v>1040</v>
      </c>
      <c r="C990" s="1" t="s">
        <v>1039</v>
      </c>
      <c r="D990" s="1"/>
      <c r="E990" s="1"/>
      <c r="F990" s="1"/>
      <c r="G990" s="1">
        <v>679</v>
      </c>
      <c r="H990" s="1" t="str" cm="1">
        <f t="array" ref="H990">VLOOKUP(Table3[[#This Row],[checklist_sort]:[checklist_sort]],checklist[],MATCH(H$1,checklist_of_kenya!$1:$1,0),FALSE)</f>
        <v>Weavers, Bishops and Widowbirds</v>
      </c>
      <c r="I990" s="1" t="str" cm="1">
        <f t="array" ref="I990">VLOOKUP(Table3[[#This Row],[checklist_sort]:[checklist_sort]],checklist[],MATCH(I$1,checklist_of_kenya!$1:$1,0),FALSE)</f>
        <v>Cardinal Quelea</v>
      </c>
      <c r="J990" s="1" t="str" cm="1">
        <f t="array" ref="J990">VLOOKUP(Table3[[#This Row],[checklist_sort]:[checklist_sort]],checklist[],MATCH(J$1,checklist_of_kenya!$1:$1,0),FALSE)</f>
        <v>Quelea cardinalis</v>
      </c>
      <c r="K990" s="1" t="str" cm="1">
        <f t="array" ref="K990">VLOOKUP(Table3[[#This Row],[checklist_sort]:[checklist_sort]],checklist[],MATCH(K$1,checklist_of_kenya!$1:$1,0),FALSE)</f>
        <v>Least Concern</v>
      </c>
      <c r="L990" s="1" t="str" cm="1">
        <f t="array" ref="L990">VLOOKUP(Table3[[#This Row],[checklist_sort]:[checklist_sort]],checklist[],MATCH(L$1,checklist_of_kenya!$1:$1,0),FALSE)</f>
        <v>Stable</v>
      </c>
      <c r="M990" s="1" cm="1">
        <f t="array" ref="M990">VLOOKUP(Table3[[#This Row],[checklist_sort]:[checklist_sort]],checklist[],MATCH(M$1,checklist_of_kenya!$1:$1,0),FALSE)</f>
        <v>807</v>
      </c>
      <c r="N990" s="1" t="str" cm="1">
        <f t="array" ref="N990">VLOOKUP(Table3[[#This Row],[checklist_sort]:[checklist_sort]],checklist[],MATCH(N$1,checklist_of_kenya!$1:$1,0),FALSE)</f>
        <v>avibase-9387DC41</v>
      </c>
      <c r="O990" s="1" cm="1">
        <f t="array" ref="O990">VLOOKUP(Table3[[#This Row],[checklist_sort]:[checklist_sort]],checklist[],MATCH(O$1,checklist_of_kenya!$1:$1,0),FALSE)</f>
        <v>14007</v>
      </c>
      <c r="P990" s="1" cm="1">
        <f t="array" ref="P990">VLOOKUP(Table3[[#This Row],[checklist_sort]:[checklist_sort]],checklist[],MATCH(P$1,checklist_of_kenya!$1:$1,0),FALSE)</f>
        <v>22719120</v>
      </c>
      <c r="Q990" s="1" cm="1">
        <f t="array" ref="Q990">VLOOKUP(Table3[[#This Row],[checklist_sort]:[checklist_sort]],checklist[],MATCH(Q$1,checklist_of_kenya!$1:$1,0),FALSE)</f>
        <v>0</v>
      </c>
      <c r="R990" s="1" cm="1">
        <f t="array" ref="R990">VLOOKUP(Table3[[#This Row],[checklist_sort]:[checklist_sort]],checklist[],MATCH(R$1,checklist_of_kenya!$1:$1,0),FALSE)</f>
        <v>2493989</v>
      </c>
      <c r="S990" s="1" cm="1">
        <f t="array" ref="S990">VLOOKUP(Table3[[#This Row],[checklist_sort]:[checklist_sort]],checklist[],MATCH(S$1,checklist_of_kenya!$1:$1,0),FALSE)</f>
        <v>30406</v>
      </c>
      <c r="T990" s="1" t="str" cm="1">
        <f t="array" ref="T990">VLOOKUP(Table3[[#This Row],[checklist_sort]:[checklist_sort]],checklist[],MATCH(T$1,checklist_of_kenya!$1:$1,0),FALSE)</f>
        <v>carque1</v>
      </c>
      <c r="U990" s="1" t="str" cm="1">
        <f t="array" ref="U990">VLOOKUP(Table3[[#This Row],[checklist_sort]:[checklist_sort]],checklist[],MATCH(U$1,checklist_of_kenya!$1:$1,0),FALSE)</f>
        <v>Quelea cardinalis</v>
      </c>
      <c r="V990" s="1" t="str" cm="1">
        <f t="array" ref="V990">VLOOKUP(Table3[[#This Row],[checklist_sort]:[checklist_sort]],checklist[],MATCH(V$1,checklist_of_kenya!$1:$1,0),FALSE)</f>
        <v>Cardinal Quelea</v>
      </c>
      <c r="W990" s="1" cm="1">
        <f t="array" ref="W990">VLOOKUP(Table3[[#This Row],[checklist_sort]:[checklist_sort]],checklist[],MATCH(W$1,checklist_of_kenya!$1:$1,0),FALSE)</f>
        <v>22719120</v>
      </c>
      <c r="AB990" s="1">
        <v>12.7</v>
      </c>
      <c r="AC990" s="1" t="s">
        <v>2261</v>
      </c>
      <c r="AD990" s="1">
        <v>3</v>
      </c>
      <c r="AE990" s="1">
        <v>2</v>
      </c>
      <c r="AF990" s="1" t="s">
        <v>2247</v>
      </c>
      <c r="AG990" s="1" t="s">
        <v>2270</v>
      </c>
      <c r="AH990" s="1" t="s">
        <v>2249</v>
      </c>
      <c r="AI990" s="1">
        <v>-15.15</v>
      </c>
      <c r="AJ990" s="1">
        <v>6.29</v>
      </c>
      <c r="AK990" s="1">
        <v>-1.84</v>
      </c>
      <c r="AL990" s="1">
        <v>34.36</v>
      </c>
      <c r="AM990" s="1">
        <v>671909.82</v>
      </c>
    </row>
    <row r="991" spans="1:39" x14ac:dyDescent="0.2">
      <c r="A991" s="1">
        <v>989</v>
      </c>
      <c r="B991" s="1" t="s">
        <v>1104</v>
      </c>
      <c r="C991" s="1" t="s">
        <v>1103</v>
      </c>
      <c r="D991" s="1"/>
      <c r="E991" s="1"/>
      <c r="F991" s="1"/>
      <c r="G991" s="1">
        <v>771</v>
      </c>
      <c r="H991" s="1" t="str" cm="1">
        <f t="array" ref="H991">VLOOKUP(Table3[[#This Row],[checklist_sort]:[checklist_sort]],checklist[],MATCH(H$1,checklist_of_kenya!$1:$1,0),FALSE)</f>
        <v>Whydahs, Indigobirds and Parasitic Weaver</v>
      </c>
      <c r="I991" s="1" t="str" cm="1">
        <f t="array" ref="I991">VLOOKUP(Table3[[#This Row],[checklist_sort]:[checklist_sort]],checklist[],MATCH(I$1,checklist_of_kenya!$1:$1,0),FALSE)</f>
        <v>Parasitic Weaver</v>
      </c>
      <c r="J991" s="1" t="str" cm="1">
        <f t="array" ref="J991">VLOOKUP(Table3[[#This Row],[checklist_sort]:[checklist_sort]],checklist[],MATCH(J$1,checklist_of_kenya!$1:$1,0),FALSE)</f>
        <v>Anomalospiza imberbis</v>
      </c>
      <c r="K991" s="1" t="str" cm="1">
        <f t="array" ref="K991">VLOOKUP(Table3[[#This Row],[checklist_sort]:[checklist_sort]],checklist[],MATCH(K$1,checklist_of_kenya!$1:$1,0),FALSE)</f>
        <v>Least Concern</v>
      </c>
      <c r="L991" s="1" t="str" cm="1">
        <f t="array" ref="L991">VLOOKUP(Table3[[#This Row],[checklist_sort]:[checklist_sort]],checklist[],MATCH(L$1,checklist_of_kenya!$1:$1,0),FALSE)</f>
        <v>Stable</v>
      </c>
      <c r="M991" s="1" cm="1">
        <f t="array" ref="M991">VLOOKUP(Table3[[#This Row],[checklist_sort]:[checklist_sort]],checklist[],MATCH(M$1,checklist_of_kenya!$1:$1,0),FALSE)</f>
        <v>854</v>
      </c>
      <c r="N991" s="1" t="str" cm="1">
        <f t="array" ref="N991">VLOOKUP(Table3[[#This Row],[checklist_sort]:[checklist_sort]],checklist[],MATCH(N$1,checklist_of_kenya!$1:$1,0),FALSE)</f>
        <v>avibase-C97A5C39</v>
      </c>
      <c r="O991" s="1" cm="1">
        <f t="array" ref="O991">VLOOKUP(Table3[[#This Row],[checklist_sort]:[checklist_sort]],checklist[],MATCH(O$1,checklist_of_kenya!$1:$1,0),FALSE)</f>
        <v>14121</v>
      </c>
      <c r="P991" s="1" cm="1">
        <f t="array" ref="P991">VLOOKUP(Table3[[#This Row],[checklist_sort]:[checklist_sort]],checklist[],MATCH(P$1,checklist_of_kenya!$1:$1,0),FALSE)</f>
        <v>22719254</v>
      </c>
      <c r="Q991" s="1" cm="1">
        <f t="array" ref="Q991">VLOOKUP(Table3[[#This Row],[checklist_sort]:[checklist_sort]],checklist[],MATCH(Q$1,checklist_of_kenya!$1:$1,0),FALSE)</f>
        <v>78086</v>
      </c>
      <c r="R991" s="1" cm="1">
        <f t="array" ref="R991">VLOOKUP(Table3[[#This Row],[checklist_sort]:[checklist_sort]],checklist[],MATCH(R$1,checklist_of_kenya!$1:$1,0),FALSE)</f>
        <v>2484611</v>
      </c>
      <c r="S991" s="1" cm="1">
        <f t="array" ref="S991">VLOOKUP(Table3[[#This Row],[checklist_sort]:[checklist_sort]],checklist[],MATCH(S$1,checklist_of_kenya!$1:$1,0),FALSE)</f>
        <v>30960</v>
      </c>
      <c r="T991" s="1" t="str" cm="1">
        <f t="array" ref="T991">VLOOKUP(Table3[[#This Row],[checklist_sort]:[checklist_sort]],checklist[],MATCH(T$1,checklist_of_kenya!$1:$1,0),FALSE)</f>
        <v>parwea1</v>
      </c>
      <c r="U991" s="1" t="str" cm="1">
        <f t="array" ref="U991">VLOOKUP(Table3[[#This Row],[checklist_sort]:[checklist_sort]],checklist[],MATCH(U$1,checklist_of_kenya!$1:$1,0),FALSE)</f>
        <v>Anomalospiza imberbis</v>
      </c>
      <c r="V991" s="1" t="str" cm="1">
        <f t="array" ref="V991">VLOOKUP(Table3[[#This Row],[checklist_sort]:[checklist_sort]],checklist[],MATCH(V$1,checklist_of_kenya!$1:$1,0),FALSE)</f>
        <v>Parasitic Weaver</v>
      </c>
      <c r="W991" s="1" cm="1">
        <f t="array" ref="W991">VLOOKUP(Table3[[#This Row],[checklist_sort]:[checklist_sort]],checklist[],MATCH(W$1,checklist_of_kenya!$1:$1,0),FALSE)</f>
        <v>22719254</v>
      </c>
      <c r="AB991" s="1">
        <v>20.5</v>
      </c>
      <c r="AC991" s="1" t="s">
        <v>2261</v>
      </c>
      <c r="AD991" s="1">
        <v>3</v>
      </c>
      <c r="AE991" s="1">
        <v>2</v>
      </c>
      <c r="AF991" s="1" t="s">
        <v>2247</v>
      </c>
      <c r="AG991" s="1" t="s">
        <v>2270</v>
      </c>
      <c r="AH991" s="1" t="s">
        <v>2249</v>
      </c>
      <c r="AI991" s="1">
        <v>-31.49</v>
      </c>
      <c r="AJ991" s="1">
        <v>12.93</v>
      </c>
      <c r="AK991" s="1">
        <v>-10.4</v>
      </c>
      <c r="AL991" s="1">
        <v>26.73</v>
      </c>
      <c r="AM991" s="1">
        <v>1822866.7</v>
      </c>
    </row>
    <row r="992" spans="1:39" x14ac:dyDescent="0.2">
      <c r="A992" s="1">
        <v>990</v>
      </c>
      <c r="B992" s="1" t="s">
        <v>2044</v>
      </c>
      <c r="C992" s="1" t="s">
        <v>2043</v>
      </c>
      <c r="D992" s="1"/>
      <c r="E992" s="1"/>
      <c r="F992" s="1"/>
      <c r="G992" s="1">
        <v>775</v>
      </c>
      <c r="H992" s="1" t="str" cm="1">
        <f t="array" ref="H992">VLOOKUP(Table3[[#This Row],[checklist_sort]:[checklist_sort]],checklist[],MATCH(H$1,checklist_of_kenya!$1:$1,0),FALSE)</f>
        <v>Old World Sparrows and Petronias</v>
      </c>
      <c r="I992" s="1" t="str" cm="1">
        <f t="array" ref="I992">VLOOKUP(Table3[[#This Row],[checklist_sort]:[checklist_sort]],checklist[],MATCH(I$1,checklist_of_kenya!$1:$1,0),FALSE)</f>
        <v>Grey-headed Sparrow</v>
      </c>
      <c r="J992" s="1" t="str" cm="1">
        <f t="array" ref="J992">VLOOKUP(Table3[[#This Row],[checklist_sort]:[checklist_sort]],checklist[],MATCH(J$1,checklist_of_kenya!$1:$1,0),FALSE)</f>
        <v>Passer griseus</v>
      </c>
      <c r="K992" s="1" t="str" cm="1">
        <f t="array" ref="K992">VLOOKUP(Table3[[#This Row],[checklist_sort]:[checklist_sort]],checklist[],MATCH(K$1,checklist_of_kenya!$1:$1,0),FALSE)</f>
        <v>Least Concern</v>
      </c>
      <c r="L992" s="1" t="str" cm="1">
        <f t="array" ref="L992">VLOOKUP(Table3[[#This Row],[checklist_sort]:[checklist_sort]],checklist[],MATCH(L$1,checklist_of_kenya!$1:$1,0),FALSE)</f>
        <v>Stable</v>
      </c>
      <c r="M992" s="1" cm="1">
        <f t="array" ref="M992">VLOOKUP(Table3[[#This Row],[checklist_sort]:[checklist_sort]],checklist[],MATCH(M$1,checklist_of_kenya!$1:$1,0),FALSE)</f>
        <v>3852</v>
      </c>
      <c r="N992" s="1" cm="1">
        <f t="array" ref="N992">VLOOKUP(Table3[[#This Row],[checklist_sort]:[checklist_sort]],checklist[],MATCH(N$1,checklist_of_kenya!$1:$1,0),FALSE)</f>
        <v>0</v>
      </c>
      <c r="O992" s="1" cm="1">
        <f t="array" ref="O992">VLOOKUP(Table3[[#This Row],[checklist_sort]:[checklist_sort]],checklist[],MATCH(O$1,checklist_of_kenya!$1:$1,0),FALSE)</f>
        <v>0</v>
      </c>
      <c r="P992" s="1" cm="1">
        <f t="array" ref="P992">VLOOKUP(Table3[[#This Row],[checklist_sort]:[checklist_sort]],checklist[],MATCH(P$1,checklist_of_kenya!$1:$1,0),FALSE)</f>
        <v>22718230</v>
      </c>
      <c r="Q992" s="1" cm="1">
        <f t="array" ref="Q992">VLOOKUP(Table3[[#This Row],[checklist_sort]:[checklist_sort]],checklist[],MATCH(Q$1,checklist_of_kenya!$1:$1,0),FALSE)</f>
        <v>0</v>
      </c>
      <c r="R992" s="1" cm="1">
        <f t="array" ref="R992">VLOOKUP(Table3[[#This Row],[checklist_sort]:[checklist_sort]],checklist[],MATCH(R$1,checklist_of_kenya!$1:$1,0),FALSE)</f>
        <v>0</v>
      </c>
      <c r="S992" s="1" cm="1">
        <f t="array" ref="S992">VLOOKUP(Table3[[#This Row],[checklist_sort]:[checklist_sort]],checklist[],MATCH(S$1,checklist_of_kenya!$1:$1,0),FALSE)</f>
        <v>31070</v>
      </c>
      <c r="T992" s="1" cm="1">
        <f t="array" ref="T992">VLOOKUP(Table3[[#This Row],[checklist_sort]:[checklist_sort]],checklist[],MATCH(T$1,checklist_of_kenya!$1:$1,0),FALSE)</f>
        <v>0</v>
      </c>
      <c r="U992" s="1" t="str" cm="1">
        <f t="array" ref="U992">VLOOKUP(Table3[[#This Row],[checklist_sort]:[checklist_sort]],checklist[],MATCH(U$1,checklist_of_kenya!$1:$1,0),FALSE)</f>
        <v>Passer griseus/gongonensis/Passer suahelicus/Passer swainsonii</v>
      </c>
      <c r="V992" s="1" t="str" cm="1">
        <f t="array" ref="V992">VLOOKUP(Table3[[#This Row],[checklist_sort]:[checklist_sort]],checklist[],MATCH(V$1,checklist_of_kenya!$1:$1,0),FALSE)</f>
        <v>Northern Gray-headed/Parrot-billed/Swahili/Sainson's Sparrow</v>
      </c>
      <c r="W992" s="1" cm="1">
        <f t="array" ref="W992">VLOOKUP(Table3[[#This Row],[checklist_sort]:[checklist_sort]],checklist[],MATCH(W$1,checklist_of_kenya!$1:$1,0),FALSE)</f>
        <v>22718230</v>
      </c>
      <c r="AB992" s="1">
        <v>39.9</v>
      </c>
      <c r="AC992" s="1" t="s">
        <v>2246</v>
      </c>
      <c r="AD992" s="1">
        <v>2</v>
      </c>
      <c r="AE992" s="1">
        <v>1</v>
      </c>
      <c r="AF992" s="1" t="s">
        <v>2247</v>
      </c>
      <c r="AG992" s="1" t="s">
        <v>2270</v>
      </c>
      <c r="AH992" s="1" t="s">
        <v>2249</v>
      </c>
      <c r="AI992" s="1">
        <v>-4.91</v>
      </c>
      <c r="AJ992" s="1">
        <v>7.52</v>
      </c>
      <c r="AK992" s="1">
        <v>1.86</v>
      </c>
      <c r="AL992" s="1">
        <v>39.58</v>
      </c>
      <c r="AM992" s="1">
        <v>1125295.4099999999</v>
      </c>
    </row>
    <row r="993" spans="1:39" x14ac:dyDescent="0.2">
      <c r="A993" s="1">
        <v>991</v>
      </c>
      <c r="B993" s="1" t="s">
        <v>2038</v>
      </c>
      <c r="C993" s="1" t="s">
        <v>2037</v>
      </c>
      <c r="D993" s="1"/>
      <c r="E993" s="1"/>
      <c r="F993" s="1"/>
      <c r="G993">
        <v>774</v>
      </c>
      <c r="H993" s="1" t="str" cm="1">
        <f t="array" ref="H993">VLOOKUP(Table3[[#This Row],[checklist_sort]:[checklist_sort]],checklist[],MATCH(H$1,checklist_of_kenya!$1:$1,0),FALSE)</f>
        <v>Old World Sparrows and Petronias</v>
      </c>
      <c r="I993" s="1" t="str" cm="1">
        <f t="array" ref="I993">VLOOKUP(Table3[[#This Row],[checklist_sort]:[checklist_sort]],checklist[],MATCH(I$1,checklist_of_kenya!$1:$1,0),FALSE)</f>
        <v>Rufous Sparrow</v>
      </c>
      <c r="J993" s="1" t="str" cm="1">
        <f t="array" ref="J993">VLOOKUP(Table3[[#This Row],[checklist_sort]:[checklist_sort]],checklist[],MATCH(J$1,checklist_of_kenya!$1:$1,0),FALSE)</f>
        <v>Passer cordofanicus</v>
      </c>
      <c r="K993" s="1" cm="1">
        <f t="array" ref="K993">VLOOKUP(Table3[[#This Row],[checklist_sort]:[checklist_sort]],checklist[],MATCH(K$1,checklist_of_kenya!$1:$1,0),FALSE)</f>
        <v>0</v>
      </c>
      <c r="L993" s="1" cm="1">
        <f t="array" ref="L993">VLOOKUP(Table3[[#This Row],[checklist_sort]:[checklist_sort]],checklist[],MATCH(L$1,checklist_of_kenya!$1:$1,0),FALSE)</f>
        <v>0</v>
      </c>
      <c r="M993" s="1" cm="1">
        <f t="array" ref="M993">VLOOKUP(Table3[[#This Row],[checklist_sort]:[checklist_sort]],checklist[],MATCH(M$1,checklist_of_kenya!$1:$1,0),FALSE)</f>
        <v>3844</v>
      </c>
      <c r="N993" s="1" t="str" cm="1">
        <f t="array" ref="N993">VLOOKUP(Table3[[#This Row],[checklist_sort]:[checklist_sort]],checklist[],MATCH(N$1,checklist_of_kenya!$1:$1,0),FALSE)</f>
        <v>avibase-991C0C54</v>
      </c>
      <c r="O993" s="1" cm="1">
        <f t="array" ref="O993">VLOOKUP(Table3[[#This Row],[checklist_sort]:[checklist_sort]],checklist[],MATCH(O$1,checklist_of_kenya!$1:$1,0),FALSE)</f>
        <v>0</v>
      </c>
      <c r="P993" s="1" cm="1">
        <f t="array" ref="P993">VLOOKUP(Table3[[#This Row],[checklist_sort]:[checklist_sort]],checklist[],MATCH(P$1,checklist_of_kenya!$1:$1,0),FALSE)</f>
        <v>0</v>
      </c>
      <c r="Q993" s="1" cm="1">
        <f t="array" ref="Q993">VLOOKUP(Table3[[#This Row],[checklist_sort]:[checklist_sort]],checklist[],MATCH(Q$1,checklist_of_kenya!$1:$1,0),FALSE)</f>
        <v>0</v>
      </c>
      <c r="R993" s="1" cm="1">
        <f t="array" ref="R993">VLOOKUP(Table3[[#This Row],[checklist_sort]:[checklist_sort]],checklist[],MATCH(R$1,checklist_of_kenya!$1:$1,0),FALSE)</f>
        <v>0</v>
      </c>
      <c r="S993" s="1" cm="1">
        <f t="array" ref="S993">VLOOKUP(Table3[[#This Row],[checklist_sort]:[checklist_sort]],checklist[],MATCH(S$1,checklist_of_kenya!$1:$1,0),FALSE)</f>
        <v>31063</v>
      </c>
      <c r="T993" s="1" cm="1">
        <f t="array" ref="T993">VLOOKUP(Table3[[#This Row],[checklist_sort]:[checklist_sort]],checklist[],MATCH(T$1,checklist_of_kenya!$1:$1,0),FALSE)</f>
        <v>0</v>
      </c>
      <c r="U993" s="1" t="str" cm="1">
        <f t="array" ref="U993">VLOOKUP(Table3[[#This Row],[checklist_sort]:[checklist_sort]],checklist[],MATCH(U$1,checklist_of_kenya!$1:$1,0),FALSE)</f>
        <v>Passer rufocinctus/shelleyi</v>
      </c>
      <c r="V993" s="1" t="str" cm="1">
        <f t="array" ref="V993">VLOOKUP(Table3[[#This Row],[checklist_sort]:[checklist_sort]],checklist[],MATCH(V$1,checklist_of_kenya!$1:$1,0),FALSE)</f>
        <v>Kenya/Shelley's Rufous Sparrow</v>
      </c>
      <c r="W993" s="1" cm="1">
        <f t="array" ref="W993">VLOOKUP(Table3[[#This Row],[checklist_sort]:[checklist_sort]],checklist[],MATCH(W$1,checklist_of_kenya!$1:$1,0),FALSE)</f>
        <v>0</v>
      </c>
      <c r="AB993" s="1">
        <v>27.8</v>
      </c>
      <c r="AC993" s="1" t="s">
        <v>2262</v>
      </c>
      <c r="AD993" s="1">
        <v>3</v>
      </c>
      <c r="AE993" s="1">
        <v>1</v>
      </c>
      <c r="AF993" s="1" t="s">
        <v>2247</v>
      </c>
      <c r="AG993" s="1" t="s">
        <v>2270</v>
      </c>
      <c r="AH993" s="1" t="s">
        <v>2249</v>
      </c>
      <c r="AI993" s="1">
        <v>-3.25</v>
      </c>
      <c r="AJ993" s="1">
        <v>1.76</v>
      </c>
      <c r="AK993" s="1">
        <v>-0.95</v>
      </c>
      <c r="AL993" s="1">
        <v>36.130000000000003</v>
      </c>
      <c r="AM993" s="1">
        <v>90120.46</v>
      </c>
    </row>
    <row r="994" spans="1:39" x14ac:dyDescent="0.2">
      <c r="A994" s="1">
        <v>992</v>
      </c>
      <c r="B994" s="1" t="s">
        <v>1016</v>
      </c>
      <c r="C994" s="1" t="s">
        <v>1015</v>
      </c>
      <c r="D994" s="1"/>
      <c r="E994" s="1"/>
      <c r="F994" s="1"/>
      <c r="G994" s="1">
        <v>772</v>
      </c>
      <c r="H994" s="1" t="str" cm="1">
        <f t="array" ref="H994">VLOOKUP(Table3[[#This Row],[checklist_sort]:[checklist_sort]],checklist[],MATCH(H$1,checklist_of_kenya!$1:$1,0),FALSE)</f>
        <v>Old World Sparrows and Petronias</v>
      </c>
      <c r="I994" s="1" t="str" cm="1">
        <f t="array" ref="I994">VLOOKUP(Table3[[#This Row],[checklist_sort]:[checklist_sort]],checklist[],MATCH(I$1,checklist_of_kenya!$1:$1,0),FALSE)</f>
        <v>House Sparrow</v>
      </c>
      <c r="J994" s="1" t="str" cm="1">
        <f t="array" ref="J994">VLOOKUP(Table3[[#This Row],[checklist_sort]:[checklist_sort]],checklist[],MATCH(J$1,checklist_of_kenya!$1:$1,0),FALSE)</f>
        <v>Passer domesticus</v>
      </c>
      <c r="K994" s="1" t="str" cm="1">
        <f t="array" ref="K994">VLOOKUP(Table3[[#This Row],[checklist_sort]:[checklist_sort]],checklist[],MATCH(K$1,checklist_of_kenya!$1:$1,0),FALSE)</f>
        <v>Least Concern</v>
      </c>
      <c r="L994" s="1" cm="1">
        <f t="array" ref="L994">VLOOKUP(Table3[[#This Row],[checklist_sort]:[checklist_sort]],checklist[],MATCH(L$1,checklist_of_kenya!$1:$1,0),FALSE)</f>
        <v>0</v>
      </c>
      <c r="M994" s="1" cm="1">
        <f t="array" ref="M994">VLOOKUP(Table3[[#This Row],[checklist_sort]:[checklist_sort]],checklist[],MATCH(M$1,checklist_of_kenya!$1:$1,0),FALSE)</f>
        <v>784</v>
      </c>
      <c r="N994" s="1" t="str" cm="1">
        <f t="array" ref="N994">VLOOKUP(Table3[[#This Row],[checklist_sort]:[checklist_sort]],checklist[],MATCH(N$1,checklist_of_kenya!$1:$1,0),FALSE)</f>
        <v>avibase-240E3390</v>
      </c>
      <c r="O994" s="1" cm="1">
        <f t="array" ref="O994">VLOOKUP(Table3[[#This Row],[checklist_sort]:[checklist_sort]],checklist[],MATCH(O$1,checklist_of_kenya!$1:$1,0),FALSE)</f>
        <v>13858</v>
      </c>
      <c r="P994" s="1" cm="1">
        <f t="array" ref="P994">VLOOKUP(Table3[[#This Row],[checklist_sort]:[checklist_sort]],checklist[],MATCH(P$1,checklist_of_kenya!$1:$1,0),FALSE)</f>
        <v>103818789</v>
      </c>
      <c r="Q994" s="1" cm="1">
        <f t="array" ref="Q994">VLOOKUP(Table3[[#This Row],[checklist_sort]:[checklist_sort]],checklist[],MATCH(Q$1,checklist_of_kenya!$1:$1,0),FALSE)</f>
        <v>122</v>
      </c>
      <c r="R994" s="1" cm="1">
        <f t="array" ref="R994">VLOOKUP(Table3[[#This Row],[checklist_sort]:[checklist_sort]],checklist[],MATCH(R$1,checklist_of_kenya!$1:$1,0),FALSE)</f>
        <v>5231190</v>
      </c>
      <c r="S994" s="1" cm="1">
        <f t="array" ref="S994">VLOOKUP(Table3[[#This Row],[checklist_sort]:[checklist_sort]],checklist[],MATCH(S$1,checklist_of_kenya!$1:$1,0),FALSE)</f>
        <v>31018</v>
      </c>
      <c r="T994" s="1" t="str" cm="1">
        <f t="array" ref="T994">VLOOKUP(Table3[[#This Row],[checklist_sort]:[checklist_sort]],checklist[],MATCH(T$1,checklist_of_kenya!$1:$1,0),FALSE)</f>
        <v>houspa</v>
      </c>
      <c r="U994" s="1" t="str" cm="1">
        <f t="array" ref="U994">VLOOKUP(Table3[[#This Row],[checklist_sort]:[checklist_sort]],checklist[],MATCH(U$1,checklist_of_kenya!$1:$1,0),FALSE)</f>
        <v>Passer domesticus</v>
      </c>
      <c r="V994" s="1" t="str" cm="1">
        <f t="array" ref="V994">VLOOKUP(Table3[[#This Row],[checklist_sort]:[checklist_sort]],checklist[],MATCH(V$1,checklist_of_kenya!$1:$1,0),FALSE)</f>
        <v>House Sparrow</v>
      </c>
      <c r="W994" s="1" cm="1">
        <f t="array" ref="W994">VLOOKUP(Table3[[#This Row],[checklist_sort]:[checklist_sort]],checklist[],MATCH(W$1,checklist_of_kenya!$1:$1,0),FALSE)</f>
        <v>103818789</v>
      </c>
      <c r="AB994" s="1">
        <v>26.5</v>
      </c>
      <c r="AC994" s="1" t="s">
        <v>2259</v>
      </c>
      <c r="AD994" s="1">
        <v>3</v>
      </c>
      <c r="AE994" s="1">
        <v>1</v>
      </c>
      <c r="AF994" s="1" t="s">
        <v>2247</v>
      </c>
      <c r="AG994" s="1" t="s">
        <v>2270</v>
      </c>
      <c r="AH994" s="1" t="s">
        <v>2249</v>
      </c>
      <c r="AI994" s="1">
        <v>5.91</v>
      </c>
      <c r="AJ994" s="1">
        <v>71.19</v>
      </c>
      <c r="AK994" s="1">
        <v>46.32</v>
      </c>
      <c r="AL994" s="1">
        <v>61.68</v>
      </c>
      <c r="AM994" s="1">
        <v>34407867.590000004</v>
      </c>
    </row>
    <row r="995" spans="1:39" x14ac:dyDescent="0.2">
      <c r="A995" s="1">
        <v>993</v>
      </c>
      <c r="B995" s="1" t="s">
        <v>2040</v>
      </c>
      <c r="C995" s="1" t="s">
        <v>2039</v>
      </c>
      <c r="D995" s="1"/>
      <c r="E995" s="1"/>
      <c r="F995" s="1"/>
      <c r="G995" s="1">
        <v>773</v>
      </c>
      <c r="H995" s="1" t="str" cm="1">
        <f t="array" ref="H995">VLOOKUP(Table3[[#This Row],[checklist_sort]:[checklist_sort]],checklist[],MATCH(H$1,checklist_of_kenya!$1:$1,0),FALSE)</f>
        <v>Old World Sparrows and Petronias</v>
      </c>
      <c r="I995" s="1" t="str" cm="1">
        <f t="array" ref="I995">VLOOKUP(Table3[[#This Row],[checklist_sort]:[checklist_sort]],checklist[],MATCH(I$1,checklist_of_kenya!$1:$1,0),FALSE)</f>
        <v>Somali Sparrow</v>
      </c>
      <c r="J995" s="1" t="str" cm="1">
        <f t="array" ref="J995">VLOOKUP(Table3[[#This Row],[checklist_sort]:[checklist_sort]],checklist[],MATCH(J$1,checklist_of_kenya!$1:$1,0),FALSE)</f>
        <v>Passer castanopterus</v>
      </c>
      <c r="K995" s="1" t="str" cm="1">
        <f t="array" ref="K995">VLOOKUP(Table3[[#This Row],[checklist_sort]:[checklist_sort]],checklist[],MATCH(K$1,checklist_of_kenya!$1:$1,0),FALSE)</f>
        <v>Least Concern</v>
      </c>
      <c r="L995" s="1" t="str" cm="1">
        <f t="array" ref="L995">VLOOKUP(Table3[[#This Row],[checklist_sort]:[checklist_sort]],checklist[],MATCH(L$1,checklist_of_kenya!$1:$1,0),FALSE)</f>
        <v>Stable</v>
      </c>
      <c r="M995" s="1" cm="1">
        <f t="array" ref="M995">VLOOKUP(Table3[[#This Row],[checklist_sort]:[checklist_sort]],checklist[],MATCH(M$1,checklist_of_kenya!$1:$1,0),FALSE)</f>
        <v>3842</v>
      </c>
      <c r="N995" s="1" t="str" cm="1">
        <f t="array" ref="N995">VLOOKUP(Table3[[#This Row],[checklist_sort]:[checklist_sort]],checklist[],MATCH(N$1,checklist_of_kenya!$1:$1,0),FALSE)</f>
        <v>avibase-1D25E0DB</v>
      </c>
      <c r="O995" s="1" cm="1">
        <f t="array" ref="O995">VLOOKUP(Table3[[#This Row],[checklist_sort]:[checklist_sort]],checklist[],MATCH(O$1,checklist_of_kenya!$1:$1,0),FALSE)</f>
        <v>13860</v>
      </c>
      <c r="P995" s="1" cm="1">
        <f t="array" ref="P995">VLOOKUP(Table3[[#This Row],[checklist_sort]:[checklist_sort]],checklist[],MATCH(P$1,checklist_of_kenya!$1:$1,0),FALSE)</f>
        <v>22718187</v>
      </c>
      <c r="Q995" s="1" cm="1">
        <f t="array" ref="Q995">VLOOKUP(Table3[[#This Row],[checklist_sort]:[checklist_sort]],checklist[],MATCH(Q$1,checklist_of_kenya!$1:$1,0),FALSE)</f>
        <v>77882</v>
      </c>
      <c r="R995" s="1" cm="1">
        <f t="array" ref="R995">VLOOKUP(Table3[[#This Row],[checklist_sort]:[checklist_sort]],checklist[],MATCH(R$1,checklist_of_kenya!$1:$1,0),FALSE)</f>
        <v>5231192</v>
      </c>
      <c r="S995" s="1" cm="1">
        <f t="array" ref="S995">VLOOKUP(Table3[[#This Row],[checklist_sort]:[checklist_sort]],checklist[],MATCH(S$1,checklist_of_kenya!$1:$1,0),FALSE)</f>
        <v>31044</v>
      </c>
      <c r="T995" s="1" t="str" cm="1">
        <f t="array" ref="T995">VLOOKUP(Table3[[#This Row],[checklist_sort]:[checklist_sort]],checklist[],MATCH(T$1,checklist_of_kenya!$1:$1,0),FALSE)</f>
        <v>somspa1</v>
      </c>
      <c r="U995" s="1" t="str" cm="1">
        <f t="array" ref="U995">VLOOKUP(Table3[[#This Row],[checklist_sort]:[checklist_sort]],checklist[],MATCH(U$1,checklist_of_kenya!$1:$1,0),FALSE)</f>
        <v>Passer castanopterus</v>
      </c>
      <c r="V995" s="1" t="str" cm="1">
        <f t="array" ref="V995">VLOOKUP(Table3[[#This Row],[checklist_sort]:[checklist_sort]],checklist[],MATCH(V$1,checklist_of_kenya!$1:$1,0),FALSE)</f>
        <v>Somali Sparrow</v>
      </c>
      <c r="W995" s="1" cm="1">
        <f t="array" ref="W995">VLOOKUP(Table3[[#This Row],[checklist_sort]:[checklist_sort]],checklist[],MATCH(W$1,checklist_of_kenya!$1:$1,0),FALSE)</f>
        <v>22718187</v>
      </c>
      <c r="AB995" s="1">
        <v>18</v>
      </c>
      <c r="AC995" s="1" t="s">
        <v>2271</v>
      </c>
      <c r="AD995" s="1">
        <v>3</v>
      </c>
      <c r="AE995" s="1">
        <v>1</v>
      </c>
      <c r="AF995" s="1" t="s">
        <v>2247</v>
      </c>
      <c r="AG995" s="1" t="s">
        <v>2270</v>
      </c>
      <c r="AH995" s="1" t="s">
        <v>2249</v>
      </c>
      <c r="AI995" s="1">
        <v>1.42</v>
      </c>
      <c r="AJ995" s="1">
        <v>11.62</v>
      </c>
      <c r="AK995" s="1">
        <v>7.12</v>
      </c>
      <c r="AL995" s="1">
        <v>44.57</v>
      </c>
      <c r="AM995" s="1">
        <v>712666.84</v>
      </c>
    </row>
    <row r="996" spans="1:39" x14ac:dyDescent="0.2">
      <c r="A996" s="1">
        <v>994</v>
      </c>
      <c r="B996" s="1" t="s">
        <v>2042</v>
      </c>
      <c r="C996" s="1" t="s">
        <v>2041</v>
      </c>
      <c r="D996" s="1"/>
      <c r="E996" s="1"/>
      <c r="F996" s="1"/>
      <c r="G996" s="1">
        <v>776</v>
      </c>
      <c r="H996" s="1" t="str" cm="1">
        <f t="array" ref="H996">VLOOKUP(Table3[[#This Row],[checklist_sort]:[checklist_sort]],checklist[],MATCH(H$1,checklist_of_kenya!$1:$1,0),FALSE)</f>
        <v>Old World Sparrows and Petronias</v>
      </c>
      <c r="I996" s="1" t="str" cm="1">
        <f t="array" ref="I996">VLOOKUP(Table3[[#This Row],[checklist_sort]:[checklist_sort]],checklist[],MATCH(I$1,checklist_of_kenya!$1:$1,0),FALSE)</f>
        <v>Chestnut Sparrow</v>
      </c>
      <c r="J996" s="1" t="str" cm="1">
        <f t="array" ref="J996">VLOOKUP(Table3[[#This Row],[checklist_sort]:[checklist_sort]],checklist[],MATCH(J$1,checklist_of_kenya!$1:$1,0),FALSE)</f>
        <v>Passer eminibey</v>
      </c>
      <c r="K996" s="1" t="str" cm="1">
        <f t="array" ref="K996">VLOOKUP(Table3[[#This Row],[checklist_sort]:[checklist_sort]],checklist[],MATCH(K$1,checklist_of_kenya!$1:$1,0),FALSE)</f>
        <v>Least Concern</v>
      </c>
      <c r="L996" s="1" t="str" cm="1">
        <f t="array" ref="L996">VLOOKUP(Table3[[#This Row],[checklist_sort]:[checklist_sort]],checklist[],MATCH(L$1,checklist_of_kenya!$1:$1,0),FALSE)</f>
        <v>Stable</v>
      </c>
      <c r="M996" s="1" cm="1">
        <f t="array" ref="M996">VLOOKUP(Table3[[#This Row],[checklist_sort]:[checklist_sort]],checklist[],MATCH(M$1,checklist_of_kenya!$1:$1,0),FALSE)</f>
        <v>3846</v>
      </c>
      <c r="N996" s="1" t="str" cm="1">
        <f t="array" ref="N996">VLOOKUP(Table3[[#This Row],[checklist_sort]:[checklist_sort]],checklist[],MATCH(N$1,checklist_of_kenya!$1:$1,0),FALSE)</f>
        <v>avibase-D8F2F78B</v>
      </c>
      <c r="O996" s="1" cm="1">
        <f t="array" ref="O996">VLOOKUP(Table3[[#This Row],[checklist_sort]:[checklist_sort]],checklist[],MATCH(O$1,checklist_of_kenya!$1:$1,0),FALSE)</f>
        <v>13861</v>
      </c>
      <c r="P996" s="1" cm="1">
        <f t="array" ref="P996">VLOOKUP(Table3[[#This Row],[checklist_sort]:[checklist_sort]],checklist[],MATCH(P$1,checklist_of_kenya!$1:$1,0),FALSE)</f>
        <v>22718286</v>
      </c>
      <c r="Q996" s="1" cm="1">
        <f t="array" ref="Q996">VLOOKUP(Table3[[#This Row],[checklist_sort]:[checklist_sort]],checklist[],MATCH(Q$1,checklist_of_kenya!$1:$1,0),FALSE)</f>
        <v>77899</v>
      </c>
      <c r="R996" s="1" cm="1">
        <f t="array" ref="R996">VLOOKUP(Table3[[#This Row],[checklist_sort]:[checklist_sort]],checklist[],MATCH(R$1,checklist_of_kenya!$1:$1,0),FALSE)</f>
        <v>5231200</v>
      </c>
      <c r="S996" s="1" cm="1">
        <f t="array" ref="S996">VLOOKUP(Table3[[#This Row],[checklist_sort]:[checklist_sort]],checklist[],MATCH(S$1,checklist_of_kenya!$1:$1,0),FALSE)</f>
        <v>31101</v>
      </c>
      <c r="T996" s="1" t="str" cm="1">
        <f t="array" ref="T996">VLOOKUP(Table3[[#This Row],[checklist_sort]:[checklist_sort]],checklist[],MATCH(T$1,checklist_of_kenya!$1:$1,0),FALSE)</f>
        <v>chespa1</v>
      </c>
      <c r="U996" s="1" t="str" cm="1">
        <f t="array" ref="U996">VLOOKUP(Table3[[#This Row],[checklist_sort]:[checklist_sort]],checklist[],MATCH(U$1,checklist_of_kenya!$1:$1,0),FALSE)</f>
        <v>Passer eminibey</v>
      </c>
      <c r="V996" s="1" t="str" cm="1">
        <f t="array" ref="V996">VLOOKUP(Table3[[#This Row],[checklist_sort]:[checklist_sort]],checklist[],MATCH(V$1,checklist_of_kenya!$1:$1,0),FALSE)</f>
        <v>Chestnut Sparrow</v>
      </c>
      <c r="W996" s="1" cm="1">
        <f t="array" ref="W996">VLOOKUP(Table3[[#This Row],[checklist_sort]:[checklist_sort]],checklist[],MATCH(W$1,checklist_of_kenya!$1:$1,0),FALSE)</f>
        <v>22718286</v>
      </c>
      <c r="AB996" s="1">
        <v>13.4</v>
      </c>
      <c r="AC996" s="1" t="s">
        <v>2246</v>
      </c>
      <c r="AD996" s="1">
        <v>3</v>
      </c>
      <c r="AE996" s="1">
        <v>1</v>
      </c>
      <c r="AF996" s="1" t="s">
        <v>2247</v>
      </c>
      <c r="AG996" s="1" t="s">
        <v>2270</v>
      </c>
      <c r="AH996" s="1" t="s">
        <v>2249</v>
      </c>
      <c r="AI996" s="1">
        <v>-8.81</v>
      </c>
      <c r="AJ996" s="1">
        <v>14.2</v>
      </c>
      <c r="AK996" s="1">
        <v>1.36</v>
      </c>
      <c r="AL996" s="1">
        <v>34.840000000000003</v>
      </c>
      <c r="AM996" s="1">
        <v>549271.11</v>
      </c>
    </row>
    <row r="997" spans="1:39" x14ac:dyDescent="0.2">
      <c r="A997" s="1">
        <v>995</v>
      </c>
      <c r="B997" s="1" t="s">
        <v>2046</v>
      </c>
      <c r="C997" s="1" t="s">
        <v>2045</v>
      </c>
      <c r="D997" s="1"/>
      <c r="E997" s="1"/>
      <c r="F997" s="1"/>
      <c r="G997" s="1">
        <v>777</v>
      </c>
      <c r="H997" s="1" t="str" cm="1">
        <f t="array" ref="H997">VLOOKUP(Table3[[#This Row],[checklist_sort]:[checklist_sort]],checklist[],MATCH(H$1,checklist_of_kenya!$1:$1,0),FALSE)</f>
        <v>Old World Sparrows and Petronias</v>
      </c>
      <c r="I997" s="1" t="str" cm="1">
        <f t="array" ref="I997">VLOOKUP(Table3[[#This Row],[checklist_sort]:[checklist_sort]],checklist[],MATCH(I$1,checklist_of_kenya!$1:$1,0),FALSE)</f>
        <v>Yellow-spotted Petronia</v>
      </c>
      <c r="J997" s="1" t="str" cm="1">
        <f t="array" ref="J997">VLOOKUP(Table3[[#This Row],[checklist_sort]:[checklist_sort]],checklist[],MATCH(J$1,checklist_of_kenya!$1:$1,0),FALSE)</f>
        <v>Gymnoris pyrgita</v>
      </c>
      <c r="K997" s="1" t="str" cm="1">
        <f t="array" ref="K997">VLOOKUP(Table3[[#This Row],[checklist_sort]:[checklist_sort]],checklist[],MATCH(K$1,checklist_of_kenya!$1:$1,0),FALSE)</f>
        <v>Least Concern</v>
      </c>
      <c r="L997" s="1" t="str" cm="1">
        <f t="array" ref="L997">VLOOKUP(Table3[[#This Row],[checklist_sort]:[checklist_sort]],checklist[],MATCH(L$1,checklist_of_kenya!$1:$1,0),FALSE)</f>
        <v>Stable</v>
      </c>
      <c r="M997" s="1" cm="1">
        <f t="array" ref="M997">VLOOKUP(Table3[[#This Row],[checklist_sort]:[checklist_sort]],checklist[],MATCH(M$1,checklist_of_kenya!$1:$1,0),FALSE)</f>
        <v>3874</v>
      </c>
      <c r="N997" s="1" t="str" cm="1">
        <f t="array" ref="N997">VLOOKUP(Table3[[#This Row],[checklist_sort]:[checklist_sort]],checklist[],MATCH(N$1,checklist_of_kenya!$1:$1,0),FALSE)</f>
        <v>FCD72CEE4276E471</v>
      </c>
      <c r="O997" s="1" cm="1">
        <f t="array" ref="O997">VLOOKUP(Table3[[#This Row],[checklist_sort]:[checklist_sort]],checklist[],MATCH(O$1,checklist_of_kenya!$1:$1,0),FALSE)</f>
        <v>14078</v>
      </c>
      <c r="P997" s="1" cm="1">
        <f t="array" ref="P997">VLOOKUP(Table3[[#This Row],[checklist_sort]:[checklist_sort]],checklist[],MATCH(P$1,checklist_of_kenya!$1:$1,0),FALSE)</f>
        <v>22718290</v>
      </c>
      <c r="Q997" s="1" cm="1">
        <f t="array" ref="Q997">VLOOKUP(Table3[[#This Row],[checklist_sort]:[checklist_sort]],checklist[],MATCH(Q$1,checklist_of_kenya!$1:$1,0),FALSE)</f>
        <v>0</v>
      </c>
      <c r="R997" s="1" cm="1">
        <f t="array" ref="R997">VLOOKUP(Table3[[#This Row],[checklist_sort]:[checklist_sort]],checklist[],MATCH(R$1,checklist_of_kenya!$1:$1,0),FALSE)</f>
        <v>5231215</v>
      </c>
      <c r="S997" s="1" cm="1">
        <f t="array" ref="S997">VLOOKUP(Table3[[#This Row],[checklist_sort]:[checklist_sort]],checklist[],MATCH(S$1,checklist_of_kenya!$1:$1,0),FALSE)</f>
        <v>31103</v>
      </c>
      <c r="T997" s="1" t="str" cm="1">
        <f t="array" ref="T997">VLOOKUP(Table3[[#This Row],[checklist_sort]:[checklist_sort]],checklist[],MATCH(T$1,checklist_of_kenya!$1:$1,0),FALSE)</f>
        <v>yespet1</v>
      </c>
      <c r="U997" s="1" t="str" cm="1">
        <f t="array" ref="U997">VLOOKUP(Table3[[#This Row],[checklist_sort]:[checklist_sort]],checklist[],MATCH(U$1,checklist_of_kenya!$1:$1,0),FALSE)</f>
        <v>Gymnoris pyrgita</v>
      </c>
      <c r="V997" s="1" t="str" cm="1">
        <f t="array" ref="V997">VLOOKUP(Table3[[#This Row],[checklist_sort]:[checklist_sort]],checklist[],MATCH(V$1,checklist_of_kenya!$1:$1,0),FALSE)</f>
        <v>Yellow-spotted Bush Sparrow</v>
      </c>
      <c r="W997" s="1" cm="1">
        <f t="array" ref="W997">VLOOKUP(Table3[[#This Row],[checklist_sort]:[checklist_sort]],checklist[],MATCH(W$1,checklist_of_kenya!$1:$1,0),FALSE)</f>
        <v>22718290</v>
      </c>
      <c r="AB997" s="1">
        <v>24.1</v>
      </c>
      <c r="AC997" s="1" t="s">
        <v>2261</v>
      </c>
      <c r="AD997" s="1">
        <v>3</v>
      </c>
      <c r="AE997" s="1">
        <v>1</v>
      </c>
      <c r="AF997" s="1" t="s">
        <v>2247</v>
      </c>
      <c r="AG997" s="1" t="s">
        <v>2248</v>
      </c>
      <c r="AH997" s="1" t="s">
        <v>2255</v>
      </c>
      <c r="AI997" s="1">
        <v>-5.4</v>
      </c>
      <c r="AJ997" s="1">
        <v>18.059999999999999</v>
      </c>
      <c r="AK997" s="1">
        <v>6.34</v>
      </c>
      <c r="AL997" s="1">
        <v>35.22</v>
      </c>
      <c r="AM997" s="1">
        <v>1608726.47</v>
      </c>
    </row>
    <row r="998" spans="1:39" x14ac:dyDescent="0.2">
      <c r="A998" s="1">
        <v>996</v>
      </c>
      <c r="B998" s="1" t="s">
        <v>2084</v>
      </c>
      <c r="C998" s="1" t="s">
        <v>2083</v>
      </c>
      <c r="D998" s="1"/>
      <c r="E998" s="1"/>
      <c r="F998" s="1"/>
      <c r="G998" s="1">
        <v>675</v>
      </c>
      <c r="H998" s="1" t="str" cm="1">
        <f t="array" ref="H998">VLOOKUP(Table3[[#This Row],[checklist_sort]:[checklist_sort]],checklist[],MATCH(H$1,checklist_of_kenya!$1:$1,0),FALSE)</f>
        <v>Weavers, Bishops and Widowbirds</v>
      </c>
      <c r="I998" s="1" t="str" cm="1">
        <f t="array" ref="I998">VLOOKUP(Table3[[#This Row],[checklist_sort]:[checklist_sort]],checklist[],MATCH(I$1,checklist_of_kenya!$1:$1,0),FALSE)</f>
        <v>Speckle-fronted Weaver</v>
      </c>
      <c r="J998" s="1" t="str" cm="1">
        <f t="array" ref="J998">VLOOKUP(Table3[[#This Row],[checklist_sort]:[checklist_sort]],checklist[],MATCH(J$1,checklist_of_kenya!$1:$1,0),FALSE)</f>
        <v>Sporopipes frontalis</v>
      </c>
      <c r="K998" s="1" t="str" cm="1">
        <f t="array" ref="K998">VLOOKUP(Table3[[#This Row],[checklist_sort]:[checklist_sort]],checklist[],MATCH(K$1,checklist_of_kenya!$1:$1,0),FALSE)</f>
        <v>Least Concern</v>
      </c>
      <c r="L998" s="1" t="str" cm="1">
        <f t="array" ref="L998">VLOOKUP(Table3[[#This Row],[checklist_sort]:[checklist_sort]],checklist[],MATCH(L$1,checklist_of_kenya!$1:$1,0),FALSE)</f>
        <v>Stable</v>
      </c>
      <c r="M998" s="1" cm="1">
        <f t="array" ref="M998">VLOOKUP(Table3[[#This Row],[checklist_sort]:[checklist_sort]],checklist[],MATCH(M$1,checklist_of_kenya!$1:$1,0),FALSE)</f>
        <v>3972</v>
      </c>
      <c r="N998" s="1" t="str" cm="1">
        <f t="array" ref="N998">VLOOKUP(Table3[[#This Row],[checklist_sort]:[checklist_sort]],checklist[],MATCH(N$1,checklist_of_kenya!$1:$1,0),FALSE)</f>
        <v>avibase-C90890A3</v>
      </c>
      <c r="O998" s="1" cm="1">
        <f t="array" ref="O998">VLOOKUP(Table3[[#This Row],[checklist_sort]:[checklist_sort]],checklist[],MATCH(O$1,checklist_of_kenya!$1:$1,0),FALSE)</f>
        <v>13920</v>
      </c>
      <c r="P998" s="1" cm="1">
        <f t="array" ref="P998">VLOOKUP(Table3[[#This Row],[checklist_sort]:[checklist_sort]],checklist[],MATCH(P$1,checklist_of_kenya!$1:$1,0),FALSE)</f>
        <v>22718680</v>
      </c>
      <c r="Q998" s="1" cm="1">
        <f t="array" ref="Q998">VLOOKUP(Table3[[#This Row],[checklist_sort]:[checklist_sort]],checklist[],MATCH(Q$1,checklist_of_kenya!$1:$1,0),FALSE)</f>
        <v>77978</v>
      </c>
      <c r="R998" s="1" cm="1">
        <f t="array" ref="R998">VLOOKUP(Table3[[#This Row],[checklist_sort]:[checklist_sort]],checklist[],MATCH(R$1,checklist_of_kenya!$1:$1,0),FALSE)</f>
        <v>2494084</v>
      </c>
      <c r="S998" s="1" cm="1">
        <f t="array" ref="S998">VLOOKUP(Table3[[#This Row],[checklist_sort]:[checklist_sort]],checklist[],MATCH(S$1,checklist_of_kenya!$1:$1,0),FALSE)</f>
        <v>30197</v>
      </c>
      <c r="T998" s="1" t="str" cm="1">
        <f t="array" ref="T998">VLOOKUP(Table3[[#This Row],[checklist_sort]:[checklist_sort]],checklist[],MATCH(T$1,checklist_of_kenya!$1:$1,0),FALSE)</f>
        <v>spfwea1</v>
      </c>
      <c r="U998" s="1" t="str" cm="1">
        <f t="array" ref="U998">VLOOKUP(Table3[[#This Row],[checklist_sort]:[checklist_sort]],checklist[],MATCH(U$1,checklist_of_kenya!$1:$1,0),FALSE)</f>
        <v>Sporopipes frontalis</v>
      </c>
      <c r="V998" s="1" t="str" cm="1">
        <f t="array" ref="V998">VLOOKUP(Table3[[#This Row],[checklist_sort]:[checklist_sort]],checklist[],MATCH(V$1,checklist_of_kenya!$1:$1,0),FALSE)</f>
        <v>Speckle-fronted Weaver</v>
      </c>
      <c r="W998" s="1" cm="1">
        <f t="array" ref="W998">VLOOKUP(Table3[[#This Row],[checklist_sort]:[checklist_sort]],checklist[],MATCH(W$1,checklist_of_kenya!$1:$1,0),FALSE)</f>
        <v>22718680</v>
      </c>
      <c r="AB998" s="1">
        <v>17.3</v>
      </c>
      <c r="AC998" s="1" t="s">
        <v>2246</v>
      </c>
      <c r="AD998" s="1">
        <v>2</v>
      </c>
      <c r="AE998" s="1">
        <v>1</v>
      </c>
      <c r="AF998" s="1" t="s">
        <v>2247</v>
      </c>
      <c r="AG998" s="1" t="s">
        <v>2270</v>
      </c>
      <c r="AH998" s="1" t="s">
        <v>2249</v>
      </c>
      <c r="AI998" s="1">
        <v>-8.9700000000000006</v>
      </c>
      <c r="AJ998" s="1">
        <v>17.89</v>
      </c>
      <c r="AK998" s="1">
        <v>10.96</v>
      </c>
      <c r="AL998" s="1">
        <v>17.420000000000002</v>
      </c>
      <c r="AM998" s="1">
        <v>3005541.44</v>
      </c>
    </row>
    <row r="999" spans="1:39" x14ac:dyDescent="0.2">
      <c r="A999" s="1">
        <v>997</v>
      </c>
      <c r="B999" s="1" t="s">
        <v>1014</v>
      </c>
      <c r="C999" s="1" t="s">
        <v>1013</v>
      </c>
      <c r="D999" s="1"/>
      <c r="E999" s="1"/>
      <c r="F999" s="1"/>
      <c r="G999" s="1">
        <v>669</v>
      </c>
      <c r="H999" s="1" t="str" cm="1">
        <f t="array" ref="H999">VLOOKUP(Table3[[#This Row],[checklist_sort]:[checklist_sort]],checklist[],MATCH(H$1,checklist_of_kenya!$1:$1,0),FALSE)</f>
        <v>Weavers, Bishops and Widowbirds</v>
      </c>
      <c r="I999" s="1" t="str" cm="1">
        <f t="array" ref="I999">VLOOKUP(Table3[[#This Row],[checklist_sort]:[checklist_sort]],checklist[],MATCH(I$1,checklist_of_kenya!$1:$1,0),FALSE)</f>
        <v>White-browed Sparrow Weaver</v>
      </c>
      <c r="J999" s="1" t="str" cm="1">
        <f t="array" ref="J999">VLOOKUP(Table3[[#This Row],[checklist_sort]:[checklist_sort]],checklist[],MATCH(J$1,checklist_of_kenya!$1:$1,0),FALSE)</f>
        <v>Plocepasser mahali</v>
      </c>
      <c r="K999" s="1" t="str" cm="1">
        <f t="array" ref="K999">VLOOKUP(Table3[[#This Row],[checklist_sort]:[checklist_sort]],checklist[],MATCH(K$1,checklist_of_kenya!$1:$1,0),FALSE)</f>
        <v>Least Concern</v>
      </c>
      <c r="L999" s="1" t="str" cm="1">
        <f t="array" ref="L999">VLOOKUP(Table3[[#This Row],[checklist_sort]:[checklist_sort]],checklist[],MATCH(L$1,checklist_of_kenya!$1:$1,0),FALSE)</f>
        <v>Stable</v>
      </c>
      <c r="M999" s="1" cm="1">
        <f t="array" ref="M999">VLOOKUP(Table3[[#This Row],[checklist_sort]:[checklist_sort]],checklist[],MATCH(M$1,checklist_of_kenya!$1:$1,0),FALSE)</f>
        <v>780</v>
      </c>
      <c r="N999" s="1" t="str" cm="1">
        <f t="array" ref="N999">VLOOKUP(Table3[[#This Row],[checklist_sort]:[checklist_sort]],checklist[],MATCH(N$1,checklist_of_kenya!$1:$1,0),FALSE)</f>
        <v>avibase-94C71DF6</v>
      </c>
      <c r="O999" s="1" cm="1">
        <f t="array" ref="O999">VLOOKUP(Table3[[#This Row],[checklist_sort]:[checklist_sort]],checklist[],MATCH(O$1,checklist_of_kenya!$1:$1,0),FALSE)</f>
        <v>14115</v>
      </c>
      <c r="P999" s="1" cm="1">
        <f t="array" ref="P999">VLOOKUP(Table3[[#This Row],[checklist_sort]:[checklist_sort]],checklist[],MATCH(P$1,checklist_of_kenya!$1:$1,0),FALSE)</f>
        <v>22718690</v>
      </c>
      <c r="Q999" s="1" cm="1">
        <f t="array" ref="Q999">VLOOKUP(Table3[[#This Row],[checklist_sort]:[checklist_sort]],checklist[],MATCH(Q$1,checklist_of_kenya!$1:$1,0),FALSE)</f>
        <v>77980</v>
      </c>
      <c r="R999" s="1" cm="1">
        <f t="array" ref="R999">VLOOKUP(Table3[[#This Row],[checklist_sort]:[checklist_sort]],checklist[],MATCH(R$1,checklist_of_kenya!$1:$1,0),FALSE)</f>
        <v>2492362</v>
      </c>
      <c r="S999" s="1" cm="1">
        <f t="array" ref="S999">VLOOKUP(Table3[[#This Row],[checklist_sort]:[checklist_sort]],checklist[],MATCH(S$1,checklist_of_kenya!$1:$1,0),FALSE)</f>
        <v>30201</v>
      </c>
      <c r="T999" s="1" t="str" cm="1">
        <f t="array" ref="T999">VLOOKUP(Table3[[#This Row],[checklist_sort]:[checklist_sort]],checklist[],MATCH(T$1,checklist_of_kenya!$1:$1,0),FALSE)</f>
        <v>wbswea1</v>
      </c>
      <c r="U999" s="1" t="str" cm="1">
        <f t="array" ref="U999">VLOOKUP(Table3[[#This Row],[checklist_sort]:[checklist_sort]],checklist[],MATCH(U$1,checklist_of_kenya!$1:$1,0),FALSE)</f>
        <v>Plocepasser mahali</v>
      </c>
      <c r="V999" s="1" t="str" cm="1">
        <f t="array" ref="V999">VLOOKUP(Table3[[#This Row],[checklist_sort]:[checklist_sort]],checklist[],MATCH(V$1,checklist_of_kenya!$1:$1,0),FALSE)</f>
        <v>White-browed Sparrow-Weaver</v>
      </c>
      <c r="W999" s="1" cm="1">
        <f t="array" ref="W999">VLOOKUP(Table3[[#This Row],[checklist_sort]:[checklist_sort]],checklist[],MATCH(W$1,checklist_of_kenya!$1:$1,0),FALSE)</f>
        <v>22718690</v>
      </c>
      <c r="AB999" s="1">
        <v>41.5</v>
      </c>
      <c r="AC999" s="1" t="s">
        <v>2262</v>
      </c>
      <c r="AD999" s="1">
        <v>3</v>
      </c>
      <c r="AE999" s="1">
        <v>1</v>
      </c>
      <c r="AF999" s="1" t="s">
        <v>2248</v>
      </c>
      <c r="AG999" s="1" t="s">
        <v>2248</v>
      </c>
      <c r="AH999" s="1" t="s">
        <v>2249</v>
      </c>
      <c r="AI999" s="1">
        <v>-33.15</v>
      </c>
      <c r="AJ999" s="1">
        <v>12.58</v>
      </c>
      <c r="AK999" s="1">
        <v>-16.39</v>
      </c>
      <c r="AL999" s="1">
        <v>26.74</v>
      </c>
      <c r="AM999" s="1">
        <v>3098861.26</v>
      </c>
    </row>
    <row r="1000" spans="1:39" x14ac:dyDescent="0.2">
      <c r="A1000" s="1">
        <v>998</v>
      </c>
      <c r="B1000" s="1" t="s">
        <v>2048</v>
      </c>
      <c r="C1000" s="1" t="s">
        <v>2047</v>
      </c>
      <c r="D1000" s="1"/>
      <c r="E1000" s="1"/>
      <c r="F1000" s="1"/>
      <c r="G1000" s="1">
        <v>671</v>
      </c>
      <c r="H1000" s="1" t="str" cm="1">
        <f t="array" ref="H1000">VLOOKUP(Table3[[#This Row],[checklist_sort]:[checklist_sort]],checklist[],MATCH(H$1,checklist_of_kenya!$1:$1,0),FALSE)</f>
        <v>Weavers, Bishops and Widowbirds</v>
      </c>
      <c r="I1000" s="1" t="str" cm="1">
        <f t="array" ref="I1000">VLOOKUP(Table3[[#This Row],[checklist_sort]:[checklist_sort]],checklist[],MATCH(I$1,checklist_of_kenya!$1:$1,0),FALSE)</f>
        <v>Donaldson Smith's Sparrow Weaver</v>
      </c>
      <c r="J1000" s="1" t="str" cm="1">
        <f t="array" ref="J1000">VLOOKUP(Table3[[#This Row],[checklist_sort]:[checklist_sort]],checklist[],MATCH(J$1,checklist_of_kenya!$1:$1,0),FALSE)</f>
        <v>Plocepasser donaldsoni</v>
      </c>
      <c r="K1000" s="1" t="str" cm="1">
        <f t="array" ref="K1000">VLOOKUP(Table3[[#This Row],[checklist_sort]:[checklist_sort]],checklist[],MATCH(K$1,checklist_of_kenya!$1:$1,0),FALSE)</f>
        <v>Least Concern</v>
      </c>
      <c r="L1000" s="1" t="str" cm="1">
        <f t="array" ref="L1000">VLOOKUP(Table3[[#This Row],[checklist_sort]:[checklist_sort]],checklist[],MATCH(L$1,checklist_of_kenya!$1:$1,0),FALSE)</f>
        <v>Stable</v>
      </c>
      <c r="M1000" s="1" cm="1">
        <f t="array" ref="M1000">VLOOKUP(Table3[[#This Row],[checklist_sort]:[checklist_sort]],checklist[],MATCH(M$1,checklist_of_kenya!$1:$1,0),FALSE)</f>
        <v>3876</v>
      </c>
      <c r="N1000" s="1" t="str" cm="1">
        <f t="array" ref="N1000">VLOOKUP(Table3[[#This Row],[checklist_sort]:[checklist_sort]],checklist[],MATCH(N$1,checklist_of_kenya!$1:$1,0),FALSE)</f>
        <v>avibase-5011E123</v>
      </c>
      <c r="O1000" s="1" cm="1">
        <f t="array" ref="O1000">VLOOKUP(Table3[[#This Row],[checklist_sort]:[checklist_sort]],checklist[],MATCH(O$1,checklist_of_kenya!$1:$1,0),FALSE)</f>
        <v>14113</v>
      </c>
      <c r="P1000" s="1" cm="1">
        <f t="array" ref="P1000">VLOOKUP(Table3[[#This Row],[checklist_sort]:[checklist_sort]],checklist[],MATCH(P$1,checklist_of_kenya!$1:$1,0),FALSE)</f>
        <v>22718706</v>
      </c>
      <c r="Q1000" s="1" cm="1">
        <f t="array" ref="Q1000">VLOOKUP(Table3[[#This Row],[checklist_sort]:[checklist_sort]],checklist[],MATCH(Q$1,checklist_of_kenya!$1:$1,0),FALSE)</f>
        <v>0</v>
      </c>
      <c r="R1000" s="1" cm="1">
        <f t="array" ref="R1000">VLOOKUP(Table3[[#This Row],[checklist_sort]:[checklist_sort]],checklist[],MATCH(R$1,checklist_of_kenya!$1:$1,0),FALSE)</f>
        <v>2492360</v>
      </c>
      <c r="S1000" s="1" cm="1">
        <f t="array" ref="S1000">VLOOKUP(Table3[[#This Row],[checklist_sort]:[checklist_sort]],checklist[],MATCH(S$1,checklist_of_kenya!$1:$1,0),FALSE)</f>
        <v>30208</v>
      </c>
      <c r="T1000" s="1" t="str" cm="1">
        <f t="array" ref="T1000">VLOOKUP(Table3[[#This Row],[checklist_sort]:[checklist_sort]],checklist[],MATCH(T$1,checklist_of_kenya!$1:$1,0),FALSE)</f>
        <v>dsswea1</v>
      </c>
      <c r="U1000" s="1" t="str" cm="1">
        <f t="array" ref="U1000">VLOOKUP(Table3[[#This Row],[checklist_sort]:[checklist_sort]],checklist[],MATCH(U$1,checklist_of_kenya!$1:$1,0),FALSE)</f>
        <v>Plocepasser donaldsoni</v>
      </c>
      <c r="V1000" s="1" t="str" cm="1">
        <f t="array" ref="V1000">VLOOKUP(Table3[[#This Row],[checklist_sort]:[checklist_sort]],checklist[],MATCH(V$1,checklist_of_kenya!$1:$1,0),FALSE)</f>
        <v>Donaldson Smith's Sparrow-Weaver</v>
      </c>
      <c r="W1000" s="1" cm="1">
        <f t="array" ref="W1000">VLOOKUP(Table3[[#This Row],[checklist_sort]:[checklist_sort]],checklist[],MATCH(W$1,checklist_of_kenya!$1:$1,0),FALSE)</f>
        <v>22718706</v>
      </c>
      <c r="AB1000" s="1">
        <v>39.9</v>
      </c>
      <c r="AC1000" s="1" t="s">
        <v>2246</v>
      </c>
      <c r="AD1000" s="1">
        <v>2</v>
      </c>
      <c r="AE1000" s="1">
        <v>1</v>
      </c>
      <c r="AF1000" s="1" t="s">
        <v>2248</v>
      </c>
      <c r="AG1000" s="1" t="s">
        <v>2248</v>
      </c>
      <c r="AH1000" s="1" t="s">
        <v>2249</v>
      </c>
      <c r="AI1000" s="1">
        <v>-0.12</v>
      </c>
      <c r="AJ1000" s="1">
        <v>6.64</v>
      </c>
      <c r="AK1000" s="1">
        <v>2.38</v>
      </c>
      <c r="AL1000" s="1">
        <v>38.590000000000003</v>
      </c>
      <c r="AM1000" s="1">
        <v>190025.35</v>
      </c>
    </row>
    <row r="1001" spans="1:39" x14ac:dyDescent="0.2">
      <c r="A1001" s="1">
        <v>999</v>
      </c>
      <c r="B1001" s="1" t="s">
        <v>2050</v>
      </c>
      <c r="C1001" s="1" t="s">
        <v>2049</v>
      </c>
      <c r="D1001" s="1"/>
      <c r="E1001" s="1"/>
      <c r="F1001" s="1"/>
      <c r="G1001" s="1">
        <v>670</v>
      </c>
      <c r="H1001" s="1" t="str" cm="1">
        <f t="array" ref="H1001">VLOOKUP(Table3[[#This Row],[checklist_sort]:[checklist_sort]],checklist[],MATCH(H$1,checklist_of_kenya!$1:$1,0),FALSE)</f>
        <v>Weavers, Bishops and Widowbirds</v>
      </c>
      <c r="I1001" s="1" t="str" cm="1">
        <f t="array" ref="I1001">VLOOKUP(Table3[[#This Row],[checklist_sort]:[checklist_sort]],checklist[],MATCH(I$1,checklist_of_kenya!$1:$1,0),FALSE)</f>
        <v>Chestnut-crowned Sparrow Weaver</v>
      </c>
      <c r="J1001" s="1" t="str" cm="1">
        <f t="array" ref="J1001">VLOOKUP(Table3[[#This Row],[checklist_sort]:[checklist_sort]],checklist[],MATCH(J$1,checklist_of_kenya!$1:$1,0),FALSE)</f>
        <v>Plocepasser superciliosus</v>
      </c>
      <c r="K1001" s="1" t="str" cm="1">
        <f t="array" ref="K1001">VLOOKUP(Table3[[#This Row],[checklist_sort]:[checklist_sort]],checklist[],MATCH(K$1,checklist_of_kenya!$1:$1,0),FALSE)</f>
        <v>Least Concern</v>
      </c>
      <c r="L1001" s="1" t="str" cm="1">
        <f t="array" ref="L1001">VLOOKUP(Table3[[#This Row],[checklist_sort]:[checklist_sort]],checklist[],MATCH(L$1,checklist_of_kenya!$1:$1,0),FALSE)</f>
        <v>Stable</v>
      </c>
      <c r="M1001" s="1" cm="1">
        <f t="array" ref="M1001">VLOOKUP(Table3[[#This Row],[checklist_sort]:[checklist_sort]],checklist[],MATCH(M$1,checklist_of_kenya!$1:$1,0),FALSE)</f>
        <v>3878</v>
      </c>
      <c r="N1001" s="1" t="str" cm="1">
        <f t="array" ref="N1001">VLOOKUP(Table3[[#This Row],[checklist_sort]:[checklist_sort]],checklist[],MATCH(N$1,checklist_of_kenya!$1:$1,0),FALSE)</f>
        <v>avibase-2C504059</v>
      </c>
      <c r="O1001" s="1" cm="1">
        <f t="array" ref="O1001">VLOOKUP(Table3[[#This Row],[checklist_sort]:[checklist_sort]],checklist[],MATCH(O$1,checklist_of_kenya!$1:$1,0),FALSE)</f>
        <v>14112</v>
      </c>
      <c r="P1001" s="1" cm="1">
        <f t="array" ref="P1001">VLOOKUP(Table3[[#This Row],[checklist_sort]:[checklist_sort]],checklist[],MATCH(P$1,checklist_of_kenya!$1:$1,0),FALSE)</f>
        <v>22718695</v>
      </c>
      <c r="Q1001" s="1" cm="1">
        <f t="array" ref="Q1001">VLOOKUP(Table3[[#This Row],[checklist_sort]:[checklist_sort]],checklist[],MATCH(Q$1,checklist_of_kenya!$1:$1,0),FALSE)</f>
        <v>77981</v>
      </c>
      <c r="R1001" s="1" cm="1">
        <f t="array" ref="R1001">VLOOKUP(Table3[[#This Row],[checklist_sort]:[checklist_sort]],checklist[],MATCH(R$1,checklist_of_kenya!$1:$1,0),FALSE)</f>
        <v>2492361</v>
      </c>
      <c r="S1001" s="1" cm="1">
        <f t="array" ref="S1001">VLOOKUP(Table3[[#This Row],[checklist_sort]:[checklist_sort]],checklist[],MATCH(S$1,checklist_of_kenya!$1:$1,0),FALSE)</f>
        <v>30206</v>
      </c>
      <c r="T1001" s="1" t="str" cm="1">
        <f t="array" ref="T1001">VLOOKUP(Table3[[#This Row],[checklist_sort]:[checklist_sort]],checklist[],MATCH(T$1,checklist_of_kenya!$1:$1,0),FALSE)</f>
        <v>ccswea1</v>
      </c>
      <c r="U1001" s="1" t="str" cm="1">
        <f t="array" ref="U1001">VLOOKUP(Table3[[#This Row],[checklist_sort]:[checklist_sort]],checklist[],MATCH(U$1,checklist_of_kenya!$1:$1,0),FALSE)</f>
        <v>Plocepasser superciliosus</v>
      </c>
      <c r="V1001" s="1" t="str" cm="1">
        <f t="array" ref="V1001">VLOOKUP(Table3[[#This Row],[checklist_sort]:[checklist_sort]],checklist[],MATCH(V$1,checklist_of_kenya!$1:$1,0),FALSE)</f>
        <v>Chestnut-crowned Sparrow-Weaver</v>
      </c>
      <c r="W1001" s="1" cm="1">
        <f t="array" ref="W1001">VLOOKUP(Table3[[#This Row],[checklist_sort]:[checklist_sort]],checklist[],MATCH(W$1,checklist_of_kenya!$1:$1,0),FALSE)</f>
        <v>22718695</v>
      </c>
      <c r="AB1001" s="1">
        <v>37.1</v>
      </c>
      <c r="AC1001" s="1" t="s">
        <v>2262</v>
      </c>
      <c r="AD1001" s="1">
        <v>2</v>
      </c>
      <c r="AE1001" s="1">
        <v>1</v>
      </c>
      <c r="AF1001" s="1" t="s">
        <v>2248</v>
      </c>
      <c r="AG1001" s="1" t="s">
        <v>2270</v>
      </c>
      <c r="AH1001" s="1" t="s">
        <v>2249</v>
      </c>
      <c r="AI1001" s="1">
        <v>0.7</v>
      </c>
      <c r="AJ1001" s="1">
        <v>16.940000000000001</v>
      </c>
      <c r="AK1001" s="1">
        <v>9.83</v>
      </c>
      <c r="AL1001" s="1">
        <v>16.600000000000001</v>
      </c>
      <c r="AM1001" s="1">
        <v>2062715.25</v>
      </c>
    </row>
    <row r="1002" spans="1:39" x14ac:dyDescent="0.2">
      <c r="A1002" s="1">
        <v>1000</v>
      </c>
      <c r="B1002" s="1" t="s">
        <v>2078</v>
      </c>
      <c r="C1002" s="1" t="s">
        <v>2077</v>
      </c>
      <c r="D1002" s="1"/>
      <c r="E1002" s="1"/>
      <c r="F1002" s="1"/>
      <c r="G1002" s="1">
        <v>673</v>
      </c>
      <c r="H1002" s="1" t="str" cm="1">
        <f t="array" ref="H1002">VLOOKUP(Table3[[#This Row],[checklist_sort]:[checklist_sort]],checklist[],MATCH(H$1,checklist_of_kenya!$1:$1,0),FALSE)</f>
        <v>Weavers, Bishops and Widowbirds</v>
      </c>
      <c r="I1002" s="1" t="str" cm="1">
        <f t="array" ref="I1002">VLOOKUP(Table3[[#This Row],[checklist_sort]:[checklist_sort]],checklist[],MATCH(I$1,checklist_of_kenya!$1:$1,0),FALSE)</f>
        <v>Grey-capped Social Weaver</v>
      </c>
      <c r="J1002" s="1" t="str" cm="1">
        <f t="array" ref="J1002">VLOOKUP(Table3[[#This Row],[checklist_sort]:[checklist_sort]],checklist[],MATCH(J$1,checklist_of_kenya!$1:$1,0),FALSE)</f>
        <v>Pseudonigrita arnaudi</v>
      </c>
      <c r="K1002" s="1" t="str" cm="1">
        <f t="array" ref="K1002">VLOOKUP(Table3[[#This Row],[checklist_sort]:[checklist_sort]],checklist[],MATCH(K$1,checklist_of_kenya!$1:$1,0),FALSE)</f>
        <v>Least Concern</v>
      </c>
      <c r="L1002" s="1" t="str" cm="1">
        <f t="array" ref="L1002">VLOOKUP(Table3[[#This Row],[checklist_sort]:[checklist_sort]],checklist[],MATCH(L$1,checklist_of_kenya!$1:$1,0),FALSE)</f>
        <v>Stable</v>
      </c>
      <c r="M1002" s="1" cm="1">
        <f t="array" ref="M1002">VLOOKUP(Table3[[#This Row],[checklist_sort]:[checklist_sort]],checklist[],MATCH(M$1,checklist_of_kenya!$1:$1,0),FALSE)</f>
        <v>3952</v>
      </c>
      <c r="N1002" s="1" t="str" cm="1">
        <f t="array" ref="N1002">VLOOKUP(Table3[[#This Row],[checklist_sort]:[checklist_sort]],checklist[],MATCH(N$1,checklist_of_kenya!$1:$1,0),FALSE)</f>
        <v>avibase-573C3683</v>
      </c>
      <c r="O1002" s="1" cm="1">
        <f t="array" ref="O1002">VLOOKUP(Table3[[#This Row],[checklist_sort]:[checklist_sort]],checklist[],MATCH(O$1,checklist_of_kenya!$1:$1,0),FALSE)</f>
        <v>13872</v>
      </c>
      <c r="P1002" s="1" cm="1">
        <f t="array" ref="P1002">VLOOKUP(Table3[[#This Row],[checklist_sort]:[checklist_sort]],checklist[],MATCH(P$1,checklist_of_kenya!$1:$1,0),FALSE)</f>
        <v>22718718</v>
      </c>
      <c r="Q1002" s="1" cm="1">
        <f t="array" ref="Q1002">VLOOKUP(Table3[[#This Row],[checklist_sort]:[checklist_sort]],checklist[],MATCH(Q$1,checklist_of_kenya!$1:$1,0),FALSE)</f>
        <v>77985</v>
      </c>
      <c r="R1002" s="1" cm="1">
        <f t="array" ref="R1002">VLOOKUP(Table3[[#This Row],[checklist_sort]:[checklist_sort]],checklist[],MATCH(R$1,checklist_of_kenya!$1:$1,0),FALSE)</f>
        <v>2492353</v>
      </c>
      <c r="S1002" s="1" cm="1">
        <f t="array" ref="S1002">VLOOKUP(Table3[[#This Row],[checklist_sort]:[checklist_sort]],checklist[],MATCH(S$1,checklist_of_kenya!$1:$1,0),FALSE)</f>
        <v>30210</v>
      </c>
      <c r="T1002" s="1" t="str" cm="1">
        <f t="array" ref="T1002">VLOOKUP(Table3[[#This Row],[checklist_sort]:[checklist_sort]],checklist[],MATCH(T$1,checklist_of_kenya!$1:$1,0),FALSE)</f>
        <v>gyhsow1</v>
      </c>
      <c r="U1002" s="1" t="str" cm="1">
        <f t="array" ref="U1002">VLOOKUP(Table3[[#This Row],[checklist_sort]:[checklist_sort]],checklist[],MATCH(U$1,checklist_of_kenya!$1:$1,0),FALSE)</f>
        <v>Pseudonigrita arnaudi</v>
      </c>
      <c r="V1002" s="1" t="str" cm="1">
        <f t="array" ref="V1002">VLOOKUP(Table3[[#This Row],[checklist_sort]:[checklist_sort]],checklist[],MATCH(V$1,checklist_of_kenya!$1:$1,0),FALSE)</f>
        <v>Gray-headed Social-Weaver</v>
      </c>
      <c r="W1002" s="1" cm="1">
        <f t="array" ref="W1002">VLOOKUP(Table3[[#This Row],[checklist_sort]:[checklist_sort]],checklist[],MATCH(W$1,checklist_of_kenya!$1:$1,0),FALSE)</f>
        <v>22718718</v>
      </c>
      <c r="AB1002" s="1">
        <v>20</v>
      </c>
      <c r="AC1002" s="1" t="s">
        <v>2262</v>
      </c>
      <c r="AD1002" s="1">
        <v>2</v>
      </c>
      <c r="AE1002" s="1">
        <v>1</v>
      </c>
      <c r="AF1002" s="1" t="s">
        <v>2248</v>
      </c>
      <c r="AG1002" s="1" t="s">
        <v>2248</v>
      </c>
      <c r="AH1002" s="1" t="s">
        <v>2249</v>
      </c>
      <c r="AI1002" s="1">
        <v>-9.19</v>
      </c>
      <c r="AJ1002" s="1">
        <v>11.65</v>
      </c>
      <c r="AK1002" s="1">
        <v>-1.1299999999999999</v>
      </c>
      <c r="AL1002" s="1">
        <v>34.869999999999997</v>
      </c>
      <c r="AM1002" s="1">
        <v>462385.54</v>
      </c>
    </row>
    <row r="1003" spans="1:39" x14ac:dyDescent="0.2">
      <c r="A1003" s="1">
        <v>1001</v>
      </c>
      <c r="B1003" s="1" t="s">
        <v>2080</v>
      </c>
      <c r="C1003" s="1" t="s">
        <v>2079</v>
      </c>
      <c r="D1003" s="1"/>
      <c r="E1003" s="1"/>
      <c r="F1003" s="1"/>
      <c r="G1003" s="1">
        <v>674</v>
      </c>
      <c r="H1003" s="1" t="str" cm="1">
        <f t="array" ref="H1003">VLOOKUP(Table3[[#This Row],[checklist_sort]:[checklist_sort]],checklist[],MATCH(H$1,checklist_of_kenya!$1:$1,0),FALSE)</f>
        <v>Weavers, Bishops and Widowbirds</v>
      </c>
      <c r="I1003" s="1" t="str" cm="1">
        <f t="array" ref="I1003">VLOOKUP(Table3[[#This Row],[checklist_sort]:[checklist_sort]],checklist[],MATCH(I$1,checklist_of_kenya!$1:$1,0),FALSE)</f>
        <v>Black-capped Social Weaver</v>
      </c>
      <c r="J1003" s="1" t="str" cm="1">
        <f t="array" ref="J1003">VLOOKUP(Table3[[#This Row],[checklist_sort]:[checklist_sort]],checklist[],MATCH(J$1,checklist_of_kenya!$1:$1,0),FALSE)</f>
        <v>Pseudonigrita cabanisi</v>
      </c>
      <c r="K1003" s="1" t="str" cm="1">
        <f t="array" ref="K1003">VLOOKUP(Table3[[#This Row],[checklist_sort]:[checklist_sort]],checklist[],MATCH(K$1,checklist_of_kenya!$1:$1,0),FALSE)</f>
        <v>Least Concern</v>
      </c>
      <c r="L1003" s="1" t="str" cm="1">
        <f t="array" ref="L1003">VLOOKUP(Table3[[#This Row],[checklist_sort]:[checklist_sort]],checklist[],MATCH(L$1,checklist_of_kenya!$1:$1,0),FALSE)</f>
        <v>Stable</v>
      </c>
      <c r="M1003" s="1" cm="1">
        <f t="array" ref="M1003">VLOOKUP(Table3[[#This Row],[checklist_sort]:[checklist_sort]],checklist[],MATCH(M$1,checklist_of_kenya!$1:$1,0),FALSE)</f>
        <v>3954</v>
      </c>
      <c r="N1003" s="1" t="str" cm="1">
        <f t="array" ref="N1003">VLOOKUP(Table3[[#This Row],[checklist_sort]:[checklist_sort]],checklist[],MATCH(N$1,checklist_of_kenya!$1:$1,0),FALSE)</f>
        <v>avibase-65856D49</v>
      </c>
      <c r="O1003" s="1" cm="1">
        <f t="array" ref="O1003">VLOOKUP(Table3[[#This Row],[checklist_sort]:[checklist_sort]],checklist[],MATCH(O$1,checklist_of_kenya!$1:$1,0),FALSE)</f>
        <v>13873</v>
      </c>
      <c r="P1003" s="1" cm="1">
        <f t="array" ref="P1003">VLOOKUP(Table3[[#This Row],[checklist_sort]:[checklist_sort]],checklist[],MATCH(P$1,checklist_of_kenya!$1:$1,0),FALSE)</f>
        <v>22718725</v>
      </c>
      <c r="Q1003" s="1" cm="1">
        <f t="array" ref="Q1003">VLOOKUP(Table3[[#This Row],[checklist_sort]:[checklist_sort]],checklist[],MATCH(Q$1,checklist_of_kenya!$1:$1,0),FALSE)</f>
        <v>0</v>
      </c>
      <c r="R1003" s="1" cm="1">
        <f t="array" ref="R1003">VLOOKUP(Table3[[#This Row],[checklist_sort]:[checklist_sort]],checklist[],MATCH(R$1,checklist_of_kenya!$1:$1,0),FALSE)</f>
        <v>2492352</v>
      </c>
      <c r="S1003" s="1" cm="1">
        <f t="array" ref="S1003">VLOOKUP(Table3[[#This Row],[checklist_sort]:[checklist_sort]],checklist[],MATCH(S$1,checklist_of_kenya!$1:$1,0),FALSE)</f>
        <v>30213</v>
      </c>
      <c r="T1003" s="1" t="str" cm="1">
        <f t="array" ref="T1003">VLOOKUP(Table3[[#This Row],[checklist_sort]:[checklist_sort]],checklist[],MATCH(T$1,checklist_of_kenya!$1:$1,0),FALSE)</f>
        <v>bcswea1</v>
      </c>
      <c r="U1003" s="1" t="str" cm="1">
        <f t="array" ref="U1003">VLOOKUP(Table3[[#This Row],[checklist_sort]:[checklist_sort]],checklist[],MATCH(U$1,checklist_of_kenya!$1:$1,0),FALSE)</f>
        <v>Pseudonigrita cabanisi</v>
      </c>
      <c r="V1003" s="1" t="str" cm="1">
        <f t="array" ref="V1003">VLOOKUP(Table3[[#This Row],[checklist_sort]:[checklist_sort]],checklist[],MATCH(V$1,checklist_of_kenya!$1:$1,0),FALSE)</f>
        <v>Black-capped Social-Weaver</v>
      </c>
      <c r="W1003" s="1" cm="1">
        <f t="array" ref="W1003">VLOOKUP(Table3[[#This Row],[checklist_sort]:[checklist_sort]],checklist[],MATCH(W$1,checklist_of_kenya!$1:$1,0),FALSE)</f>
        <v>22718725</v>
      </c>
      <c r="AB1003" s="1">
        <v>20.6</v>
      </c>
      <c r="AC1003" s="1" t="s">
        <v>2261</v>
      </c>
      <c r="AD1003" s="1">
        <v>3</v>
      </c>
      <c r="AE1003" s="1">
        <v>1</v>
      </c>
      <c r="AF1003" s="1" t="s">
        <v>2247</v>
      </c>
      <c r="AG1003" s="1" t="s">
        <v>2270</v>
      </c>
      <c r="AH1003" s="1" t="s">
        <v>2249</v>
      </c>
      <c r="AI1003" s="1">
        <v>-5.34</v>
      </c>
      <c r="AJ1003" s="1">
        <v>8.0500000000000007</v>
      </c>
      <c r="AK1003" s="1">
        <v>2.11</v>
      </c>
      <c r="AL1003" s="1">
        <v>39.11</v>
      </c>
      <c r="AM1003" s="1">
        <v>266415.08</v>
      </c>
    </row>
    <row r="1004" spans="1:39" x14ac:dyDescent="0.2">
      <c r="A1004" s="1">
        <v>1002</v>
      </c>
      <c r="B1004" s="1" t="s">
        <v>1998</v>
      </c>
      <c r="C1004" s="1" t="s">
        <v>1997</v>
      </c>
      <c r="D1004" s="1"/>
      <c r="E1004" s="1"/>
      <c r="F1004" s="1"/>
      <c r="G1004" s="1">
        <v>676</v>
      </c>
      <c r="H1004" s="1" t="str" cm="1">
        <f t="array" ref="H1004">VLOOKUP(Table3[[#This Row],[checklist_sort]:[checklist_sort]],checklist[],MATCH(H$1,checklist_of_kenya!$1:$1,0),FALSE)</f>
        <v>Weavers, Bishops and Widowbirds</v>
      </c>
      <c r="I1004" s="1" t="str" cm="1">
        <f t="array" ref="I1004">VLOOKUP(Table3[[#This Row],[checklist_sort]:[checklist_sort]],checklist[],MATCH(I$1,checklist_of_kenya!$1:$1,0),FALSE)</f>
        <v>White-billed Buffalo Weaver</v>
      </c>
      <c r="J1004" s="1" t="str" cm="1">
        <f t="array" ref="J1004">VLOOKUP(Table3[[#This Row],[checklist_sort]:[checklist_sort]],checklist[],MATCH(J$1,checklist_of_kenya!$1:$1,0),FALSE)</f>
        <v>Bubalornis albirostris</v>
      </c>
      <c r="K1004" s="1" t="str" cm="1">
        <f t="array" ref="K1004">VLOOKUP(Table3[[#This Row],[checklist_sort]:[checklist_sort]],checklist[],MATCH(K$1,checklist_of_kenya!$1:$1,0),FALSE)</f>
        <v>Least Concern</v>
      </c>
      <c r="L1004" s="1" t="str" cm="1">
        <f t="array" ref="L1004">VLOOKUP(Table3[[#This Row],[checklist_sort]:[checklist_sort]],checklist[],MATCH(L$1,checklist_of_kenya!$1:$1,0),FALSE)</f>
        <v>Stable</v>
      </c>
      <c r="M1004" s="1" cm="1">
        <f t="array" ref="M1004">VLOOKUP(Table3[[#This Row],[checklist_sort]:[checklist_sort]],checklist[],MATCH(M$1,checklist_of_kenya!$1:$1,0),FALSE)</f>
        <v>3718</v>
      </c>
      <c r="N1004" s="1" t="str" cm="1">
        <f t="array" ref="N1004">VLOOKUP(Table3[[#This Row],[checklist_sort]:[checklist_sort]],checklist[],MATCH(N$1,checklist_of_kenya!$1:$1,0),FALSE)</f>
        <v>avibase-864D4A4F</v>
      </c>
      <c r="O1004" s="1" cm="1">
        <f t="array" ref="O1004">VLOOKUP(Table3[[#This Row],[checklist_sort]:[checklist_sort]],checklist[],MATCH(O$1,checklist_of_kenya!$1:$1,0),FALSE)</f>
        <v>14144</v>
      </c>
      <c r="P1004" s="1" cm="1">
        <f t="array" ref="P1004">VLOOKUP(Table3[[#This Row],[checklist_sort]:[checklist_sort]],checklist[],MATCH(P$1,checklist_of_kenya!$1:$1,0),FALSE)</f>
        <v>22718662</v>
      </c>
      <c r="Q1004" s="1" cm="1">
        <f t="array" ref="Q1004">VLOOKUP(Table3[[#This Row],[checklist_sort]:[checklist_sort]],checklist[],MATCH(Q$1,checklist_of_kenya!$1:$1,0),FALSE)</f>
        <v>0</v>
      </c>
      <c r="R1004" s="1" cm="1">
        <f t="array" ref="R1004">VLOOKUP(Table3[[#This Row],[checklist_sort]:[checklist_sort]],checklist[],MATCH(R$1,checklist_of_kenya!$1:$1,0),FALSE)</f>
        <v>2494074</v>
      </c>
      <c r="S1004" s="1" cm="1">
        <f t="array" ref="S1004">VLOOKUP(Table3[[#This Row],[checklist_sort]:[checklist_sort]],checklist[],MATCH(S$1,checklist_of_kenya!$1:$1,0),FALSE)</f>
        <v>30190</v>
      </c>
      <c r="T1004" s="1" t="str" cm="1">
        <f t="array" ref="T1004">VLOOKUP(Table3[[#This Row],[checklist_sort]:[checklist_sort]],checklist[],MATCH(T$1,checklist_of_kenya!$1:$1,0),FALSE)</f>
        <v>wbbwea1</v>
      </c>
      <c r="U1004" s="1" t="str" cm="1">
        <f t="array" ref="U1004">VLOOKUP(Table3[[#This Row],[checklist_sort]:[checklist_sort]],checklist[],MATCH(U$1,checklist_of_kenya!$1:$1,0),FALSE)</f>
        <v>Bubalornis albirostris</v>
      </c>
      <c r="V1004" s="1" t="str" cm="1">
        <f t="array" ref="V1004">VLOOKUP(Table3[[#This Row],[checklist_sort]:[checklist_sort]],checklist[],MATCH(V$1,checklist_of_kenya!$1:$1,0),FALSE)</f>
        <v>White-billed Buffalo-Weaver</v>
      </c>
      <c r="W1004" s="1" cm="1">
        <f t="array" ref="W1004">VLOOKUP(Table3[[#This Row],[checklist_sort]:[checklist_sort]],checklist[],MATCH(W$1,checklist_of_kenya!$1:$1,0),FALSE)</f>
        <v>22718662</v>
      </c>
      <c r="AB1004" s="1">
        <v>61.9</v>
      </c>
      <c r="AC1004" s="1" t="s">
        <v>2262</v>
      </c>
      <c r="AD1004" s="1">
        <v>3</v>
      </c>
      <c r="AE1004" s="1">
        <v>1</v>
      </c>
      <c r="AF1004" s="1" t="s">
        <v>2248</v>
      </c>
      <c r="AG1004" s="1" t="s">
        <v>2248</v>
      </c>
      <c r="AH1004" s="1" t="s">
        <v>2249</v>
      </c>
      <c r="AI1004" s="1">
        <v>-3.15</v>
      </c>
      <c r="AJ1004" s="1">
        <v>18.16</v>
      </c>
      <c r="AK1004" s="1">
        <v>12.3</v>
      </c>
      <c r="AL1004" s="1">
        <v>10.38</v>
      </c>
      <c r="AM1004" s="1">
        <v>2320967.62</v>
      </c>
    </row>
    <row r="1005" spans="1:39" x14ac:dyDescent="0.2">
      <c r="A1005" s="1">
        <v>1003</v>
      </c>
      <c r="B1005" s="1" t="s">
        <v>1012</v>
      </c>
      <c r="C1005" s="1" t="s">
        <v>1011</v>
      </c>
      <c r="D1005" s="1"/>
      <c r="E1005" s="1"/>
      <c r="F1005" s="1"/>
      <c r="G1005" s="1">
        <v>677</v>
      </c>
      <c r="H1005" s="1" t="str" cm="1">
        <f t="array" ref="H1005">VLOOKUP(Table3[[#This Row],[checklist_sort]:[checklist_sort]],checklist[],MATCH(H$1,checklist_of_kenya!$1:$1,0),FALSE)</f>
        <v>Weavers, Bishops and Widowbirds</v>
      </c>
      <c r="I1005" s="1" t="str" cm="1">
        <f t="array" ref="I1005">VLOOKUP(Table3[[#This Row],[checklist_sort]:[checklist_sort]],checklist[],MATCH(I$1,checklist_of_kenya!$1:$1,0),FALSE)</f>
        <v>Red-billed Buffalo Weaver</v>
      </c>
      <c r="J1005" s="1" t="str" cm="1">
        <f t="array" ref="J1005">VLOOKUP(Table3[[#This Row],[checklist_sort]:[checklist_sort]],checklist[],MATCH(J$1,checklist_of_kenya!$1:$1,0),FALSE)</f>
        <v>Bubalornis niger</v>
      </c>
      <c r="K1005" s="1" t="str" cm="1">
        <f t="array" ref="K1005">VLOOKUP(Table3[[#This Row],[checklist_sort]:[checklist_sort]],checklist[],MATCH(K$1,checklist_of_kenya!$1:$1,0),FALSE)</f>
        <v>Least Concern</v>
      </c>
      <c r="L1005" s="1" t="str" cm="1">
        <f t="array" ref="L1005">VLOOKUP(Table3[[#This Row],[checklist_sort]:[checklist_sort]],checklist[],MATCH(L$1,checklist_of_kenya!$1:$1,0),FALSE)</f>
        <v>Stable</v>
      </c>
      <c r="M1005" s="1" cm="1">
        <f t="array" ref="M1005">VLOOKUP(Table3[[#This Row],[checklist_sort]:[checklist_sort]],checklist[],MATCH(M$1,checklist_of_kenya!$1:$1,0),FALSE)</f>
        <v>779</v>
      </c>
      <c r="N1005" s="1" t="str" cm="1">
        <f t="array" ref="N1005">VLOOKUP(Table3[[#This Row],[checklist_sort]:[checklist_sort]],checklist[],MATCH(N$1,checklist_of_kenya!$1:$1,0),FALSE)</f>
        <v>avibase-9EB53638</v>
      </c>
      <c r="O1005" s="1" cm="1">
        <f t="array" ref="O1005">VLOOKUP(Table3[[#This Row],[checklist_sort]:[checklist_sort]],checklist[],MATCH(O$1,checklist_of_kenya!$1:$1,0),FALSE)</f>
        <v>14143</v>
      </c>
      <c r="P1005" s="1" cm="1">
        <f t="array" ref="P1005">VLOOKUP(Table3[[#This Row],[checklist_sort]:[checklist_sort]],checklist[],MATCH(P$1,checklist_of_kenya!$1:$1,0),FALSE)</f>
        <v>22718668</v>
      </c>
      <c r="Q1005" s="1" cm="1">
        <f t="array" ref="Q1005">VLOOKUP(Table3[[#This Row],[checklist_sort]:[checklist_sort]],checklist[],MATCH(Q$1,checklist_of_kenya!$1:$1,0),FALSE)</f>
        <v>77976</v>
      </c>
      <c r="R1005" s="1" cm="1">
        <f t="array" ref="R1005">VLOOKUP(Table3[[#This Row],[checklist_sort]:[checklist_sort]],checklist[],MATCH(R$1,checklist_of_kenya!$1:$1,0),FALSE)</f>
        <v>2494073</v>
      </c>
      <c r="S1005" s="1" cm="1">
        <f t="array" ref="S1005">VLOOKUP(Table3[[#This Row],[checklist_sort]:[checklist_sort]],checklist[],MATCH(S$1,checklist_of_kenya!$1:$1,0),FALSE)</f>
        <v>30191</v>
      </c>
      <c r="T1005" s="1" t="str" cm="1">
        <f t="array" ref="T1005">VLOOKUP(Table3[[#This Row],[checklist_sort]:[checklist_sort]],checklist[],MATCH(T$1,checklist_of_kenya!$1:$1,0),FALSE)</f>
        <v>rbbwea1</v>
      </c>
      <c r="U1005" s="1" t="str" cm="1">
        <f t="array" ref="U1005">VLOOKUP(Table3[[#This Row],[checklist_sort]:[checklist_sort]],checklist[],MATCH(U$1,checklist_of_kenya!$1:$1,0),FALSE)</f>
        <v>Bubalornis niger</v>
      </c>
      <c r="V1005" s="1" t="str" cm="1">
        <f t="array" ref="V1005">VLOOKUP(Table3[[#This Row],[checklist_sort]:[checklist_sort]],checklist[],MATCH(V$1,checklist_of_kenya!$1:$1,0),FALSE)</f>
        <v>Red-billed Buffalo-Weaver</v>
      </c>
      <c r="W1005" s="1" cm="1">
        <f t="array" ref="W1005">VLOOKUP(Table3[[#This Row],[checklist_sort]:[checklist_sort]],checklist[],MATCH(W$1,checklist_of_kenya!$1:$1,0),FALSE)</f>
        <v>22718668</v>
      </c>
      <c r="AB1005" s="1">
        <v>76.2</v>
      </c>
      <c r="AC1005" s="1" t="s">
        <v>2262</v>
      </c>
      <c r="AD1005" s="1">
        <v>2</v>
      </c>
      <c r="AE1005" s="1">
        <v>1</v>
      </c>
      <c r="AF1005" s="1" t="s">
        <v>2248</v>
      </c>
      <c r="AG1005" s="1" t="s">
        <v>2257</v>
      </c>
      <c r="AH1005" s="1" t="s">
        <v>2249</v>
      </c>
      <c r="AI1005" s="1">
        <v>-28.29</v>
      </c>
      <c r="AJ1005" s="1">
        <v>11.64</v>
      </c>
      <c r="AK1005" s="1">
        <v>-6.23</v>
      </c>
      <c r="AL1005" s="1">
        <v>33.840000000000003</v>
      </c>
      <c r="AM1005" s="1">
        <v>2708371.23</v>
      </c>
    </row>
    <row r="1006" spans="1:39" x14ac:dyDescent="0.2">
      <c r="A1006" s="1">
        <v>1004</v>
      </c>
      <c r="B1006" s="1" t="s">
        <v>2004</v>
      </c>
      <c r="C1006" s="1" t="s">
        <v>2003</v>
      </c>
      <c r="D1006" s="1"/>
      <c r="E1006" s="1"/>
      <c r="F1006" s="1"/>
      <c r="G1006" s="1">
        <v>678</v>
      </c>
      <c r="H1006" s="1" t="str" cm="1">
        <f t="array" ref="H1006">VLOOKUP(Table3[[#This Row],[checklist_sort]:[checklist_sort]],checklist[],MATCH(H$1,checklist_of_kenya!$1:$1,0),FALSE)</f>
        <v>Weavers, Bishops and Widowbirds</v>
      </c>
      <c r="I1006" s="1" t="str" cm="1">
        <f t="array" ref="I1006">VLOOKUP(Table3[[#This Row],[checklist_sort]:[checklist_sort]],checklist[],MATCH(I$1,checklist_of_kenya!$1:$1,0),FALSE)</f>
        <v>White-headed Buffalo Weaver</v>
      </c>
      <c r="J1006" s="1" t="str" cm="1">
        <f t="array" ref="J1006">VLOOKUP(Table3[[#This Row],[checklist_sort]:[checklist_sort]],checklist[],MATCH(J$1,checklist_of_kenya!$1:$1,0),FALSE)</f>
        <v>Dinemellia dinemelli</v>
      </c>
      <c r="K1006" s="1" t="str" cm="1">
        <f t="array" ref="K1006">VLOOKUP(Table3[[#This Row],[checklist_sort]:[checklist_sort]],checklist[],MATCH(K$1,checklist_of_kenya!$1:$1,0),FALSE)</f>
        <v>Least Concern</v>
      </c>
      <c r="L1006" s="1" t="str" cm="1">
        <f t="array" ref="L1006">VLOOKUP(Table3[[#This Row],[checklist_sort]:[checklist_sort]],checklist[],MATCH(L$1,checklist_of_kenya!$1:$1,0),FALSE)</f>
        <v>Stable</v>
      </c>
      <c r="M1006" s="1" cm="1">
        <f t="array" ref="M1006">VLOOKUP(Table3[[#This Row],[checklist_sort]:[checklist_sort]],checklist[],MATCH(M$1,checklist_of_kenya!$1:$1,0),FALSE)</f>
        <v>3730</v>
      </c>
      <c r="N1006" s="1" t="str" cm="1">
        <f t="array" ref="N1006">VLOOKUP(Table3[[#This Row],[checklist_sort]:[checklist_sort]],checklist[],MATCH(N$1,checklist_of_kenya!$1:$1,0),FALSE)</f>
        <v>avibase-00B07B12</v>
      </c>
      <c r="O1006" s="1" cm="1">
        <f t="array" ref="O1006">VLOOKUP(Table3[[#This Row],[checklist_sort]:[checklist_sort]],checklist[],MATCH(O$1,checklist_of_kenya!$1:$1,0),FALSE)</f>
        <v>14087</v>
      </c>
      <c r="P1006" s="1" cm="1">
        <f t="array" ref="P1006">VLOOKUP(Table3[[#This Row],[checklist_sort]:[checklist_sort]],checklist[],MATCH(P$1,checklist_of_kenya!$1:$1,0),FALSE)</f>
        <v>22718674</v>
      </c>
      <c r="Q1006" s="1" cm="1">
        <f t="array" ref="Q1006">VLOOKUP(Table3[[#This Row],[checklist_sort]:[checklist_sort]],checklist[],MATCH(Q$1,checklist_of_kenya!$1:$1,0),FALSE)</f>
        <v>77977</v>
      </c>
      <c r="R1006" s="1" cm="1">
        <f t="array" ref="R1006">VLOOKUP(Table3[[#This Row],[checklist_sort]:[checklist_sort]],checklist[],MATCH(R$1,checklist_of_kenya!$1:$1,0),FALSE)</f>
        <v>2493991</v>
      </c>
      <c r="S1006" s="1" cm="1">
        <f t="array" ref="S1006">VLOOKUP(Table3[[#This Row],[checklist_sort]:[checklist_sort]],checklist[],MATCH(S$1,checklist_of_kenya!$1:$1,0),FALSE)</f>
        <v>30194</v>
      </c>
      <c r="T1006" s="1" t="str" cm="1">
        <f t="array" ref="T1006">VLOOKUP(Table3[[#This Row],[checklist_sort]:[checklist_sort]],checklist[],MATCH(T$1,checklist_of_kenya!$1:$1,0),FALSE)</f>
        <v>whbwea1</v>
      </c>
      <c r="U1006" s="1" t="str" cm="1">
        <f t="array" ref="U1006">VLOOKUP(Table3[[#This Row],[checklist_sort]:[checklist_sort]],checklist[],MATCH(U$1,checklist_of_kenya!$1:$1,0),FALSE)</f>
        <v>Dinemellia dinemelli</v>
      </c>
      <c r="V1006" s="1" t="str" cm="1">
        <f t="array" ref="V1006">VLOOKUP(Table3[[#This Row],[checklist_sort]:[checklist_sort]],checklist[],MATCH(V$1,checklist_of_kenya!$1:$1,0),FALSE)</f>
        <v>White-headed Buffalo-Weaver</v>
      </c>
      <c r="W1006" s="1" cm="1">
        <f t="array" ref="W1006">VLOOKUP(Table3[[#This Row],[checklist_sort]:[checklist_sort]],checklist[],MATCH(W$1,checklist_of_kenya!$1:$1,0),FALSE)</f>
        <v>22718674</v>
      </c>
      <c r="AB1006" s="1">
        <v>63.9</v>
      </c>
      <c r="AC1006" s="1" t="s">
        <v>2261</v>
      </c>
      <c r="AD1006" s="1">
        <v>2</v>
      </c>
      <c r="AE1006" s="1">
        <v>1</v>
      </c>
      <c r="AF1006" s="1" t="s">
        <v>2248</v>
      </c>
      <c r="AG1006" s="1" t="s">
        <v>2257</v>
      </c>
      <c r="AH1006" s="1" t="s">
        <v>2249</v>
      </c>
      <c r="AI1006" s="1">
        <v>-8.93</v>
      </c>
      <c r="AJ1006" s="1">
        <v>12.06</v>
      </c>
      <c r="AK1006" s="1">
        <v>3.6</v>
      </c>
      <c r="AL1006" s="1">
        <v>39.31</v>
      </c>
      <c r="AM1006" s="1">
        <v>2361338.48</v>
      </c>
    </row>
    <row r="1007" spans="1:39" x14ac:dyDescent="0.2">
      <c r="A1007" s="1">
        <v>1005</v>
      </c>
      <c r="B1007" s="1" t="s">
        <v>1314</v>
      </c>
      <c r="C1007" s="1" t="s">
        <v>1313</v>
      </c>
      <c r="D1007" s="1"/>
      <c r="E1007" s="1"/>
      <c r="F1007" s="1"/>
      <c r="G1007" s="1">
        <v>753</v>
      </c>
      <c r="H1007" s="1" t="str" cm="1">
        <f t="array" ref="H1007">VLOOKUP(Table3[[#This Row],[checklist_sort]:[checklist_sort]],checklist[],MATCH(H$1,checklist_of_kenya!$1:$1,0),FALSE)</f>
        <v>Waxbills</v>
      </c>
      <c r="I1007" s="1" t="str" cm="1">
        <f t="array" ref="I1007">VLOOKUP(Table3[[#This Row],[checklist_sort]:[checklist_sort]],checklist[],MATCH(I$1,checklist_of_kenya!$1:$1,0),FALSE)</f>
        <v>Grey-headed Negrofinch</v>
      </c>
      <c r="J1007" s="1" t="str" cm="1">
        <f t="array" ref="J1007">VLOOKUP(Table3[[#This Row],[checklist_sort]:[checklist_sort]],checklist[],MATCH(J$1,checklist_of_kenya!$1:$1,0),FALSE)</f>
        <v>Nigrita canicapillus</v>
      </c>
      <c r="K1007" s="1" t="str" cm="1">
        <f t="array" ref="K1007">VLOOKUP(Table3[[#This Row],[checklist_sort]:[checklist_sort]],checklist[],MATCH(K$1,checklist_of_kenya!$1:$1,0),FALSE)</f>
        <v>Least Concern</v>
      </c>
      <c r="L1007" s="1" t="str" cm="1">
        <f t="array" ref="L1007">VLOOKUP(Table3[[#This Row],[checklist_sort]:[checklist_sort]],checklist[],MATCH(L$1,checklist_of_kenya!$1:$1,0),FALSE)</f>
        <v>Stable</v>
      </c>
      <c r="M1007" s="1" cm="1">
        <f t="array" ref="M1007">VLOOKUP(Table3[[#This Row],[checklist_sort]:[checklist_sort]],checklist[],MATCH(M$1,checklist_of_kenya!$1:$1,0),FALSE)</f>
        <v>1141</v>
      </c>
      <c r="N1007" s="1" t="str" cm="1">
        <f t="array" ref="N1007">VLOOKUP(Table3[[#This Row],[checklist_sort]:[checklist_sort]],checklist[],MATCH(N$1,checklist_of_kenya!$1:$1,0),FALSE)</f>
        <v>avibase-B15F4C49</v>
      </c>
      <c r="O1007" s="1" cm="1">
        <f t="array" ref="O1007">VLOOKUP(Table3[[#This Row],[checklist_sort]:[checklist_sort]],checklist[],MATCH(O$1,checklist_of_kenya!$1:$1,0),FALSE)</f>
        <v>73094</v>
      </c>
      <c r="P1007" s="1" cm="1">
        <f t="array" ref="P1007">VLOOKUP(Table3[[#This Row],[checklist_sort]:[checklist_sort]],checklist[],MATCH(P$1,checklist_of_kenya!$1:$1,0),FALSE)</f>
        <v>22719298</v>
      </c>
      <c r="Q1007" s="1" cm="1">
        <f t="array" ref="Q1007">VLOOKUP(Table3[[#This Row],[checklist_sort]:[checklist_sort]],checklist[],MATCH(Q$1,checklist_of_kenya!$1:$1,0),FALSE)</f>
        <v>0</v>
      </c>
      <c r="R1007" s="1" cm="1">
        <f t="array" ref="R1007">VLOOKUP(Table3[[#This Row],[checklist_sort]:[checklist_sort]],checklist[],MATCH(R$1,checklist_of_kenya!$1:$1,0),FALSE)</f>
        <v>7340751</v>
      </c>
      <c r="S1007" s="1" cm="1">
        <f t="array" ref="S1007">VLOOKUP(Table3[[#This Row],[checklist_sort]:[checklist_sort]],checklist[],MATCH(S$1,checklist_of_kenya!$1:$1,0),FALSE)</f>
        <v>30742</v>
      </c>
      <c r="T1007" s="1" t="str" cm="1">
        <f t="array" ref="T1007">VLOOKUP(Table3[[#This Row],[checklist_sort]:[checklist_sort]],checklist[],MATCH(T$1,checklist_of_kenya!$1:$1,0),FALSE)</f>
        <v>gyhneg1</v>
      </c>
      <c r="U1007" s="1" t="str" cm="1">
        <f t="array" ref="U1007">VLOOKUP(Table3[[#This Row],[checklist_sort]:[checklist_sort]],checklist[],MATCH(U$1,checklist_of_kenya!$1:$1,0),FALSE)</f>
        <v>Nigrita canicapillus</v>
      </c>
      <c r="V1007" s="1" t="str" cm="1">
        <f t="array" ref="V1007">VLOOKUP(Table3[[#This Row],[checklist_sort]:[checklist_sort]],checklist[],MATCH(V$1,checklist_of_kenya!$1:$1,0),FALSE)</f>
        <v>Gray-headed Nigrita</v>
      </c>
      <c r="W1007" s="1" cm="1">
        <f t="array" ref="W1007">VLOOKUP(Table3[[#This Row],[checklist_sort]:[checklist_sort]],checklist[],MATCH(W$1,checklist_of_kenya!$1:$1,0),FALSE)</f>
        <v>22719298</v>
      </c>
      <c r="AB1007" s="1">
        <v>18.7</v>
      </c>
      <c r="AC1007" s="1" t="s">
        <v>2263</v>
      </c>
      <c r="AD1007" s="1">
        <v>1</v>
      </c>
      <c r="AE1007" s="1">
        <v>1</v>
      </c>
      <c r="AF1007" s="1" t="s">
        <v>2248</v>
      </c>
      <c r="AG1007" s="1" t="s">
        <v>2257</v>
      </c>
      <c r="AH1007" s="1" t="s">
        <v>2258</v>
      </c>
      <c r="AI1007" s="1">
        <v>-10.94</v>
      </c>
      <c r="AJ1007" s="1">
        <v>10.44</v>
      </c>
      <c r="AK1007" s="1">
        <v>0.06</v>
      </c>
      <c r="AL1007" s="1">
        <v>17.12</v>
      </c>
      <c r="AM1007" s="1">
        <v>3831512</v>
      </c>
    </row>
    <row r="1008" spans="1:39" x14ac:dyDescent="0.2">
      <c r="A1008" s="1">
        <v>1006</v>
      </c>
      <c r="B1008" s="1" t="s">
        <v>1316</v>
      </c>
      <c r="C1008" s="1" t="s">
        <v>1315</v>
      </c>
      <c r="D1008" s="1">
        <v>0</v>
      </c>
      <c r="E1008" s="1"/>
      <c r="F1008" s="1" t="s">
        <v>2136</v>
      </c>
      <c r="G1008" s="1"/>
      <c r="H1008" s="1" t="e" cm="1">
        <f t="array" ref="H1008">VLOOKUP(Table3[[#This Row],[checklist_sort]:[checklist_sort]],checklist[],MATCH(H$1,checklist_of_kenya!$1:$1,0),FALSE)</f>
        <v>#N/A</v>
      </c>
      <c r="I1008" s="1" t="e" cm="1">
        <f t="array" ref="I1008">VLOOKUP(Table3[[#This Row],[checklist_sort]:[checklist_sort]],checklist[],MATCH(I$1,checklist_of_kenya!$1:$1,0),FALSE)</f>
        <v>#N/A</v>
      </c>
      <c r="J1008" s="1" t="e" cm="1">
        <f t="array" ref="J1008">VLOOKUP(Table3[[#This Row],[checklist_sort]:[checklist_sort]],checklist[],MATCH(J$1,checklist_of_kenya!$1:$1,0),FALSE)</f>
        <v>#N/A</v>
      </c>
      <c r="K1008" s="1" t="e" cm="1">
        <f t="array" ref="K1008">VLOOKUP(Table3[[#This Row],[checklist_sort]:[checklist_sort]],checklist[],MATCH(K$1,checklist_of_kenya!$1:$1,0),FALSE)</f>
        <v>#N/A</v>
      </c>
      <c r="L1008" s="1" t="e" cm="1">
        <f t="array" ref="L1008">VLOOKUP(Table3[[#This Row],[checklist_sort]:[checklist_sort]],checklist[],MATCH(L$1,checklist_of_kenya!$1:$1,0),FALSE)</f>
        <v>#N/A</v>
      </c>
      <c r="M1008" s="1" t="e" cm="1">
        <f t="array" ref="M1008">VLOOKUP(Table3[[#This Row],[checklist_sort]:[checklist_sort]],checklist[],MATCH(M$1,checklist_of_kenya!$1:$1,0),FALSE)</f>
        <v>#N/A</v>
      </c>
      <c r="N1008" s="1" t="e" cm="1">
        <f t="array" ref="N1008">VLOOKUP(Table3[[#This Row],[checklist_sort]:[checklist_sort]],checklist[],MATCH(N$1,checklist_of_kenya!$1:$1,0),FALSE)</f>
        <v>#N/A</v>
      </c>
      <c r="O1008" s="1" t="e" cm="1">
        <f t="array" ref="O1008">VLOOKUP(Table3[[#This Row],[checklist_sort]:[checklist_sort]],checklist[],MATCH(O$1,checklist_of_kenya!$1:$1,0),FALSE)</f>
        <v>#N/A</v>
      </c>
      <c r="P1008" s="1" t="e" cm="1">
        <f t="array" ref="P1008">VLOOKUP(Table3[[#This Row],[checklist_sort]:[checklist_sort]],checklist[],MATCH(P$1,checklist_of_kenya!$1:$1,0),FALSE)</f>
        <v>#N/A</v>
      </c>
      <c r="Q1008" s="1" t="e" cm="1">
        <f t="array" ref="Q1008">VLOOKUP(Table3[[#This Row],[checklist_sort]:[checklist_sort]],checklist[],MATCH(Q$1,checklist_of_kenya!$1:$1,0),FALSE)</f>
        <v>#N/A</v>
      </c>
      <c r="R1008" s="1" t="e" cm="1">
        <f t="array" ref="R1008">VLOOKUP(Table3[[#This Row],[checklist_sort]:[checklist_sort]],checklist[],MATCH(R$1,checklist_of_kenya!$1:$1,0),FALSE)</f>
        <v>#N/A</v>
      </c>
      <c r="S1008" s="1" t="e" cm="1">
        <f t="array" ref="S1008">VLOOKUP(Table3[[#This Row],[checklist_sort]:[checklist_sort]],checklist[],MATCH(S$1,checklist_of_kenya!$1:$1,0),FALSE)</f>
        <v>#N/A</v>
      </c>
      <c r="T1008" s="1" t="e" cm="1">
        <f t="array" ref="T1008">VLOOKUP(Table3[[#This Row],[checklist_sort]:[checklist_sort]],checklist[],MATCH(T$1,checklist_of_kenya!$1:$1,0),FALSE)</f>
        <v>#N/A</v>
      </c>
      <c r="U1008" s="1" t="e" cm="1">
        <f t="array" ref="U1008">VLOOKUP(Table3[[#This Row],[checklist_sort]:[checklist_sort]],checklist[],MATCH(U$1,checklist_of_kenya!$1:$1,0),FALSE)</f>
        <v>#N/A</v>
      </c>
      <c r="V1008" s="1" t="e" cm="1">
        <f t="array" ref="V1008">VLOOKUP(Table3[[#This Row],[checklist_sort]:[checklist_sort]],checklist[],MATCH(V$1,checklist_of_kenya!$1:$1,0),FALSE)</f>
        <v>#N/A</v>
      </c>
      <c r="W1008" s="1" t="e" cm="1">
        <f t="array" ref="W1008">VLOOKUP(Table3[[#This Row],[checklist_sort]:[checklist_sort]],checklist[],MATCH(W$1,checklist_of_kenya!$1:$1,0),FALSE)</f>
        <v>#N/A</v>
      </c>
      <c r="AB1008" s="1">
        <v>10.5</v>
      </c>
      <c r="AC1008" s="1" t="s">
        <v>2263</v>
      </c>
      <c r="AD1008" s="1">
        <v>1</v>
      </c>
      <c r="AE1008" s="1">
        <v>1</v>
      </c>
      <c r="AF1008" s="1" t="s">
        <v>2248</v>
      </c>
      <c r="AG1008" s="1" t="s">
        <v>2248</v>
      </c>
      <c r="AH1008" s="1" t="s">
        <v>2258</v>
      </c>
      <c r="AI1008" s="1">
        <v>-8.69</v>
      </c>
      <c r="AJ1008" s="1">
        <v>13.43</v>
      </c>
      <c r="AK1008" s="1">
        <v>1.49</v>
      </c>
      <c r="AL1008" s="1">
        <v>13.91</v>
      </c>
      <c r="AM1008" s="1">
        <v>3277545.3</v>
      </c>
    </row>
    <row r="1009" spans="1:39" x14ac:dyDescent="0.2">
      <c r="A1009" s="1">
        <v>1007</v>
      </c>
      <c r="B1009" s="1" t="s">
        <v>2034</v>
      </c>
      <c r="C1009" s="1" t="s">
        <v>2033</v>
      </c>
      <c r="D1009" s="1"/>
      <c r="E1009" s="1"/>
      <c r="F1009" s="1"/>
      <c r="G1009" s="1">
        <v>752</v>
      </c>
      <c r="H1009" s="1" t="str" cm="1">
        <f t="array" ref="H1009">VLOOKUP(Table3[[#This Row],[checklist_sort]:[checklist_sort]],checklist[],MATCH(H$1,checklist_of_kenya!$1:$1,0),FALSE)</f>
        <v>Waxbills</v>
      </c>
      <c r="I1009" s="1" t="str" cm="1">
        <f t="array" ref="I1009">VLOOKUP(Table3[[#This Row],[checklist_sort]:[checklist_sort]],checklist[],MATCH(I$1,checklist_of_kenya!$1:$1,0),FALSE)</f>
        <v>White-breasted Negrofinch</v>
      </c>
      <c r="J1009" s="1" t="str" cm="1">
        <f t="array" ref="J1009">VLOOKUP(Table3[[#This Row],[checklist_sort]:[checklist_sort]],checklist[],MATCH(J$1,checklist_of_kenya!$1:$1,0),FALSE)</f>
        <v>Nigrita fusconotus</v>
      </c>
      <c r="K1009" s="1" t="str" cm="1">
        <f t="array" ref="K1009">VLOOKUP(Table3[[#This Row],[checklist_sort]:[checklist_sort]],checklist[],MATCH(K$1,checklist_of_kenya!$1:$1,0),FALSE)</f>
        <v>Least Concern</v>
      </c>
      <c r="L1009" s="1" t="str" cm="1">
        <f t="array" ref="L1009">VLOOKUP(Table3[[#This Row],[checklist_sort]:[checklist_sort]],checklist[],MATCH(L$1,checklist_of_kenya!$1:$1,0),FALSE)</f>
        <v>Stable</v>
      </c>
      <c r="M1009" s="1" cm="1">
        <f t="array" ref="M1009">VLOOKUP(Table3[[#This Row],[checklist_sort]:[checklist_sort]],checklist[],MATCH(M$1,checklist_of_kenya!$1:$1,0),FALSE)</f>
        <v>3824</v>
      </c>
      <c r="N1009" s="1" t="str" cm="1">
        <f t="array" ref="N1009">VLOOKUP(Table3[[#This Row],[checklist_sort]:[checklist_sort]],checklist[],MATCH(N$1,checklist_of_kenya!$1:$1,0),FALSE)</f>
        <v>avibase-F3B46894</v>
      </c>
      <c r="O1009" s="1" cm="1">
        <f t="array" ref="O1009">VLOOKUP(Table3[[#This Row],[checklist_sort]:[checklist_sort]],checklist[],MATCH(O$1,checklist_of_kenya!$1:$1,0),FALSE)</f>
        <v>73095</v>
      </c>
      <c r="P1009" s="1" cm="1">
        <f t="array" ref="P1009">VLOOKUP(Table3[[#This Row],[checklist_sort]:[checklist_sort]],checklist[],MATCH(P$1,checklist_of_kenya!$1:$1,0),FALSE)</f>
        <v>22719278</v>
      </c>
      <c r="Q1009" s="1" cm="1">
        <f t="array" ref="Q1009">VLOOKUP(Table3[[#This Row],[checklist_sort]:[checklist_sort]],checklist[],MATCH(Q$1,checklist_of_kenya!$1:$1,0),FALSE)</f>
        <v>0</v>
      </c>
      <c r="R1009" s="1" cm="1">
        <f t="array" ref="R1009">VLOOKUP(Table3[[#This Row],[checklist_sort]:[checklist_sort]],checklist[],MATCH(R$1,checklist_of_kenya!$1:$1,0),FALSE)</f>
        <v>7340741</v>
      </c>
      <c r="S1009" s="1" cm="1">
        <f t="array" ref="S1009">VLOOKUP(Table3[[#This Row],[checklist_sort]:[checklist_sort]],checklist[],MATCH(S$1,checklist_of_kenya!$1:$1,0),FALSE)</f>
        <v>30735</v>
      </c>
      <c r="T1009" s="1" t="str" cm="1">
        <f t="array" ref="T1009">VLOOKUP(Table3[[#This Row],[checklist_sort]:[checklist_sort]],checklist[],MATCH(T$1,checklist_of_kenya!$1:$1,0),FALSE)</f>
        <v>whbneg2</v>
      </c>
      <c r="U1009" s="1" t="str" cm="1">
        <f t="array" ref="U1009">VLOOKUP(Table3[[#This Row],[checklist_sort]:[checklist_sort]],checklist[],MATCH(U$1,checklist_of_kenya!$1:$1,0),FALSE)</f>
        <v>Nigrita fusconotus</v>
      </c>
      <c r="V1009" s="1" t="str" cm="1">
        <f t="array" ref="V1009">VLOOKUP(Table3[[#This Row],[checklist_sort]:[checklist_sort]],checklist[],MATCH(V$1,checklist_of_kenya!$1:$1,0),FALSE)</f>
        <v>White-breasted Nigrita</v>
      </c>
      <c r="W1009" s="1" cm="1">
        <f t="array" ref="W1009">VLOOKUP(Table3[[#This Row],[checklist_sort]:[checklist_sort]],checklist[],MATCH(W$1,checklist_of_kenya!$1:$1,0),FALSE)</f>
        <v>22719278</v>
      </c>
      <c r="AB1009" s="1">
        <v>9.1</v>
      </c>
      <c r="AC1009" s="1" t="s">
        <v>2263</v>
      </c>
      <c r="AD1009" s="1">
        <v>1</v>
      </c>
      <c r="AE1009" s="1">
        <v>1</v>
      </c>
      <c r="AF1009" s="1" t="s">
        <v>2248</v>
      </c>
      <c r="AG1009" s="1" t="s">
        <v>2257</v>
      </c>
      <c r="AH1009" s="1" t="s">
        <v>2258</v>
      </c>
      <c r="AI1009" s="1">
        <v>-9.74</v>
      </c>
      <c r="AJ1009" s="1">
        <v>9.9499999999999993</v>
      </c>
      <c r="AK1009" s="1">
        <v>-0.5</v>
      </c>
      <c r="AL1009" s="1">
        <v>16.98</v>
      </c>
      <c r="AM1009" s="1">
        <v>2969480.86</v>
      </c>
    </row>
    <row r="1010" spans="1:39" x14ac:dyDescent="0.2">
      <c r="A1010" s="1">
        <v>1008</v>
      </c>
      <c r="B1010" s="1" t="s">
        <v>1076</v>
      </c>
      <c r="C1010" s="1" t="s">
        <v>1075</v>
      </c>
      <c r="D1010" s="1"/>
      <c r="E1010" s="1"/>
      <c r="F1010" s="1"/>
      <c r="G1010" s="1">
        <v>734</v>
      </c>
      <c r="H1010" s="1" t="str" cm="1">
        <f t="array" ref="H1010">VLOOKUP(Table3[[#This Row],[checklist_sort]:[checklist_sort]],checklist[],MATCH(H$1,checklist_of_kenya!$1:$1,0),FALSE)</f>
        <v>Waxbills</v>
      </c>
      <c r="I1010" s="1" t="str" cm="1">
        <f t="array" ref="I1010">VLOOKUP(Table3[[#This Row],[checklist_sort]:[checklist_sort]],checklist[],MATCH(I$1,checklist_of_kenya!$1:$1,0),FALSE)</f>
        <v>Green-winged Pytilia</v>
      </c>
      <c r="J1010" s="1" t="str" cm="1">
        <f t="array" ref="J1010">VLOOKUP(Table3[[#This Row],[checklist_sort]:[checklist_sort]],checklist[],MATCH(J$1,checklist_of_kenya!$1:$1,0),FALSE)</f>
        <v>Pytilia melba</v>
      </c>
      <c r="K1010" s="1" t="str" cm="1">
        <f t="array" ref="K1010">VLOOKUP(Table3[[#This Row],[checklist_sort]:[checklist_sort]],checklist[],MATCH(K$1,checklist_of_kenya!$1:$1,0),FALSE)</f>
        <v>Least Concern</v>
      </c>
      <c r="L1010" s="1" t="str" cm="1">
        <f t="array" ref="L1010">VLOOKUP(Table3[[#This Row],[checklist_sort]:[checklist_sort]],checklist[],MATCH(L$1,checklist_of_kenya!$1:$1,0),FALSE)</f>
        <v>Stable</v>
      </c>
      <c r="M1010" s="1" cm="1">
        <f t="array" ref="M1010">VLOOKUP(Table3[[#This Row],[checklist_sort]:[checklist_sort]],checklist[],MATCH(M$1,checklist_of_kenya!$1:$1,0),FALSE)</f>
        <v>830</v>
      </c>
      <c r="N1010" s="1" t="str" cm="1">
        <f t="array" ref="N1010">VLOOKUP(Table3[[#This Row],[checklist_sort]:[checklist_sort]],checklist[],MATCH(N$1,checklist_of_kenya!$1:$1,0),FALSE)</f>
        <v>avibase-01A3BE3C</v>
      </c>
      <c r="O1010" s="1" cm="1">
        <f t="array" ref="O1010">VLOOKUP(Table3[[#This Row],[checklist_sort]:[checklist_sort]],checklist[],MATCH(O$1,checklist_of_kenya!$1:$1,0),FALSE)</f>
        <v>13999</v>
      </c>
      <c r="P1010" s="1" cm="1">
        <f t="array" ref="P1010">VLOOKUP(Table3[[#This Row],[checklist_sort]:[checklist_sort]],checklist[],MATCH(P$1,checklist_of_kenya!$1:$1,0),FALSE)</f>
        <v>22719344</v>
      </c>
      <c r="Q1010" s="1" cm="1">
        <f t="array" ref="Q1010">VLOOKUP(Table3[[#This Row],[checklist_sort]:[checklist_sort]],checklist[],MATCH(Q$1,checklist_of_kenya!$1:$1,0),FALSE)</f>
        <v>0</v>
      </c>
      <c r="R1010" s="1" cm="1">
        <f t="array" ref="R1010">VLOOKUP(Table3[[#This Row],[checklist_sort]:[checklist_sort]],checklist[],MATCH(R$1,checklist_of_kenya!$1:$1,0),FALSE)</f>
        <v>2493716</v>
      </c>
      <c r="S1010" s="1" cm="1">
        <f t="array" ref="S1010">VLOOKUP(Table3[[#This Row],[checklist_sort]:[checklist_sort]],checklist[],MATCH(S$1,checklist_of_kenya!$1:$1,0),FALSE)</f>
        <v>30867</v>
      </c>
      <c r="T1010" s="1" t="str" cm="1">
        <f t="array" ref="T1010">VLOOKUP(Table3[[#This Row],[checklist_sort]:[checklist_sort]],checklist[],MATCH(T$1,checklist_of_kenya!$1:$1,0),FALSE)</f>
        <v>grwpyt1</v>
      </c>
      <c r="U1010" s="1" t="str" cm="1">
        <f t="array" ref="U1010">VLOOKUP(Table3[[#This Row],[checklist_sort]:[checklist_sort]],checklist[],MATCH(U$1,checklist_of_kenya!$1:$1,0),FALSE)</f>
        <v>Pytilia melba</v>
      </c>
      <c r="V1010" s="1" t="str" cm="1">
        <f t="array" ref="V1010">VLOOKUP(Table3[[#This Row],[checklist_sort]:[checklist_sort]],checklist[],MATCH(V$1,checklist_of_kenya!$1:$1,0),FALSE)</f>
        <v>Green-winged Pytilia</v>
      </c>
      <c r="W1010" s="1" cm="1">
        <f t="array" ref="W1010">VLOOKUP(Table3[[#This Row],[checklist_sort]:[checklist_sort]],checklist[],MATCH(W$1,checklist_of_kenya!$1:$1,0),FALSE)</f>
        <v>22719344</v>
      </c>
      <c r="AB1010" s="1">
        <v>15.4</v>
      </c>
      <c r="AC1010" s="1" t="s">
        <v>2246</v>
      </c>
      <c r="AD1010" s="1">
        <v>2</v>
      </c>
      <c r="AE1010" s="1">
        <v>1</v>
      </c>
      <c r="AF1010" s="1" t="s">
        <v>2247</v>
      </c>
      <c r="AG1010" s="1" t="s">
        <v>2270</v>
      </c>
      <c r="AH1010" s="1" t="s">
        <v>2249</v>
      </c>
      <c r="AI1010" s="1">
        <v>-30.38</v>
      </c>
      <c r="AJ1010" s="1">
        <v>17.55</v>
      </c>
      <c r="AK1010" s="1">
        <v>-4.63</v>
      </c>
      <c r="AL1010" s="1">
        <v>27.2</v>
      </c>
      <c r="AM1010" s="1">
        <v>6033419.0999999996</v>
      </c>
    </row>
    <row r="1011" spans="1:39" x14ac:dyDescent="0.2">
      <c r="A1011" s="1">
        <v>1009</v>
      </c>
      <c r="B1011" s="1" t="s">
        <v>1074</v>
      </c>
      <c r="C1011" s="1" t="s">
        <v>1073</v>
      </c>
      <c r="D1011" s="1"/>
      <c r="E1011" s="1"/>
      <c r="F1011" s="1"/>
      <c r="G1011" s="1">
        <v>733</v>
      </c>
      <c r="H1011" s="1" t="str" cm="1">
        <f t="array" ref="H1011">VLOOKUP(Table3[[#This Row],[checklist_sort]:[checklist_sort]],checklist[],MATCH(H$1,checklist_of_kenya!$1:$1,0),FALSE)</f>
        <v>Waxbills</v>
      </c>
      <c r="I1011" s="1" t="str" cm="1">
        <f t="array" ref="I1011">VLOOKUP(Table3[[#This Row],[checklist_sort]:[checklist_sort]],checklist[],MATCH(I$1,checklist_of_kenya!$1:$1,0),FALSE)</f>
        <v>Orange-winged Pytilia</v>
      </c>
      <c r="J1011" s="1" t="str" cm="1">
        <f t="array" ref="J1011">VLOOKUP(Table3[[#This Row],[checklist_sort]:[checklist_sort]],checklist[],MATCH(J$1,checklist_of_kenya!$1:$1,0),FALSE)</f>
        <v>Pytilia afra</v>
      </c>
      <c r="K1011" s="1" t="str" cm="1">
        <f t="array" ref="K1011">VLOOKUP(Table3[[#This Row],[checklist_sort]:[checklist_sort]],checklist[],MATCH(K$1,checklist_of_kenya!$1:$1,0),FALSE)</f>
        <v>Least Concern</v>
      </c>
      <c r="L1011" s="1" t="str" cm="1">
        <f t="array" ref="L1011">VLOOKUP(Table3[[#This Row],[checklist_sort]:[checklist_sort]],checklist[],MATCH(L$1,checklist_of_kenya!$1:$1,0),FALSE)</f>
        <v>Stable</v>
      </c>
      <c r="M1011" s="1" cm="1">
        <f t="array" ref="M1011">VLOOKUP(Table3[[#This Row],[checklist_sort]:[checklist_sort]],checklist[],MATCH(M$1,checklist_of_kenya!$1:$1,0),FALSE)</f>
        <v>829</v>
      </c>
      <c r="N1011" s="1" t="str" cm="1">
        <f t="array" ref="N1011">VLOOKUP(Table3[[#This Row],[checklist_sort]:[checklist_sort]],checklist[],MATCH(N$1,checklist_of_kenya!$1:$1,0),FALSE)</f>
        <v>avibase-6A1ED1C2</v>
      </c>
      <c r="O1011" s="1" cm="1">
        <f t="array" ref="O1011">VLOOKUP(Table3[[#This Row],[checklist_sort]:[checklist_sort]],checklist[],MATCH(O$1,checklist_of_kenya!$1:$1,0),FALSE)</f>
        <v>14003</v>
      </c>
      <c r="P1011" s="1" cm="1">
        <f t="array" ref="P1011">VLOOKUP(Table3[[#This Row],[checklist_sort]:[checklist_sort]],checklist[],MATCH(P$1,checklist_of_kenya!$1:$1,0),FALSE)</f>
        <v>22719340</v>
      </c>
      <c r="Q1011" s="1" cm="1">
        <f t="array" ref="Q1011">VLOOKUP(Table3[[#This Row],[checklist_sort]:[checklist_sort]],checklist[],MATCH(Q$1,checklist_of_kenya!$1:$1,0),FALSE)</f>
        <v>0</v>
      </c>
      <c r="R1011" s="1" cm="1">
        <f t="array" ref="R1011">VLOOKUP(Table3[[#This Row],[checklist_sort]:[checklist_sort]],checklist[],MATCH(R$1,checklist_of_kenya!$1:$1,0),FALSE)</f>
        <v>2493718</v>
      </c>
      <c r="S1011" s="1" cm="1">
        <f t="array" ref="S1011">VLOOKUP(Table3[[#This Row],[checklist_sort]:[checklist_sort]],checklist[],MATCH(S$1,checklist_of_kenya!$1:$1,0),FALSE)</f>
        <v>30877</v>
      </c>
      <c r="T1011" s="1" t="str" cm="1">
        <f t="array" ref="T1011">VLOOKUP(Table3[[#This Row],[checklist_sort]:[checklist_sort]],checklist[],MATCH(T$1,checklist_of_kenya!$1:$1,0),FALSE)</f>
        <v>orwpyt1</v>
      </c>
      <c r="U1011" s="1" t="str" cm="1">
        <f t="array" ref="U1011">VLOOKUP(Table3[[#This Row],[checklist_sort]:[checklist_sort]],checklist[],MATCH(U$1,checklist_of_kenya!$1:$1,0),FALSE)</f>
        <v>Pytilia afra</v>
      </c>
      <c r="V1011" s="1" t="str" cm="1">
        <f t="array" ref="V1011">VLOOKUP(Table3[[#This Row],[checklist_sort]:[checklist_sort]],checklist[],MATCH(V$1,checklist_of_kenya!$1:$1,0),FALSE)</f>
        <v>Orange-winged Pytilia</v>
      </c>
      <c r="W1011" s="1" cm="1">
        <f t="array" ref="W1011">VLOOKUP(Table3[[#This Row],[checklist_sort]:[checklist_sort]],checklist[],MATCH(W$1,checklist_of_kenya!$1:$1,0),FALSE)</f>
        <v>22719340</v>
      </c>
      <c r="AB1011" s="1">
        <v>16.600000000000001</v>
      </c>
      <c r="AC1011" s="1" t="s">
        <v>2246</v>
      </c>
      <c r="AD1011" s="1">
        <v>2</v>
      </c>
      <c r="AE1011" s="1">
        <v>1</v>
      </c>
      <c r="AF1011" s="1" t="s">
        <v>2247</v>
      </c>
      <c r="AG1011" s="1" t="s">
        <v>2270</v>
      </c>
      <c r="AH1011" s="1" t="s">
        <v>2249</v>
      </c>
      <c r="AI1011" s="1">
        <v>-24.14</v>
      </c>
      <c r="AJ1011" s="1">
        <v>9.9499999999999993</v>
      </c>
      <c r="AK1011" s="1">
        <v>-12.98</v>
      </c>
      <c r="AL1011" s="1">
        <v>27.23</v>
      </c>
      <c r="AM1011" s="1">
        <v>3386528.17</v>
      </c>
    </row>
    <row r="1012" spans="1:39" x14ac:dyDescent="0.2">
      <c r="A1012" s="1">
        <v>1010</v>
      </c>
      <c r="B1012" s="1" t="s">
        <v>1100</v>
      </c>
      <c r="C1012" s="1" t="s">
        <v>1099</v>
      </c>
      <c r="D1012" s="1"/>
      <c r="E1012" s="1"/>
      <c r="F1012" s="1"/>
      <c r="G1012" s="1">
        <v>765</v>
      </c>
      <c r="H1012" s="1" t="str" cm="1">
        <f t="array" ref="H1012">VLOOKUP(Table3[[#This Row],[checklist_sort]:[checklist_sort]],checklist[],MATCH(H$1,checklist_of_kenya!$1:$1,0),FALSE)</f>
        <v>Whydahs, Indigobirds and Parasitic Weaver</v>
      </c>
      <c r="I1012" s="1" t="str" cm="1">
        <f t="array" ref="I1012">VLOOKUP(Table3[[#This Row],[checklist_sort]:[checklist_sort]],checklist[],MATCH(I$1,checklist_of_kenya!$1:$1,0),FALSE)</f>
        <v>Eastern Paradise Whydah</v>
      </c>
      <c r="J1012" s="1" t="str" cm="1">
        <f t="array" ref="J1012">VLOOKUP(Table3[[#This Row],[checklist_sort]:[checklist_sort]],checklist[],MATCH(J$1,checklist_of_kenya!$1:$1,0),FALSE)</f>
        <v>Vidua paradisaea</v>
      </c>
      <c r="K1012" s="1" t="str" cm="1">
        <f t="array" ref="K1012">VLOOKUP(Table3[[#This Row],[checklist_sort]:[checklist_sort]],checklist[],MATCH(K$1,checklist_of_kenya!$1:$1,0),FALSE)</f>
        <v>Least Concern</v>
      </c>
      <c r="L1012" s="1" t="str" cm="1">
        <f t="array" ref="L1012">VLOOKUP(Table3[[#This Row],[checklist_sort]:[checklist_sort]],checklist[],MATCH(L$1,checklist_of_kenya!$1:$1,0),FALSE)</f>
        <v>Stable</v>
      </c>
      <c r="M1012" s="1" cm="1">
        <f t="array" ref="M1012">VLOOKUP(Table3[[#This Row],[checklist_sort]:[checklist_sort]],checklist[],MATCH(M$1,checklist_of_kenya!$1:$1,0),FALSE)</f>
        <v>852</v>
      </c>
      <c r="N1012" s="1" t="str" cm="1">
        <f t="array" ref="N1012">VLOOKUP(Table3[[#This Row],[checklist_sort]:[checklist_sort]],checklist[],MATCH(N$1,checklist_of_kenya!$1:$1,0),FALSE)</f>
        <v>avibase-ACF0F1A2</v>
      </c>
      <c r="O1012" s="1" cm="1">
        <f t="array" ref="O1012">VLOOKUP(Table3[[#This Row],[checklist_sort]:[checklist_sort]],checklist[],MATCH(O$1,checklist_of_kenya!$1:$1,0),FALSE)</f>
        <v>204449</v>
      </c>
      <c r="P1012" s="1" cm="1">
        <f t="array" ref="P1012">VLOOKUP(Table3[[#This Row],[checklist_sort]:[checklist_sort]],checklist[],MATCH(P$1,checklist_of_kenya!$1:$1,0),FALSE)</f>
        <v>22720012</v>
      </c>
      <c r="Q1012" s="1" cm="1">
        <f t="array" ref="Q1012">VLOOKUP(Table3[[#This Row],[checklist_sort]:[checklist_sort]],checklist[],MATCH(Q$1,checklist_of_kenya!$1:$1,0),FALSE)</f>
        <v>78238</v>
      </c>
      <c r="R1012" s="1" cm="1">
        <f t="array" ref="R1012">VLOOKUP(Table3[[#This Row],[checklist_sort]:[checklist_sort]],checklist[],MATCH(R$1,checklist_of_kenya!$1:$1,0),FALSE)</f>
        <v>2484626</v>
      </c>
      <c r="S1012" s="1" cm="1">
        <f t="array" ref="S1012">VLOOKUP(Table3[[#This Row],[checklist_sort]:[checklist_sort]],checklist[],MATCH(S$1,checklist_of_kenya!$1:$1,0),FALSE)</f>
        <v>30934</v>
      </c>
      <c r="T1012" s="1" t="str" cm="1">
        <f t="array" ref="T1012">VLOOKUP(Table3[[#This Row],[checklist_sort]:[checklist_sort]],checklist[],MATCH(T$1,checklist_of_kenya!$1:$1,0),FALSE)</f>
        <v>eapwhy1</v>
      </c>
      <c r="U1012" s="1" t="str" cm="1">
        <f t="array" ref="U1012">VLOOKUP(Table3[[#This Row],[checklist_sort]:[checklist_sort]],checklist[],MATCH(U$1,checklist_of_kenya!$1:$1,0),FALSE)</f>
        <v>Vidua paradisaea</v>
      </c>
      <c r="V1012" s="1" t="str" cm="1">
        <f t="array" ref="V1012">VLOOKUP(Table3[[#This Row],[checklist_sort]:[checklist_sort]],checklist[],MATCH(V$1,checklist_of_kenya!$1:$1,0),FALSE)</f>
        <v>Eastern Paradise-Whydah</v>
      </c>
      <c r="W1012" s="1" cm="1">
        <f t="array" ref="W1012">VLOOKUP(Table3[[#This Row],[checklist_sort]:[checklist_sort]],checklist[],MATCH(W$1,checklist_of_kenya!$1:$1,0),FALSE)</f>
        <v>22720012</v>
      </c>
      <c r="AB1012" s="1">
        <v>20.399999999999999</v>
      </c>
      <c r="AC1012" s="1" t="s">
        <v>2262</v>
      </c>
      <c r="AD1012" s="1">
        <v>3</v>
      </c>
      <c r="AE1012" s="1">
        <v>1</v>
      </c>
      <c r="AF1012" s="1" t="s">
        <v>2247</v>
      </c>
      <c r="AG1012" s="1" t="s">
        <v>2270</v>
      </c>
      <c r="AH1012" s="1" t="s">
        <v>2249</v>
      </c>
      <c r="AI1012" s="1">
        <v>-30.41</v>
      </c>
      <c r="AJ1012" s="1">
        <v>14.19</v>
      </c>
      <c r="AK1012" s="1">
        <v>-11.07</v>
      </c>
      <c r="AL1012" s="1">
        <v>31.58</v>
      </c>
      <c r="AM1012" s="1">
        <v>4674400.6399999997</v>
      </c>
    </row>
    <row r="1013" spans="1:39" x14ac:dyDescent="0.2">
      <c r="A1013" s="1">
        <v>1011</v>
      </c>
      <c r="B1013" s="1" t="s">
        <v>1102</v>
      </c>
      <c r="C1013" s="1" t="s">
        <v>1101</v>
      </c>
      <c r="D1013" s="1"/>
      <c r="E1013" s="1"/>
      <c r="F1013" s="1"/>
      <c r="G1013" s="1">
        <v>764</v>
      </c>
      <c r="H1013" s="1" t="str" cm="1">
        <f t="array" ref="H1013">VLOOKUP(Table3[[#This Row],[checklist_sort]:[checklist_sort]],checklist[],MATCH(H$1,checklist_of_kenya!$1:$1,0),FALSE)</f>
        <v>Whydahs, Indigobirds and Parasitic Weaver</v>
      </c>
      <c r="I1013" s="1" t="str" cm="1">
        <f t="array" ref="I1013">VLOOKUP(Table3[[#This Row],[checklist_sort]:[checklist_sort]],checklist[],MATCH(I$1,checklist_of_kenya!$1:$1,0),FALSE)</f>
        <v>Broad-tailed Paradise Whydah</v>
      </c>
      <c r="J1013" s="1" t="str" cm="1">
        <f t="array" ref="J1013">VLOOKUP(Table3[[#This Row],[checklist_sort]:[checklist_sort]],checklist[],MATCH(J$1,checklist_of_kenya!$1:$1,0),FALSE)</f>
        <v>Vidua obtusa</v>
      </c>
      <c r="K1013" s="1" t="str" cm="1">
        <f t="array" ref="K1013">VLOOKUP(Table3[[#This Row],[checklist_sort]:[checklist_sort]],checklist[],MATCH(K$1,checklist_of_kenya!$1:$1,0),FALSE)</f>
        <v>Least Concern</v>
      </c>
      <c r="L1013" s="1" t="str" cm="1">
        <f t="array" ref="L1013">VLOOKUP(Table3[[#This Row],[checklist_sort]:[checklist_sort]],checklist[],MATCH(L$1,checklist_of_kenya!$1:$1,0),FALSE)</f>
        <v>Stable</v>
      </c>
      <c r="M1013" s="1" cm="1">
        <f t="array" ref="M1013">VLOOKUP(Table3[[#This Row],[checklist_sort]:[checklist_sort]],checklist[],MATCH(M$1,checklist_of_kenya!$1:$1,0),FALSE)</f>
        <v>853</v>
      </c>
      <c r="N1013" s="1" t="str" cm="1">
        <f t="array" ref="N1013">VLOOKUP(Table3[[#This Row],[checklist_sort]:[checklist_sort]],checklist[],MATCH(N$1,checklist_of_kenya!$1:$1,0),FALSE)</f>
        <v>avibase-C1A42CCA</v>
      </c>
      <c r="O1013" s="1" cm="1">
        <f t="array" ref="O1013">VLOOKUP(Table3[[#This Row],[checklist_sort]:[checklist_sort]],checklist[],MATCH(O$1,checklist_of_kenya!$1:$1,0),FALSE)</f>
        <v>14016</v>
      </c>
      <c r="P1013" s="1" cm="1">
        <f t="array" ref="P1013">VLOOKUP(Table3[[#This Row],[checklist_sort]:[checklist_sort]],checklist[],MATCH(P$1,checklist_of_kenya!$1:$1,0),FALSE)</f>
        <v>22720020</v>
      </c>
      <c r="Q1013" s="1" cm="1">
        <f t="array" ref="Q1013">VLOOKUP(Table3[[#This Row],[checklist_sort]:[checklist_sort]],checklist[],MATCH(Q$1,checklist_of_kenya!$1:$1,0),FALSE)</f>
        <v>19312</v>
      </c>
      <c r="R1013" s="1" cm="1">
        <f t="array" ref="R1013">VLOOKUP(Table3[[#This Row],[checklist_sort]:[checklist_sort]],checklist[],MATCH(R$1,checklist_of_kenya!$1:$1,0),FALSE)</f>
        <v>2484625</v>
      </c>
      <c r="S1013" s="1" cm="1">
        <f t="array" ref="S1013">VLOOKUP(Table3[[#This Row],[checklist_sort]:[checklist_sort]],checklist[],MATCH(S$1,checklist_of_kenya!$1:$1,0),FALSE)</f>
        <v>30933</v>
      </c>
      <c r="T1013" s="1" t="str" cm="1">
        <f t="array" ref="T1013">VLOOKUP(Table3[[#This Row],[checklist_sort]:[checklist_sort]],checklist[],MATCH(T$1,checklist_of_kenya!$1:$1,0),FALSE)</f>
        <v>btpwhy1</v>
      </c>
      <c r="U1013" s="1" t="str" cm="1">
        <f t="array" ref="U1013">VLOOKUP(Table3[[#This Row],[checklist_sort]:[checklist_sort]],checklist[],MATCH(U$1,checklist_of_kenya!$1:$1,0),FALSE)</f>
        <v>Vidua obtusa</v>
      </c>
      <c r="V1013" s="1" t="str" cm="1">
        <f t="array" ref="V1013">VLOOKUP(Table3[[#This Row],[checklist_sort]:[checklist_sort]],checklist[],MATCH(V$1,checklist_of_kenya!$1:$1,0),FALSE)</f>
        <v>Broad-tailed Paradise-Whydah</v>
      </c>
      <c r="W1013" s="1" cm="1">
        <f t="array" ref="W1013">VLOOKUP(Table3[[#This Row],[checklist_sort]:[checklist_sort]],checklist[],MATCH(W$1,checklist_of_kenya!$1:$1,0),FALSE)</f>
        <v>22720020</v>
      </c>
      <c r="AB1013" s="1">
        <v>20.7</v>
      </c>
      <c r="AC1013" s="1" t="s">
        <v>2262</v>
      </c>
      <c r="AD1013" s="1">
        <v>3</v>
      </c>
      <c r="AE1013" s="1">
        <v>1</v>
      </c>
      <c r="AF1013" s="1" t="s">
        <v>2247</v>
      </c>
      <c r="AG1013" s="1" t="s">
        <v>2270</v>
      </c>
      <c r="AH1013" s="1" t="s">
        <v>2249</v>
      </c>
      <c r="AI1013" s="1">
        <v>-22.18</v>
      </c>
      <c r="AJ1013" s="1">
        <v>1.33</v>
      </c>
      <c r="AK1013" s="1">
        <v>-11.07</v>
      </c>
      <c r="AL1013" s="1">
        <v>27.99</v>
      </c>
      <c r="AM1013" s="1">
        <v>3242417.31</v>
      </c>
    </row>
    <row r="1014" spans="1:39" x14ac:dyDescent="0.2">
      <c r="A1014" s="1">
        <v>1012</v>
      </c>
      <c r="B1014" s="1" t="s">
        <v>2000</v>
      </c>
      <c r="C1014" s="1" t="s">
        <v>1999</v>
      </c>
      <c r="D1014" s="1"/>
      <c r="E1014" s="1"/>
      <c r="F1014" s="1"/>
      <c r="G1014" s="1">
        <v>732</v>
      </c>
      <c r="H1014" s="1" t="str" cm="1">
        <f t="array" ref="H1014">VLOOKUP(Table3[[#This Row],[checklist_sort]:[checklist_sort]],checklist[],MATCH(H$1,checklist_of_kenya!$1:$1,0),FALSE)</f>
        <v>Waxbills</v>
      </c>
      <c r="I1014" s="1" t="str" cm="1">
        <f t="array" ref="I1014">VLOOKUP(Table3[[#This Row],[checklist_sort]:[checklist_sort]],checklist[],MATCH(I$1,checklist_of_kenya!$1:$1,0),FALSE)</f>
        <v>Brown Twinspot</v>
      </c>
      <c r="J1014" s="1" t="str" cm="1">
        <f t="array" ref="J1014">VLOOKUP(Table3[[#This Row],[checklist_sort]:[checklist_sort]],checklist[],MATCH(J$1,checklist_of_kenya!$1:$1,0),FALSE)</f>
        <v>Clytospiza monteiri</v>
      </c>
      <c r="K1014" s="1" t="str" cm="1">
        <f t="array" ref="K1014">VLOOKUP(Table3[[#This Row],[checklist_sort]:[checklist_sort]],checklist[],MATCH(K$1,checklist_of_kenya!$1:$1,0),FALSE)</f>
        <v>Least Concern</v>
      </c>
      <c r="L1014" s="1" t="str" cm="1">
        <f t="array" ref="L1014">VLOOKUP(Table3[[#This Row],[checklist_sort]:[checklist_sort]],checklist[],MATCH(L$1,checklist_of_kenya!$1:$1,0),FALSE)</f>
        <v>Stable</v>
      </c>
      <c r="M1014" s="1" cm="1">
        <f t="array" ref="M1014">VLOOKUP(Table3[[#This Row],[checklist_sort]:[checklist_sort]],checklist[],MATCH(M$1,checklist_of_kenya!$1:$1,0),FALSE)</f>
        <v>3722</v>
      </c>
      <c r="N1014" s="1" t="str" cm="1">
        <f t="array" ref="N1014">VLOOKUP(Table3[[#This Row],[checklist_sort]:[checklist_sort]],checklist[],MATCH(N$1,checklist_of_kenya!$1:$1,0),FALSE)</f>
        <v>avibase-BD7558AD</v>
      </c>
      <c r="O1014" s="1" cm="1">
        <f t="array" ref="O1014">VLOOKUP(Table3[[#This Row],[checklist_sort]:[checklist_sort]],checklist[],MATCH(O$1,checklist_of_kenya!$1:$1,0),FALSE)</f>
        <v>14089</v>
      </c>
      <c r="P1014" s="1" cm="1">
        <f t="array" ref="P1014">VLOOKUP(Table3[[#This Row],[checklist_sort]:[checklist_sort]],checklist[],MATCH(P$1,checklist_of_kenya!$1:$1,0),FALSE)</f>
        <v>22719407</v>
      </c>
      <c r="Q1014" s="1" cm="1">
        <f t="array" ref="Q1014">VLOOKUP(Table3[[#This Row],[checklist_sort]:[checklist_sort]],checklist[],MATCH(Q$1,checklist_of_kenya!$1:$1,0),FALSE)</f>
        <v>78113</v>
      </c>
      <c r="R1014" s="1" cm="1">
        <f t="array" ref="R1014">VLOOKUP(Table3[[#This Row],[checklist_sort]:[checklist_sort]],checklist[],MATCH(R$1,checklist_of_kenya!$1:$1,0),FALSE)</f>
        <v>2493735</v>
      </c>
      <c r="S1014" s="1" cm="1">
        <f t="array" ref="S1014">VLOOKUP(Table3[[#This Row],[checklist_sort]:[checklist_sort]],checklist[],MATCH(S$1,checklist_of_kenya!$1:$1,0),FALSE)</f>
        <v>30892</v>
      </c>
      <c r="T1014" s="1" t="str" cm="1">
        <f t="array" ref="T1014">VLOOKUP(Table3[[#This Row],[checklist_sort]:[checklist_sort]],checklist[],MATCH(T$1,checklist_of_kenya!$1:$1,0),FALSE)</f>
        <v>brotwi1</v>
      </c>
      <c r="U1014" s="1" t="str" cm="1">
        <f t="array" ref="U1014">VLOOKUP(Table3[[#This Row],[checklist_sort]:[checklist_sort]],checklist[],MATCH(U$1,checklist_of_kenya!$1:$1,0),FALSE)</f>
        <v>Clytospiza monteiri</v>
      </c>
      <c r="V1014" s="1" t="str" cm="1">
        <f t="array" ref="V1014">VLOOKUP(Table3[[#This Row],[checklist_sort]:[checklist_sort]],checklist[],MATCH(V$1,checklist_of_kenya!$1:$1,0),FALSE)</f>
        <v>Brown Twinspot</v>
      </c>
      <c r="W1014" s="1" cm="1">
        <f t="array" ref="W1014">VLOOKUP(Table3[[#This Row],[checklist_sort]:[checklist_sort]],checklist[],MATCH(W$1,checklist_of_kenya!$1:$1,0),FALSE)</f>
        <v>22719407</v>
      </c>
      <c r="AB1014" s="1">
        <v>14.9</v>
      </c>
      <c r="AC1014" s="1" t="s">
        <v>2246</v>
      </c>
      <c r="AD1014" s="1">
        <v>2</v>
      </c>
      <c r="AE1014" s="1">
        <v>1</v>
      </c>
      <c r="AF1014" s="1" t="s">
        <v>2248</v>
      </c>
      <c r="AG1014" s="1" t="s">
        <v>2248</v>
      </c>
      <c r="AH1014" s="1" t="s">
        <v>2249</v>
      </c>
      <c r="AI1014" s="1">
        <v>-11.46</v>
      </c>
      <c r="AJ1014" s="1">
        <v>9.16</v>
      </c>
      <c r="AK1014" s="1">
        <v>2.5</v>
      </c>
      <c r="AL1014" s="1">
        <v>20.58</v>
      </c>
      <c r="AM1014" s="1">
        <v>1193530.92</v>
      </c>
    </row>
    <row r="1015" spans="1:39" x14ac:dyDescent="0.2">
      <c r="A1015" s="1">
        <v>1013</v>
      </c>
      <c r="B1015" s="1" t="s">
        <v>1078</v>
      </c>
      <c r="C1015" s="1" t="s">
        <v>1077</v>
      </c>
      <c r="D1015" s="1"/>
      <c r="E1015" s="1"/>
      <c r="F1015" s="1"/>
      <c r="G1015" s="1">
        <v>735</v>
      </c>
      <c r="H1015" s="1" t="str" cm="1">
        <f t="array" ref="H1015">VLOOKUP(Table3[[#This Row],[checklist_sort]:[checklist_sort]],checklist[],MATCH(H$1,checklist_of_kenya!$1:$1,0),FALSE)</f>
        <v>Waxbills</v>
      </c>
      <c r="I1015" s="1" t="str" cm="1">
        <f t="array" ref="I1015">VLOOKUP(Table3[[#This Row],[checklist_sort]:[checklist_sort]],checklist[],MATCH(I$1,checklist_of_kenya!$1:$1,0),FALSE)</f>
        <v>Peter's Twinspot</v>
      </c>
      <c r="J1015" s="1" t="str" cm="1">
        <f t="array" ref="J1015">VLOOKUP(Table3[[#This Row],[checklist_sort]:[checklist_sort]],checklist[],MATCH(J$1,checklist_of_kenya!$1:$1,0),FALSE)</f>
        <v>Hypargos niveoguttatus</v>
      </c>
      <c r="K1015" s="1" t="str" cm="1">
        <f t="array" ref="K1015">VLOOKUP(Table3[[#This Row],[checklist_sort]:[checklist_sort]],checklist[],MATCH(K$1,checklist_of_kenya!$1:$1,0),FALSE)</f>
        <v>Least Concern</v>
      </c>
      <c r="L1015" s="1" t="str" cm="1">
        <f t="array" ref="L1015">VLOOKUP(Table3[[#This Row],[checklist_sort]:[checklist_sort]],checklist[],MATCH(L$1,checklist_of_kenya!$1:$1,0),FALSE)</f>
        <v>Stable</v>
      </c>
      <c r="M1015" s="1" cm="1">
        <f t="array" ref="M1015">VLOOKUP(Table3[[#This Row],[checklist_sort]:[checklist_sort]],checklist[],MATCH(M$1,checklist_of_kenya!$1:$1,0),FALSE)</f>
        <v>832</v>
      </c>
      <c r="N1015" s="1" t="str" cm="1">
        <f t="array" ref="N1015">VLOOKUP(Table3[[#This Row],[checklist_sort]:[checklist_sort]],checklist[],MATCH(N$1,checklist_of_kenya!$1:$1,0),FALSE)</f>
        <v>avibase-50490520</v>
      </c>
      <c r="O1015" s="1" cm="1">
        <f t="array" ref="O1015">VLOOKUP(Table3[[#This Row],[checklist_sort]:[checklist_sort]],checklist[],MATCH(O$1,checklist_of_kenya!$1:$1,0),FALSE)</f>
        <v>14044</v>
      </c>
      <c r="P1015" s="1" cm="1">
        <f t="array" ref="P1015">VLOOKUP(Table3[[#This Row],[checklist_sort]:[checklist_sort]],checklist[],MATCH(P$1,checklist_of_kenya!$1:$1,0),FALSE)</f>
        <v>22719411</v>
      </c>
      <c r="Q1015" s="1" cm="1">
        <f t="array" ref="Q1015">VLOOKUP(Table3[[#This Row],[checklist_sort]:[checklist_sort]],checklist[],MATCH(Q$1,checklist_of_kenya!$1:$1,0),FALSE)</f>
        <v>78114</v>
      </c>
      <c r="R1015" s="1" cm="1">
        <f t="array" ref="R1015">VLOOKUP(Table3[[#This Row],[checklist_sort]:[checklist_sort]],checklist[],MATCH(R$1,checklist_of_kenya!$1:$1,0),FALSE)</f>
        <v>2493646</v>
      </c>
      <c r="S1015" s="1" cm="1">
        <f t="array" ref="S1015">VLOOKUP(Table3[[#This Row],[checklist_sort]:[checklist_sort]],checklist[],MATCH(S$1,checklist_of_kenya!$1:$1,0),FALSE)</f>
        <v>30888</v>
      </c>
      <c r="T1015" s="1" t="str" cm="1">
        <f t="array" ref="T1015">VLOOKUP(Table3[[#This Row],[checklist_sort]:[checklist_sort]],checklist[],MATCH(T$1,checklist_of_kenya!$1:$1,0),FALSE)</f>
        <v>pettwi1</v>
      </c>
      <c r="U1015" s="1" t="str" cm="1">
        <f t="array" ref="U1015">VLOOKUP(Table3[[#This Row],[checklist_sort]:[checklist_sort]],checklist[],MATCH(U$1,checklist_of_kenya!$1:$1,0),FALSE)</f>
        <v>Hypargos niveoguttatus</v>
      </c>
      <c r="V1015" s="1" t="str" cm="1">
        <f t="array" ref="V1015">VLOOKUP(Table3[[#This Row],[checklist_sort]:[checklist_sort]],checklist[],MATCH(V$1,checklist_of_kenya!$1:$1,0),FALSE)</f>
        <v>Peters's Twinspot</v>
      </c>
      <c r="W1015" s="1" cm="1">
        <f t="array" ref="W1015">VLOOKUP(Table3[[#This Row],[checklist_sort]:[checklist_sort]],checklist[],MATCH(W$1,checklist_of_kenya!$1:$1,0),FALSE)</f>
        <v>22719411</v>
      </c>
      <c r="AB1015" s="1">
        <v>14.6</v>
      </c>
      <c r="AC1015" s="1" t="s">
        <v>2246</v>
      </c>
      <c r="AD1015" s="1">
        <v>2</v>
      </c>
      <c r="AE1015" s="1">
        <v>1</v>
      </c>
      <c r="AF1015" s="1" t="s">
        <v>2247</v>
      </c>
      <c r="AG1015" s="1" t="s">
        <v>2270</v>
      </c>
      <c r="AH1015" s="1" t="s">
        <v>2249</v>
      </c>
      <c r="AI1015" s="1">
        <v>-25.25</v>
      </c>
      <c r="AJ1015" s="1">
        <v>-1.1299999999999999</v>
      </c>
      <c r="AK1015" s="1">
        <v>-12.41</v>
      </c>
      <c r="AL1015" s="1">
        <v>31.63</v>
      </c>
      <c r="AM1015" s="1">
        <v>1748989.03</v>
      </c>
    </row>
    <row r="1016" spans="1:39" x14ac:dyDescent="0.2">
      <c r="A1016" s="1">
        <v>1014</v>
      </c>
      <c r="B1016" s="1" t="s">
        <v>1072</v>
      </c>
      <c r="C1016" s="1" t="s">
        <v>1071</v>
      </c>
      <c r="D1016" s="1"/>
      <c r="E1016" s="1"/>
      <c r="F1016" s="1"/>
      <c r="G1016" s="1">
        <v>749</v>
      </c>
      <c r="H1016" s="1" t="str" cm="1">
        <f t="array" ref="H1016">VLOOKUP(Table3[[#This Row],[checklist_sort]:[checklist_sort]],checklist[],MATCH(H$1,checklist_of_kenya!$1:$1,0),FALSE)</f>
        <v>Waxbills</v>
      </c>
      <c r="I1016" s="1" t="str" cm="1">
        <f t="array" ref="I1016">VLOOKUP(Table3[[#This Row],[checklist_sort]:[checklist_sort]],checklist[],MATCH(I$1,checklist_of_kenya!$1:$1,0),FALSE)</f>
        <v>Green-backed Twinspot</v>
      </c>
      <c r="J1016" s="1" t="str" cm="1">
        <f t="array" ref="J1016">VLOOKUP(Table3[[#This Row],[checklist_sort]:[checklist_sort]],checklist[],MATCH(J$1,checklist_of_kenya!$1:$1,0),FALSE)</f>
        <v>Mandingoa nitidula</v>
      </c>
      <c r="K1016" s="1" t="str" cm="1">
        <f t="array" ref="K1016">VLOOKUP(Table3[[#This Row],[checklist_sort]:[checklist_sort]],checklist[],MATCH(K$1,checklist_of_kenya!$1:$1,0),FALSE)</f>
        <v>Least Concern</v>
      </c>
      <c r="L1016" s="1" t="str" cm="1">
        <f t="array" ref="L1016">VLOOKUP(Table3[[#This Row],[checklist_sort]:[checklist_sort]],checklist[],MATCH(L$1,checklist_of_kenya!$1:$1,0),FALSE)</f>
        <v>Stable</v>
      </c>
      <c r="M1016" s="1" cm="1">
        <f t="array" ref="M1016">VLOOKUP(Table3[[#This Row],[checklist_sort]:[checklist_sort]],checklist[],MATCH(M$1,checklist_of_kenya!$1:$1,0),FALSE)</f>
        <v>827</v>
      </c>
      <c r="N1016" s="1" t="str" cm="1">
        <f t="array" ref="N1016">VLOOKUP(Table3[[#This Row],[checklist_sort]:[checklist_sort]],checklist[],MATCH(N$1,checklist_of_kenya!$1:$1,0),FALSE)</f>
        <v>avibase-1A6B766A</v>
      </c>
      <c r="O1016" s="1" cm="1">
        <f t="array" ref="O1016">VLOOKUP(Table3[[#This Row],[checklist_sort]:[checklist_sort]],checklist[],MATCH(O$1,checklist_of_kenya!$1:$1,0),FALSE)</f>
        <v>14132</v>
      </c>
      <c r="P1016" s="1" cm="1">
        <f t="array" ref="P1016">VLOOKUP(Table3[[#This Row],[checklist_sort]:[checklist_sort]],checklist[],MATCH(P$1,checklist_of_kenya!$1:$1,0),FALSE)</f>
        <v>22719354</v>
      </c>
      <c r="Q1016" s="1" cm="1">
        <f t="array" ref="Q1016">VLOOKUP(Table3[[#This Row],[checklist_sort]:[checklist_sort]],checklist[],MATCH(Q$1,checklist_of_kenya!$1:$1,0),FALSE)</f>
        <v>78102</v>
      </c>
      <c r="R1016" s="1" cm="1">
        <f t="array" ref="R1016">VLOOKUP(Table3[[#This Row],[checklist_sort]:[checklist_sort]],checklist[],MATCH(R$1,checklist_of_kenya!$1:$1,0),FALSE)</f>
        <v>2493572</v>
      </c>
      <c r="S1016" s="1" cm="1">
        <f t="array" ref="S1016">VLOOKUP(Table3[[#This Row],[checklist_sort]:[checklist_sort]],checklist[],MATCH(S$1,checklist_of_kenya!$1:$1,0),FALSE)</f>
        <v>30712</v>
      </c>
      <c r="T1016" s="1" t="str" cm="1">
        <f t="array" ref="T1016">VLOOKUP(Table3[[#This Row],[checklist_sort]:[checklist_sort]],checklist[],MATCH(T$1,checklist_of_kenya!$1:$1,0),FALSE)</f>
        <v>grbtwi1</v>
      </c>
      <c r="U1016" s="1" t="str" cm="1">
        <f t="array" ref="U1016">VLOOKUP(Table3[[#This Row],[checklist_sort]:[checklist_sort]],checklist[],MATCH(U$1,checklist_of_kenya!$1:$1,0),FALSE)</f>
        <v>Mandingoa nitidula</v>
      </c>
      <c r="V1016" s="1" t="str" cm="1">
        <f t="array" ref="V1016">VLOOKUP(Table3[[#This Row],[checklist_sort]:[checklist_sort]],checklist[],MATCH(V$1,checklist_of_kenya!$1:$1,0),FALSE)</f>
        <v>Green-backed Twinspot</v>
      </c>
      <c r="W1016" s="1" cm="1">
        <f t="array" ref="W1016">VLOOKUP(Table3[[#This Row],[checklist_sort]:[checklist_sort]],checklist[],MATCH(W$1,checklist_of_kenya!$1:$1,0),FALSE)</f>
        <v>22719354</v>
      </c>
      <c r="AB1016" s="1">
        <v>9.6</v>
      </c>
      <c r="AC1016" s="1" t="s">
        <v>2263</v>
      </c>
      <c r="AD1016" s="1">
        <v>1</v>
      </c>
      <c r="AE1016" s="1">
        <v>1</v>
      </c>
      <c r="AF1016" s="1" t="s">
        <v>2247</v>
      </c>
      <c r="AG1016" s="1" t="s">
        <v>2270</v>
      </c>
      <c r="AH1016" s="1" t="s">
        <v>2249</v>
      </c>
      <c r="AI1016" s="1">
        <v>-32.5</v>
      </c>
      <c r="AJ1016" s="1">
        <v>9.73</v>
      </c>
      <c r="AK1016" s="1">
        <v>-4.3099999999999996</v>
      </c>
      <c r="AL1016" s="1">
        <v>23.35</v>
      </c>
      <c r="AM1016" s="1">
        <v>1540214.12</v>
      </c>
    </row>
    <row r="1017" spans="1:39" x14ac:dyDescent="0.2">
      <c r="A1017" s="1">
        <v>1015</v>
      </c>
      <c r="B1017" s="1" t="s">
        <v>1344</v>
      </c>
      <c r="C1017" s="1" t="s">
        <v>1343</v>
      </c>
      <c r="D1017" s="1"/>
      <c r="E1017" s="1"/>
      <c r="F1017" s="1"/>
      <c r="G1017" s="1">
        <v>739</v>
      </c>
      <c r="H1017" s="1" t="str" cm="1">
        <f t="array" ref="H1017">VLOOKUP(Table3[[#This Row],[checklist_sort]:[checklist_sort]],checklist[],MATCH(H$1,checklist_of_kenya!$1:$1,0),FALSE)</f>
        <v>Waxbills</v>
      </c>
      <c r="I1017" s="1" t="str" cm="1">
        <f t="array" ref="I1017">VLOOKUP(Table3[[#This Row],[checklist_sort]:[checklist_sort]],checklist[],MATCH(I$1,checklist_of_kenya!$1:$1,0),FALSE)</f>
        <v>Red-headed Bluebill</v>
      </c>
      <c r="J1017" s="1" t="str" cm="1">
        <f t="array" ref="J1017">VLOOKUP(Table3[[#This Row],[checklist_sort]:[checklist_sort]],checklist[],MATCH(J$1,checklist_of_kenya!$1:$1,0),FALSE)</f>
        <v>Spermophaga ruficapilla</v>
      </c>
      <c r="K1017" s="1" t="str" cm="1">
        <f t="array" ref="K1017">VLOOKUP(Table3[[#This Row],[checklist_sort]:[checklist_sort]],checklist[],MATCH(K$1,checklist_of_kenya!$1:$1,0),FALSE)</f>
        <v>Least Concern</v>
      </c>
      <c r="L1017" s="1" t="str" cm="1">
        <f t="array" ref="L1017">VLOOKUP(Table3[[#This Row],[checklist_sort]:[checklist_sort]],checklist[],MATCH(L$1,checklist_of_kenya!$1:$1,0),FALSE)</f>
        <v>Stable</v>
      </c>
      <c r="M1017" s="1" cm="1">
        <f t="array" ref="M1017">VLOOKUP(Table3[[#This Row],[checklist_sort]:[checklist_sort]],checklist[],MATCH(M$1,checklist_of_kenya!$1:$1,0),FALSE)</f>
        <v>1190</v>
      </c>
      <c r="N1017" s="1" t="str" cm="1">
        <f t="array" ref="N1017">VLOOKUP(Table3[[#This Row],[checklist_sort]:[checklist_sort]],checklist[],MATCH(N$1,checklist_of_kenya!$1:$1,0),FALSE)</f>
        <v>avibase-46A1FC77</v>
      </c>
      <c r="O1017" s="1" cm="1">
        <f t="array" ref="O1017">VLOOKUP(Table3[[#This Row],[checklist_sort]:[checklist_sort]],checklist[],MATCH(O$1,checklist_of_kenya!$1:$1,0),FALSE)</f>
        <v>14084</v>
      </c>
      <c r="P1017" s="1" cm="1">
        <f t="array" ref="P1017">VLOOKUP(Table3[[#This Row],[checklist_sort]:[checklist_sort]],checklist[],MATCH(P$1,checklist_of_kenya!$1:$1,0),FALSE)</f>
        <v>22719403</v>
      </c>
      <c r="Q1017" s="1" cm="1">
        <f t="array" ref="Q1017">VLOOKUP(Table3[[#This Row],[checklist_sort]:[checklist_sort]],checklist[],MATCH(Q$1,checklist_of_kenya!$1:$1,0),FALSE)</f>
        <v>78112</v>
      </c>
      <c r="R1017" s="1" cm="1">
        <f t="array" ref="R1017">VLOOKUP(Table3[[#This Row],[checklist_sort]:[checklist_sort]],checklist[],MATCH(R$1,checklist_of_kenya!$1:$1,0),FALSE)</f>
        <v>2493641</v>
      </c>
      <c r="S1017" s="1" cm="1">
        <f t="array" ref="S1017">VLOOKUP(Table3[[#This Row],[checklist_sort]:[checklist_sort]],checklist[],MATCH(S$1,checklist_of_kenya!$1:$1,0),FALSE)</f>
        <v>30860</v>
      </c>
      <c r="T1017" s="1" t="str" cm="1">
        <f t="array" ref="T1017">VLOOKUP(Table3[[#This Row],[checklist_sort]:[checklist_sort]],checklist[],MATCH(T$1,checklist_of_kenya!$1:$1,0),FALSE)</f>
        <v>rehblu1</v>
      </c>
      <c r="U1017" s="1" t="str" cm="1">
        <f t="array" ref="U1017">VLOOKUP(Table3[[#This Row],[checklist_sort]:[checklist_sort]],checklist[],MATCH(U$1,checklist_of_kenya!$1:$1,0),FALSE)</f>
        <v>Spermophaga ruficapilla</v>
      </c>
      <c r="V1017" s="1" t="str" cm="1">
        <f t="array" ref="V1017">VLOOKUP(Table3[[#This Row],[checklist_sort]:[checklist_sort]],checklist[],MATCH(V$1,checklist_of_kenya!$1:$1,0),FALSE)</f>
        <v>Red-headed Bluebill</v>
      </c>
      <c r="W1017" s="1" cm="1">
        <f t="array" ref="W1017">VLOOKUP(Table3[[#This Row],[checklist_sort]:[checklist_sort]],checklist[],MATCH(W$1,checklist_of_kenya!$1:$1,0),FALSE)</f>
        <v>22719403</v>
      </c>
      <c r="AB1017" s="1">
        <v>23.6</v>
      </c>
      <c r="AC1017" s="1" t="s">
        <v>2263</v>
      </c>
      <c r="AD1017" s="1">
        <v>1</v>
      </c>
      <c r="AE1017" s="1">
        <v>1</v>
      </c>
      <c r="AF1017" s="1" t="s">
        <v>2247</v>
      </c>
      <c r="AG1017" s="1" t="s">
        <v>2270</v>
      </c>
      <c r="AH1017" s="1" t="s">
        <v>2258</v>
      </c>
      <c r="AI1017" s="1">
        <v>-11.11</v>
      </c>
      <c r="AJ1017" s="1">
        <v>5.3</v>
      </c>
      <c r="AK1017" s="1">
        <v>-0.54</v>
      </c>
      <c r="AL1017" s="1">
        <v>27.13</v>
      </c>
      <c r="AM1017" s="1">
        <v>562817.84</v>
      </c>
    </row>
    <row r="1018" spans="1:39" x14ac:dyDescent="0.2">
      <c r="A1018" s="1">
        <v>1016</v>
      </c>
      <c r="B1018" s="1" t="s">
        <v>2002</v>
      </c>
      <c r="C1018" s="1" t="s">
        <v>2001</v>
      </c>
      <c r="D1018" s="1"/>
      <c r="E1018" s="1"/>
      <c r="F1018" s="1"/>
      <c r="G1018" s="1">
        <v>750</v>
      </c>
      <c r="H1018" s="1" t="str" cm="1">
        <f t="array" ref="H1018">VLOOKUP(Table3[[#This Row],[checklist_sort]:[checklist_sort]],checklist[],MATCH(H$1,checklist_of_kenya!$1:$1,0),FALSE)</f>
        <v>Waxbills</v>
      </c>
      <c r="I1018" s="1" t="str" cm="1">
        <f t="array" ref="I1018">VLOOKUP(Table3[[#This Row],[checklist_sort]:[checklist_sort]],checklist[],MATCH(I$1,checklist_of_kenya!$1:$1,0),FALSE)</f>
        <v>Abyssinian Crimsonwing</v>
      </c>
      <c r="J1018" s="1" t="str" cm="1">
        <f t="array" ref="J1018">VLOOKUP(Table3[[#This Row],[checklist_sort]:[checklist_sort]],checklist[],MATCH(J$1,checklist_of_kenya!$1:$1,0),FALSE)</f>
        <v>Cryptospiza salvadorii</v>
      </c>
      <c r="K1018" s="1" t="str" cm="1">
        <f t="array" ref="K1018">VLOOKUP(Table3[[#This Row],[checklist_sort]:[checklist_sort]],checklist[],MATCH(K$1,checklist_of_kenya!$1:$1,0),FALSE)</f>
        <v>Least Concern</v>
      </c>
      <c r="L1018" s="1" t="str" cm="1">
        <f t="array" ref="L1018">VLOOKUP(Table3[[#This Row],[checklist_sort]:[checklist_sort]],checklist[],MATCH(L$1,checklist_of_kenya!$1:$1,0),FALSE)</f>
        <v>Stable</v>
      </c>
      <c r="M1018" s="1" cm="1">
        <f t="array" ref="M1018">VLOOKUP(Table3[[#This Row],[checklist_sort]:[checklist_sort]],checklist[],MATCH(M$1,checklist_of_kenya!$1:$1,0),FALSE)</f>
        <v>3726</v>
      </c>
      <c r="N1018" s="1" t="str" cm="1">
        <f t="array" ref="N1018">VLOOKUP(Table3[[#This Row],[checklist_sort]:[checklist_sort]],checklist[],MATCH(N$1,checklist_of_kenya!$1:$1,0),FALSE)</f>
        <v>avibase-98B15EE7</v>
      </c>
      <c r="O1018" s="1" cm="1">
        <f t="array" ref="O1018">VLOOKUP(Table3[[#This Row],[checklist_sort]:[checklist_sort]],checklist[],MATCH(O$1,checklist_of_kenya!$1:$1,0),FALSE)</f>
        <v>14125</v>
      </c>
      <c r="P1018" s="1" cm="1">
        <f t="array" ref="P1018">VLOOKUP(Table3[[#This Row],[checklist_sort]:[checklist_sort]],checklist[],MATCH(P$1,checklist_of_kenya!$1:$1,0),FALSE)</f>
        <v>22719364</v>
      </c>
      <c r="Q1018" s="1" cm="1">
        <f t="array" ref="Q1018">VLOOKUP(Table3[[#This Row],[checklist_sort]:[checklist_sort]],checklist[],MATCH(Q$1,checklist_of_kenya!$1:$1,0),FALSE)</f>
        <v>78104</v>
      </c>
      <c r="R1018" s="1" cm="1">
        <f t="array" ref="R1018">VLOOKUP(Table3[[#This Row],[checklist_sort]:[checklist_sort]],checklist[],MATCH(R$1,checklist_of_kenya!$1:$1,0),FALSE)</f>
        <v>2493694</v>
      </c>
      <c r="S1018" s="1" cm="1">
        <f t="array" ref="S1018">VLOOKUP(Table3[[#This Row],[checklist_sort]:[checklist_sort]],checklist[],MATCH(S$1,checklist_of_kenya!$1:$1,0),FALSE)</f>
        <v>30721</v>
      </c>
      <c r="T1018" s="1" t="str" cm="1">
        <f t="array" ref="T1018">VLOOKUP(Table3[[#This Row],[checklist_sort]:[checklist_sort]],checklist[],MATCH(T$1,checklist_of_kenya!$1:$1,0),FALSE)</f>
        <v>abcwin1</v>
      </c>
      <c r="U1018" s="1" t="str" cm="1">
        <f t="array" ref="U1018">VLOOKUP(Table3[[#This Row],[checklist_sort]:[checklist_sort]],checklist[],MATCH(U$1,checklist_of_kenya!$1:$1,0),FALSE)</f>
        <v>Cryptospiza salvadorii</v>
      </c>
      <c r="V1018" s="1" t="str" cm="1">
        <f t="array" ref="V1018">VLOOKUP(Table3[[#This Row],[checklist_sort]:[checklist_sort]],checklist[],MATCH(V$1,checklist_of_kenya!$1:$1,0),FALSE)</f>
        <v>Abyssinian Crimsonwing</v>
      </c>
      <c r="W1018" s="1" cm="1">
        <f t="array" ref="W1018">VLOOKUP(Table3[[#This Row],[checklist_sort]:[checklist_sort]],checklist[],MATCH(W$1,checklist_of_kenya!$1:$1,0),FALSE)</f>
        <v>22719364</v>
      </c>
      <c r="AB1018" s="1">
        <v>12.2</v>
      </c>
      <c r="AC1018" s="1" t="s">
        <v>2263</v>
      </c>
      <c r="AD1018" s="1">
        <v>1</v>
      </c>
      <c r="AE1018" s="1">
        <v>1</v>
      </c>
      <c r="AF1018" s="1" t="s">
        <v>2247</v>
      </c>
      <c r="AG1018" s="1" t="s">
        <v>2270</v>
      </c>
      <c r="AH1018" s="1" t="s">
        <v>2249</v>
      </c>
      <c r="AI1018" s="1">
        <v>-7.12</v>
      </c>
      <c r="AJ1018" s="1">
        <v>13.03</v>
      </c>
      <c r="AK1018" s="1">
        <v>2.92</v>
      </c>
      <c r="AL1018" s="1">
        <v>35.770000000000003</v>
      </c>
      <c r="AM1018" s="1">
        <v>258138.36</v>
      </c>
    </row>
    <row r="1019" spans="1:39" x14ac:dyDescent="0.2">
      <c r="A1019" s="1">
        <v>1017</v>
      </c>
      <c r="B1019" s="1" t="s">
        <v>2022</v>
      </c>
      <c r="C1019" s="1" t="s">
        <v>2021</v>
      </c>
      <c r="D1019" s="1"/>
      <c r="E1019" s="1"/>
      <c r="F1019" s="1"/>
      <c r="G1019" s="1">
        <v>728</v>
      </c>
      <c r="H1019" s="1" t="str" cm="1">
        <f t="array" ref="H1019">VLOOKUP(Table3[[#This Row],[checklist_sort]:[checklist_sort]],checklist[],MATCH(H$1,checklist_of_kenya!$1:$1,0),FALSE)</f>
        <v>Waxbills</v>
      </c>
      <c r="I1019" s="1" t="str" cm="1">
        <f t="array" ref="I1019">VLOOKUP(Table3[[#This Row],[checklist_sort]:[checklist_sort]],checklist[],MATCH(I$1,checklist_of_kenya!$1:$1,0),FALSE)</f>
        <v>Bar-breasted Firefinch</v>
      </c>
      <c r="J1019" s="1" t="str" cm="1">
        <f t="array" ref="J1019">VLOOKUP(Table3[[#This Row],[checklist_sort]:[checklist_sort]],checklist[],MATCH(J$1,checklist_of_kenya!$1:$1,0),FALSE)</f>
        <v>Lagonosticta rufopicta</v>
      </c>
      <c r="K1019" s="1" t="str" cm="1">
        <f t="array" ref="K1019">VLOOKUP(Table3[[#This Row],[checklist_sort]:[checklist_sort]],checklist[],MATCH(K$1,checklist_of_kenya!$1:$1,0),FALSE)</f>
        <v>Least Concern</v>
      </c>
      <c r="L1019" s="1" t="str" cm="1">
        <f t="array" ref="L1019">VLOOKUP(Table3[[#This Row],[checklist_sort]:[checklist_sort]],checklist[],MATCH(L$1,checklist_of_kenya!$1:$1,0),FALSE)</f>
        <v>Stable</v>
      </c>
      <c r="M1019" s="1" cm="1">
        <f t="array" ref="M1019">VLOOKUP(Table3[[#This Row],[checklist_sort]:[checklist_sort]],checklist[],MATCH(M$1,checklist_of_kenya!$1:$1,0),FALSE)</f>
        <v>3768</v>
      </c>
      <c r="N1019" s="1" t="str" cm="1">
        <f t="array" ref="N1019">VLOOKUP(Table3[[#This Row],[checklist_sort]:[checklist_sort]],checklist[],MATCH(N$1,checklist_of_kenya!$1:$1,0),FALSE)</f>
        <v>avibase-43FE4788</v>
      </c>
      <c r="O1019" s="1" cm="1">
        <f t="array" ref="O1019">VLOOKUP(Table3[[#This Row],[checklist_sort]:[checklist_sort]],checklist[],MATCH(O$1,checklist_of_kenya!$1:$1,0),FALSE)</f>
        <v>14052</v>
      </c>
      <c r="P1019" s="1" cm="1">
        <f t="array" ref="P1019">VLOOKUP(Table3[[#This Row],[checklist_sort]:[checklist_sort]],checklist[],MATCH(P$1,checklist_of_kenya!$1:$1,0),FALSE)</f>
        <v>22719428</v>
      </c>
      <c r="Q1019" s="1" cm="1">
        <f t="array" ref="Q1019">VLOOKUP(Table3[[#This Row],[checklist_sort]:[checklist_sort]],checklist[],MATCH(Q$1,checklist_of_kenya!$1:$1,0),FALSE)</f>
        <v>78118</v>
      </c>
      <c r="R1019" s="1" cm="1">
        <f t="array" ref="R1019">VLOOKUP(Table3[[#This Row],[checklist_sort]:[checklist_sort]],checklist[],MATCH(R$1,checklist_of_kenya!$1:$1,0),FALSE)</f>
        <v>2493684</v>
      </c>
      <c r="S1019" s="1" cm="1">
        <f t="array" ref="S1019">VLOOKUP(Table3[[#This Row],[checklist_sort]:[checklist_sort]],checklist[],MATCH(S$1,checklist_of_kenya!$1:$1,0),FALSE)</f>
        <v>30916</v>
      </c>
      <c r="T1019" s="1" t="str" cm="1">
        <f t="array" ref="T1019">VLOOKUP(Table3[[#This Row],[checklist_sort]:[checklist_sort]],checklist[],MATCH(T$1,checklist_of_kenya!$1:$1,0),FALSE)</f>
        <v>babfir1</v>
      </c>
      <c r="U1019" s="1" t="str" cm="1">
        <f t="array" ref="U1019">VLOOKUP(Table3[[#This Row],[checklist_sort]:[checklist_sort]],checklist[],MATCH(U$1,checklist_of_kenya!$1:$1,0),FALSE)</f>
        <v>Lagonosticta rufopicta</v>
      </c>
      <c r="V1019" s="1" t="str" cm="1">
        <f t="array" ref="V1019">VLOOKUP(Table3[[#This Row],[checklist_sort]:[checklist_sort]],checklist[],MATCH(V$1,checklist_of_kenya!$1:$1,0),FALSE)</f>
        <v>Bar-breasted Firefinch</v>
      </c>
      <c r="W1019" s="1" cm="1">
        <f t="array" ref="W1019">VLOOKUP(Table3[[#This Row],[checklist_sort]:[checklist_sort]],checklist[],MATCH(W$1,checklist_of_kenya!$1:$1,0),FALSE)</f>
        <v>22719428</v>
      </c>
      <c r="AB1019" s="1">
        <v>9.3000000000000007</v>
      </c>
      <c r="AC1019" s="1" t="s">
        <v>2261</v>
      </c>
      <c r="AD1019" s="1">
        <v>3</v>
      </c>
      <c r="AE1019" s="1">
        <v>1</v>
      </c>
      <c r="AF1019" s="1" t="s">
        <v>2247</v>
      </c>
      <c r="AG1019" s="1" t="s">
        <v>2270</v>
      </c>
      <c r="AH1019" s="1" t="s">
        <v>2249</v>
      </c>
      <c r="AI1019" s="1">
        <v>-2.87</v>
      </c>
      <c r="AJ1019" s="1">
        <v>15.03</v>
      </c>
      <c r="AK1019" s="1">
        <v>8.2200000000000006</v>
      </c>
      <c r="AL1019" s="1">
        <v>10.85</v>
      </c>
      <c r="AM1019" s="1">
        <v>3308898.34</v>
      </c>
    </row>
    <row r="1020" spans="1:39" x14ac:dyDescent="0.2">
      <c r="A1020" s="1">
        <v>1018</v>
      </c>
      <c r="B1020" s="1" t="s">
        <v>1086</v>
      </c>
      <c r="C1020" s="1" t="s">
        <v>1085</v>
      </c>
      <c r="D1020" s="1"/>
      <c r="E1020" s="1"/>
      <c r="F1020" s="1"/>
      <c r="G1020" s="1">
        <v>729</v>
      </c>
      <c r="H1020" s="1" t="str" cm="1">
        <f t="array" ref="H1020">VLOOKUP(Table3[[#This Row],[checklist_sort]:[checklist_sort]],checklist[],MATCH(H$1,checklist_of_kenya!$1:$1,0),FALSE)</f>
        <v>Waxbills</v>
      </c>
      <c r="I1020" s="1" t="str" cm="1">
        <f t="array" ref="I1020">VLOOKUP(Table3[[#This Row],[checklist_sort]:[checklist_sort]],checklist[],MATCH(I$1,checklist_of_kenya!$1:$1,0),FALSE)</f>
        <v>Red-billed Firefinch</v>
      </c>
      <c r="J1020" s="1" t="str" cm="1">
        <f t="array" ref="J1020">VLOOKUP(Table3[[#This Row],[checklist_sort]:[checklist_sort]],checklist[],MATCH(J$1,checklist_of_kenya!$1:$1,0),FALSE)</f>
        <v>Lagonosticta senegala</v>
      </c>
      <c r="K1020" s="1" t="str" cm="1">
        <f t="array" ref="K1020">VLOOKUP(Table3[[#This Row],[checklist_sort]:[checklist_sort]],checklist[],MATCH(K$1,checklist_of_kenya!$1:$1,0),FALSE)</f>
        <v>Least Concern</v>
      </c>
      <c r="L1020" s="1" t="str" cm="1">
        <f t="array" ref="L1020">VLOOKUP(Table3[[#This Row],[checklist_sort]:[checklist_sort]],checklist[],MATCH(L$1,checklist_of_kenya!$1:$1,0),FALSE)</f>
        <v>Stable</v>
      </c>
      <c r="M1020" s="1" cm="1">
        <f t="array" ref="M1020">VLOOKUP(Table3[[#This Row],[checklist_sort]:[checklist_sort]],checklist[],MATCH(M$1,checklist_of_kenya!$1:$1,0),FALSE)</f>
        <v>837</v>
      </c>
      <c r="N1020" s="1" t="str" cm="1">
        <f t="array" ref="N1020">VLOOKUP(Table3[[#This Row],[checklist_sort]:[checklist_sort]],checklist[],MATCH(N$1,checklist_of_kenya!$1:$1,0),FALSE)</f>
        <v>avibase-B4A4E4BF</v>
      </c>
      <c r="O1020" s="1" cm="1">
        <f t="array" ref="O1020">VLOOKUP(Table3[[#This Row],[checklist_sort]:[checklist_sort]],checklist[],MATCH(O$1,checklist_of_kenya!$1:$1,0),FALSE)</f>
        <v>14051</v>
      </c>
      <c r="P1020" s="1" cm="1">
        <f t="array" ref="P1020">VLOOKUP(Table3[[#This Row],[checklist_sort]:[checklist_sort]],checklist[],MATCH(P$1,checklist_of_kenya!$1:$1,0),FALSE)</f>
        <v>22719440</v>
      </c>
      <c r="Q1020" s="1" cm="1">
        <f t="array" ref="Q1020">VLOOKUP(Table3[[#This Row],[checklist_sort]:[checklist_sort]],checklist[],MATCH(Q$1,checklist_of_kenya!$1:$1,0),FALSE)</f>
        <v>0</v>
      </c>
      <c r="R1020" s="1" cm="1">
        <f t="array" ref="R1020">VLOOKUP(Table3[[#This Row],[checklist_sort]:[checklist_sort]],checklist[],MATCH(R$1,checklist_of_kenya!$1:$1,0),FALSE)</f>
        <v>2493680</v>
      </c>
      <c r="S1020" s="1" cm="1">
        <f t="array" ref="S1020">VLOOKUP(Table3[[#This Row],[checklist_sort]:[checklist_sort]],checklist[],MATCH(S$1,checklist_of_kenya!$1:$1,0),FALSE)</f>
        <v>30893</v>
      </c>
      <c r="T1020" s="1" t="str" cm="1">
        <f t="array" ref="T1020">VLOOKUP(Table3[[#This Row],[checklist_sort]:[checklist_sort]],checklist[],MATCH(T$1,checklist_of_kenya!$1:$1,0),FALSE)</f>
        <v>rebfir2</v>
      </c>
      <c r="U1020" s="1" t="str" cm="1">
        <f t="array" ref="U1020">VLOOKUP(Table3[[#This Row],[checklist_sort]:[checklist_sort]],checklist[],MATCH(U$1,checklist_of_kenya!$1:$1,0),FALSE)</f>
        <v>Lagonosticta senegala</v>
      </c>
      <c r="V1020" s="1" t="str" cm="1">
        <f t="array" ref="V1020">VLOOKUP(Table3[[#This Row],[checklist_sort]:[checklist_sort]],checklist[],MATCH(V$1,checklist_of_kenya!$1:$1,0),FALSE)</f>
        <v>Red-billed Firefinch</v>
      </c>
      <c r="W1020" s="1" cm="1">
        <f t="array" ref="W1020">VLOOKUP(Table3[[#This Row],[checklist_sort]:[checklist_sort]],checklist[],MATCH(W$1,checklist_of_kenya!$1:$1,0),FALSE)</f>
        <v>22719440</v>
      </c>
      <c r="AB1020" s="1">
        <v>9.1999999999999993</v>
      </c>
      <c r="AC1020" s="1" t="s">
        <v>2262</v>
      </c>
      <c r="AD1020" s="1">
        <v>2</v>
      </c>
      <c r="AE1020" s="1">
        <v>1</v>
      </c>
      <c r="AF1020" s="1" t="s">
        <v>2247</v>
      </c>
      <c r="AG1020" s="1" t="s">
        <v>2270</v>
      </c>
      <c r="AH1020" s="1" t="s">
        <v>2249</v>
      </c>
      <c r="AI1020" s="1">
        <v>-34.01</v>
      </c>
      <c r="AJ1020" s="1">
        <v>20.23</v>
      </c>
      <c r="AK1020" s="1">
        <v>0.34</v>
      </c>
      <c r="AL1020" s="1">
        <v>21.51</v>
      </c>
      <c r="AM1020" s="1">
        <v>10024696.130000001</v>
      </c>
    </row>
    <row r="1021" spans="1:39" x14ac:dyDescent="0.2">
      <c r="A1021" s="1">
        <v>1019</v>
      </c>
      <c r="B1021" s="1" t="s">
        <v>1098</v>
      </c>
      <c r="C1021" s="1" t="s">
        <v>1097</v>
      </c>
      <c r="D1021" s="1"/>
      <c r="E1021" s="1"/>
      <c r="F1021" s="1"/>
      <c r="G1021" s="1">
        <v>768</v>
      </c>
      <c r="H1021" s="1" t="str" cm="1">
        <f t="array" ref="H1021">VLOOKUP(Table3[[#This Row],[checklist_sort]:[checklist_sort]],checklist[],MATCH(H$1,checklist_of_kenya!$1:$1,0),FALSE)</f>
        <v>Whydahs, Indigobirds and Parasitic Weaver</v>
      </c>
      <c r="I1021" s="1" t="str" cm="1">
        <f t="array" ref="I1021">VLOOKUP(Table3[[#This Row],[checklist_sort]:[checklist_sort]],checklist[],MATCH(I$1,checklist_of_kenya!$1:$1,0),FALSE)</f>
        <v>Village Indigobird</v>
      </c>
      <c r="J1021" s="1" t="str" cm="1">
        <f t="array" ref="J1021">VLOOKUP(Table3[[#This Row],[checklist_sort]:[checklist_sort]],checklist[],MATCH(J$1,checklist_of_kenya!$1:$1,0),FALSE)</f>
        <v>Vidua chalybeata</v>
      </c>
      <c r="K1021" s="1" t="str" cm="1">
        <f t="array" ref="K1021">VLOOKUP(Table3[[#This Row],[checklist_sort]:[checklist_sort]],checklist[],MATCH(K$1,checklist_of_kenya!$1:$1,0),FALSE)</f>
        <v>Least Concern</v>
      </c>
      <c r="L1021" s="1" t="str" cm="1">
        <f t="array" ref="L1021">VLOOKUP(Table3[[#This Row],[checklist_sort]:[checklist_sort]],checklist[],MATCH(L$1,checklist_of_kenya!$1:$1,0),FALSE)</f>
        <v>Stable</v>
      </c>
      <c r="M1021" s="1" cm="1">
        <f t="array" ref="M1021">VLOOKUP(Table3[[#This Row],[checklist_sort]:[checklist_sort]],checklist[],MATCH(M$1,checklist_of_kenya!$1:$1,0),FALSE)</f>
        <v>851</v>
      </c>
      <c r="N1021" s="1" t="str" cm="1">
        <f t="array" ref="N1021">VLOOKUP(Table3[[#This Row],[checklist_sort]:[checklist_sort]],checklist[],MATCH(N$1,checklist_of_kenya!$1:$1,0),FALSE)</f>
        <v>avibase-BA01A793</v>
      </c>
      <c r="O1021" s="1" cm="1">
        <f t="array" ref="O1021">VLOOKUP(Table3[[#This Row],[checklist_sort]:[checklist_sort]],checklist[],MATCH(O$1,checklist_of_kenya!$1:$1,0),FALSE)</f>
        <v>14010</v>
      </c>
      <c r="P1021" s="1" cm="1">
        <f t="array" ref="P1021">VLOOKUP(Table3[[#This Row],[checklist_sort]:[checklist_sort]],checklist[],MATCH(P$1,checklist_of_kenya!$1:$1,0),FALSE)</f>
        <v>22719936</v>
      </c>
      <c r="Q1021" s="1" cm="1">
        <f t="array" ref="Q1021">VLOOKUP(Table3[[#This Row],[checklist_sort]:[checklist_sort]],checklist[],MATCH(Q$1,checklist_of_kenya!$1:$1,0),FALSE)</f>
        <v>78225</v>
      </c>
      <c r="R1021" s="1" cm="1">
        <f t="array" ref="R1021">VLOOKUP(Table3[[#This Row],[checklist_sort]:[checklist_sort]],checklist[],MATCH(R$1,checklist_of_kenya!$1:$1,0),FALSE)</f>
        <v>2484613</v>
      </c>
      <c r="S1021" s="1" cm="1">
        <f t="array" ref="S1021">VLOOKUP(Table3[[#This Row],[checklist_sort]:[checklist_sort]],checklist[],MATCH(S$1,checklist_of_kenya!$1:$1,0),FALSE)</f>
        <v>30938</v>
      </c>
      <c r="T1021" s="1" t="str" cm="1">
        <f t="array" ref="T1021">VLOOKUP(Table3[[#This Row],[checklist_sort]:[checklist_sort]],checklist[],MATCH(T$1,checklist_of_kenya!$1:$1,0),FALSE)</f>
        <v>vilind</v>
      </c>
      <c r="U1021" s="1" t="str" cm="1">
        <f t="array" ref="U1021">VLOOKUP(Table3[[#This Row],[checklist_sort]:[checklist_sort]],checklist[],MATCH(U$1,checklist_of_kenya!$1:$1,0),FALSE)</f>
        <v>Vidua chalybeata</v>
      </c>
      <c r="V1021" s="1" t="str" cm="1">
        <f t="array" ref="V1021">VLOOKUP(Table3[[#This Row],[checklist_sort]:[checklist_sort]],checklist[],MATCH(V$1,checklist_of_kenya!$1:$1,0),FALSE)</f>
        <v>Village Indigobird</v>
      </c>
      <c r="W1021" s="1" cm="1">
        <f t="array" ref="W1021">VLOOKUP(Table3[[#This Row],[checklist_sort]:[checklist_sort]],checklist[],MATCH(W$1,checklist_of_kenya!$1:$1,0),FALSE)</f>
        <v>22719936</v>
      </c>
      <c r="AB1021" s="1">
        <v>12.5</v>
      </c>
      <c r="AC1021" s="1" t="s">
        <v>2246</v>
      </c>
      <c r="AD1021" s="1">
        <v>3</v>
      </c>
      <c r="AE1021" s="1">
        <v>1</v>
      </c>
      <c r="AF1021" s="1" t="s">
        <v>2247</v>
      </c>
      <c r="AG1021" s="1" t="s">
        <v>2270</v>
      </c>
      <c r="AH1021" s="1" t="s">
        <v>2249</v>
      </c>
      <c r="AI1021" s="1">
        <v>-33.06</v>
      </c>
      <c r="AJ1021" s="1">
        <v>20.6</v>
      </c>
      <c r="AK1021" s="1">
        <v>1.29</v>
      </c>
      <c r="AL1021" s="1">
        <v>21.31</v>
      </c>
      <c r="AM1021" s="1">
        <v>6962831.5700000003</v>
      </c>
    </row>
    <row r="1022" spans="1:39" x14ac:dyDescent="0.2">
      <c r="A1022" s="1">
        <v>1020</v>
      </c>
      <c r="B1022" s="1" t="s">
        <v>1096</v>
      </c>
      <c r="C1022" s="1" t="s">
        <v>1095</v>
      </c>
      <c r="D1022" s="1"/>
      <c r="E1022" s="1"/>
      <c r="F1022" s="1"/>
      <c r="G1022" s="1">
        <v>770</v>
      </c>
      <c r="H1022" s="1" t="str" cm="1">
        <f t="array" ref="H1022">VLOOKUP(Table3[[#This Row],[checklist_sort]:[checklist_sort]],checklist[],MATCH(H$1,checklist_of_kenya!$1:$1,0),FALSE)</f>
        <v>Whydahs, Indigobirds and Parasitic Weaver</v>
      </c>
      <c r="I1022" s="1" t="str" cm="1">
        <f t="array" ref="I1022">VLOOKUP(Table3[[#This Row],[checklist_sort]:[checklist_sort]],checklist[],MATCH(I$1,checklist_of_kenya!$1:$1,0),FALSE)</f>
        <v>Purple Indigobird</v>
      </c>
      <c r="J1022" s="1" t="str" cm="1">
        <f t="array" ref="J1022">VLOOKUP(Table3[[#This Row],[checklist_sort]:[checklist_sort]],checklist[],MATCH(J$1,checklist_of_kenya!$1:$1,0),FALSE)</f>
        <v>Vidua purpurascens</v>
      </c>
      <c r="K1022" s="1" t="str" cm="1">
        <f t="array" ref="K1022">VLOOKUP(Table3[[#This Row],[checklist_sort]:[checklist_sort]],checklist[],MATCH(K$1,checklist_of_kenya!$1:$1,0),FALSE)</f>
        <v>Least Concern</v>
      </c>
      <c r="L1022" s="1" t="str" cm="1">
        <f t="array" ref="L1022">VLOOKUP(Table3[[#This Row],[checklist_sort]:[checklist_sort]],checklist[],MATCH(L$1,checklist_of_kenya!$1:$1,0),FALSE)</f>
        <v>Stable</v>
      </c>
      <c r="M1022" s="1" cm="1">
        <f t="array" ref="M1022">VLOOKUP(Table3[[#This Row],[checklist_sort]:[checklist_sort]],checklist[],MATCH(M$1,checklist_of_kenya!$1:$1,0),FALSE)</f>
        <v>850</v>
      </c>
      <c r="N1022" s="1" t="str" cm="1">
        <f t="array" ref="N1022">VLOOKUP(Table3[[#This Row],[checklist_sort]:[checklist_sort]],checklist[],MATCH(N$1,checklist_of_kenya!$1:$1,0),FALSE)</f>
        <v>avibase-2AA13F1D</v>
      </c>
      <c r="O1022" s="1" cm="1">
        <f t="array" ref="O1022">VLOOKUP(Table3[[#This Row],[checklist_sort]:[checklist_sort]],checklist[],MATCH(O$1,checklist_of_kenya!$1:$1,0),FALSE)</f>
        <v>14014</v>
      </c>
      <c r="P1022" s="1" cm="1">
        <f t="array" ref="P1022">VLOOKUP(Table3[[#This Row],[checklist_sort]:[checklist_sort]],checklist[],MATCH(P$1,checklist_of_kenya!$1:$1,0),FALSE)</f>
        <v>22719962</v>
      </c>
      <c r="Q1022" s="1" cm="1">
        <f t="array" ref="Q1022">VLOOKUP(Table3[[#This Row],[checklist_sort]:[checklist_sort]],checklist[],MATCH(Q$1,checklist_of_kenya!$1:$1,0),FALSE)</f>
        <v>78230</v>
      </c>
      <c r="R1022" s="1" cm="1">
        <f t="array" ref="R1022">VLOOKUP(Table3[[#This Row],[checklist_sort]:[checklist_sort]],checklist[],MATCH(R$1,checklist_of_kenya!$1:$1,0),FALSE)</f>
        <v>2484616</v>
      </c>
      <c r="S1022" s="1" cm="1">
        <f t="array" ref="S1022">VLOOKUP(Table3[[#This Row],[checklist_sort]:[checklist_sort]],checklist[],MATCH(S$1,checklist_of_kenya!$1:$1,0),FALSE)</f>
        <v>30954</v>
      </c>
      <c r="T1022" s="1" t="str" cm="1">
        <f t="array" ref="T1022">VLOOKUP(Table3[[#This Row],[checklist_sort]:[checklist_sort]],checklist[],MATCH(T$1,checklist_of_kenya!$1:$1,0),FALSE)</f>
        <v>purind1</v>
      </c>
      <c r="U1022" s="1" t="str" cm="1">
        <f t="array" ref="U1022">VLOOKUP(Table3[[#This Row],[checklist_sort]:[checklist_sort]],checklist[],MATCH(U$1,checklist_of_kenya!$1:$1,0),FALSE)</f>
        <v>Vidua purpurascens</v>
      </c>
      <c r="V1022" s="1" t="str" cm="1">
        <f t="array" ref="V1022">VLOOKUP(Table3[[#This Row],[checklist_sort]:[checklist_sort]],checklist[],MATCH(V$1,checklist_of_kenya!$1:$1,0),FALSE)</f>
        <v>Purple Indigobird</v>
      </c>
      <c r="W1022" s="1" cm="1">
        <f t="array" ref="W1022">VLOOKUP(Table3[[#This Row],[checklist_sort]:[checklist_sort]],checklist[],MATCH(W$1,checklist_of_kenya!$1:$1,0),FALSE)</f>
        <v>22719962</v>
      </c>
      <c r="AB1022" s="1">
        <v>13.1</v>
      </c>
      <c r="AC1022" s="1" t="s">
        <v>2262</v>
      </c>
      <c r="AD1022" s="1">
        <v>3</v>
      </c>
      <c r="AE1022" s="1">
        <v>1</v>
      </c>
      <c r="AF1022" s="1" t="s">
        <v>2247</v>
      </c>
      <c r="AG1022" s="1" t="s">
        <v>2270</v>
      </c>
      <c r="AH1022" s="1" t="s">
        <v>2249</v>
      </c>
      <c r="AI1022" s="1">
        <v>-27.66</v>
      </c>
      <c r="AJ1022" s="1">
        <v>3.88</v>
      </c>
      <c r="AK1022" s="1">
        <v>-17.48</v>
      </c>
      <c r="AL1022" s="1">
        <v>30.45</v>
      </c>
      <c r="AM1022" s="1">
        <v>995520.21</v>
      </c>
    </row>
    <row r="1023" spans="1:39" x14ac:dyDescent="0.2">
      <c r="A1023" s="1">
        <v>1021</v>
      </c>
      <c r="B1023" s="1" t="s">
        <v>1084</v>
      </c>
      <c r="C1023" s="1" t="s">
        <v>1083</v>
      </c>
      <c r="D1023" s="1"/>
      <c r="E1023" s="1"/>
      <c r="F1023" s="1"/>
      <c r="G1023" s="1">
        <v>731</v>
      </c>
      <c r="H1023" s="1" t="str" cm="1">
        <f t="array" ref="H1023">VLOOKUP(Table3[[#This Row],[checklist_sort]:[checklist_sort]],checklist[],MATCH(H$1,checklist_of_kenya!$1:$1,0),FALSE)</f>
        <v>Waxbills</v>
      </c>
      <c r="I1023" s="1" t="str" cm="1">
        <f t="array" ref="I1023">VLOOKUP(Table3[[#This Row],[checklist_sort]:[checklist_sort]],checklist[],MATCH(I$1,checklist_of_kenya!$1:$1,0),FALSE)</f>
        <v>Jameson's Firefinch</v>
      </c>
      <c r="J1023" s="1" t="str" cm="1">
        <f t="array" ref="J1023">VLOOKUP(Table3[[#This Row],[checklist_sort]:[checklist_sort]],checklist[],MATCH(J$1,checklist_of_kenya!$1:$1,0),FALSE)</f>
        <v>Lagonosticta rhodopareia</v>
      </c>
      <c r="K1023" s="1" t="str" cm="1">
        <f t="array" ref="K1023">VLOOKUP(Table3[[#This Row],[checklist_sort]:[checklist_sort]],checklist[],MATCH(K$1,checklist_of_kenya!$1:$1,0),FALSE)</f>
        <v>Least Concern</v>
      </c>
      <c r="L1023" s="1" t="str" cm="1">
        <f t="array" ref="L1023">VLOOKUP(Table3[[#This Row],[checklist_sort]:[checklist_sort]],checklist[],MATCH(L$1,checklist_of_kenya!$1:$1,0),FALSE)</f>
        <v>Stable</v>
      </c>
      <c r="M1023" s="1" cm="1">
        <f t="array" ref="M1023">VLOOKUP(Table3[[#This Row],[checklist_sort]:[checklist_sort]],checklist[],MATCH(M$1,checklist_of_kenya!$1:$1,0),FALSE)</f>
        <v>835</v>
      </c>
      <c r="N1023" s="1" t="str" cm="1">
        <f t="array" ref="N1023">VLOOKUP(Table3[[#This Row],[checklist_sort]:[checklist_sort]],checklist[],MATCH(N$1,checklist_of_kenya!$1:$1,0),FALSE)</f>
        <v>avibase-871F32D9</v>
      </c>
      <c r="O1023" s="1" cm="1">
        <f t="array" ref="O1023">VLOOKUP(Table3[[#This Row],[checklist_sort]:[checklist_sort]],checklist[],MATCH(O$1,checklist_of_kenya!$1:$1,0),FALSE)</f>
        <v>204528</v>
      </c>
      <c r="P1023" s="1" cm="1">
        <f t="array" ref="P1023">VLOOKUP(Table3[[#This Row],[checklist_sort]:[checklist_sort]],checklist[],MATCH(P$1,checklist_of_kenya!$1:$1,0),FALSE)</f>
        <v>103812687</v>
      </c>
      <c r="Q1023" s="1" cm="1">
        <f t="array" ref="Q1023">VLOOKUP(Table3[[#This Row],[checklist_sort]:[checklist_sort]],checklist[],MATCH(Q$1,checklist_of_kenya!$1:$1,0),FALSE)</f>
        <v>0</v>
      </c>
      <c r="R1023" s="1" cm="1">
        <f t="array" ref="R1023">VLOOKUP(Table3[[#This Row],[checklist_sort]:[checklist_sort]],checklist[],MATCH(R$1,checklist_of_kenya!$1:$1,0),FALSE)</f>
        <v>2493683</v>
      </c>
      <c r="S1023" s="1" cm="1">
        <f t="array" ref="S1023">VLOOKUP(Table3[[#This Row],[checklist_sort]:[checklist_sort]],checklist[],MATCH(S$1,checklist_of_kenya!$1:$1,0),FALSE)</f>
        <v>30906</v>
      </c>
      <c r="T1023" s="1" t="str" cm="1">
        <f t="array" ref="T1023">VLOOKUP(Table3[[#This Row],[checklist_sort]:[checklist_sort]],checklist[],MATCH(T$1,checklist_of_kenya!$1:$1,0),FALSE)</f>
        <v>jamfir1</v>
      </c>
      <c r="U1023" s="1" t="str" cm="1">
        <f t="array" ref="U1023">VLOOKUP(Table3[[#This Row],[checklist_sort]:[checklist_sort]],checklist[],MATCH(U$1,checklist_of_kenya!$1:$1,0),FALSE)</f>
        <v>Lagonosticta rhodopareia</v>
      </c>
      <c r="V1023" s="1" t="str" cm="1">
        <f t="array" ref="V1023">VLOOKUP(Table3[[#This Row],[checklist_sort]:[checklist_sort]],checklist[],MATCH(V$1,checklist_of_kenya!$1:$1,0),FALSE)</f>
        <v>Jameson's Firefinch</v>
      </c>
      <c r="W1023" s="1" cm="1">
        <f t="array" ref="W1023">VLOOKUP(Table3[[#This Row],[checklist_sort]:[checklist_sort]],checklist[],MATCH(W$1,checklist_of_kenya!$1:$1,0),FALSE)</f>
        <v>103812687</v>
      </c>
      <c r="AB1023" s="1">
        <v>9.3000000000000007</v>
      </c>
      <c r="AC1023" s="1" t="s">
        <v>2246</v>
      </c>
      <c r="AD1023" s="1">
        <v>3</v>
      </c>
      <c r="AE1023" s="1">
        <v>1</v>
      </c>
      <c r="AF1023" s="1" t="s">
        <v>2247</v>
      </c>
      <c r="AG1023" s="1" t="s">
        <v>2270</v>
      </c>
      <c r="AH1023" s="1" t="s">
        <v>2249</v>
      </c>
      <c r="AI1023" s="1">
        <v>-27.82</v>
      </c>
      <c r="AJ1023" s="1">
        <v>9.7100000000000009</v>
      </c>
      <c r="AK1023" s="1">
        <v>-13.67</v>
      </c>
      <c r="AL1023" s="1">
        <v>29.97</v>
      </c>
      <c r="AM1023" s="1">
        <v>2706237.28</v>
      </c>
    </row>
    <row r="1024" spans="1:39" x14ac:dyDescent="0.2">
      <c r="A1024" s="1">
        <v>1022</v>
      </c>
      <c r="B1024" s="1" t="s">
        <v>1080</v>
      </c>
      <c r="C1024" s="1" t="s">
        <v>1079</v>
      </c>
      <c r="D1024" s="1"/>
      <c r="E1024" s="1" t="s">
        <v>7362</v>
      </c>
      <c r="F1024" s="1"/>
      <c r="G1024" s="1">
        <v>730</v>
      </c>
      <c r="H1024" s="1" t="str" cm="1">
        <f t="array" ref="H1024">VLOOKUP(Table3[[#This Row],[checklist_sort]:[checklist_sort]],checklist[],MATCH(H$1,checklist_of_kenya!$1:$1,0),FALSE)</f>
        <v>Waxbills</v>
      </c>
      <c r="I1024" s="1" t="str" cm="1">
        <f t="array" ref="I1024">VLOOKUP(Table3[[#This Row],[checklist_sort]:[checklist_sort]],checklist[],MATCH(I$1,checklist_of_kenya!$1:$1,0),FALSE)</f>
        <v>African Firefinch</v>
      </c>
      <c r="J1024" s="1" t="str" cm="1">
        <f t="array" ref="J1024">VLOOKUP(Table3[[#This Row],[checklist_sort]:[checklist_sort]],checklist[],MATCH(J$1,checklist_of_kenya!$1:$1,0),FALSE)</f>
        <v>Lagonosticta rubricata</v>
      </c>
      <c r="K1024" s="1" t="str" cm="1">
        <f t="array" ref="K1024">VLOOKUP(Table3[[#This Row],[checklist_sort]:[checklist_sort]],checklist[],MATCH(K$1,checklist_of_kenya!$1:$1,0),FALSE)</f>
        <v>Least Concern</v>
      </c>
      <c r="L1024" s="1" t="str" cm="1">
        <f t="array" ref="L1024">VLOOKUP(Table3[[#This Row],[checklist_sort]:[checklist_sort]],checklist[],MATCH(L$1,checklist_of_kenya!$1:$1,0),FALSE)</f>
        <v>Stable</v>
      </c>
      <c r="M1024" s="1" cm="1">
        <f t="array" ref="M1024">VLOOKUP(Table3[[#This Row],[checklist_sort]:[checklist_sort]],checklist[],MATCH(M$1,checklist_of_kenya!$1:$1,0),FALSE)</f>
        <v>833</v>
      </c>
      <c r="N1024" s="1" t="str" cm="1">
        <f t="array" ref="N1024">VLOOKUP(Table3[[#This Row],[checklist_sort]:[checklist_sort]],checklist[],MATCH(N$1,checklist_of_kenya!$1:$1,0),FALSE)</f>
        <v>avibase-A6034D7F</v>
      </c>
      <c r="O1024" s="1" cm="1">
        <f t="array" ref="O1024">VLOOKUP(Table3[[#This Row],[checklist_sort]:[checklist_sort]],checklist[],MATCH(O$1,checklist_of_kenya!$1:$1,0),FALSE)</f>
        <v>14053</v>
      </c>
      <c r="P1024" s="1" cm="1">
        <f t="array" ref="P1024">VLOOKUP(Table3[[#This Row],[checklist_sort]:[checklist_sort]],checklist[],MATCH(P$1,checklist_of_kenya!$1:$1,0),FALSE)</f>
        <v>22731403</v>
      </c>
      <c r="Q1024" s="1" cm="1">
        <f t="array" ref="Q1024">VLOOKUP(Table3[[#This Row],[checklist_sort]:[checklist_sort]],checklist[],MATCH(Q$1,checklist_of_kenya!$1:$1,0),FALSE)</f>
        <v>78122</v>
      </c>
      <c r="R1024" s="1" cm="1">
        <f t="array" ref="R1024">VLOOKUP(Table3[[#This Row],[checklist_sort]:[checklist_sort]],checklist[],MATCH(R$1,checklist_of_kenya!$1:$1,0),FALSE)</f>
        <v>2493687</v>
      </c>
      <c r="S1024" s="1" cm="1">
        <f t="array" ref="S1024">VLOOKUP(Table3[[#This Row],[checklist_sort]:[checklist_sort]],checklist[],MATCH(S$1,checklist_of_kenya!$1:$1,0),FALSE)</f>
        <v>30900</v>
      </c>
      <c r="T1024" s="1" t="str" cm="1">
        <f t="array" ref="T1024">VLOOKUP(Table3[[#This Row],[checklist_sort]:[checklist_sort]],checklist[],MATCH(T$1,checklist_of_kenya!$1:$1,0),FALSE)</f>
        <v>afffin</v>
      </c>
      <c r="U1024" s="1" t="str" cm="1">
        <f t="array" ref="U1024">VLOOKUP(Table3[[#This Row],[checklist_sort]:[checklist_sort]],checklist[],MATCH(U$1,checklist_of_kenya!$1:$1,0),FALSE)</f>
        <v>Lagonosticta rubricata</v>
      </c>
      <c r="V1024" s="1" t="str" cm="1">
        <f t="array" ref="V1024">VLOOKUP(Table3[[#This Row],[checklist_sort]:[checklist_sort]],checklist[],MATCH(V$1,checklist_of_kenya!$1:$1,0),FALSE)</f>
        <v>African Firefinch</v>
      </c>
      <c r="W1024" s="1" cm="1">
        <f t="array" ref="W1024">VLOOKUP(Table3[[#This Row],[checklist_sort]:[checklist_sort]],checklist[],MATCH(W$1,checklist_of_kenya!$1:$1,0),FALSE)</f>
        <v>22731403</v>
      </c>
      <c r="AB1024" s="1">
        <v>10.199999999999999</v>
      </c>
      <c r="AC1024" s="1" t="s">
        <v>2262</v>
      </c>
      <c r="AD1024" s="1">
        <v>2</v>
      </c>
      <c r="AE1024" s="1">
        <v>1</v>
      </c>
      <c r="AF1024" s="1" t="s">
        <v>2247</v>
      </c>
      <c r="AG1024" s="1" t="s">
        <v>2270</v>
      </c>
      <c r="AH1024" s="1" t="s">
        <v>2249</v>
      </c>
      <c r="AI1024" s="1">
        <v>-34.21</v>
      </c>
      <c r="AJ1024" s="1">
        <v>17.14</v>
      </c>
      <c r="AK1024" s="1">
        <v>-4.3499999999999996</v>
      </c>
      <c r="AL1024" s="1">
        <v>23.1</v>
      </c>
      <c r="AM1024" s="1">
        <v>6048001.0800000001</v>
      </c>
    </row>
    <row r="1025" spans="1:39" x14ac:dyDescent="0.2">
      <c r="A1025" s="1">
        <v>1023</v>
      </c>
      <c r="B1025" s="1" t="s">
        <v>2024</v>
      </c>
      <c r="C1025" s="1" t="s">
        <v>2023</v>
      </c>
      <c r="D1025" s="1"/>
      <c r="E1025" s="1"/>
      <c r="F1025" s="1"/>
      <c r="G1025" s="1">
        <v>727</v>
      </c>
      <c r="H1025" s="1" t="str" cm="1">
        <f t="array" ref="H1025">VLOOKUP(Table3[[#This Row],[checklist_sort]:[checklist_sort]],checklist[],MATCH(H$1,checklist_of_kenya!$1:$1,0),FALSE)</f>
        <v>Waxbills</v>
      </c>
      <c r="I1025" s="1" t="str" cm="1">
        <f t="array" ref="I1025">VLOOKUP(Table3[[#This Row],[checklist_sort]:[checklist_sort]],checklist[],MATCH(I$1,checklist_of_kenya!$1:$1,0),FALSE)</f>
        <v>Black-bellied Firefinch</v>
      </c>
      <c r="J1025" s="1" t="str" cm="1">
        <f t="array" ref="J1025">VLOOKUP(Table3[[#This Row],[checklist_sort]:[checklist_sort]],checklist[],MATCH(J$1,checklist_of_kenya!$1:$1,0),FALSE)</f>
        <v>Lagonosticta rara</v>
      </c>
      <c r="K1025" s="1" t="str" cm="1">
        <f t="array" ref="K1025">VLOOKUP(Table3[[#This Row],[checklist_sort]:[checklist_sort]],checklist[],MATCH(K$1,checklist_of_kenya!$1:$1,0),FALSE)</f>
        <v>Least Concern</v>
      </c>
      <c r="L1025" s="1" t="str" cm="1">
        <f t="array" ref="L1025">VLOOKUP(Table3[[#This Row],[checklist_sort]:[checklist_sort]],checklist[],MATCH(L$1,checklist_of_kenya!$1:$1,0),FALSE)</f>
        <v>Stable</v>
      </c>
      <c r="M1025" s="1" cm="1">
        <f t="array" ref="M1025">VLOOKUP(Table3[[#This Row],[checklist_sort]:[checklist_sort]],checklist[],MATCH(M$1,checklist_of_kenya!$1:$1,0),FALSE)</f>
        <v>3778</v>
      </c>
      <c r="N1025" s="1" t="str" cm="1">
        <f t="array" ref="N1025">VLOOKUP(Table3[[#This Row],[checklist_sort]:[checklist_sort]],checklist[],MATCH(N$1,checklist_of_kenya!$1:$1,0),FALSE)</f>
        <v>avibase-27012CC9</v>
      </c>
      <c r="O1025" s="1" cm="1">
        <f t="array" ref="O1025">VLOOKUP(Table3[[#This Row],[checklist_sort]:[checklist_sort]],checklist[],MATCH(O$1,checklist_of_kenya!$1:$1,0),FALSE)</f>
        <v>14056</v>
      </c>
      <c r="P1025" s="1" cm="1">
        <f t="array" ref="P1025">VLOOKUP(Table3[[#This Row],[checklist_sort]:[checklist_sort]],checklist[],MATCH(P$1,checklist_of_kenya!$1:$1,0),FALSE)</f>
        <v>22719444</v>
      </c>
      <c r="Q1025" s="1" cm="1">
        <f t="array" ref="Q1025">VLOOKUP(Table3[[#This Row],[checklist_sort]:[checklist_sort]],checklist[],MATCH(Q$1,checklist_of_kenya!$1:$1,0),FALSE)</f>
        <v>78121</v>
      </c>
      <c r="R1025" s="1" cm="1">
        <f t="array" ref="R1025">VLOOKUP(Table3[[#This Row],[checklist_sort]:[checklist_sort]],checklist[],MATCH(R$1,checklist_of_kenya!$1:$1,0),FALSE)</f>
        <v>2493679</v>
      </c>
      <c r="S1025" s="1" cm="1">
        <f t="array" ref="S1025">VLOOKUP(Table3[[#This Row],[checklist_sort]:[checklist_sort]],checklist[],MATCH(S$1,checklist_of_kenya!$1:$1,0),FALSE)</f>
        <v>30913</v>
      </c>
      <c r="T1025" s="1" t="str" cm="1">
        <f t="array" ref="T1025">VLOOKUP(Table3[[#This Row],[checklist_sort]:[checklist_sort]],checklist[],MATCH(T$1,checklist_of_kenya!$1:$1,0),FALSE)</f>
        <v>blbfir1</v>
      </c>
      <c r="U1025" s="1" t="str" cm="1">
        <f t="array" ref="U1025">VLOOKUP(Table3[[#This Row],[checklist_sort]:[checklist_sort]],checklist[],MATCH(U$1,checklist_of_kenya!$1:$1,0),FALSE)</f>
        <v>Lagonosticta rara</v>
      </c>
      <c r="V1025" s="1" t="str" cm="1">
        <f t="array" ref="V1025">VLOOKUP(Table3[[#This Row],[checklist_sort]:[checklist_sort]],checklist[],MATCH(V$1,checklist_of_kenya!$1:$1,0),FALSE)</f>
        <v>Black-bellied Firefinch</v>
      </c>
      <c r="W1025" s="1" cm="1">
        <f t="array" ref="W1025">VLOOKUP(Table3[[#This Row],[checklist_sort]:[checklist_sort]],checklist[],MATCH(W$1,checklist_of_kenya!$1:$1,0),FALSE)</f>
        <v>22719444</v>
      </c>
      <c r="AB1025" s="1">
        <v>10.4</v>
      </c>
      <c r="AC1025" s="1" t="s">
        <v>2261</v>
      </c>
      <c r="AD1025" s="1">
        <v>3</v>
      </c>
      <c r="AE1025" s="1">
        <v>1</v>
      </c>
      <c r="AF1025" s="1" t="s">
        <v>2248</v>
      </c>
      <c r="AG1025" s="1" t="s">
        <v>2270</v>
      </c>
      <c r="AH1025" s="1" t="s">
        <v>2249</v>
      </c>
      <c r="AI1025" s="1">
        <v>0.04</v>
      </c>
      <c r="AJ1025" s="1">
        <v>13.9</v>
      </c>
      <c r="AK1025" s="1">
        <v>7.64</v>
      </c>
      <c r="AL1025" s="1">
        <v>10.65</v>
      </c>
      <c r="AM1025" s="1">
        <v>2433099.84</v>
      </c>
    </row>
    <row r="1026" spans="1:39" x14ac:dyDescent="0.2">
      <c r="A1026" s="1">
        <v>1024</v>
      </c>
      <c r="B1026" s="1" t="s">
        <v>2086</v>
      </c>
      <c r="C1026" s="1" t="s">
        <v>2085</v>
      </c>
      <c r="D1026" s="1"/>
      <c r="E1026" s="1"/>
      <c r="F1026" s="1"/>
      <c r="G1026" s="1">
        <v>737</v>
      </c>
      <c r="H1026" s="1" t="str" cm="1">
        <f t="array" ref="H1026">VLOOKUP(Table3[[#This Row],[checklist_sort]:[checklist_sort]],checklist[],MATCH(H$1,checklist_of_kenya!$1:$1,0),FALSE)</f>
        <v>Waxbills</v>
      </c>
      <c r="I1026" s="1" t="str" cm="1">
        <f t="array" ref="I1026">VLOOKUP(Table3[[#This Row],[checklist_sort]:[checklist_sort]],checklist[],MATCH(I$1,checklist_of_kenya!$1:$1,0),FALSE)</f>
        <v>Red-cheeked Cordon-bleu</v>
      </c>
      <c r="J1026" s="1" t="str" cm="1">
        <f t="array" ref="J1026">VLOOKUP(Table3[[#This Row],[checklist_sort]:[checklist_sort]],checklist[],MATCH(J$1,checklist_of_kenya!$1:$1,0),FALSE)</f>
        <v>Uraeginthus bengalus</v>
      </c>
      <c r="K1026" s="1" t="str" cm="1">
        <f t="array" ref="K1026">VLOOKUP(Table3[[#This Row],[checklist_sort]:[checklist_sort]],checklist[],MATCH(K$1,checklist_of_kenya!$1:$1,0),FALSE)</f>
        <v>Least Concern</v>
      </c>
      <c r="L1026" s="1" t="str" cm="1">
        <f t="array" ref="L1026">VLOOKUP(Table3[[#This Row],[checklist_sort]:[checklist_sort]],checklist[],MATCH(L$1,checklist_of_kenya!$1:$1,0),FALSE)</f>
        <v>Stable</v>
      </c>
      <c r="M1026" s="1" cm="1">
        <f t="array" ref="M1026">VLOOKUP(Table3[[#This Row],[checklist_sort]:[checklist_sort]],checklist[],MATCH(M$1,checklist_of_kenya!$1:$1,0),FALSE)</f>
        <v>3974</v>
      </c>
      <c r="N1026" s="1" t="str" cm="1">
        <f t="array" ref="N1026">VLOOKUP(Table3[[#This Row],[checklist_sort]:[checklist_sort]],checklist[],MATCH(N$1,checklist_of_kenya!$1:$1,0),FALSE)</f>
        <v>avibase-EAE77D96</v>
      </c>
      <c r="O1026" s="1" cm="1">
        <f t="array" ref="O1026">VLOOKUP(Table3[[#This Row],[checklist_sort]:[checklist_sort]],checklist[],MATCH(O$1,checklist_of_kenya!$1:$1,0),FALSE)</f>
        <v>14027</v>
      </c>
      <c r="P1026" s="1" cm="1">
        <f t="array" ref="P1026">VLOOKUP(Table3[[#This Row],[checklist_sort]:[checklist_sort]],checklist[],MATCH(P$1,checklist_of_kenya!$1:$1,0),FALSE)</f>
        <v>22719493</v>
      </c>
      <c r="Q1026" s="1" cm="1">
        <f t="array" ref="Q1026">VLOOKUP(Table3[[#This Row],[checklist_sort]:[checklist_sort]],checklist[],MATCH(Q$1,checklist_of_kenya!$1:$1,0),FALSE)</f>
        <v>0</v>
      </c>
      <c r="R1026" s="1" cm="1">
        <f t="array" ref="R1026">VLOOKUP(Table3[[#This Row],[checklist_sort]:[checklist_sort]],checklist[],MATCH(R$1,checklist_of_kenya!$1:$1,0),FALSE)</f>
        <v>2493723</v>
      </c>
      <c r="S1026" s="1" cm="1">
        <f t="array" ref="S1026">VLOOKUP(Table3[[#This Row],[checklist_sort]:[checklist_sort]],checklist[],MATCH(S$1,checklist_of_kenya!$1:$1,0),FALSE)</f>
        <v>30847</v>
      </c>
      <c r="T1026" s="1" t="str" cm="1">
        <f t="array" ref="T1026">VLOOKUP(Table3[[#This Row],[checklist_sort]:[checklist_sort]],checklist[],MATCH(T$1,checklist_of_kenya!$1:$1,0),FALSE)</f>
        <v>reccor</v>
      </c>
      <c r="U1026" s="1" t="str" cm="1">
        <f t="array" ref="U1026">VLOOKUP(Table3[[#This Row],[checklist_sort]:[checklist_sort]],checklist[],MATCH(U$1,checklist_of_kenya!$1:$1,0),FALSE)</f>
        <v>Uraeginthus bengalus</v>
      </c>
      <c r="V1026" s="1" t="str" cm="1">
        <f t="array" ref="V1026">VLOOKUP(Table3[[#This Row],[checklist_sort]:[checklist_sort]],checklist[],MATCH(V$1,checklist_of_kenya!$1:$1,0),FALSE)</f>
        <v>Red-cheeked Cordonbleu</v>
      </c>
      <c r="W1026" s="1" cm="1">
        <f t="array" ref="W1026">VLOOKUP(Table3[[#This Row],[checklist_sort]:[checklist_sort]],checklist[],MATCH(W$1,checklist_of_kenya!$1:$1,0),FALSE)</f>
        <v>22719493</v>
      </c>
      <c r="AB1026" s="1">
        <v>9.9</v>
      </c>
      <c r="AC1026" s="1" t="s">
        <v>2246</v>
      </c>
      <c r="AD1026" s="1">
        <v>3</v>
      </c>
      <c r="AE1026" s="1">
        <v>1</v>
      </c>
      <c r="AF1026" s="1" t="s">
        <v>2247</v>
      </c>
      <c r="AG1026" s="1" t="s">
        <v>2270</v>
      </c>
      <c r="AH1026" s="1" t="s">
        <v>2249</v>
      </c>
      <c r="AI1026" s="1">
        <v>-14.57</v>
      </c>
      <c r="AJ1026" s="1">
        <v>18.41</v>
      </c>
      <c r="AK1026" s="1">
        <v>6.36</v>
      </c>
      <c r="AL1026" s="1">
        <v>20</v>
      </c>
      <c r="AM1026" s="1">
        <v>7647838.8200000003</v>
      </c>
    </row>
    <row r="1027" spans="1:39" x14ac:dyDescent="0.2">
      <c r="A1027" s="1">
        <v>1025</v>
      </c>
      <c r="B1027" s="1" t="s">
        <v>2088</v>
      </c>
      <c r="C1027" s="1" t="s">
        <v>2087</v>
      </c>
      <c r="D1027" s="1"/>
      <c r="E1027" s="1"/>
      <c r="F1027" s="1"/>
      <c r="G1027" s="1">
        <v>738</v>
      </c>
      <c r="H1027" s="1" t="str" cm="1">
        <f t="array" ref="H1027">VLOOKUP(Table3[[#This Row],[checklist_sort]:[checklist_sort]],checklist[],MATCH(H$1,checklist_of_kenya!$1:$1,0),FALSE)</f>
        <v>Waxbills</v>
      </c>
      <c r="I1027" s="1" t="str" cm="1">
        <f t="array" ref="I1027">VLOOKUP(Table3[[#This Row],[checklist_sort]:[checklist_sort]],checklist[],MATCH(I$1,checklist_of_kenya!$1:$1,0),FALSE)</f>
        <v>Blue-capped Cordon-bleu</v>
      </c>
      <c r="J1027" s="1" t="str" cm="1">
        <f t="array" ref="J1027">VLOOKUP(Table3[[#This Row],[checklist_sort]:[checklist_sort]],checklist[],MATCH(J$1,checklist_of_kenya!$1:$1,0),FALSE)</f>
        <v>Uraeginthus cyanocephalus</v>
      </c>
      <c r="K1027" s="1" t="str" cm="1">
        <f t="array" ref="K1027">VLOOKUP(Table3[[#This Row],[checklist_sort]:[checklist_sort]],checklist[],MATCH(K$1,checklist_of_kenya!$1:$1,0),FALSE)</f>
        <v>Least Concern</v>
      </c>
      <c r="L1027" s="1" t="str" cm="1">
        <f t="array" ref="L1027">VLOOKUP(Table3[[#This Row],[checklist_sort]:[checklist_sort]],checklist[],MATCH(L$1,checklist_of_kenya!$1:$1,0),FALSE)</f>
        <v>Stable</v>
      </c>
      <c r="M1027" s="1" cm="1">
        <f t="array" ref="M1027">VLOOKUP(Table3[[#This Row],[checklist_sort]:[checklist_sort]],checklist[],MATCH(M$1,checklist_of_kenya!$1:$1,0),FALSE)</f>
        <v>3976</v>
      </c>
      <c r="N1027" s="1" t="str" cm="1">
        <f t="array" ref="N1027">VLOOKUP(Table3[[#This Row],[checklist_sort]:[checklist_sort]],checklist[],MATCH(N$1,checklist_of_kenya!$1:$1,0),FALSE)</f>
        <v>avibase-5CAE6778</v>
      </c>
      <c r="O1027" s="1" cm="1">
        <f t="array" ref="O1027">VLOOKUP(Table3[[#This Row],[checklist_sort]:[checklist_sort]],checklist[],MATCH(O$1,checklist_of_kenya!$1:$1,0),FALSE)</f>
        <v>14030</v>
      </c>
      <c r="P1027" s="1" cm="1">
        <f t="array" ref="P1027">VLOOKUP(Table3[[#This Row],[checklist_sort]:[checklist_sort]],checklist[],MATCH(P$1,checklist_of_kenya!$1:$1,0),FALSE)</f>
        <v>22719499</v>
      </c>
      <c r="Q1027" s="1" cm="1">
        <f t="array" ref="Q1027">VLOOKUP(Table3[[#This Row],[checklist_sort]:[checklist_sort]],checklist[],MATCH(Q$1,checklist_of_kenya!$1:$1,0),FALSE)</f>
        <v>78131</v>
      </c>
      <c r="R1027" s="1" cm="1">
        <f t="array" ref="R1027">VLOOKUP(Table3[[#This Row],[checklist_sort]:[checklist_sort]],checklist[],MATCH(R$1,checklist_of_kenya!$1:$1,0),FALSE)</f>
        <v>2493725</v>
      </c>
      <c r="S1027" s="1" cm="1">
        <f t="array" ref="S1027">VLOOKUP(Table3[[#This Row],[checklist_sort]:[checklist_sort]],checklist[],MATCH(S$1,checklist_of_kenya!$1:$1,0),FALSE)</f>
        <v>30852</v>
      </c>
      <c r="T1027" s="1" t="str" cm="1">
        <f t="array" ref="T1027">VLOOKUP(Table3[[#This Row],[checklist_sort]:[checklist_sort]],checklist[],MATCH(T$1,checklist_of_kenya!$1:$1,0),FALSE)</f>
        <v>blccor1</v>
      </c>
      <c r="U1027" s="1" t="str" cm="1">
        <f t="array" ref="U1027">VLOOKUP(Table3[[#This Row],[checklist_sort]:[checklist_sort]],checklist[],MATCH(U$1,checklist_of_kenya!$1:$1,0),FALSE)</f>
        <v>Uraeginthus cyanocephalus</v>
      </c>
      <c r="V1027" s="1" t="str" cm="1">
        <f t="array" ref="V1027">VLOOKUP(Table3[[#This Row],[checklist_sort]:[checklist_sort]],checklist[],MATCH(V$1,checklist_of_kenya!$1:$1,0),FALSE)</f>
        <v>Blue-capped Cordonbleu</v>
      </c>
      <c r="W1027" s="1" cm="1">
        <f t="array" ref="W1027">VLOOKUP(Table3[[#This Row],[checklist_sort]:[checklist_sort]],checklist[],MATCH(W$1,checklist_of_kenya!$1:$1,0),FALSE)</f>
        <v>22719499</v>
      </c>
      <c r="AB1027" s="1">
        <v>9.8000000000000007</v>
      </c>
      <c r="AC1027" s="1" t="s">
        <v>2271</v>
      </c>
      <c r="AD1027" s="1">
        <v>3</v>
      </c>
      <c r="AE1027" s="1">
        <v>1</v>
      </c>
      <c r="AF1027" s="1" t="s">
        <v>2247</v>
      </c>
      <c r="AG1027" s="1" t="s">
        <v>2270</v>
      </c>
      <c r="AH1027" s="1" t="s">
        <v>2249</v>
      </c>
      <c r="AI1027" s="1">
        <v>-9.0399999999999991</v>
      </c>
      <c r="AJ1027" s="1">
        <v>5.96</v>
      </c>
      <c r="AK1027" s="1">
        <v>-2.15</v>
      </c>
      <c r="AL1027" s="1">
        <v>36.99</v>
      </c>
      <c r="AM1027" s="1">
        <v>756367.53</v>
      </c>
    </row>
    <row r="1028" spans="1:39" x14ac:dyDescent="0.2">
      <c r="A1028" s="1">
        <v>1026</v>
      </c>
      <c r="B1028" s="1" t="s">
        <v>2090</v>
      </c>
      <c r="C1028" s="1" t="s">
        <v>2089</v>
      </c>
      <c r="D1028" s="1">
        <v>0</v>
      </c>
      <c r="E1028" s="1"/>
      <c r="F1028" s="1" t="s">
        <v>2136</v>
      </c>
      <c r="G1028" s="1"/>
      <c r="H1028" s="1" t="e" cm="1">
        <f t="array" ref="H1028">VLOOKUP(Table3[[#This Row],[checklist_sort]:[checklist_sort]],checklist[],MATCH(H$1,checklist_of_kenya!$1:$1,0),FALSE)</f>
        <v>#N/A</v>
      </c>
      <c r="I1028" s="1" t="e" cm="1">
        <f t="array" ref="I1028">VLOOKUP(Table3[[#This Row],[checklist_sort]:[checklist_sort]],checklist[],MATCH(I$1,checklist_of_kenya!$1:$1,0),FALSE)</f>
        <v>#N/A</v>
      </c>
      <c r="J1028" s="1" t="e" cm="1">
        <f t="array" ref="J1028">VLOOKUP(Table3[[#This Row],[checklist_sort]:[checklist_sort]],checklist[],MATCH(J$1,checklist_of_kenya!$1:$1,0),FALSE)</f>
        <v>#N/A</v>
      </c>
      <c r="K1028" s="1" t="e" cm="1">
        <f t="array" ref="K1028">VLOOKUP(Table3[[#This Row],[checklist_sort]:[checklist_sort]],checklist[],MATCH(K$1,checklist_of_kenya!$1:$1,0),FALSE)</f>
        <v>#N/A</v>
      </c>
      <c r="L1028" s="1" t="e" cm="1">
        <f t="array" ref="L1028">VLOOKUP(Table3[[#This Row],[checklist_sort]:[checklist_sort]],checklist[],MATCH(L$1,checklist_of_kenya!$1:$1,0),FALSE)</f>
        <v>#N/A</v>
      </c>
      <c r="M1028" s="1" t="e" cm="1">
        <f t="array" ref="M1028">VLOOKUP(Table3[[#This Row],[checklist_sort]:[checklist_sort]],checklist[],MATCH(M$1,checklist_of_kenya!$1:$1,0),FALSE)</f>
        <v>#N/A</v>
      </c>
      <c r="N1028" s="1" t="e" cm="1">
        <f t="array" ref="N1028">VLOOKUP(Table3[[#This Row],[checklist_sort]:[checklist_sort]],checklist[],MATCH(N$1,checklist_of_kenya!$1:$1,0),FALSE)</f>
        <v>#N/A</v>
      </c>
      <c r="O1028" s="1" t="e" cm="1">
        <f t="array" ref="O1028">VLOOKUP(Table3[[#This Row],[checklist_sort]:[checklist_sort]],checklist[],MATCH(O$1,checklist_of_kenya!$1:$1,0),FALSE)</f>
        <v>#N/A</v>
      </c>
      <c r="P1028" s="1" t="e" cm="1">
        <f t="array" ref="P1028">VLOOKUP(Table3[[#This Row],[checklist_sort]:[checklist_sort]],checklist[],MATCH(P$1,checklist_of_kenya!$1:$1,0),FALSE)</f>
        <v>#N/A</v>
      </c>
      <c r="Q1028" s="1" t="e" cm="1">
        <f t="array" ref="Q1028">VLOOKUP(Table3[[#This Row],[checklist_sort]:[checklist_sort]],checklist[],MATCH(Q$1,checklist_of_kenya!$1:$1,0),FALSE)</f>
        <v>#N/A</v>
      </c>
      <c r="R1028" s="1" t="e" cm="1">
        <f t="array" ref="R1028">VLOOKUP(Table3[[#This Row],[checklist_sort]:[checklist_sort]],checklist[],MATCH(R$1,checklist_of_kenya!$1:$1,0),FALSE)</f>
        <v>#N/A</v>
      </c>
      <c r="S1028" s="1" t="e" cm="1">
        <f t="array" ref="S1028">VLOOKUP(Table3[[#This Row],[checklist_sort]:[checklist_sort]],checklist[],MATCH(S$1,checklist_of_kenya!$1:$1,0),FALSE)</f>
        <v>#N/A</v>
      </c>
      <c r="T1028" s="1" t="e" cm="1">
        <f t="array" ref="T1028">VLOOKUP(Table3[[#This Row],[checklist_sort]:[checklist_sort]],checklist[],MATCH(T$1,checklist_of_kenya!$1:$1,0),FALSE)</f>
        <v>#N/A</v>
      </c>
      <c r="U1028" s="1" t="e" cm="1">
        <f t="array" ref="U1028">VLOOKUP(Table3[[#This Row],[checklist_sort]:[checklist_sort]],checklist[],MATCH(U$1,checklist_of_kenya!$1:$1,0),FALSE)</f>
        <v>#N/A</v>
      </c>
      <c r="V1028" s="1" t="e" cm="1">
        <f t="array" ref="V1028">VLOOKUP(Table3[[#This Row],[checklist_sort]:[checklist_sort]],checklist[],MATCH(V$1,checklist_of_kenya!$1:$1,0),FALSE)</f>
        <v>#N/A</v>
      </c>
      <c r="W1028" s="1" t="e" cm="1">
        <f t="array" ref="W1028">VLOOKUP(Table3[[#This Row],[checklist_sort]:[checklist_sort]],checklist[],MATCH(W$1,checklist_of_kenya!$1:$1,0),FALSE)</f>
        <v>#N/A</v>
      </c>
      <c r="AB1028" s="1">
        <v>9.9</v>
      </c>
      <c r="AC1028" s="1" t="s">
        <v>2262</v>
      </c>
      <c r="AD1028" s="1">
        <v>3</v>
      </c>
      <c r="AE1028" s="1">
        <v>1</v>
      </c>
      <c r="AF1028" s="1" t="s">
        <v>2247</v>
      </c>
      <c r="AG1028" s="1" t="s">
        <v>2270</v>
      </c>
      <c r="AH1028" s="1" t="s">
        <v>2249</v>
      </c>
      <c r="AI1028" s="1">
        <v>-31.6</v>
      </c>
      <c r="AJ1028" s="1">
        <v>0.42</v>
      </c>
      <c r="AK1028" s="1">
        <v>-16.5</v>
      </c>
      <c r="AL1028" s="1">
        <v>28.59</v>
      </c>
      <c r="AM1028" s="1">
        <v>3460144</v>
      </c>
    </row>
    <row r="1029" spans="1:39" x14ac:dyDescent="0.2">
      <c r="A1029" s="1">
        <v>1027</v>
      </c>
      <c r="B1029" s="1" t="s">
        <v>2092</v>
      </c>
      <c r="C1029" s="1" t="s">
        <v>2091</v>
      </c>
      <c r="D1029" s="1"/>
      <c r="E1029" s="1"/>
      <c r="F1029" s="1"/>
      <c r="G1029" s="1">
        <v>736</v>
      </c>
      <c r="H1029" s="1" t="str" cm="1">
        <f t="array" ref="H1029">VLOOKUP(Table3[[#This Row],[checklist_sort]:[checklist_sort]],checklist[],MATCH(H$1,checklist_of_kenya!$1:$1,0),FALSE)</f>
        <v>Waxbills</v>
      </c>
      <c r="I1029" s="1" t="str" cm="1">
        <f t="array" ref="I1029">VLOOKUP(Table3[[#This Row],[checklist_sort]:[checklist_sort]],checklist[],MATCH(I$1,checklist_of_kenya!$1:$1,0),FALSE)</f>
        <v>Purple Grenadier</v>
      </c>
      <c r="J1029" s="1" t="str" cm="1">
        <f t="array" ref="J1029">VLOOKUP(Table3[[#This Row],[checklist_sort]:[checklist_sort]],checklist[],MATCH(J$1,checklist_of_kenya!$1:$1,0),FALSE)</f>
        <v>Granatina ianthinogaster</v>
      </c>
      <c r="K1029" s="1" t="str" cm="1">
        <f t="array" ref="K1029">VLOOKUP(Table3[[#This Row],[checklist_sort]:[checklist_sort]],checklist[],MATCH(K$1,checklist_of_kenya!$1:$1,0),FALSE)</f>
        <v>Least Concern</v>
      </c>
      <c r="L1029" s="1" t="str" cm="1">
        <f t="array" ref="L1029">VLOOKUP(Table3[[#This Row],[checklist_sort]:[checklist_sort]],checklist[],MATCH(L$1,checklist_of_kenya!$1:$1,0),FALSE)</f>
        <v>Stable</v>
      </c>
      <c r="M1029" s="1" cm="1">
        <f t="array" ref="M1029">VLOOKUP(Table3[[#This Row],[checklist_sort]:[checklist_sort]],checklist[],MATCH(M$1,checklist_of_kenya!$1:$1,0),FALSE)</f>
        <v>3978</v>
      </c>
      <c r="N1029" s="1" t="str" cm="1">
        <f t="array" ref="N1029">VLOOKUP(Table3[[#This Row],[checklist_sort]:[checklist_sort]],checklist[],MATCH(N$1,checklist_of_kenya!$1:$1,0),FALSE)</f>
        <v>avibase-DE689967</v>
      </c>
      <c r="O1029" s="1" cm="1">
        <f t="array" ref="O1029">VLOOKUP(Table3[[#This Row],[checklist_sort]:[checklist_sort]],checklist[],MATCH(O$1,checklist_of_kenya!$1:$1,0),FALSE)</f>
        <v>145337</v>
      </c>
      <c r="P1029" s="1" cm="1">
        <f t="array" ref="P1029">VLOOKUP(Table3[[#This Row],[checklist_sort]:[checklist_sort]],checklist[],MATCH(P$1,checklist_of_kenya!$1:$1,0),FALSE)</f>
        <v>22719504</v>
      </c>
      <c r="Q1029" s="1" cm="1">
        <f t="array" ref="Q1029">VLOOKUP(Table3[[#This Row],[checklist_sort]:[checklist_sort]],checklist[],MATCH(Q$1,checklist_of_kenya!$1:$1,0),FALSE)</f>
        <v>0</v>
      </c>
      <c r="R1029" s="1" cm="1">
        <f t="array" ref="R1029">VLOOKUP(Table3[[#This Row],[checklist_sort]:[checklist_sort]],checklist[],MATCH(R$1,checklist_of_kenya!$1:$1,0),FALSE)</f>
        <v>5845644</v>
      </c>
      <c r="S1029" s="1" cm="1">
        <f t="array" ref="S1029">VLOOKUP(Table3[[#This Row],[checklist_sort]:[checklist_sort]],checklist[],MATCH(S$1,checklist_of_kenya!$1:$1,0),FALSE)</f>
        <v>30842</v>
      </c>
      <c r="T1029" s="1" t="str" cm="1">
        <f t="array" ref="T1029">VLOOKUP(Table3[[#This Row],[checklist_sort]:[checklist_sort]],checklist[],MATCH(T$1,checklist_of_kenya!$1:$1,0),FALSE)</f>
        <v>purgre2</v>
      </c>
      <c r="U1029" s="1" t="str" cm="1">
        <f t="array" ref="U1029">VLOOKUP(Table3[[#This Row],[checklist_sort]:[checklist_sort]],checklist[],MATCH(U$1,checklist_of_kenya!$1:$1,0),FALSE)</f>
        <v>Granatina ianthinogaster</v>
      </c>
      <c r="V1029" s="1" t="str" cm="1">
        <f t="array" ref="V1029">VLOOKUP(Table3[[#This Row],[checklist_sort]:[checklist_sort]],checklist[],MATCH(V$1,checklist_of_kenya!$1:$1,0),FALSE)</f>
        <v>Purple Grenadier</v>
      </c>
      <c r="W1029" s="1" cm="1">
        <f t="array" ref="W1029">VLOOKUP(Table3[[#This Row],[checklist_sort]:[checklist_sort]],checklist[],MATCH(W$1,checklist_of_kenya!$1:$1,0),FALSE)</f>
        <v>22719504</v>
      </c>
      <c r="AB1029" s="1">
        <v>14.1</v>
      </c>
      <c r="AC1029" s="1" t="s">
        <v>2246</v>
      </c>
      <c r="AD1029" s="1">
        <v>2</v>
      </c>
      <c r="AE1029" s="1">
        <v>1</v>
      </c>
      <c r="AF1029" s="1" t="s">
        <v>2247</v>
      </c>
      <c r="AG1029" s="1" t="s">
        <v>2270</v>
      </c>
      <c r="AH1029" s="1" t="s">
        <v>2255</v>
      </c>
      <c r="AI1029" s="1">
        <v>-8.74</v>
      </c>
      <c r="AJ1029" s="1">
        <v>10.84</v>
      </c>
      <c r="AK1029" s="1">
        <v>2.91</v>
      </c>
      <c r="AL1029" s="1">
        <v>40.049999999999997</v>
      </c>
      <c r="AM1029" s="1">
        <v>1450518.63</v>
      </c>
    </row>
    <row r="1030" spans="1:39" x14ac:dyDescent="0.2">
      <c r="A1030" s="1">
        <v>1028</v>
      </c>
      <c r="B1030" s="1" t="s">
        <v>2094</v>
      </c>
      <c r="C1030" s="1" t="s">
        <v>2093</v>
      </c>
      <c r="D1030" s="1"/>
      <c r="E1030" s="1"/>
      <c r="F1030" s="1"/>
      <c r="G1030" s="1">
        <v>767</v>
      </c>
      <c r="H1030" s="1" t="str" cm="1">
        <f t="array" ref="H1030">VLOOKUP(Table3[[#This Row],[checklist_sort]:[checklist_sort]],checklist[],MATCH(H$1,checklist_of_kenya!$1:$1,0),FALSE)</f>
        <v>Whydahs, Indigobirds and Parasitic Weaver</v>
      </c>
      <c r="I1030" s="1" t="str" cm="1">
        <f t="array" ref="I1030">VLOOKUP(Table3[[#This Row],[checklist_sort]:[checklist_sort]],checklist[],MATCH(I$1,checklist_of_kenya!$1:$1,0),FALSE)</f>
        <v>Straw-tailed Whydah</v>
      </c>
      <c r="J1030" s="1" t="str" cm="1">
        <f t="array" ref="J1030">VLOOKUP(Table3[[#This Row],[checklist_sort]:[checklist_sort]],checklist[],MATCH(J$1,checklist_of_kenya!$1:$1,0),FALSE)</f>
        <v>Vidua fischeri</v>
      </c>
      <c r="K1030" s="1" t="str" cm="1">
        <f t="array" ref="K1030">VLOOKUP(Table3[[#This Row],[checklist_sort]:[checklist_sort]],checklist[],MATCH(K$1,checklist_of_kenya!$1:$1,0),FALSE)</f>
        <v>Least Concern</v>
      </c>
      <c r="L1030" s="1" t="str" cm="1">
        <f t="array" ref="L1030">VLOOKUP(Table3[[#This Row],[checklist_sort]:[checklist_sort]],checklist[],MATCH(L$1,checklist_of_kenya!$1:$1,0),FALSE)</f>
        <v>Stable</v>
      </c>
      <c r="M1030" s="1" cm="1">
        <f t="array" ref="M1030">VLOOKUP(Table3[[#This Row],[checklist_sort]:[checklist_sort]],checklist[],MATCH(M$1,checklist_of_kenya!$1:$1,0),FALSE)</f>
        <v>3990</v>
      </c>
      <c r="N1030" s="1" t="str" cm="1">
        <f t="array" ref="N1030">VLOOKUP(Table3[[#This Row],[checklist_sort]:[checklist_sort]],checklist[],MATCH(N$1,checklist_of_kenya!$1:$1,0),FALSE)</f>
        <v>avibase-424B857C</v>
      </c>
      <c r="O1030" s="1" cm="1">
        <f t="array" ref="O1030">VLOOKUP(Table3[[#This Row],[checklist_sort]:[checklist_sort]],checklist[],MATCH(O$1,checklist_of_kenya!$1:$1,0),FALSE)</f>
        <v>14013</v>
      </c>
      <c r="P1030" s="1" cm="1">
        <f t="array" ref="P1030">VLOOKUP(Table3[[#This Row],[checklist_sort]:[checklist_sort]],checklist[],MATCH(P$1,checklist_of_kenya!$1:$1,0),FALSE)</f>
        <v>22719977</v>
      </c>
      <c r="Q1030" s="1" cm="1">
        <f t="array" ref="Q1030">VLOOKUP(Table3[[#This Row],[checklist_sort]:[checklist_sort]],checklist[],MATCH(Q$1,checklist_of_kenya!$1:$1,0),FALSE)</f>
        <v>78233</v>
      </c>
      <c r="R1030" s="1" cm="1">
        <f t="array" ref="R1030">VLOOKUP(Table3[[#This Row],[checklist_sort]:[checklist_sort]],checklist[],MATCH(R$1,checklist_of_kenya!$1:$1,0),FALSE)</f>
        <v>2484623</v>
      </c>
      <c r="S1030" s="1" cm="1">
        <f t="array" ref="S1030">VLOOKUP(Table3[[#This Row],[checklist_sort]:[checklist_sort]],checklist[],MATCH(S$1,checklist_of_kenya!$1:$1,0),FALSE)</f>
        <v>30936</v>
      </c>
      <c r="T1030" s="1" t="str" cm="1">
        <f t="array" ref="T1030">VLOOKUP(Table3[[#This Row],[checklist_sort]:[checklist_sort]],checklist[],MATCH(T$1,checklist_of_kenya!$1:$1,0),FALSE)</f>
        <v>sttwhy1</v>
      </c>
      <c r="U1030" s="1" t="str" cm="1">
        <f t="array" ref="U1030">VLOOKUP(Table3[[#This Row],[checklist_sort]:[checklist_sort]],checklist[],MATCH(U$1,checklist_of_kenya!$1:$1,0),FALSE)</f>
        <v>Vidua fischeri</v>
      </c>
      <c r="V1030" s="1" t="str" cm="1">
        <f t="array" ref="V1030">VLOOKUP(Table3[[#This Row],[checklist_sort]:[checklist_sort]],checklist[],MATCH(V$1,checklist_of_kenya!$1:$1,0),FALSE)</f>
        <v>Straw-tailed Whydah</v>
      </c>
      <c r="W1030" s="1" cm="1">
        <f t="array" ref="W1030">VLOOKUP(Table3[[#This Row],[checklist_sort]:[checklist_sort]],checklist[],MATCH(W$1,checklist_of_kenya!$1:$1,0),FALSE)</f>
        <v>22719977</v>
      </c>
      <c r="AB1030" s="1">
        <v>12.2</v>
      </c>
      <c r="AC1030" s="1" t="s">
        <v>2246</v>
      </c>
      <c r="AD1030" s="1">
        <v>3</v>
      </c>
      <c r="AE1030" s="1">
        <v>1</v>
      </c>
      <c r="AF1030" s="1" t="s">
        <v>2247</v>
      </c>
      <c r="AG1030" s="1" t="s">
        <v>2270</v>
      </c>
      <c r="AH1030" s="1" t="s">
        <v>2249</v>
      </c>
      <c r="AI1030" s="1">
        <v>-7.48</v>
      </c>
      <c r="AJ1030" s="1">
        <v>10.7</v>
      </c>
      <c r="AK1030" s="1">
        <v>3.44</v>
      </c>
      <c r="AL1030" s="1">
        <v>40.01</v>
      </c>
      <c r="AM1030" s="1">
        <v>1423681.72</v>
      </c>
    </row>
    <row r="1031" spans="1:39" x14ac:dyDescent="0.2">
      <c r="A1031" s="1">
        <v>1029</v>
      </c>
      <c r="B1031" s="1" t="s">
        <v>1090</v>
      </c>
      <c r="C1031" s="1" t="s">
        <v>1089</v>
      </c>
      <c r="D1031" s="1"/>
      <c r="E1031" s="1"/>
      <c r="F1031" s="1"/>
      <c r="G1031" s="1">
        <v>744</v>
      </c>
      <c r="H1031" s="1" t="str" cm="1">
        <f t="array" ref="H1031">VLOOKUP(Table3[[#This Row],[checklist_sort]:[checklist_sort]],checklist[],MATCH(H$1,checklist_of_kenya!$1:$1,0),FALSE)</f>
        <v>Waxbills</v>
      </c>
      <c r="I1031" s="1" t="str" cm="1">
        <f t="array" ref="I1031">VLOOKUP(Table3[[#This Row],[checklist_sort]:[checklist_sort]],checklist[],MATCH(I$1,checklist_of_kenya!$1:$1,0),FALSE)</f>
        <v>Common Waxbill</v>
      </c>
      <c r="J1031" s="1" t="str" cm="1">
        <f t="array" ref="J1031">VLOOKUP(Table3[[#This Row],[checklist_sort]:[checklist_sort]],checklist[],MATCH(J$1,checklist_of_kenya!$1:$1,0),FALSE)</f>
        <v>Estrilda astrild</v>
      </c>
      <c r="K1031" s="1" t="str" cm="1">
        <f t="array" ref="K1031">VLOOKUP(Table3[[#This Row],[checklist_sort]:[checklist_sort]],checklist[],MATCH(K$1,checklist_of_kenya!$1:$1,0),FALSE)</f>
        <v>Least Concern</v>
      </c>
      <c r="L1031" s="1" t="str" cm="1">
        <f t="array" ref="L1031">VLOOKUP(Table3[[#This Row],[checklist_sort]:[checklist_sort]],checklist[],MATCH(L$1,checklist_of_kenya!$1:$1,0),FALSE)</f>
        <v>Stable</v>
      </c>
      <c r="M1031" s="1" cm="1">
        <f t="array" ref="M1031">VLOOKUP(Table3[[#This Row],[checklist_sort]:[checklist_sort]],checklist[],MATCH(M$1,checklist_of_kenya!$1:$1,0),FALSE)</f>
        <v>843</v>
      </c>
      <c r="N1031" s="1" t="str" cm="1">
        <f t="array" ref="N1031">VLOOKUP(Table3[[#This Row],[checklist_sort]:[checklist_sort]],checklist[],MATCH(N$1,checklist_of_kenya!$1:$1,0),FALSE)</f>
        <v>avibase-61CB98C0</v>
      </c>
      <c r="O1031" s="1" cm="1">
        <f t="array" ref="O1031">VLOOKUP(Table3[[#This Row],[checklist_sort]:[checklist_sort]],checklist[],MATCH(O$1,checklist_of_kenya!$1:$1,0),FALSE)</f>
        <v>13770</v>
      </c>
      <c r="P1031" s="1" cm="1">
        <f t="array" ref="P1031">VLOOKUP(Table3[[#This Row],[checklist_sort]:[checklist_sort]],checklist[],MATCH(P$1,checklist_of_kenya!$1:$1,0),FALSE)</f>
        <v>22719574</v>
      </c>
      <c r="Q1031" s="1" cm="1">
        <f t="array" ref="Q1031">VLOOKUP(Table3[[#This Row],[checklist_sort]:[checklist_sort]],checklist[],MATCH(Q$1,checklist_of_kenya!$1:$1,0),FALSE)</f>
        <v>20306</v>
      </c>
      <c r="R1031" s="1" cm="1">
        <f t="array" ref="R1031">VLOOKUP(Table3[[#This Row],[checklist_sort]:[checklist_sort]],checklist[],MATCH(R$1,checklist_of_kenya!$1:$1,0),FALSE)</f>
        <v>2493660</v>
      </c>
      <c r="S1031" s="1" cm="1">
        <f t="array" ref="S1031">VLOOKUP(Table3[[#This Row],[checklist_sort]:[checklist_sort]],checklist[],MATCH(S$1,checklist_of_kenya!$1:$1,0),FALSE)</f>
        <v>30784</v>
      </c>
      <c r="T1031" s="1" t="str" cm="1">
        <f t="array" ref="T1031">VLOOKUP(Table3[[#This Row],[checklist_sort]:[checklist_sort]],checklist[],MATCH(T$1,checklist_of_kenya!$1:$1,0),FALSE)</f>
        <v>comwax</v>
      </c>
      <c r="U1031" s="1" t="str" cm="1">
        <f t="array" ref="U1031">VLOOKUP(Table3[[#This Row],[checklist_sort]:[checklist_sort]],checklist[],MATCH(U$1,checklist_of_kenya!$1:$1,0),FALSE)</f>
        <v>Estrilda astrild</v>
      </c>
      <c r="V1031" s="1" t="str" cm="1">
        <f t="array" ref="V1031">VLOOKUP(Table3[[#This Row],[checklist_sort]:[checklist_sort]],checklist[],MATCH(V$1,checklist_of_kenya!$1:$1,0),FALSE)</f>
        <v>Common Waxbill</v>
      </c>
      <c r="W1031" s="1" cm="1">
        <f t="array" ref="W1031">VLOOKUP(Table3[[#This Row],[checklist_sort]:[checklist_sort]],checklist[],MATCH(W$1,checklist_of_kenya!$1:$1,0),FALSE)</f>
        <v>22719574</v>
      </c>
      <c r="AB1031" s="1">
        <v>8.3000000000000007</v>
      </c>
      <c r="AC1031" s="1" t="s">
        <v>2261</v>
      </c>
      <c r="AD1031" s="1">
        <v>3</v>
      </c>
      <c r="AE1031" s="1">
        <v>1</v>
      </c>
      <c r="AF1031" s="1" t="s">
        <v>2247</v>
      </c>
      <c r="AG1031" s="1" t="s">
        <v>2270</v>
      </c>
      <c r="AH1031" s="1" t="s">
        <v>2255</v>
      </c>
      <c r="AI1031" s="1">
        <v>-34.840000000000003</v>
      </c>
      <c r="AJ1031" s="1">
        <v>13.91</v>
      </c>
      <c r="AK1031" s="1">
        <v>-11.11</v>
      </c>
      <c r="AL1031" s="1">
        <v>27.22</v>
      </c>
      <c r="AM1031" s="1">
        <v>5902588.4000000004</v>
      </c>
    </row>
    <row r="1032" spans="1:39" x14ac:dyDescent="0.2">
      <c r="A1032" s="1">
        <v>1030</v>
      </c>
      <c r="B1032" s="1" t="s">
        <v>2008</v>
      </c>
      <c r="C1032" s="1" t="s">
        <v>2007</v>
      </c>
      <c r="D1032" s="1"/>
      <c r="E1032" s="1"/>
      <c r="F1032" s="1"/>
      <c r="G1032" s="1">
        <v>743</v>
      </c>
      <c r="H1032" s="1" t="str" cm="1">
        <f t="array" ref="H1032">VLOOKUP(Table3[[#This Row],[checklist_sort]:[checklist_sort]],checklist[],MATCH(H$1,checklist_of_kenya!$1:$1,0),FALSE)</f>
        <v>Waxbills</v>
      </c>
      <c r="I1032" s="1" t="str" cm="1">
        <f t="array" ref="I1032">VLOOKUP(Table3[[#This Row],[checklist_sort]:[checklist_sort]],checklist[],MATCH(I$1,checklist_of_kenya!$1:$1,0),FALSE)</f>
        <v>Black-rumped Waxbill</v>
      </c>
      <c r="J1032" s="1" t="str" cm="1">
        <f t="array" ref="J1032">VLOOKUP(Table3[[#This Row],[checklist_sort]:[checklist_sort]],checklist[],MATCH(J$1,checklist_of_kenya!$1:$1,0),FALSE)</f>
        <v>Estrilda troglodytes</v>
      </c>
      <c r="K1032" s="1" t="str" cm="1">
        <f t="array" ref="K1032">VLOOKUP(Table3[[#This Row],[checklist_sort]:[checklist_sort]],checklist[],MATCH(K$1,checklist_of_kenya!$1:$1,0),FALSE)</f>
        <v>Least Concern</v>
      </c>
      <c r="L1032" s="1" t="str" cm="1">
        <f t="array" ref="L1032">VLOOKUP(Table3[[#This Row],[checklist_sort]:[checklist_sort]],checklist[],MATCH(L$1,checklist_of_kenya!$1:$1,0),FALSE)</f>
        <v>Stable</v>
      </c>
      <c r="M1032" s="1" cm="1">
        <f t="array" ref="M1032">VLOOKUP(Table3[[#This Row],[checklist_sort]:[checklist_sort]],checklist[],MATCH(M$1,checklist_of_kenya!$1:$1,0),FALSE)</f>
        <v>3744</v>
      </c>
      <c r="N1032" s="1" t="str" cm="1">
        <f t="array" ref="N1032">VLOOKUP(Table3[[#This Row],[checklist_sort]:[checklist_sort]],checklist[],MATCH(N$1,checklist_of_kenya!$1:$1,0),FALSE)</f>
        <v>avibase-D30DC715</v>
      </c>
      <c r="O1032" s="1" cm="1">
        <f t="array" ref="O1032">VLOOKUP(Table3[[#This Row],[checklist_sort]:[checklist_sort]],checklist[],MATCH(O$1,checklist_of_kenya!$1:$1,0),FALSE)</f>
        <v>13766</v>
      </c>
      <c r="P1032" s="1" cm="1">
        <f t="array" ref="P1032">VLOOKUP(Table3[[#This Row],[checklist_sort]:[checklist_sort]],checklist[],MATCH(P$1,checklist_of_kenya!$1:$1,0),FALSE)</f>
        <v>22719570</v>
      </c>
      <c r="Q1032" s="1" cm="1">
        <f t="array" ref="Q1032">VLOOKUP(Table3[[#This Row],[checklist_sort]:[checklist_sort]],checklist[],MATCH(Q$1,checklist_of_kenya!$1:$1,0),FALSE)</f>
        <v>78145</v>
      </c>
      <c r="R1032" s="1" cm="1">
        <f t="array" ref="R1032">VLOOKUP(Table3[[#This Row],[checklist_sort]:[checklist_sort]],checklist[],MATCH(R$1,checklist_of_kenya!$1:$1,0),FALSE)</f>
        <v>2493662</v>
      </c>
      <c r="S1032" s="1" cm="1">
        <f t="array" ref="S1032">VLOOKUP(Table3[[#This Row],[checklist_sort]:[checklist_sort]],checklist[],MATCH(S$1,checklist_of_kenya!$1:$1,0),FALSE)</f>
        <v>30801</v>
      </c>
      <c r="T1032" s="1" t="str" cm="1">
        <f t="array" ref="T1032">VLOOKUP(Table3[[#This Row],[checklist_sort]:[checklist_sort]],checklist[],MATCH(T$1,checklist_of_kenya!$1:$1,0),FALSE)</f>
        <v>bkrwax</v>
      </c>
      <c r="U1032" s="1" t="str" cm="1">
        <f t="array" ref="U1032">VLOOKUP(Table3[[#This Row],[checklist_sort]:[checklist_sort]],checklist[],MATCH(U$1,checklist_of_kenya!$1:$1,0),FALSE)</f>
        <v>Estrilda troglodytes</v>
      </c>
      <c r="V1032" s="1" t="str" cm="1">
        <f t="array" ref="V1032">VLOOKUP(Table3[[#This Row],[checklist_sort]:[checklist_sort]],checklist[],MATCH(V$1,checklist_of_kenya!$1:$1,0),FALSE)</f>
        <v>Black-rumped Waxbill</v>
      </c>
      <c r="W1032" s="1" cm="1">
        <f t="array" ref="W1032">VLOOKUP(Table3[[#This Row],[checklist_sort]:[checklist_sort]],checklist[],MATCH(W$1,checklist_of_kenya!$1:$1,0),FALSE)</f>
        <v>22719570</v>
      </c>
      <c r="AB1032" s="1">
        <v>7.6</v>
      </c>
      <c r="AC1032" s="1" t="s">
        <v>2246</v>
      </c>
      <c r="AD1032" s="1">
        <v>2</v>
      </c>
      <c r="AE1032" s="1">
        <v>1</v>
      </c>
      <c r="AF1032" s="1" t="s">
        <v>2247</v>
      </c>
      <c r="AG1032" s="1" t="s">
        <v>2270</v>
      </c>
      <c r="AH1032" s="1" t="s">
        <v>2255</v>
      </c>
      <c r="AI1032" s="1">
        <v>-0.4</v>
      </c>
      <c r="AJ1032" s="1">
        <v>18.61</v>
      </c>
      <c r="AK1032" s="1">
        <v>11.25</v>
      </c>
      <c r="AL1032" s="1">
        <v>12.92</v>
      </c>
      <c r="AM1032" s="1">
        <v>1962649.25</v>
      </c>
    </row>
    <row r="1033" spans="1:39" x14ac:dyDescent="0.2">
      <c r="A1033" s="1">
        <v>1031</v>
      </c>
      <c r="B1033" s="1" t="s">
        <v>1058</v>
      </c>
      <c r="C1033" s="1" t="s">
        <v>1057</v>
      </c>
      <c r="D1033" s="1"/>
      <c r="E1033" s="1"/>
      <c r="F1033" s="1"/>
      <c r="G1033" s="1">
        <v>742</v>
      </c>
      <c r="H1033" s="1" t="str" cm="1">
        <f t="array" ref="H1033">VLOOKUP(Table3[[#This Row],[checklist_sort]:[checklist_sort]],checklist[],MATCH(H$1,checklist_of_kenya!$1:$1,0),FALSE)</f>
        <v>Waxbills</v>
      </c>
      <c r="I1033" s="1" t="str" cm="1">
        <f t="array" ref="I1033">VLOOKUP(Table3[[#This Row],[checklist_sort]:[checklist_sort]],checklist[],MATCH(I$1,checklist_of_kenya!$1:$1,0),FALSE)</f>
        <v>Crimson-rumped Waxbill</v>
      </c>
      <c r="J1033" s="1" t="str" cm="1">
        <f t="array" ref="J1033">VLOOKUP(Table3[[#This Row],[checklist_sort]:[checklist_sort]],checklist[],MATCH(J$1,checklist_of_kenya!$1:$1,0),FALSE)</f>
        <v>Estrilda rhodopyga</v>
      </c>
      <c r="K1033" s="1" t="str" cm="1">
        <f t="array" ref="K1033">VLOOKUP(Table3[[#This Row],[checklist_sort]:[checklist_sort]],checklist[],MATCH(K$1,checklist_of_kenya!$1:$1,0),FALSE)</f>
        <v>Least Concern</v>
      </c>
      <c r="L1033" s="1" t="str" cm="1">
        <f t="array" ref="L1033">VLOOKUP(Table3[[#This Row],[checklist_sort]:[checklist_sort]],checklist[],MATCH(L$1,checklist_of_kenya!$1:$1,0),FALSE)</f>
        <v>Stable</v>
      </c>
      <c r="M1033" s="1" cm="1">
        <f t="array" ref="M1033">VLOOKUP(Table3[[#This Row],[checklist_sort]:[checklist_sort]],checklist[],MATCH(M$1,checklist_of_kenya!$1:$1,0),FALSE)</f>
        <v>817</v>
      </c>
      <c r="N1033" s="1" t="str" cm="1">
        <f t="array" ref="N1033">VLOOKUP(Table3[[#This Row],[checklist_sort]:[checklist_sort]],checklist[],MATCH(N$1,checklist_of_kenya!$1:$1,0),FALSE)</f>
        <v>avibase-6DD8F10F</v>
      </c>
      <c r="O1033" s="1" cm="1">
        <f t="array" ref="O1033">VLOOKUP(Table3[[#This Row],[checklist_sort]:[checklist_sort]],checklist[],MATCH(O$1,checklist_of_kenya!$1:$1,0),FALSE)</f>
        <v>13767</v>
      </c>
      <c r="P1033" s="1" cm="1">
        <f t="array" ref="P1033">VLOOKUP(Table3[[#This Row],[checklist_sort]:[checklist_sort]],checklist[],MATCH(P$1,checklist_of_kenya!$1:$1,0),FALSE)</f>
        <v>22719562</v>
      </c>
      <c r="Q1033" s="1" cm="1">
        <f t="array" ref="Q1033">VLOOKUP(Table3[[#This Row],[checklist_sort]:[checklist_sort]],checklist[],MATCH(Q$1,checklist_of_kenya!$1:$1,0),FALSE)</f>
        <v>0</v>
      </c>
      <c r="R1033" s="1" cm="1">
        <f t="array" ref="R1033">VLOOKUP(Table3[[#This Row],[checklist_sort]:[checklist_sort]],checklist[],MATCH(R$1,checklist_of_kenya!$1:$1,0),FALSE)</f>
        <v>2493654</v>
      </c>
      <c r="S1033" s="1" cm="1">
        <f t="array" ref="S1033">VLOOKUP(Table3[[#This Row],[checklist_sort]:[checklist_sort]],checklist[],MATCH(S$1,checklist_of_kenya!$1:$1,0),FALSE)</f>
        <v>30802</v>
      </c>
      <c r="T1033" s="1" t="str" cm="1">
        <f t="array" ref="T1033">VLOOKUP(Table3[[#This Row],[checklist_sort]:[checklist_sort]],checklist[],MATCH(T$1,checklist_of_kenya!$1:$1,0),FALSE)</f>
        <v>crrwax1</v>
      </c>
      <c r="U1033" s="1" t="str" cm="1">
        <f t="array" ref="U1033">VLOOKUP(Table3[[#This Row],[checklist_sort]:[checklist_sort]],checklist[],MATCH(U$1,checklist_of_kenya!$1:$1,0),FALSE)</f>
        <v>Estrilda rhodopyga</v>
      </c>
      <c r="V1033" s="1" t="str" cm="1">
        <f t="array" ref="V1033">VLOOKUP(Table3[[#This Row],[checklist_sort]:[checklist_sort]],checklist[],MATCH(V$1,checklist_of_kenya!$1:$1,0),FALSE)</f>
        <v>Crimson-rumped Waxbill</v>
      </c>
      <c r="W1033" s="1" cm="1">
        <f t="array" ref="W1033">VLOOKUP(Table3[[#This Row],[checklist_sort]:[checklist_sort]],checklist[],MATCH(W$1,checklist_of_kenya!$1:$1,0),FALSE)</f>
        <v>22719562</v>
      </c>
      <c r="AB1033" s="1">
        <v>7.7</v>
      </c>
      <c r="AC1033" s="1" t="s">
        <v>2261</v>
      </c>
      <c r="AD1033" s="1">
        <v>3</v>
      </c>
      <c r="AE1033" s="1">
        <v>1</v>
      </c>
      <c r="AF1033" s="1" t="s">
        <v>2247</v>
      </c>
      <c r="AG1033" s="1" t="s">
        <v>2270</v>
      </c>
      <c r="AH1033" s="1" t="s">
        <v>2255</v>
      </c>
      <c r="AI1033" s="1">
        <v>-11.15</v>
      </c>
      <c r="AJ1033" s="1">
        <v>18.739999999999998</v>
      </c>
      <c r="AK1033" s="1">
        <v>4.75</v>
      </c>
      <c r="AL1033" s="1">
        <v>37.6</v>
      </c>
      <c r="AM1033" s="1">
        <v>1232056.42</v>
      </c>
    </row>
    <row r="1034" spans="1:39" x14ac:dyDescent="0.2">
      <c r="A1034" s="1">
        <v>1032</v>
      </c>
      <c r="B1034" s="1" t="s">
        <v>1094</v>
      </c>
      <c r="C1034" s="1" t="s">
        <v>1093</v>
      </c>
      <c r="D1034" s="1"/>
      <c r="E1034" s="1"/>
      <c r="F1034" s="1"/>
      <c r="G1034" s="1">
        <v>763</v>
      </c>
      <c r="H1034" s="1" t="str" cm="1">
        <f t="array" ref="H1034">VLOOKUP(Table3[[#This Row],[checklist_sort]:[checklist_sort]],checklist[],MATCH(H$1,checklist_of_kenya!$1:$1,0),FALSE)</f>
        <v>Whydahs, Indigobirds and Parasitic Weaver</v>
      </c>
      <c r="I1034" s="1" t="str" cm="1">
        <f t="array" ref="I1034">VLOOKUP(Table3[[#This Row],[checklist_sort]:[checklist_sort]],checklist[],MATCH(I$1,checklist_of_kenya!$1:$1,0),FALSE)</f>
        <v>Pin-tailed Whydah</v>
      </c>
      <c r="J1034" s="1" t="str" cm="1">
        <f t="array" ref="J1034">VLOOKUP(Table3[[#This Row],[checklist_sort]:[checklist_sort]],checklist[],MATCH(J$1,checklist_of_kenya!$1:$1,0),FALSE)</f>
        <v>Vidua macroura</v>
      </c>
      <c r="K1034" s="1" t="str" cm="1">
        <f t="array" ref="K1034">VLOOKUP(Table3[[#This Row],[checklist_sort]:[checklist_sort]],checklist[],MATCH(K$1,checklist_of_kenya!$1:$1,0),FALSE)</f>
        <v>Least Concern</v>
      </c>
      <c r="L1034" s="1" t="str" cm="1">
        <f t="array" ref="L1034">VLOOKUP(Table3[[#This Row],[checklist_sort]:[checklist_sort]],checklist[],MATCH(L$1,checklist_of_kenya!$1:$1,0),FALSE)</f>
        <v>Stable</v>
      </c>
      <c r="M1034" s="1" cm="1">
        <f t="array" ref="M1034">VLOOKUP(Table3[[#This Row],[checklist_sort]:[checklist_sort]],checklist[],MATCH(M$1,checklist_of_kenya!$1:$1,0),FALSE)</f>
        <v>846</v>
      </c>
      <c r="N1034" s="1" t="str" cm="1">
        <f t="array" ref="N1034">VLOOKUP(Table3[[#This Row],[checklist_sort]:[checklist_sort]],checklist[],MATCH(N$1,checklist_of_kenya!$1:$1,0),FALSE)</f>
        <v>avibase-673E66F0</v>
      </c>
      <c r="O1034" s="1" cm="1">
        <f t="array" ref="O1034">VLOOKUP(Table3[[#This Row],[checklist_sort]:[checklist_sort]],checklist[],MATCH(O$1,checklist_of_kenya!$1:$1,0),FALSE)</f>
        <v>14011</v>
      </c>
      <c r="P1034" s="1" cm="1">
        <f t="array" ref="P1034">VLOOKUP(Table3[[#This Row],[checklist_sort]:[checklist_sort]],checklist[],MATCH(P$1,checklist_of_kenya!$1:$1,0),FALSE)</f>
        <v>22719988</v>
      </c>
      <c r="Q1034" s="1" cm="1">
        <f t="array" ref="Q1034">VLOOKUP(Table3[[#This Row],[checklist_sort]:[checklist_sort]],checklist[],MATCH(Q$1,checklist_of_kenya!$1:$1,0),FALSE)</f>
        <v>20573</v>
      </c>
      <c r="R1034" s="1" cm="1">
        <f t="array" ref="R1034">VLOOKUP(Table3[[#This Row],[checklist_sort]:[checklist_sort]],checklist[],MATCH(R$1,checklist_of_kenya!$1:$1,0),FALSE)</f>
        <v>2484628</v>
      </c>
      <c r="S1034" s="1" cm="1">
        <f t="array" ref="S1034">VLOOKUP(Table3[[#This Row],[checklist_sort]:[checklist_sort]],checklist[],MATCH(S$1,checklist_of_kenya!$1:$1,0),FALSE)</f>
        <v>30927</v>
      </c>
      <c r="T1034" s="1" t="str" cm="1">
        <f t="array" ref="T1034">VLOOKUP(Table3[[#This Row],[checklist_sort]:[checklist_sort]],checklist[],MATCH(T$1,checklist_of_kenya!$1:$1,0),FALSE)</f>
        <v>pitwhy</v>
      </c>
      <c r="U1034" s="1" t="str" cm="1">
        <f t="array" ref="U1034">VLOOKUP(Table3[[#This Row],[checklist_sort]:[checklist_sort]],checklist[],MATCH(U$1,checklist_of_kenya!$1:$1,0),FALSE)</f>
        <v>Vidua macroura</v>
      </c>
      <c r="V1034" s="1" t="str" cm="1">
        <f t="array" ref="V1034">VLOOKUP(Table3[[#This Row],[checklist_sort]:[checklist_sort]],checklist[],MATCH(V$1,checklist_of_kenya!$1:$1,0),FALSE)</f>
        <v>Pin-tailed Whydah</v>
      </c>
      <c r="W1034" s="1" cm="1">
        <f t="array" ref="W1034">VLOOKUP(Table3[[#This Row],[checklist_sort]:[checklist_sort]],checklist[],MATCH(W$1,checklist_of_kenya!$1:$1,0),FALSE)</f>
        <v>22719988</v>
      </c>
      <c r="AB1034" s="1">
        <v>15.7</v>
      </c>
      <c r="AC1034" s="1" t="s">
        <v>2246</v>
      </c>
      <c r="AD1034" s="1">
        <v>3</v>
      </c>
      <c r="AE1034" s="1">
        <v>1</v>
      </c>
      <c r="AF1034" s="1" t="s">
        <v>2247</v>
      </c>
      <c r="AG1034" s="1" t="s">
        <v>2270</v>
      </c>
      <c r="AH1034" s="1" t="s">
        <v>2249</v>
      </c>
      <c r="AI1034" s="1">
        <v>-34.840000000000003</v>
      </c>
      <c r="AJ1034" s="1">
        <v>19.079999999999998</v>
      </c>
      <c r="AK1034" s="1">
        <v>-3.03</v>
      </c>
      <c r="AL1034" s="1">
        <v>21.13</v>
      </c>
      <c r="AM1034" s="1">
        <v>13164158.380000001</v>
      </c>
    </row>
    <row r="1035" spans="1:39" x14ac:dyDescent="0.2">
      <c r="A1035" s="1">
        <v>1033</v>
      </c>
      <c r="B1035" s="1" t="s">
        <v>2096</v>
      </c>
      <c r="C1035" s="1" t="s">
        <v>2095</v>
      </c>
      <c r="D1035" s="1"/>
      <c r="E1035" s="1"/>
      <c r="F1035" s="1"/>
      <c r="G1035" s="1">
        <v>766</v>
      </c>
      <c r="H1035" s="1" t="str" cm="1">
        <f t="array" ref="H1035">VLOOKUP(Table3[[#This Row],[checklist_sort]:[checklist_sort]],checklist[],MATCH(H$1,checklist_of_kenya!$1:$1,0),FALSE)</f>
        <v>Whydahs, Indigobirds and Parasitic Weaver</v>
      </c>
      <c r="I1035" s="1" t="str" cm="1">
        <f t="array" ref="I1035">VLOOKUP(Table3[[#This Row],[checklist_sort]:[checklist_sort]],checklist[],MATCH(I$1,checklist_of_kenya!$1:$1,0),FALSE)</f>
        <v>Steel-blue Whydah</v>
      </c>
      <c r="J1035" s="1" t="str" cm="1">
        <f t="array" ref="J1035">VLOOKUP(Table3[[#This Row],[checklist_sort]:[checklist_sort]],checklist[],MATCH(J$1,checklist_of_kenya!$1:$1,0),FALSE)</f>
        <v>Vidua hypocherina</v>
      </c>
      <c r="K1035" s="1" t="str" cm="1">
        <f t="array" ref="K1035">VLOOKUP(Table3[[#This Row],[checklist_sort]:[checklist_sort]],checklist[],MATCH(K$1,checklist_of_kenya!$1:$1,0),FALSE)</f>
        <v>Least Concern</v>
      </c>
      <c r="L1035" s="1" t="str" cm="1">
        <f t="array" ref="L1035">VLOOKUP(Table3[[#This Row],[checklist_sort]:[checklist_sort]],checklist[],MATCH(L$1,checklist_of_kenya!$1:$1,0),FALSE)</f>
        <v>Stable</v>
      </c>
      <c r="M1035" s="1" cm="1">
        <f t="array" ref="M1035">VLOOKUP(Table3[[#This Row],[checklist_sort]:[checklist_sort]],checklist[],MATCH(M$1,checklist_of_kenya!$1:$1,0),FALSE)</f>
        <v>3992</v>
      </c>
      <c r="N1035" s="1" t="str" cm="1">
        <f t="array" ref="N1035">VLOOKUP(Table3[[#This Row],[checklist_sort]:[checklist_sort]],checklist[],MATCH(N$1,checklist_of_kenya!$1:$1,0),FALSE)</f>
        <v>avibase-8D05A048</v>
      </c>
      <c r="O1035" s="1" cm="1">
        <f t="array" ref="O1035">VLOOKUP(Table3[[#This Row],[checklist_sort]:[checklist_sort]],checklist[],MATCH(O$1,checklist_of_kenya!$1:$1,0),FALSE)</f>
        <v>14024</v>
      </c>
      <c r="P1035" s="1" cm="1">
        <f t="array" ref="P1035">VLOOKUP(Table3[[#This Row],[checklist_sort]:[checklist_sort]],checklist[],MATCH(P$1,checklist_of_kenya!$1:$1,0),FALSE)</f>
        <v>22719972</v>
      </c>
      <c r="Q1035" s="1" cm="1">
        <f t="array" ref="Q1035">VLOOKUP(Table3[[#This Row],[checklist_sort]:[checklist_sort]],checklist[],MATCH(Q$1,checklist_of_kenya!$1:$1,0),FALSE)</f>
        <v>78232</v>
      </c>
      <c r="R1035" s="1" cm="1">
        <f t="array" ref="R1035">VLOOKUP(Table3[[#This Row],[checklist_sort]:[checklist_sort]],checklist[],MATCH(R$1,checklist_of_kenya!$1:$1,0),FALSE)</f>
        <v>2484619</v>
      </c>
      <c r="S1035" s="1" cm="1">
        <f t="array" ref="S1035">VLOOKUP(Table3[[#This Row],[checklist_sort]:[checklist_sort]],checklist[],MATCH(S$1,checklist_of_kenya!$1:$1,0),FALSE)</f>
        <v>30935</v>
      </c>
      <c r="T1035" s="1" t="str" cm="1">
        <f t="array" ref="T1035">VLOOKUP(Table3[[#This Row],[checklist_sort]:[checklist_sort]],checklist[],MATCH(T$1,checklist_of_kenya!$1:$1,0),FALSE)</f>
        <v>stbwhy1</v>
      </c>
      <c r="U1035" s="1" t="str" cm="1">
        <f t="array" ref="U1035">VLOOKUP(Table3[[#This Row],[checklist_sort]:[checklist_sort]],checklist[],MATCH(U$1,checklist_of_kenya!$1:$1,0),FALSE)</f>
        <v>Vidua hypocherina</v>
      </c>
      <c r="V1035" s="1" t="str" cm="1">
        <f t="array" ref="V1035">VLOOKUP(Table3[[#This Row],[checklist_sort]:[checklist_sort]],checklist[],MATCH(V$1,checklist_of_kenya!$1:$1,0),FALSE)</f>
        <v>Steel-blue Whydah</v>
      </c>
      <c r="W1035" s="1" cm="1">
        <f t="array" ref="W1035">VLOOKUP(Table3[[#This Row],[checklist_sort]:[checklist_sort]],checklist[],MATCH(W$1,checklist_of_kenya!$1:$1,0),FALSE)</f>
        <v>22719972</v>
      </c>
      <c r="AB1035" s="1">
        <v>11.9</v>
      </c>
      <c r="AC1035" s="1" t="s">
        <v>2246</v>
      </c>
      <c r="AD1035" s="1">
        <v>3</v>
      </c>
      <c r="AE1035" s="1">
        <v>1</v>
      </c>
      <c r="AF1035" s="1" t="s">
        <v>2247</v>
      </c>
      <c r="AG1035" s="1" t="s">
        <v>2270</v>
      </c>
      <c r="AH1035" s="1" t="s">
        <v>2249</v>
      </c>
      <c r="AI1035" s="1">
        <v>-8.59</v>
      </c>
      <c r="AJ1035" s="1">
        <v>10.36</v>
      </c>
      <c r="AK1035" s="1">
        <v>1</v>
      </c>
      <c r="AL1035" s="1">
        <v>38.25</v>
      </c>
      <c r="AM1035" s="1">
        <v>782303.11</v>
      </c>
    </row>
    <row r="1036" spans="1:39" x14ac:dyDescent="0.2">
      <c r="A1036" s="1">
        <v>1034</v>
      </c>
      <c r="B1036" s="1" t="s">
        <v>1278</v>
      </c>
      <c r="C1036" s="1" t="s">
        <v>1277</v>
      </c>
      <c r="D1036" s="1"/>
      <c r="E1036" s="1"/>
      <c r="F1036" s="1"/>
      <c r="G1036" s="1">
        <v>741</v>
      </c>
      <c r="H1036" s="1" t="str" cm="1">
        <f t="array" ref="H1036">VLOOKUP(Table3[[#This Row],[checklist_sort]:[checklist_sort]],checklist[],MATCH(H$1,checklist_of_kenya!$1:$1,0),FALSE)</f>
        <v>Waxbills</v>
      </c>
      <c r="I1036" s="1" t="str" cm="1">
        <f t="array" ref="I1036">VLOOKUP(Table3[[#This Row],[checklist_sort]:[checklist_sort]],checklist[],MATCH(I$1,checklist_of_kenya!$1:$1,0),FALSE)</f>
        <v>Fawn-breasted Waxbill</v>
      </c>
      <c r="J1036" s="1" t="str" cm="1">
        <f t="array" ref="J1036">VLOOKUP(Table3[[#This Row],[checklist_sort]:[checklist_sort]],checklist[],MATCH(J$1,checklist_of_kenya!$1:$1,0),FALSE)</f>
        <v>Estrilda paludicola</v>
      </c>
      <c r="K1036" s="1" t="str" cm="1">
        <f t="array" ref="K1036">VLOOKUP(Table3[[#This Row],[checklist_sort]:[checklist_sort]],checklist[],MATCH(K$1,checklist_of_kenya!$1:$1,0),FALSE)</f>
        <v>Least Concern</v>
      </c>
      <c r="L1036" s="1" t="str" cm="1">
        <f t="array" ref="L1036">VLOOKUP(Table3[[#This Row],[checklist_sort]:[checklist_sort]],checklist[],MATCH(L$1,checklist_of_kenya!$1:$1,0),FALSE)</f>
        <v>Stable</v>
      </c>
      <c r="M1036" s="1" cm="1">
        <f t="array" ref="M1036">VLOOKUP(Table3[[#This Row],[checklist_sort]:[checklist_sort]],checklist[],MATCH(M$1,checklist_of_kenya!$1:$1,0),FALSE)</f>
        <v>1090</v>
      </c>
      <c r="N1036" s="1" t="str" cm="1">
        <f t="array" ref="N1036">VLOOKUP(Table3[[#This Row],[checklist_sort]:[checklist_sort]],checklist[],MATCH(N$1,checklist_of_kenya!$1:$1,0),FALSE)</f>
        <v>avibase-1066028B</v>
      </c>
      <c r="O1036" s="1" cm="1">
        <f t="array" ref="O1036">VLOOKUP(Table3[[#This Row],[checklist_sort]:[checklist_sort]],checklist[],MATCH(O$1,checklist_of_kenya!$1:$1,0),FALSE)</f>
        <v>13768</v>
      </c>
      <c r="P1036" s="1" cm="1">
        <f t="array" ref="P1036">VLOOKUP(Table3[[#This Row],[checklist_sort]:[checklist_sort]],checklist[],MATCH(P$1,checklist_of_kenya!$1:$1,0),FALSE)</f>
        <v>22719548</v>
      </c>
      <c r="Q1036" s="1" cm="1">
        <f t="array" ref="Q1036">VLOOKUP(Table3[[#This Row],[checklist_sort]:[checklist_sort]],checklist[],MATCH(Q$1,checklist_of_kenya!$1:$1,0),FALSE)</f>
        <v>78140</v>
      </c>
      <c r="R1036" s="1" cm="1">
        <f t="array" ref="R1036">VLOOKUP(Table3[[#This Row],[checklist_sort]:[checklist_sort]],checklist[],MATCH(R$1,checklist_of_kenya!$1:$1,0),FALSE)</f>
        <v>2493657</v>
      </c>
      <c r="S1036" s="1" cm="1">
        <f t="array" ref="S1036">VLOOKUP(Table3[[#This Row],[checklist_sort]:[checklist_sort]],checklist[],MATCH(S$1,checklist_of_kenya!$1:$1,0),FALSE)</f>
        <v>30776</v>
      </c>
      <c r="T1036" s="1" t="str" cm="1">
        <f t="array" ref="T1036">VLOOKUP(Table3[[#This Row],[checklist_sort]:[checklist_sort]],checklist[],MATCH(T$1,checklist_of_kenya!$1:$1,0),FALSE)</f>
        <v>fabwax1</v>
      </c>
      <c r="U1036" s="1" t="str" cm="1">
        <f t="array" ref="U1036">VLOOKUP(Table3[[#This Row],[checklist_sort]:[checklist_sort]],checklist[],MATCH(U$1,checklist_of_kenya!$1:$1,0),FALSE)</f>
        <v>Estrilda paludicola</v>
      </c>
      <c r="V1036" s="1" t="str" cm="1">
        <f t="array" ref="V1036">VLOOKUP(Table3[[#This Row],[checklist_sort]:[checklist_sort]],checklist[],MATCH(V$1,checklist_of_kenya!$1:$1,0),FALSE)</f>
        <v>Fawn-breasted Waxbill</v>
      </c>
      <c r="W1036" s="1" cm="1">
        <f t="array" ref="W1036">VLOOKUP(Table3[[#This Row],[checklist_sort]:[checklist_sort]],checklist[],MATCH(W$1,checklist_of_kenya!$1:$1,0),FALSE)</f>
        <v>22719548</v>
      </c>
      <c r="AB1036" s="1">
        <v>7.6</v>
      </c>
      <c r="AC1036" s="1" t="s">
        <v>2261</v>
      </c>
      <c r="AD1036" s="1">
        <v>3</v>
      </c>
      <c r="AE1036" s="1">
        <v>1</v>
      </c>
      <c r="AF1036" s="1" t="s">
        <v>2247</v>
      </c>
      <c r="AG1036" s="1" t="s">
        <v>2270</v>
      </c>
      <c r="AH1036" s="1" t="s">
        <v>2255</v>
      </c>
      <c r="AI1036" s="1">
        <v>-15.88</v>
      </c>
      <c r="AJ1036" s="1">
        <v>14.4</v>
      </c>
      <c r="AK1036" s="1">
        <v>-2.12</v>
      </c>
      <c r="AL1036" s="1">
        <v>28.09</v>
      </c>
      <c r="AM1036" s="1">
        <v>1983230.35</v>
      </c>
    </row>
    <row r="1037" spans="1:39" x14ac:dyDescent="0.2">
      <c r="A1037" s="1">
        <v>1035</v>
      </c>
      <c r="B1037" s="1" t="s">
        <v>2010</v>
      </c>
      <c r="C1037" s="1" t="s">
        <v>2009</v>
      </c>
      <c r="D1037" s="1"/>
      <c r="E1037" s="1"/>
      <c r="F1037" s="1"/>
      <c r="G1037">
        <v>747.1</v>
      </c>
      <c r="H1037" s="1" cm="1">
        <f t="array" ref="H1037">VLOOKUP(Table3[[#This Row],[checklist_sort]:[checklist_sort]],checklist[],MATCH(H$1,checklist_of_kenya!$1:$1,0),FALSE)</f>
        <v>0</v>
      </c>
      <c r="I1037" s="1" t="str" cm="1">
        <f t="array" ref="I1037">VLOOKUP(Table3[[#This Row],[checklist_sort]:[checklist_sort]],checklist[],MATCH(I$1,checklist_of_kenya!$1:$1,0),FALSE)</f>
        <v>Black-faced/Black-cheeked Waxbill</v>
      </c>
      <c r="J1037" s="1" t="str" cm="1">
        <f t="array" ref="J1037">VLOOKUP(Table3[[#This Row],[checklist_sort]:[checklist_sort]],checklist[],MATCH(J$1,checklist_of_kenya!$1:$1,0),FALSE)</f>
        <v>Estrilda erythronotos/charmosyna</v>
      </c>
      <c r="K1037" s="1" cm="1">
        <f t="array" ref="K1037">VLOOKUP(Table3[[#This Row],[checklist_sort]:[checklist_sort]],checklist[],MATCH(K$1,checklist_of_kenya!$1:$1,0),FALSE)</f>
        <v>0</v>
      </c>
      <c r="L1037" s="1" cm="1">
        <f t="array" ref="L1037">VLOOKUP(Table3[[#This Row],[checklist_sort]:[checklist_sort]],checklist[],MATCH(L$1,checklist_of_kenya!$1:$1,0),FALSE)</f>
        <v>0</v>
      </c>
      <c r="M1037" s="1" cm="1">
        <f t="array" ref="M1037">VLOOKUP(Table3[[#This Row],[checklist_sort]:[checklist_sort]],checklist[],MATCH(M$1,checklist_of_kenya!$1:$1,0),FALSE)</f>
        <v>0</v>
      </c>
      <c r="N1037" s="1" cm="1">
        <f t="array" ref="N1037">VLOOKUP(Table3[[#This Row],[checklist_sort]:[checklist_sort]],checklist[],MATCH(N$1,checklist_of_kenya!$1:$1,0),FALSE)</f>
        <v>0</v>
      </c>
      <c r="O1037" s="1" cm="1">
        <f t="array" ref="O1037">VLOOKUP(Table3[[#This Row],[checklist_sort]:[checklist_sort]],checklist[],MATCH(O$1,checklist_of_kenya!$1:$1,0),FALSE)</f>
        <v>0</v>
      </c>
      <c r="P1037" s="1" cm="1">
        <f t="array" ref="P1037">VLOOKUP(Table3[[#This Row],[checklist_sort]:[checklist_sort]],checklist[],MATCH(P$1,checklist_of_kenya!$1:$1,0),FALSE)</f>
        <v>0</v>
      </c>
      <c r="Q1037" s="1" cm="1">
        <f t="array" ref="Q1037">VLOOKUP(Table3[[#This Row],[checklist_sort]:[checklist_sort]],checklist[],MATCH(Q$1,checklist_of_kenya!$1:$1,0),FALSE)</f>
        <v>0</v>
      </c>
      <c r="R1037" s="1" cm="1">
        <f t="array" ref="R1037">VLOOKUP(Table3[[#This Row],[checklist_sort]:[checklist_sort]],checklist[],MATCH(R$1,checklist_of_kenya!$1:$1,0),FALSE)</f>
        <v>0</v>
      </c>
      <c r="S1037" s="1" cm="1">
        <f t="array" ref="S1037">VLOOKUP(Table3[[#This Row],[checklist_sort]:[checklist_sort]],checklist[],MATCH(S$1,checklist_of_kenya!$1:$1,0),FALSE)</f>
        <v>30754</v>
      </c>
      <c r="T1037" s="1" cm="1">
        <f t="array" ref="T1037">VLOOKUP(Table3[[#This Row],[checklist_sort]:[checklist_sort]],checklist[],MATCH(T$1,checklist_of_kenya!$1:$1,0),FALSE)</f>
        <v>0</v>
      </c>
      <c r="U1037" s="1" t="str" cm="1">
        <f t="array" ref="U1037">VLOOKUP(Table3[[#This Row],[checklist_sort]:[checklist_sort]],checklist[],MATCH(U$1,checklist_of_kenya!$1:$1,0),FALSE)</f>
        <v>Brunhilda erythronotos/charmosyna</v>
      </c>
      <c r="V1037" s="1" t="str" cm="1">
        <f t="array" ref="V1037">VLOOKUP(Table3[[#This Row],[checklist_sort]:[checklist_sort]],checklist[],MATCH(V$1,checklist_of_kenya!$1:$1,0),FALSE)</f>
        <v>Black-faced/Black-cheeked Waxbill</v>
      </c>
      <c r="W1037" s="1" cm="1">
        <f t="array" ref="W1037">VLOOKUP(Table3[[#This Row],[checklist_sort]:[checklist_sort]],checklist[],MATCH(W$1,checklist_of_kenya!$1:$1,0),FALSE)</f>
        <v>0</v>
      </c>
      <c r="AB1037" s="1">
        <v>7.4</v>
      </c>
      <c r="AC1037" s="1" t="s">
        <v>2246</v>
      </c>
      <c r="AD1037" s="1">
        <v>3</v>
      </c>
      <c r="AE1037" s="1">
        <v>1</v>
      </c>
      <c r="AF1037" s="1" t="s">
        <v>2247</v>
      </c>
      <c r="AG1037" s="1" t="s">
        <v>2270</v>
      </c>
      <c r="AH1037" s="1" t="s">
        <v>2255</v>
      </c>
      <c r="AI1037" s="1">
        <v>-4.2300000000000004</v>
      </c>
      <c r="AJ1037" s="1">
        <v>11.25</v>
      </c>
      <c r="AK1037" s="1">
        <v>3.27</v>
      </c>
      <c r="AL1037" s="1">
        <v>38.99</v>
      </c>
      <c r="AM1037" s="1">
        <v>748636.98</v>
      </c>
    </row>
    <row r="1038" spans="1:39" x14ac:dyDescent="0.2">
      <c r="A1038" s="1">
        <v>1036</v>
      </c>
      <c r="B1038" s="1" t="s">
        <v>1308</v>
      </c>
      <c r="C1038" s="1" t="s">
        <v>1307</v>
      </c>
      <c r="D1038" s="1"/>
      <c r="E1038" s="1"/>
      <c r="F1038" s="1"/>
      <c r="G1038" s="1">
        <v>745</v>
      </c>
      <c r="H1038" s="1" t="str" cm="1">
        <f t="array" ref="H1038">VLOOKUP(Table3[[#This Row],[checklist_sort]:[checklist_sort]],checklist[],MATCH(H$1,checklist_of_kenya!$1:$1,0),FALSE)</f>
        <v>Waxbills</v>
      </c>
      <c r="I1038" s="1" t="str" cm="1">
        <f t="array" ref="I1038">VLOOKUP(Table3[[#This Row],[checklist_sort]:[checklist_sort]],checklist[],MATCH(I$1,checklist_of_kenya!$1:$1,0),FALSE)</f>
        <v>Black-crowned Waxbill</v>
      </c>
      <c r="J1038" s="1" t="str" cm="1">
        <f t="array" ref="J1038">VLOOKUP(Table3[[#This Row],[checklist_sort]:[checklist_sort]],checklist[],MATCH(J$1,checklist_of_kenya!$1:$1,0),FALSE)</f>
        <v>Estrilda nonnula</v>
      </c>
      <c r="K1038" s="1" t="str" cm="1">
        <f t="array" ref="K1038">VLOOKUP(Table3[[#This Row],[checklist_sort]:[checklist_sort]],checklist[],MATCH(K$1,checklist_of_kenya!$1:$1,0),FALSE)</f>
        <v>Least Concern</v>
      </c>
      <c r="L1038" s="1" t="str" cm="1">
        <f t="array" ref="L1038">VLOOKUP(Table3[[#This Row],[checklist_sort]:[checklist_sort]],checklist[],MATCH(L$1,checklist_of_kenya!$1:$1,0),FALSE)</f>
        <v>Stable</v>
      </c>
      <c r="M1038" s="1" cm="1">
        <f t="array" ref="M1038">VLOOKUP(Table3[[#This Row],[checklist_sort]:[checklist_sort]],checklist[],MATCH(M$1,checklist_of_kenya!$1:$1,0),FALSE)</f>
        <v>1129</v>
      </c>
      <c r="N1038" s="1" t="str" cm="1">
        <f t="array" ref="N1038">VLOOKUP(Table3[[#This Row],[checklist_sort]:[checklist_sort]],checklist[],MATCH(N$1,checklist_of_kenya!$1:$1,0),FALSE)</f>
        <v>avibase-2680F124</v>
      </c>
      <c r="O1038" s="1" cm="1">
        <f t="array" ref="O1038">VLOOKUP(Table3[[#This Row],[checklist_sort]:[checklist_sort]],checklist[],MATCH(O$1,checklist_of_kenya!$1:$1,0),FALSE)</f>
        <v>13773</v>
      </c>
      <c r="P1038" s="1" cm="1">
        <f t="array" ref="P1038">VLOOKUP(Table3[[#This Row],[checklist_sort]:[checklist_sort]],checklist[],MATCH(P$1,checklist_of_kenya!$1:$1,0),FALSE)</f>
        <v>22719589</v>
      </c>
      <c r="Q1038" s="1" cm="1">
        <f t="array" ref="Q1038">VLOOKUP(Table3[[#This Row],[checklist_sort]:[checklist_sort]],checklist[],MATCH(Q$1,checklist_of_kenya!$1:$1,0),FALSE)</f>
        <v>0</v>
      </c>
      <c r="R1038" s="1" cm="1">
        <f t="array" ref="R1038">VLOOKUP(Table3[[#This Row],[checklist_sort]:[checklist_sort]],checklist[],MATCH(R$1,checklist_of_kenya!$1:$1,0),FALSE)</f>
        <v>2493665</v>
      </c>
      <c r="S1038" s="1" cm="1">
        <f t="array" ref="S1038">VLOOKUP(Table3[[#This Row],[checklist_sort]:[checklist_sort]],checklist[],MATCH(S$1,checklist_of_kenya!$1:$1,0),FALSE)</f>
        <v>30765</v>
      </c>
      <c r="T1038" s="1" t="str" cm="1">
        <f t="array" ref="T1038">VLOOKUP(Table3[[#This Row],[checklist_sort]:[checklist_sort]],checklist[],MATCH(T$1,checklist_of_kenya!$1:$1,0),FALSE)</f>
        <v>blcwax2</v>
      </c>
      <c r="U1038" s="1" t="str" cm="1">
        <f t="array" ref="U1038">VLOOKUP(Table3[[#This Row],[checklist_sort]:[checklist_sort]],checklist[],MATCH(U$1,checklist_of_kenya!$1:$1,0),FALSE)</f>
        <v>Estrilda nonnula</v>
      </c>
      <c r="V1038" s="1" t="str" cm="1">
        <f t="array" ref="V1038">VLOOKUP(Table3[[#This Row],[checklist_sort]:[checklist_sort]],checklist[],MATCH(V$1,checklist_of_kenya!$1:$1,0),FALSE)</f>
        <v>Black-crowned Waxbill</v>
      </c>
      <c r="W1038" s="1" cm="1">
        <f t="array" ref="W1038">VLOOKUP(Table3[[#This Row],[checklist_sort]:[checklist_sort]],checklist[],MATCH(W$1,checklist_of_kenya!$1:$1,0),FALSE)</f>
        <v>22719589</v>
      </c>
      <c r="AB1038" s="1">
        <v>7.7</v>
      </c>
      <c r="AC1038" s="1" t="s">
        <v>2261</v>
      </c>
      <c r="AD1038" s="1">
        <v>3</v>
      </c>
      <c r="AE1038" s="1">
        <v>1</v>
      </c>
      <c r="AF1038" s="1" t="s">
        <v>2247</v>
      </c>
      <c r="AG1038" s="1" t="s">
        <v>2270</v>
      </c>
      <c r="AH1038" s="1" t="s">
        <v>2255</v>
      </c>
      <c r="AI1038" s="1">
        <v>-4.6100000000000003</v>
      </c>
      <c r="AJ1038" s="1">
        <v>8.84</v>
      </c>
      <c r="AK1038" s="1">
        <v>2.58</v>
      </c>
      <c r="AL1038" s="1">
        <v>22.21</v>
      </c>
      <c r="AM1038" s="1">
        <v>1215103.1000000001</v>
      </c>
    </row>
    <row r="1039" spans="1:39" x14ac:dyDescent="0.2">
      <c r="A1039" s="1">
        <v>1037</v>
      </c>
      <c r="B1039" s="1" t="s">
        <v>2006</v>
      </c>
      <c r="C1039" s="1" t="s">
        <v>2005</v>
      </c>
      <c r="D1039" s="1"/>
      <c r="E1039" s="1"/>
      <c r="F1039" s="1"/>
      <c r="G1039" s="1">
        <v>746</v>
      </c>
      <c r="H1039" s="1" t="str" cm="1">
        <f t="array" ref="H1039">VLOOKUP(Table3[[#This Row],[checklist_sort]:[checklist_sort]],checklist[],MATCH(H$1,checklist_of_kenya!$1:$1,0),FALSE)</f>
        <v>Waxbills</v>
      </c>
      <c r="I1039" s="1" t="str" cm="1">
        <f t="array" ref="I1039">VLOOKUP(Table3[[#This Row],[checklist_sort]:[checklist_sort]],checklist[],MATCH(I$1,checklist_of_kenya!$1:$1,0),FALSE)</f>
        <v>Kandt's Waxbill</v>
      </c>
      <c r="J1039" s="1" t="str" cm="1">
        <f t="array" ref="J1039">VLOOKUP(Table3[[#This Row],[checklist_sort]:[checklist_sort]],checklist[],MATCH(J$1,checklist_of_kenya!$1:$1,0),FALSE)</f>
        <v>Estrilda kandti</v>
      </c>
      <c r="K1039" s="1" t="str" cm="1">
        <f t="array" ref="K1039">VLOOKUP(Table3[[#This Row],[checklist_sort]:[checklist_sort]],checklist[],MATCH(K$1,checklist_of_kenya!$1:$1,0),FALSE)</f>
        <v>Least Concern</v>
      </c>
      <c r="L1039" s="1" t="str" cm="1">
        <f t="array" ref="L1039">VLOOKUP(Table3[[#This Row],[checklist_sort]:[checklist_sort]],checklist[],MATCH(L$1,checklist_of_kenya!$1:$1,0),FALSE)</f>
        <v>Stable</v>
      </c>
      <c r="M1039" s="1" cm="1">
        <f t="array" ref="M1039">VLOOKUP(Table3[[#This Row],[checklist_sort]:[checklist_sort]],checklist[],MATCH(M$1,checklist_of_kenya!$1:$1,0),FALSE)</f>
        <v>3740</v>
      </c>
      <c r="N1039" s="1" t="str" cm="1">
        <f t="array" ref="N1039">VLOOKUP(Table3[[#This Row],[checklist_sort]:[checklist_sort]],checklist[],MATCH(N$1,checklist_of_kenya!$1:$1,0),FALSE)</f>
        <v>avibase-C38DEB1A</v>
      </c>
      <c r="O1039" s="1" cm="1">
        <f t="array" ref="O1039">VLOOKUP(Table3[[#This Row],[checklist_sort]:[checklist_sort]],checklist[],MATCH(O$1,checklist_of_kenya!$1:$1,0),FALSE)</f>
        <v>145336</v>
      </c>
      <c r="P1039" s="1" cm="1">
        <f t="array" ref="P1039">VLOOKUP(Table3[[#This Row],[checklist_sort]:[checklist_sort]],checklist[],MATCH(P$1,checklist_of_kenya!$1:$1,0),FALSE)</f>
        <v>103813616</v>
      </c>
      <c r="Q1039" s="1" cm="1">
        <f t="array" ref="Q1039">VLOOKUP(Table3[[#This Row],[checklist_sort]:[checklist_sort]],checklist[],MATCH(Q$1,checklist_of_kenya!$1:$1,0),FALSE)</f>
        <v>0</v>
      </c>
      <c r="R1039" s="1" cm="1">
        <f t="array" ref="R1039">VLOOKUP(Table3[[#This Row],[checklist_sort]:[checklist_sort]],checklist[],MATCH(R$1,checklist_of_kenya!$1:$1,0),FALSE)</f>
        <v>2493656</v>
      </c>
      <c r="S1039" s="1" cm="1">
        <f t="array" ref="S1039">VLOOKUP(Table3[[#This Row],[checklist_sort]:[checklist_sort]],checklist[],MATCH(S$1,checklist_of_kenya!$1:$1,0),FALSE)</f>
        <v>30773</v>
      </c>
      <c r="T1039" s="1" t="str" cm="1">
        <f t="array" ref="T1039">VLOOKUP(Table3[[#This Row],[checklist_sort]:[checklist_sort]],checklist[],MATCH(T$1,checklist_of_kenya!$1:$1,0),FALSE)</f>
        <v>kanwax1</v>
      </c>
      <c r="U1039" s="1" t="str" cm="1">
        <f t="array" ref="U1039">VLOOKUP(Table3[[#This Row],[checklist_sort]:[checklist_sort]],checklist[],MATCH(U$1,checklist_of_kenya!$1:$1,0),FALSE)</f>
        <v>Estrilda kandti</v>
      </c>
      <c r="V1039" s="1" t="str" cm="1">
        <f t="array" ref="V1039">VLOOKUP(Table3[[#This Row],[checklist_sort]:[checklist_sort]],checklist[],MATCH(V$1,checklist_of_kenya!$1:$1,0),FALSE)</f>
        <v>Kandt's Waxbill</v>
      </c>
      <c r="W1039" s="1" cm="1">
        <f t="array" ref="W1039">VLOOKUP(Table3[[#This Row],[checklist_sort]:[checklist_sort]],checklist[],MATCH(W$1,checklist_of_kenya!$1:$1,0),FALSE)</f>
        <v>103813616</v>
      </c>
      <c r="AB1039" s="1">
        <v>8</v>
      </c>
      <c r="AC1039" s="1" t="s">
        <v>2261</v>
      </c>
      <c r="AD1039" s="1">
        <v>2</v>
      </c>
      <c r="AE1039" s="1">
        <v>1</v>
      </c>
      <c r="AF1039" s="1" t="s">
        <v>2247</v>
      </c>
      <c r="AG1039" s="1" t="s">
        <v>2270</v>
      </c>
      <c r="AH1039" s="1" t="s">
        <v>2255</v>
      </c>
      <c r="AI1039" s="1">
        <v>-5.4</v>
      </c>
      <c r="AJ1039" s="1">
        <v>1.41</v>
      </c>
      <c r="AK1039" s="1">
        <v>-1.57</v>
      </c>
      <c r="AL1039" s="1">
        <v>29.92</v>
      </c>
      <c r="AM1039" s="1">
        <v>113134.74</v>
      </c>
    </row>
    <row r="1040" spans="1:39" x14ac:dyDescent="0.2">
      <c r="A1040" s="1">
        <v>1038</v>
      </c>
      <c r="B1040" s="1" t="s">
        <v>1069</v>
      </c>
      <c r="C1040" s="1" t="s">
        <v>1070</v>
      </c>
      <c r="D1040" s="1"/>
      <c r="E1040" s="1"/>
      <c r="F1040" s="1"/>
      <c r="G1040" s="1">
        <v>751</v>
      </c>
      <c r="H1040" s="1" t="str" cm="1">
        <f t="array" ref="H1040">VLOOKUP(Table3[[#This Row],[checklist_sort]:[checklist_sort]],checklist[],MATCH(H$1,checklist_of_kenya!$1:$1,0),FALSE)</f>
        <v>Waxbills</v>
      </c>
      <c r="I1040" s="1" t="str" cm="1">
        <f t="array" ref="I1040">VLOOKUP(Table3[[#This Row],[checklist_sort]:[checklist_sort]],checklist[],MATCH(I$1,checklist_of_kenya!$1:$1,0),FALSE)</f>
        <v>Yellow-bellied Waxbill</v>
      </c>
      <c r="J1040" s="1" t="str" cm="1">
        <f t="array" ref="J1040">VLOOKUP(Table3[[#This Row],[checklist_sort]:[checklist_sort]],checklist[],MATCH(J$1,checklist_of_kenya!$1:$1,0),FALSE)</f>
        <v>Coccopygia quartinia</v>
      </c>
      <c r="K1040" s="1" t="str" cm="1">
        <f t="array" ref="K1040">VLOOKUP(Table3[[#This Row],[checklist_sort]:[checklist_sort]],checklist[],MATCH(K$1,checklist_of_kenya!$1:$1,0),FALSE)</f>
        <v>Least Concern</v>
      </c>
      <c r="L1040" s="1" t="str" cm="1">
        <f t="array" ref="L1040">VLOOKUP(Table3[[#This Row],[checklist_sort]:[checklist_sort]],checklist[],MATCH(L$1,checklist_of_kenya!$1:$1,0),FALSE)</f>
        <v>Stable</v>
      </c>
      <c r="M1040" s="1" cm="1">
        <f t="array" ref="M1040">VLOOKUP(Table3[[#This Row],[checklist_sort]:[checklist_sort]],checklist[],MATCH(M$1,checklist_of_kenya!$1:$1,0),FALSE)</f>
        <v>826</v>
      </c>
      <c r="N1040" s="1" t="str" cm="1">
        <f t="array" ref="N1040">VLOOKUP(Table3[[#This Row],[checklist_sort]:[checklist_sort]],checklist[],MATCH(N$1,checklist_of_kenya!$1:$1,0),FALSE)</f>
        <v>avibase-B9BE800C</v>
      </c>
      <c r="O1040" s="1" cm="1">
        <f t="array" ref="O1040">VLOOKUP(Table3[[#This Row],[checklist_sort]:[checklist_sort]],checklist[],MATCH(O$1,checklist_of_kenya!$1:$1,0),FALSE)</f>
        <v>145335</v>
      </c>
      <c r="P1040" s="1" cm="1">
        <f t="array" ref="P1040">VLOOKUP(Table3[[#This Row],[checklist_sort]:[checklist_sort]],checklist[],MATCH(P$1,checklist_of_kenya!$1:$1,0),FALSE)</f>
        <v>103815089</v>
      </c>
      <c r="Q1040" s="1" cm="1">
        <f t="array" ref="Q1040">VLOOKUP(Table3[[#This Row],[checklist_sort]:[checklist_sort]],checklist[],MATCH(Q$1,checklist_of_kenya!$1:$1,0),FALSE)</f>
        <v>261265</v>
      </c>
      <c r="R1040" s="1" cm="1">
        <f t="array" ref="R1040">VLOOKUP(Table3[[#This Row],[checklist_sort]:[checklist_sort]],checklist[],MATCH(R$1,checklist_of_kenya!$1:$1,0),FALSE)</f>
        <v>7340714</v>
      </c>
      <c r="S1040" s="1" cm="1">
        <f t="array" ref="S1040">VLOOKUP(Table3[[#This Row],[checklist_sort]:[checklist_sort]],checklist[],MATCH(S$1,checklist_of_kenya!$1:$1,0),FALSE)</f>
        <v>30706</v>
      </c>
      <c r="T1040" s="1" t="str" cm="1">
        <f t="array" ref="T1040">VLOOKUP(Table3[[#This Row],[checklist_sort]:[checklist_sort]],checklist[],MATCH(T$1,checklist_of_kenya!$1:$1,0),FALSE)</f>
        <v>yebwax2</v>
      </c>
      <c r="U1040" s="1" t="str" cm="1">
        <f t="array" ref="U1040">VLOOKUP(Table3[[#This Row],[checklist_sort]:[checklist_sort]],checklist[],MATCH(U$1,checklist_of_kenya!$1:$1,0),FALSE)</f>
        <v>Coccopygia quartinia</v>
      </c>
      <c r="V1040" s="1" t="str" cm="1">
        <f t="array" ref="V1040">VLOOKUP(Table3[[#This Row],[checklist_sort]:[checklist_sort]],checklist[],MATCH(V$1,checklist_of_kenya!$1:$1,0),FALSE)</f>
        <v>Yellow-bellied Waxbill</v>
      </c>
      <c r="W1040" s="1" cm="1">
        <f t="array" ref="W1040">VLOOKUP(Table3[[#This Row],[checklist_sort]:[checklist_sort]],checklist[],MATCH(W$1,checklist_of_kenya!$1:$1,0),FALSE)</f>
        <v>103815089</v>
      </c>
      <c r="AB1040" s="1">
        <v>6.7</v>
      </c>
      <c r="AC1040" s="1" t="s">
        <v>2246</v>
      </c>
      <c r="AD1040" s="1">
        <v>2</v>
      </c>
      <c r="AE1040" s="1">
        <v>1</v>
      </c>
      <c r="AF1040" s="1" t="s">
        <v>2248</v>
      </c>
      <c r="AG1040" s="1" t="s">
        <v>2270</v>
      </c>
      <c r="AH1040" s="1" t="s">
        <v>2255</v>
      </c>
      <c r="AI1040" s="1">
        <v>-21.15</v>
      </c>
      <c r="AJ1040" s="1">
        <v>14.85</v>
      </c>
      <c r="AK1040" s="1">
        <v>-0.47</v>
      </c>
      <c r="AL1040" s="1">
        <v>35.35</v>
      </c>
      <c r="AM1040" s="1">
        <v>676732.96</v>
      </c>
    </row>
    <row r="1041" spans="1:39" x14ac:dyDescent="0.2">
      <c r="A1041" s="1">
        <v>1039</v>
      </c>
      <c r="B1041" s="1" t="s">
        <v>1088</v>
      </c>
      <c r="C1041" s="1" t="s">
        <v>1087</v>
      </c>
      <c r="D1041" s="1"/>
      <c r="E1041" s="1"/>
      <c r="F1041" s="1"/>
      <c r="G1041" s="1">
        <v>756</v>
      </c>
      <c r="H1041" s="1" t="str" cm="1">
        <f t="array" ref="H1041">VLOOKUP(Table3[[#This Row],[checklist_sort]:[checklist_sort]],checklist[],MATCH(H$1,checklist_of_kenya!$1:$1,0),FALSE)</f>
        <v>Waxbills</v>
      </c>
      <c r="I1041" s="1" t="str" cm="1">
        <f t="array" ref="I1041">VLOOKUP(Table3[[#This Row],[checklist_sort]:[checklist_sort]],checklist[],MATCH(I$1,checklist_of_kenya!$1:$1,0),FALSE)</f>
        <v>Orange-breasted Waxbill</v>
      </c>
      <c r="J1041" s="1" t="str" cm="1">
        <f t="array" ref="J1041">VLOOKUP(Table3[[#This Row],[checklist_sort]:[checklist_sort]],checklist[],MATCH(J$1,checklist_of_kenya!$1:$1,0),FALSE)</f>
        <v>Amandava subflava</v>
      </c>
      <c r="K1041" s="1" t="str" cm="1">
        <f t="array" ref="K1041">VLOOKUP(Table3[[#This Row],[checklist_sort]:[checklist_sort]],checklist[],MATCH(K$1,checklist_of_kenya!$1:$1,0),FALSE)</f>
        <v>Least Concern</v>
      </c>
      <c r="L1041" s="1" t="str" cm="1">
        <f t="array" ref="L1041">VLOOKUP(Table3[[#This Row],[checklist_sort]:[checklist_sort]],checklist[],MATCH(L$1,checklist_of_kenya!$1:$1,0),FALSE)</f>
        <v>Stable</v>
      </c>
      <c r="M1041" s="1" cm="1">
        <f t="array" ref="M1041">VLOOKUP(Table3[[#This Row],[checklist_sort]:[checklist_sort]],checklist[],MATCH(M$1,checklist_of_kenya!$1:$1,0),FALSE)</f>
        <v>838</v>
      </c>
      <c r="N1041" s="1" t="str" cm="1">
        <f t="array" ref="N1041">VLOOKUP(Table3[[#This Row],[checklist_sort]:[checklist_sort]],checklist[],MATCH(N$1,checklist_of_kenya!$1:$1,0),FALSE)</f>
        <v>ECC40D44CF305866</v>
      </c>
      <c r="O1041" s="1" cm="1">
        <f t="array" ref="O1041">VLOOKUP(Table3[[#This Row],[checklist_sort]:[checklist_sort]],checklist[],MATCH(O$1,checklist_of_kenya!$1:$1,0),FALSE)</f>
        <v>0</v>
      </c>
      <c r="P1041" s="1" cm="1">
        <f t="array" ref="P1041">VLOOKUP(Table3[[#This Row],[checklist_sort]:[checklist_sort]],checklist[],MATCH(P$1,checklist_of_kenya!$1:$1,0),FALSE)</f>
        <v>22719624</v>
      </c>
      <c r="Q1041" s="1" cm="1">
        <f t="array" ref="Q1041">VLOOKUP(Table3[[#This Row],[checklist_sort]:[checklist_sort]],checklist[],MATCH(Q$1,checklist_of_kenya!$1:$1,0),FALSE)</f>
        <v>0</v>
      </c>
      <c r="R1041" s="1" cm="1">
        <f t="array" ref="R1041">VLOOKUP(Table3[[#This Row],[checklist_sort]:[checklist_sort]],checklist[],MATCH(R$1,checklist_of_kenya!$1:$1,0),FALSE)</f>
        <v>2493697</v>
      </c>
      <c r="S1041" s="1" cm="1">
        <f t="array" ref="S1041">VLOOKUP(Table3[[#This Row],[checklist_sort]:[checklist_sort]],checklist[],MATCH(S$1,checklist_of_kenya!$1:$1,0),FALSE)</f>
        <v>30834</v>
      </c>
      <c r="T1041" s="1" t="str" cm="1">
        <f t="array" ref="T1041">VLOOKUP(Table3[[#This Row],[checklist_sort]:[checklist_sort]],checklist[],MATCH(T$1,checklist_of_kenya!$1:$1,0),FALSE)</f>
        <v>zebwax2</v>
      </c>
      <c r="U1041" s="1" t="str" cm="1">
        <f t="array" ref="U1041">VLOOKUP(Table3[[#This Row],[checklist_sort]:[checklist_sort]],checklist[],MATCH(U$1,checklist_of_kenya!$1:$1,0),FALSE)</f>
        <v>Amandava subflava</v>
      </c>
      <c r="V1041" s="1" t="str" cm="1">
        <f t="array" ref="V1041">VLOOKUP(Table3[[#This Row],[checklist_sort]:[checklist_sort]],checklist[],MATCH(V$1,checklist_of_kenya!$1:$1,0),FALSE)</f>
        <v>Zebra Waxbill</v>
      </c>
      <c r="W1041" s="1" cm="1">
        <f t="array" ref="W1041">VLOOKUP(Table3[[#This Row],[checklist_sort]:[checklist_sort]],checklist[],MATCH(W$1,checklist_of_kenya!$1:$1,0),FALSE)</f>
        <v>22719624</v>
      </c>
      <c r="AB1041" s="1">
        <v>7.4</v>
      </c>
      <c r="AC1041" s="1" t="s">
        <v>2261</v>
      </c>
      <c r="AD1041" s="1">
        <v>3</v>
      </c>
      <c r="AE1041" s="1">
        <v>1</v>
      </c>
      <c r="AF1041" s="1" t="s">
        <v>2247</v>
      </c>
      <c r="AG1041" s="1" t="s">
        <v>2270</v>
      </c>
      <c r="AH1041" s="1" t="s">
        <v>2255</v>
      </c>
      <c r="AI1041" s="1">
        <v>-32.33</v>
      </c>
      <c r="AJ1041" s="1">
        <v>16.73</v>
      </c>
      <c r="AK1041" s="1">
        <v>-6.32</v>
      </c>
      <c r="AL1041" s="1">
        <v>23.26</v>
      </c>
      <c r="AM1041" s="1">
        <v>3352898.94</v>
      </c>
    </row>
    <row r="1042" spans="1:39" x14ac:dyDescent="0.2">
      <c r="A1042" s="1">
        <v>1040</v>
      </c>
      <c r="B1042" s="1" t="s">
        <v>1092</v>
      </c>
      <c r="C1042" s="1" t="s">
        <v>1091</v>
      </c>
      <c r="D1042" s="1"/>
      <c r="E1042" s="1"/>
      <c r="F1042" s="1"/>
      <c r="G1042" s="1">
        <v>755</v>
      </c>
      <c r="H1042" s="1" t="str" cm="1">
        <f t="array" ref="H1042">VLOOKUP(Table3[[#This Row],[checklist_sort]:[checklist_sort]],checklist[],MATCH(H$1,checklist_of_kenya!$1:$1,0),FALSE)</f>
        <v>Waxbills</v>
      </c>
      <c r="I1042" s="1" t="str" cm="1">
        <f t="array" ref="I1042">VLOOKUP(Table3[[#This Row],[checklist_sort]:[checklist_sort]],checklist[],MATCH(I$1,checklist_of_kenya!$1:$1,0),FALSE)</f>
        <v>African Quailfinch</v>
      </c>
      <c r="J1042" s="1" t="str" cm="1">
        <f t="array" ref="J1042">VLOOKUP(Table3[[#This Row],[checklist_sort]:[checklist_sort]],checklist[],MATCH(J$1,checklist_of_kenya!$1:$1,0),FALSE)</f>
        <v>Ortygospiza atricollis</v>
      </c>
      <c r="K1042" s="1" t="str" cm="1">
        <f t="array" ref="K1042">VLOOKUP(Table3[[#This Row],[checklist_sort]:[checklist_sort]],checklist[],MATCH(K$1,checklist_of_kenya!$1:$1,0),FALSE)</f>
        <v>Least Concern</v>
      </c>
      <c r="L1042" s="1" t="str" cm="1">
        <f t="array" ref="L1042">VLOOKUP(Table3[[#This Row],[checklist_sort]:[checklist_sort]],checklist[],MATCH(L$1,checklist_of_kenya!$1:$1,0),FALSE)</f>
        <v>Stable</v>
      </c>
      <c r="M1042" s="1" cm="1">
        <f t="array" ref="M1042">VLOOKUP(Table3[[#This Row],[checklist_sort]:[checklist_sort]],checklist[],MATCH(M$1,checklist_of_kenya!$1:$1,0),FALSE)</f>
        <v>844</v>
      </c>
      <c r="N1042" s="1" t="str" cm="1">
        <f t="array" ref="N1042">VLOOKUP(Table3[[#This Row],[checklist_sort]:[checklist_sort]],checklist[],MATCH(N$1,checklist_of_kenya!$1:$1,0),FALSE)</f>
        <v>avibase-8E5252EB</v>
      </c>
      <c r="O1042" s="1" cm="1">
        <f t="array" ref="O1042">VLOOKUP(Table3[[#This Row],[checklist_sort]:[checklist_sort]],checklist[],MATCH(O$1,checklist_of_kenya!$1:$1,0),FALSE)</f>
        <v>0</v>
      </c>
      <c r="P1042" s="1" cm="1">
        <f t="array" ref="P1042">VLOOKUP(Table3[[#This Row],[checklist_sort]:[checklist_sort]],checklist[],MATCH(P$1,checklist_of_kenya!$1:$1,0),FALSE)</f>
        <v>22735955</v>
      </c>
      <c r="Q1042" s="1" cm="1">
        <f t="array" ref="Q1042">VLOOKUP(Table3[[#This Row],[checklist_sort]:[checklist_sort]],checklist[],MATCH(Q$1,checklist_of_kenya!$1:$1,0),FALSE)</f>
        <v>0</v>
      </c>
      <c r="R1042" s="1" cm="1">
        <f t="array" ref="R1042">VLOOKUP(Table3[[#This Row],[checklist_sort]:[checklist_sort]],checklist[],MATCH(R$1,checklist_of_kenya!$1:$1,0),FALSE)</f>
        <v>0</v>
      </c>
      <c r="S1042" s="1" cm="1">
        <f t="array" ref="S1042">VLOOKUP(Table3[[#This Row],[checklist_sort]:[checklist_sort]],checklist[],MATCH(S$1,checklist_of_kenya!$1:$1,0),FALSE)</f>
        <v>30807</v>
      </c>
      <c r="T1042" s="1" t="str" cm="1">
        <f t="array" ref="T1042">VLOOKUP(Table3[[#This Row],[checklist_sort]:[checklist_sort]],checklist[],MATCH(T$1,checklist_of_kenya!$1:$1,0),FALSE)</f>
        <v>quailf1</v>
      </c>
      <c r="U1042" s="1" t="str" cm="1">
        <f t="array" ref="U1042">VLOOKUP(Table3[[#This Row],[checklist_sort]:[checklist_sort]],checklist[],MATCH(U$1,checklist_of_kenya!$1:$1,0),FALSE)</f>
        <v>Ortygospiza atricollis</v>
      </c>
      <c r="V1042" s="1" t="str" cm="1">
        <f t="array" ref="V1042">VLOOKUP(Table3[[#This Row],[checklist_sort]:[checklist_sort]],checklist[],MATCH(V$1,checklist_of_kenya!$1:$1,0),FALSE)</f>
        <v>Quailfinch</v>
      </c>
      <c r="W1042" s="1" cm="1">
        <f t="array" ref="W1042">VLOOKUP(Table3[[#This Row],[checklist_sort]:[checklist_sort]],checklist[],MATCH(W$1,checklist_of_kenya!$1:$1,0),FALSE)</f>
        <v>22735955</v>
      </c>
      <c r="AB1042" s="1">
        <v>10.6</v>
      </c>
      <c r="AC1042" s="1" t="s">
        <v>2261</v>
      </c>
      <c r="AD1042" s="1">
        <v>3</v>
      </c>
      <c r="AE1042" s="1">
        <v>1</v>
      </c>
      <c r="AF1042" s="1" t="s">
        <v>2247</v>
      </c>
      <c r="AG1042" s="1" t="s">
        <v>2270</v>
      </c>
      <c r="AH1042" s="1" t="s">
        <v>2249</v>
      </c>
      <c r="AI1042" s="1">
        <v>-34.64</v>
      </c>
      <c r="AJ1042" s="1">
        <v>18.36</v>
      </c>
      <c r="AK1042" s="1">
        <v>-10.16</v>
      </c>
      <c r="AL1042" s="1">
        <v>23.02</v>
      </c>
      <c r="AM1042" s="1">
        <v>3231575.56</v>
      </c>
    </row>
    <row r="1043" spans="1:39" x14ac:dyDescent="0.2">
      <c r="A1043" s="1">
        <v>1041</v>
      </c>
      <c r="B1043" s="1" t="s">
        <v>1066</v>
      </c>
      <c r="C1043" s="1" t="s">
        <v>1065</v>
      </c>
      <c r="D1043" s="1"/>
      <c r="E1043" s="1"/>
      <c r="F1043" s="1"/>
      <c r="G1043" s="1">
        <v>758</v>
      </c>
      <c r="H1043" s="1" t="str" cm="1">
        <f t="array" ref="H1043">VLOOKUP(Table3[[#This Row],[checklist_sort]:[checklist_sort]],checklist[],MATCH(H$1,checklist_of_kenya!$1:$1,0),FALSE)</f>
        <v>Waxbills</v>
      </c>
      <c r="I1043" s="1" t="str" cm="1">
        <f t="array" ref="I1043">VLOOKUP(Table3[[#This Row],[checklist_sort]:[checklist_sort]],checklist[],MATCH(I$1,checklist_of_kenya!$1:$1,0),FALSE)</f>
        <v>Bronze Mannikin</v>
      </c>
      <c r="J1043" s="1" t="str" cm="1">
        <f t="array" ref="J1043">VLOOKUP(Table3[[#This Row],[checklist_sort]:[checklist_sort]],checklist[],MATCH(J$1,checklist_of_kenya!$1:$1,0),FALSE)</f>
        <v>Spermestes cucullata</v>
      </c>
      <c r="K1043" s="1" t="str" cm="1">
        <f t="array" ref="K1043">VLOOKUP(Table3[[#This Row],[checklist_sort]:[checklist_sort]],checklist[],MATCH(K$1,checklist_of_kenya!$1:$1,0),FALSE)</f>
        <v>Least Concern</v>
      </c>
      <c r="L1043" s="1" t="str" cm="1">
        <f t="array" ref="L1043">VLOOKUP(Table3[[#This Row],[checklist_sort]:[checklist_sort]],checklist[],MATCH(L$1,checklist_of_kenya!$1:$1,0),FALSE)</f>
        <v>Stable</v>
      </c>
      <c r="M1043" s="1" cm="1">
        <f t="array" ref="M1043">VLOOKUP(Table3[[#This Row],[checklist_sort]:[checklist_sort]],checklist[],MATCH(M$1,checklist_of_kenya!$1:$1,0),FALSE)</f>
        <v>823</v>
      </c>
      <c r="N1043" s="1" t="str" cm="1">
        <f t="array" ref="N1043">VLOOKUP(Table3[[#This Row],[checklist_sort]:[checklist_sort]],checklist[],MATCH(N$1,checklist_of_kenya!$1:$1,0),FALSE)</f>
        <v>avibase-142E4CB7</v>
      </c>
      <c r="O1043" s="1" cm="1">
        <f t="array" ref="O1043">VLOOKUP(Table3[[#This Row],[checklist_sort]:[checklist_sort]],checklist[],MATCH(O$1,checklist_of_kenya!$1:$1,0),FALSE)</f>
        <v>367700</v>
      </c>
      <c r="P1043" s="1" cm="1">
        <f t="array" ref="P1043">VLOOKUP(Table3[[#This Row],[checklist_sort]:[checklist_sort]],checklist[],MATCH(P$1,checklist_of_kenya!$1:$1,0),FALSE)</f>
        <v>22719782</v>
      </c>
      <c r="Q1043" s="1" cm="1">
        <f t="array" ref="Q1043">VLOOKUP(Table3[[#This Row],[checklist_sort]:[checklist_sort]],checklist[],MATCH(Q$1,checklist_of_kenya!$1:$1,0),FALSE)</f>
        <v>927767</v>
      </c>
      <c r="R1043" s="1" cm="1">
        <f t="array" ref="R1043">VLOOKUP(Table3[[#This Row],[checklist_sort]:[checklist_sort]],checklist[],MATCH(R$1,checklist_of_kenya!$1:$1,0),FALSE)</f>
        <v>2680976</v>
      </c>
      <c r="S1043" s="1" cm="1">
        <f t="array" ref="S1043">VLOOKUP(Table3[[#This Row],[checklist_sort]:[checklist_sort]],checklist[],MATCH(S$1,checklist_of_kenya!$1:$1,0),FALSE)</f>
        <v>30533</v>
      </c>
      <c r="T1043" s="1" t="str" cm="1">
        <f t="array" ref="T1043">VLOOKUP(Table3[[#This Row],[checklist_sort]:[checklist_sort]],checklist[],MATCH(T$1,checklist_of_kenya!$1:$1,0),FALSE)</f>
        <v>broman1</v>
      </c>
      <c r="U1043" s="1" t="str" cm="1">
        <f t="array" ref="U1043">VLOOKUP(Table3[[#This Row],[checklist_sort]:[checklist_sort]],checklist[],MATCH(U$1,checklist_of_kenya!$1:$1,0),FALSE)</f>
        <v>Spermestes cucullata</v>
      </c>
      <c r="V1043" s="1" t="str" cm="1">
        <f t="array" ref="V1043">VLOOKUP(Table3[[#This Row],[checklist_sort]:[checklist_sort]],checklist[],MATCH(V$1,checklist_of_kenya!$1:$1,0),FALSE)</f>
        <v>Bronze Mannikin</v>
      </c>
      <c r="W1043" s="1" cm="1">
        <f t="array" ref="W1043">VLOOKUP(Table3[[#This Row],[checklist_sort]:[checklist_sort]],checklist[],MATCH(W$1,checklist_of_kenya!$1:$1,0),FALSE)</f>
        <v>22719782</v>
      </c>
      <c r="AB1043" s="1">
        <v>9</v>
      </c>
      <c r="AC1043" s="1" t="s">
        <v>2262</v>
      </c>
      <c r="AD1043" s="1">
        <v>2</v>
      </c>
      <c r="AE1043" s="1">
        <v>1</v>
      </c>
      <c r="AF1043" s="1" t="s">
        <v>2247</v>
      </c>
      <c r="AG1043" s="1" t="s">
        <v>2270</v>
      </c>
      <c r="AH1043" s="1" t="s">
        <v>2249</v>
      </c>
      <c r="AI1043" s="1">
        <v>-34.049999999999997</v>
      </c>
      <c r="AJ1043" s="1">
        <v>15.69</v>
      </c>
      <c r="AK1043" s="1">
        <v>-3.72</v>
      </c>
      <c r="AL1043" s="1">
        <v>21.48</v>
      </c>
      <c r="AM1043" s="1">
        <v>8668523.9399999995</v>
      </c>
    </row>
    <row r="1044" spans="1:39" x14ac:dyDescent="0.2">
      <c r="A1044" s="1">
        <v>1042</v>
      </c>
      <c r="B1044" s="1" t="s">
        <v>1068</v>
      </c>
      <c r="C1044" s="1" t="s">
        <v>1067</v>
      </c>
      <c r="D1044" s="1"/>
      <c r="E1044" s="1"/>
      <c r="F1044" s="1"/>
      <c r="G1044" s="1">
        <v>759</v>
      </c>
      <c r="H1044" s="1" t="str" cm="1">
        <f t="array" ref="H1044">VLOOKUP(Table3[[#This Row],[checklist_sort]:[checklist_sort]],checklist[],MATCH(H$1,checklist_of_kenya!$1:$1,0),FALSE)</f>
        <v>Waxbills</v>
      </c>
      <c r="I1044" s="1" t="str" cm="1">
        <f t="array" ref="I1044">VLOOKUP(Table3[[#This Row],[checklist_sort]:[checklist_sort]],checklist[],MATCH(I$1,checklist_of_kenya!$1:$1,0),FALSE)</f>
        <v>Black-and-white Mannikin</v>
      </c>
      <c r="J1044" s="1" t="str" cm="1">
        <f t="array" ref="J1044">VLOOKUP(Table3[[#This Row],[checklist_sort]:[checklist_sort]],checklist[],MATCH(J$1,checklist_of_kenya!$1:$1,0),FALSE)</f>
        <v>Spermestes bicolor</v>
      </c>
      <c r="K1044" s="1" t="str" cm="1">
        <f t="array" ref="K1044">VLOOKUP(Table3[[#This Row],[checklist_sort]:[checklist_sort]],checklist[],MATCH(K$1,checklist_of_kenya!$1:$1,0),FALSE)</f>
        <v>Least Concern</v>
      </c>
      <c r="L1044" s="1" t="str" cm="1">
        <f t="array" ref="L1044">VLOOKUP(Table3[[#This Row],[checklist_sort]:[checklist_sort]],checklist[],MATCH(L$1,checklist_of_kenya!$1:$1,0),FALSE)</f>
        <v>Stable</v>
      </c>
      <c r="M1044" s="1" cm="1">
        <f t="array" ref="M1044">VLOOKUP(Table3[[#This Row],[checklist_sort]:[checklist_sort]],checklist[],MATCH(M$1,checklist_of_kenya!$1:$1,0),FALSE)</f>
        <v>824</v>
      </c>
      <c r="N1044" s="1" t="str" cm="1">
        <f t="array" ref="N1044">VLOOKUP(Table3[[#This Row],[checklist_sort]:[checklist_sort]],checklist[],MATCH(N$1,checklist_of_kenya!$1:$1,0),FALSE)</f>
        <v>avibase-E358EC8A</v>
      </c>
      <c r="O1044" s="1" cm="1">
        <f t="array" ref="O1044">VLOOKUP(Table3[[#This Row],[checklist_sort]:[checklist_sort]],checklist[],MATCH(O$1,checklist_of_kenya!$1:$1,0),FALSE)</f>
        <v>145348</v>
      </c>
      <c r="P1044" s="1" cm="1">
        <f t="array" ref="P1044">VLOOKUP(Table3[[#This Row],[checklist_sort]:[checklist_sort]],checklist[],MATCH(P$1,checklist_of_kenya!$1:$1,0),FALSE)</f>
        <v>105968860</v>
      </c>
      <c r="Q1044" s="1" cm="1">
        <f t="array" ref="Q1044">VLOOKUP(Table3[[#This Row],[checklist_sort]:[checklist_sort]],checklist[],MATCH(Q$1,checklist_of_kenya!$1:$1,0),FALSE)</f>
        <v>0</v>
      </c>
      <c r="R1044" s="1" cm="1">
        <f t="array" ref="R1044">VLOOKUP(Table3[[#This Row],[checklist_sort]:[checklist_sort]],checklist[],MATCH(R$1,checklist_of_kenya!$1:$1,0),FALSE)</f>
        <v>7340345</v>
      </c>
      <c r="S1044" s="1" cm="1">
        <f t="array" ref="S1044">VLOOKUP(Table3[[#This Row],[checklist_sort]:[checklist_sort]],checklist[],MATCH(S$1,checklist_of_kenya!$1:$1,0),FALSE)</f>
        <v>30537</v>
      </c>
      <c r="T1044" s="1" t="str" cm="1">
        <f t="array" ref="T1044">VLOOKUP(Table3[[#This Row],[checklist_sort]:[checklist_sort]],checklist[],MATCH(T$1,checklist_of_kenya!$1:$1,0),FALSE)</f>
        <v>bawman1</v>
      </c>
      <c r="U1044" s="1" t="str" cm="1">
        <f t="array" ref="U1044">VLOOKUP(Table3[[#This Row],[checklist_sort]:[checklist_sort]],checklist[],MATCH(U$1,checklist_of_kenya!$1:$1,0),FALSE)</f>
        <v>Spermestes bicolor</v>
      </c>
      <c r="V1044" s="1" t="str" cm="1">
        <f t="array" ref="V1044">VLOOKUP(Table3[[#This Row],[checklist_sort]:[checklist_sort]],checklist[],MATCH(V$1,checklist_of_kenya!$1:$1,0),FALSE)</f>
        <v>Black-and-white Mannikin</v>
      </c>
      <c r="W1044" s="1" cm="1">
        <f t="array" ref="W1044">VLOOKUP(Table3[[#This Row],[checklist_sort]:[checklist_sort]],checklist[],MATCH(W$1,checklist_of_kenya!$1:$1,0),FALSE)</f>
        <v>105968860</v>
      </c>
      <c r="AB1044" s="1">
        <v>9.9</v>
      </c>
      <c r="AC1044" s="1" t="s">
        <v>2262</v>
      </c>
      <c r="AD1044" s="1">
        <v>2</v>
      </c>
      <c r="AE1044" s="1">
        <v>1</v>
      </c>
      <c r="AF1044" s="1" t="s">
        <v>2247</v>
      </c>
      <c r="AG1044" s="1" t="s">
        <v>2270</v>
      </c>
      <c r="AH1044" s="1" t="s">
        <v>2258</v>
      </c>
      <c r="AI1044" s="1">
        <v>-33.78</v>
      </c>
      <c r="AJ1044" s="1">
        <v>13.14</v>
      </c>
      <c r="AK1044" s="1">
        <v>-3.39</v>
      </c>
      <c r="AL1044" s="1">
        <v>20.99</v>
      </c>
      <c r="AM1044" s="1">
        <v>5169258.1500000004</v>
      </c>
    </row>
    <row r="1045" spans="1:39" x14ac:dyDescent="0.2">
      <c r="A1045" s="1">
        <v>1043</v>
      </c>
      <c r="B1045" s="1" t="s">
        <v>1064</v>
      </c>
      <c r="C1045" s="1" t="s">
        <v>1063</v>
      </c>
      <c r="D1045" s="1"/>
      <c r="E1045" s="1" t="s">
        <v>7366</v>
      </c>
      <c r="F1045" s="1"/>
      <c r="G1045" s="1">
        <v>760</v>
      </c>
      <c r="H1045" s="1" t="str" cm="1">
        <f t="array" ref="H1045">VLOOKUP(Table3[[#This Row],[checklist_sort]:[checklist_sort]],checklist[],MATCH(H$1,checklist_of_kenya!$1:$1,0),FALSE)</f>
        <v>Waxbills</v>
      </c>
      <c r="I1045" s="1" t="str" cm="1">
        <f t="array" ref="I1045">VLOOKUP(Table3[[#This Row],[checklist_sort]:[checklist_sort]],checklist[],MATCH(I$1,checklist_of_kenya!$1:$1,0),FALSE)</f>
        <v>Magpie Mannikin</v>
      </c>
      <c r="J1045" s="1" t="str" cm="1">
        <f t="array" ref="J1045">VLOOKUP(Table3[[#This Row],[checklist_sort]:[checklist_sort]],checklist[],MATCH(J$1,checklist_of_kenya!$1:$1,0),FALSE)</f>
        <v>Spermestes fringilloides</v>
      </c>
      <c r="K1045" s="1" t="str" cm="1">
        <f t="array" ref="K1045">VLOOKUP(Table3[[#This Row],[checklist_sort]:[checklist_sort]],checklist[],MATCH(K$1,checklist_of_kenya!$1:$1,0),FALSE)</f>
        <v>Least Concern</v>
      </c>
      <c r="L1045" s="1" t="str" cm="1">
        <f t="array" ref="L1045">VLOOKUP(Table3[[#This Row],[checklist_sort]:[checklist_sort]],checklist[],MATCH(L$1,checklist_of_kenya!$1:$1,0),FALSE)</f>
        <v>Stable</v>
      </c>
      <c r="M1045" s="1" cm="1">
        <f t="array" ref="M1045">VLOOKUP(Table3[[#This Row],[checklist_sort]:[checklist_sort]],checklist[],MATCH(M$1,checklist_of_kenya!$1:$1,0),FALSE)</f>
        <v>822</v>
      </c>
      <c r="N1045" s="1" t="str" cm="1">
        <f t="array" ref="N1045">VLOOKUP(Table3[[#This Row],[checklist_sort]:[checklist_sort]],checklist[],MATCH(N$1,checklist_of_kenya!$1:$1,0),FALSE)</f>
        <v>avibase-64E386FE</v>
      </c>
      <c r="O1045" s="1" cm="1">
        <f t="array" ref="O1045">VLOOKUP(Table3[[#This Row],[checklist_sort]:[checklist_sort]],checklist[],MATCH(O$1,checklist_of_kenya!$1:$1,0),FALSE)</f>
        <v>145349</v>
      </c>
      <c r="P1045" s="1" cm="1">
        <f t="array" ref="P1045">VLOOKUP(Table3[[#This Row],[checklist_sort]:[checklist_sort]],checklist[],MATCH(P$1,checklist_of_kenya!$1:$1,0),FALSE)</f>
        <v>22719801</v>
      </c>
      <c r="Q1045" s="1" cm="1">
        <f t="array" ref="Q1045">VLOOKUP(Table3[[#This Row],[checklist_sort]:[checklist_sort]],checklist[],MATCH(Q$1,checklist_of_kenya!$1:$1,0),FALSE)</f>
        <v>0</v>
      </c>
      <c r="R1045" s="1" cm="1">
        <f t="array" ref="R1045">VLOOKUP(Table3[[#This Row],[checklist_sort]:[checklist_sort]],checklist[],MATCH(R$1,checklist_of_kenya!$1:$1,0),FALSE)</f>
        <v>5845615</v>
      </c>
      <c r="S1045" s="1" cm="1">
        <f t="array" ref="S1045">VLOOKUP(Table3[[#This Row],[checklist_sort]:[checklist_sort]],checklist[],MATCH(S$1,checklist_of_kenya!$1:$1,0),FALSE)</f>
        <v>30536</v>
      </c>
      <c r="T1045" s="1" t="str" cm="1">
        <f t="array" ref="T1045">VLOOKUP(Table3[[#This Row],[checklist_sort]:[checklist_sort]],checklist[],MATCH(T$1,checklist_of_kenya!$1:$1,0),FALSE)</f>
        <v>magman1</v>
      </c>
      <c r="U1045" s="1" t="str" cm="1">
        <f t="array" ref="U1045">VLOOKUP(Table3[[#This Row],[checklist_sort]:[checklist_sort]],checklist[],MATCH(U$1,checklist_of_kenya!$1:$1,0),FALSE)</f>
        <v>Spermestes fringilloides</v>
      </c>
      <c r="V1045" s="1" t="str" cm="1">
        <f t="array" ref="V1045">VLOOKUP(Table3[[#This Row],[checklist_sort]:[checklist_sort]],checklist[],MATCH(V$1,checklist_of_kenya!$1:$1,0),FALSE)</f>
        <v>Magpie Mannikin</v>
      </c>
      <c r="W1045" s="1" cm="1">
        <f t="array" ref="W1045">VLOOKUP(Table3[[#This Row],[checklist_sort]:[checklist_sort]],checklist[],MATCH(W$1,checklist_of_kenya!$1:$1,0),FALSE)</f>
        <v>22719801</v>
      </c>
      <c r="AB1045" s="1">
        <v>16.8</v>
      </c>
      <c r="AC1045" s="1" t="s">
        <v>2263</v>
      </c>
      <c r="AD1045" s="1">
        <v>2</v>
      </c>
      <c r="AE1045" s="1">
        <v>1</v>
      </c>
      <c r="AF1045" s="1" t="s">
        <v>2247</v>
      </c>
      <c r="AG1045" s="1" t="s">
        <v>2270</v>
      </c>
      <c r="AH1045" s="1" t="s">
        <v>2258</v>
      </c>
      <c r="AI1045" s="1">
        <v>-30.91</v>
      </c>
      <c r="AJ1045" s="1">
        <v>13.67</v>
      </c>
      <c r="AK1045" s="1">
        <v>-4.08</v>
      </c>
      <c r="AL1045" s="1">
        <v>21.22</v>
      </c>
      <c r="AM1045" s="1">
        <v>1503708.26</v>
      </c>
    </row>
    <row r="1046" spans="1:39" x14ac:dyDescent="0.2">
      <c r="A1046" s="1">
        <v>1044</v>
      </c>
      <c r="B1046" s="1" t="s">
        <v>2026</v>
      </c>
      <c r="C1046" s="1" t="s">
        <v>2025</v>
      </c>
      <c r="D1046" s="1"/>
      <c r="E1046" s="1"/>
      <c r="F1046" s="1"/>
      <c r="G1046" s="1">
        <v>762</v>
      </c>
      <c r="H1046" s="1" t="str" cm="1">
        <f t="array" ref="H1046">VLOOKUP(Table3[[#This Row],[checklist_sort]:[checklist_sort]],checklist[],MATCH(H$1,checklist_of_kenya!$1:$1,0),FALSE)</f>
        <v>Waxbills</v>
      </c>
      <c r="I1046" s="1" t="str" cm="1">
        <f t="array" ref="I1046">VLOOKUP(Table3[[#This Row],[checklist_sort]:[checklist_sort]],checklist[],MATCH(I$1,checklist_of_kenya!$1:$1,0),FALSE)</f>
        <v>African Silverbill</v>
      </c>
      <c r="J1046" s="1" t="str" cm="1">
        <f t="array" ref="J1046">VLOOKUP(Table3[[#This Row],[checklist_sort]:[checklist_sort]],checklist[],MATCH(J$1,checklist_of_kenya!$1:$1,0),FALSE)</f>
        <v>Euodice cantans</v>
      </c>
      <c r="K1046" s="1" t="str" cm="1">
        <f t="array" ref="K1046">VLOOKUP(Table3[[#This Row],[checklist_sort]:[checklist_sort]],checklist[],MATCH(K$1,checklist_of_kenya!$1:$1,0),FALSE)</f>
        <v>Least Concern</v>
      </c>
      <c r="L1046" s="1" t="str" cm="1">
        <f t="array" ref="L1046">VLOOKUP(Table3[[#This Row],[checklist_sort]:[checklist_sort]],checklist[],MATCH(L$1,checklist_of_kenya!$1:$1,0),FALSE)</f>
        <v>Stable</v>
      </c>
      <c r="M1046" s="1" cm="1">
        <f t="array" ref="M1046">VLOOKUP(Table3[[#This Row],[checklist_sort]:[checklist_sort]],checklist[],MATCH(M$1,checklist_of_kenya!$1:$1,0),FALSE)</f>
        <v>3784</v>
      </c>
      <c r="N1046" s="1" t="str" cm="1">
        <f t="array" ref="N1046">VLOOKUP(Table3[[#This Row],[checklist_sort]:[checklist_sort]],checklist[],MATCH(N$1,checklist_of_kenya!$1:$1,0),FALSE)</f>
        <v>avibase-FC6A9CD0</v>
      </c>
      <c r="O1046" s="1" cm="1">
        <f t="array" ref="O1046">VLOOKUP(Table3[[#This Row],[checklist_sort]:[checklist_sort]],checklist[],MATCH(O$1,checklist_of_kenya!$1:$1,0),FALSE)</f>
        <v>145351</v>
      </c>
      <c r="P1046" s="1" cm="1">
        <f t="array" ref="P1046">VLOOKUP(Table3[[#This Row],[checklist_sort]:[checklist_sort]],checklist[],MATCH(P$1,checklist_of_kenya!$1:$1,0),FALSE)</f>
        <v>22719761</v>
      </c>
      <c r="Q1046" s="1" cm="1">
        <f t="array" ref="Q1046">VLOOKUP(Table3[[#This Row],[checklist_sort]:[checklist_sort]],checklist[],MATCH(Q$1,checklist_of_kenya!$1:$1,0),FALSE)</f>
        <v>78186</v>
      </c>
      <c r="R1046" s="1" cm="1">
        <f t="array" ref="R1046">VLOOKUP(Table3[[#This Row],[checklist_sort]:[checklist_sort]],checklist[],MATCH(R$1,checklist_of_kenya!$1:$1,0),FALSE)</f>
        <v>7340335</v>
      </c>
      <c r="S1046" s="1" cm="1">
        <f t="array" ref="S1046">VLOOKUP(Table3[[#This Row],[checklist_sort]:[checklist_sort]],checklist[],MATCH(S$1,checklist_of_kenya!$1:$1,0),FALSE)</f>
        <v>30545</v>
      </c>
      <c r="T1046" s="1" t="str" cm="1">
        <f t="array" ref="T1046">VLOOKUP(Table3[[#This Row],[checklist_sort]:[checklist_sort]],checklist[],MATCH(T$1,checklist_of_kenya!$1:$1,0),FALSE)</f>
        <v>afrsil1</v>
      </c>
      <c r="U1046" s="1" t="str" cm="1">
        <f t="array" ref="U1046">VLOOKUP(Table3[[#This Row],[checklist_sort]:[checklist_sort]],checklist[],MATCH(U$1,checklist_of_kenya!$1:$1,0),FALSE)</f>
        <v>Euodice cantans</v>
      </c>
      <c r="V1046" s="1" t="str" cm="1">
        <f t="array" ref="V1046">VLOOKUP(Table3[[#This Row],[checklist_sort]:[checklist_sort]],checklist[],MATCH(V$1,checklist_of_kenya!$1:$1,0),FALSE)</f>
        <v>African Silverbill</v>
      </c>
      <c r="W1046" s="1" cm="1">
        <f t="array" ref="W1046">VLOOKUP(Table3[[#This Row],[checklist_sort]:[checklist_sort]],checklist[],MATCH(W$1,checklist_of_kenya!$1:$1,0),FALSE)</f>
        <v>22719761</v>
      </c>
      <c r="AB1046" s="1">
        <v>12</v>
      </c>
      <c r="AC1046" s="1" t="s">
        <v>2261</v>
      </c>
      <c r="AD1046" s="1">
        <v>3</v>
      </c>
      <c r="AE1046" s="1">
        <v>1</v>
      </c>
      <c r="AF1046" s="1" t="s">
        <v>2247</v>
      </c>
      <c r="AG1046" s="1" t="s">
        <v>2270</v>
      </c>
      <c r="AH1046" s="1" t="s">
        <v>2249</v>
      </c>
      <c r="AI1046" s="1">
        <v>-7.38</v>
      </c>
      <c r="AJ1046" s="1">
        <v>23.24</v>
      </c>
      <c r="AK1046" s="1">
        <v>12.33</v>
      </c>
      <c r="AL1046" s="1">
        <v>20.25</v>
      </c>
      <c r="AM1046" s="1">
        <v>3802160.03</v>
      </c>
    </row>
    <row r="1047" spans="1:39" x14ac:dyDescent="0.2">
      <c r="A1047" s="1">
        <v>1045</v>
      </c>
      <c r="B1047" s="1" t="s">
        <v>2082</v>
      </c>
      <c r="C1047" s="1" t="s">
        <v>2081</v>
      </c>
      <c r="D1047" s="1"/>
      <c r="E1047" s="1"/>
      <c r="F1047" s="1"/>
      <c r="G1047" s="1">
        <v>761</v>
      </c>
      <c r="H1047" s="1" t="str" cm="1">
        <f t="array" ref="H1047">VLOOKUP(Table3[[#This Row],[checklist_sort]:[checklist_sort]],checklist[],MATCH(H$1,checklist_of_kenya!$1:$1,0),FALSE)</f>
        <v>Waxbills</v>
      </c>
      <c r="I1047" s="1" t="str" cm="1">
        <f t="array" ref="I1047">VLOOKUP(Table3[[#This Row],[checklist_sort]:[checklist_sort]],checklist[],MATCH(I$1,checklist_of_kenya!$1:$1,0),FALSE)</f>
        <v>Grey-headed Silverbill</v>
      </c>
      <c r="J1047" s="1" t="str" cm="1">
        <f t="array" ref="J1047">VLOOKUP(Table3[[#This Row],[checklist_sort]:[checklist_sort]],checklist[],MATCH(J$1,checklist_of_kenya!$1:$1,0),FALSE)</f>
        <v>Odontospiza griseicapilla</v>
      </c>
      <c r="K1047" s="1" t="str" cm="1">
        <f t="array" ref="K1047">VLOOKUP(Table3[[#This Row],[checklist_sort]:[checklist_sort]],checklist[],MATCH(K$1,checklist_of_kenya!$1:$1,0),FALSE)</f>
        <v>Least Concern</v>
      </c>
      <c r="L1047" s="1" t="str" cm="1">
        <f t="array" ref="L1047">VLOOKUP(Table3[[#This Row],[checklist_sort]:[checklist_sort]],checklist[],MATCH(L$1,checklist_of_kenya!$1:$1,0),FALSE)</f>
        <v>Stable</v>
      </c>
      <c r="M1047" s="1" cm="1">
        <f t="array" ref="M1047">VLOOKUP(Table3[[#This Row],[checklist_sort]:[checklist_sort]],checklist[],MATCH(M$1,checklist_of_kenya!$1:$1,0),FALSE)</f>
        <v>3966</v>
      </c>
      <c r="N1047" s="1" t="str" cm="1">
        <f t="array" ref="N1047">VLOOKUP(Table3[[#This Row],[checklist_sort]:[checklist_sort]],checklist[],MATCH(N$1,checklist_of_kenya!$1:$1,0),FALSE)</f>
        <v>avibase-7D6F12FE</v>
      </c>
      <c r="O1047" s="1" cm="1">
        <f t="array" ref="O1047">VLOOKUP(Table3[[#This Row],[checklist_sort]:[checklist_sort]],checklist[],MATCH(O$1,checklist_of_kenya!$1:$1,0),FALSE)</f>
        <v>145346</v>
      </c>
      <c r="P1047" s="1" cm="1">
        <f t="array" ref="P1047">VLOOKUP(Table3[[#This Row],[checklist_sort]:[checklist_sort]],checklist[],MATCH(P$1,checklist_of_kenya!$1:$1,0),FALSE)</f>
        <v>22719778</v>
      </c>
      <c r="Q1047" s="1" cm="1">
        <f t="array" ref="Q1047">VLOOKUP(Table3[[#This Row],[checklist_sort]:[checklist_sort]],checklist[],MATCH(Q$1,checklist_of_kenya!$1:$1,0),FALSE)</f>
        <v>78187</v>
      </c>
      <c r="R1047" s="1" cm="1">
        <f t="array" ref="R1047">VLOOKUP(Table3[[#This Row],[checklist_sort]:[checklist_sort]],checklist[],MATCH(R$1,checklist_of_kenya!$1:$1,0),FALSE)</f>
        <v>6086378</v>
      </c>
      <c r="S1047" s="1" cm="1">
        <f t="array" ref="S1047">VLOOKUP(Table3[[#This Row],[checklist_sort]:[checklist_sort]],checklist[],MATCH(S$1,checklist_of_kenya!$1:$1,0),FALSE)</f>
        <v>30532</v>
      </c>
      <c r="T1047" s="1" t="str" cm="1">
        <f t="array" ref="T1047">VLOOKUP(Table3[[#This Row],[checklist_sort]:[checklist_sort]],checklist[],MATCH(T$1,checklist_of_kenya!$1:$1,0),FALSE)</f>
        <v>gyhsil1</v>
      </c>
      <c r="U1047" s="1" t="str" cm="1">
        <f t="array" ref="U1047">VLOOKUP(Table3[[#This Row],[checklist_sort]:[checklist_sort]],checklist[],MATCH(U$1,checklist_of_kenya!$1:$1,0),FALSE)</f>
        <v>Spermestes griseicapilla</v>
      </c>
      <c r="V1047" s="1" t="str" cm="1">
        <f t="array" ref="V1047">VLOOKUP(Table3[[#This Row],[checklist_sort]:[checklist_sort]],checklist[],MATCH(V$1,checklist_of_kenya!$1:$1,0),FALSE)</f>
        <v>Gray-headed Silverbill</v>
      </c>
      <c r="W1047" s="1" cm="1">
        <f t="array" ref="W1047">VLOOKUP(Table3[[#This Row],[checklist_sort]:[checklist_sort]],checklist[],MATCH(W$1,checklist_of_kenya!$1:$1,0),FALSE)</f>
        <v>22719778</v>
      </c>
      <c r="AB1047" s="1">
        <v>15</v>
      </c>
      <c r="AC1047" s="1" t="s">
        <v>2246</v>
      </c>
      <c r="AD1047" s="1">
        <v>3</v>
      </c>
      <c r="AE1047" s="1">
        <v>1</v>
      </c>
      <c r="AF1047" s="1" t="s">
        <v>2247</v>
      </c>
      <c r="AG1047" s="1" t="s">
        <v>2270</v>
      </c>
      <c r="AH1047" s="1" t="s">
        <v>2249</v>
      </c>
      <c r="AI1047" s="1">
        <v>-9.06</v>
      </c>
      <c r="AJ1047" s="1">
        <v>6.15</v>
      </c>
      <c r="AK1047" s="1">
        <v>-1.77</v>
      </c>
      <c r="AL1047" s="1">
        <v>36.19</v>
      </c>
      <c r="AM1047" s="1">
        <v>430770.23</v>
      </c>
    </row>
    <row r="1048" spans="1:39" x14ac:dyDescent="0.2">
      <c r="A1048" s="1">
        <v>1046</v>
      </c>
      <c r="B1048" s="1" t="s">
        <v>1062</v>
      </c>
      <c r="C1048" s="1" t="s">
        <v>1061</v>
      </c>
      <c r="D1048" s="1"/>
      <c r="E1048" s="1"/>
      <c r="F1048" s="1"/>
      <c r="G1048" s="1">
        <v>754</v>
      </c>
      <c r="H1048" s="1" t="str" cm="1">
        <f t="array" ref="H1048">VLOOKUP(Table3[[#This Row],[checklist_sort]:[checklist_sort]],checklist[],MATCH(H$1,checklist_of_kenya!$1:$1,0),FALSE)</f>
        <v>Waxbills</v>
      </c>
      <c r="I1048" s="1" t="str" cm="1">
        <f t="array" ref="I1048">VLOOKUP(Table3[[#This Row],[checklist_sort]:[checklist_sort]],checklist[],MATCH(I$1,checklist_of_kenya!$1:$1,0),FALSE)</f>
        <v>Cut-throat Finch</v>
      </c>
      <c r="J1048" s="1" t="str" cm="1">
        <f t="array" ref="J1048">VLOOKUP(Table3[[#This Row],[checklist_sort]:[checklist_sort]],checklist[],MATCH(J$1,checklist_of_kenya!$1:$1,0),FALSE)</f>
        <v>Amadina fasciata</v>
      </c>
      <c r="K1048" s="1" t="str" cm="1">
        <f t="array" ref="K1048">VLOOKUP(Table3[[#This Row],[checklist_sort]:[checklist_sort]],checklist[],MATCH(K$1,checklist_of_kenya!$1:$1,0),FALSE)</f>
        <v>Least Concern</v>
      </c>
      <c r="L1048" s="1" t="str" cm="1">
        <f t="array" ref="L1048">VLOOKUP(Table3[[#This Row],[checklist_sort]:[checklist_sort]],checklist[],MATCH(L$1,checklist_of_kenya!$1:$1,0),FALSE)</f>
        <v>Stable</v>
      </c>
      <c r="M1048" s="1" cm="1">
        <f t="array" ref="M1048">VLOOKUP(Table3[[#This Row],[checklist_sort]:[checklist_sort]],checklist[],MATCH(M$1,checklist_of_kenya!$1:$1,0),FALSE)</f>
        <v>821</v>
      </c>
      <c r="N1048" s="1" t="str" cm="1">
        <f t="array" ref="N1048">VLOOKUP(Table3[[#This Row],[checklist_sort]:[checklist_sort]],checklist[],MATCH(N$1,checklist_of_kenya!$1:$1,0),FALSE)</f>
        <v>avibase-CDDA63E0</v>
      </c>
      <c r="O1048" s="1" cm="1">
        <f t="array" ref="O1048">VLOOKUP(Table3[[#This Row],[checklist_sort]:[checklist_sort]],checklist[],MATCH(O$1,checklist_of_kenya!$1:$1,0),FALSE)</f>
        <v>14096</v>
      </c>
      <c r="P1048" s="1" cm="1">
        <f t="array" ref="P1048">VLOOKUP(Table3[[#This Row],[checklist_sort]:[checklist_sort]],checklist[],MATCH(P$1,checklist_of_kenya!$1:$1,0),FALSE)</f>
        <v>22719927</v>
      </c>
      <c r="Q1048" s="1" cm="1">
        <f t="array" ref="Q1048">VLOOKUP(Table3[[#This Row],[checklist_sort]:[checklist_sort]],checklist[],MATCH(Q$1,checklist_of_kenya!$1:$1,0),FALSE)</f>
        <v>0</v>
      </c>
      <c r="R1048" s="1" cm="1">
        <f t="array" ref="R1048">VLOOKUP(Table3[[#This Row],[checklist_sort]:[checklist_sort]],checklist[],MATCH(R$1,checklist_of_kenya!$1:$1,0),FALSE)</f>
        <v>2493707</v>
      </c>
      <c r="S1048" s="1" cm="1">
        <f t="array" ref="S1048">VLOOKUP(Table3[[#This Row],[checklist_sort]:[checklist_sort]],checklist[],MATCH(S$1,checklist_of_kenya!$1:$1,0),FALSE)</f>
        <v>30825</v>
      </c>
      <c r="T1048" s="1" t="str" cm="1">
        <f t="array" ref="T1048">VLOOKUP(Table3[[#This Row],[checklist_sort]:[checklist_sort]],checklist[],MATCH(T$1,checklist_of_kenya!$1:$1,0),FALSE)</f>
        <v>cutthr1</v>
      </c>
      <c r="U1048" s="1" t="str" cm="1">
        <f t="array" ref="U1048">VLOOKUP(Table3[[#This Row],[checklist_sort]:[checklist_sort]],checklist[],MATCH(U$1,checklist_of_kenya!$1:$1,0),FALSE)</f>
        <v>Amadina fasciata</v>
      </c>
      <c r="V1048" s="1" t="str" cm="1">
        <f t="array" ref="V1048">VLOOKUP(Table3[[#This Row],[checklist_sort]:[checklist_sort]],checklist[],MATCH(V$1,checklist_of_kenya!$1:$1,0),FALSE)</f>
        <v>Cut-throat</v>
      </c>
      <c r="W1048" s="1" cm="1">
        <f t="array" ref="W1048">VLOOKUP(Table3[[#This Row],[checklist_sort]:[checklist_sort]],checklist[],MATCH(W$1,checklist_of_kenya!$1:$1,0),FALSE)</f>
        <v>22719927</v>
      </c>
      <c r="AB1048" s="1">
        <v>18</v>
      </c>
      <c r="AC1048" s="1" t="s">
        <v>2261</v>
      </c>
      <c r="AD1048" s="1">
        <v>3</v>
      </c>
      <c r="AE1048" s="1">
        <v>1</v>
      </c>
      <c r="AF1048" s="1" t="s">
        <v>2247</v>
      </c>
      <c r="AG1048" s="1" t="s">
        <v>2270</v>
      </c>
      <c r="AH1048" s="1" t="s">
        <v>2249</v>
      </c>
      <c r="AI1048" s="1">
        <v>-30.61</v>
      </c>
      <c r="AJ1048" s="1">
        <v>21.65</v>
      </c>
      <c r="AK1048" s="1">
        <v>2.81</v>
      </c>
      <c r="AL1048" s="1">
        <v>22.4</v>
      </c>
      <c r="AM1048" s="1">
        <v>3347451.84</v>
      </c>
    </row>
    <row r="1049" spans="1:39" x14ac:dyDescent="0.2">
      <c r="A1049" s="1">
        <v>1047</v>
      </c>
      <c r="B1049" s="1" t="s">
        <v>1112</v>
      </c>
      <c r="C1049" s="1" t="s">
        <v>1111</v>
      </c>
      <c r="D1049" s="1"/>
      <c r="E1049" s="1"/>
      <c r="F1049" s="1"/>
      <c r="G1049">
        <v>815.1</v>
      </c>
      <c r="H1049" s="1" cm="1">
        <f t="array" ref="H1049">VLOOKUP(Table3[[#This Row],[checklist_sort]:[checklist_sort]],checklist[],MATCH(H$1,checklist_of_kenya!$1:$1,0),FALSE)</f>
        <v>0</v>
      </c>
      <c r="I1049" s="1" t="str" cm="1">
        <f t="array" ref="I1049">VLOOKUP(Table3[[#This Row],[checklist_sort]:[checklist_sort]],checklist[],MATCH(I$1,checklist_of_kenya!$1:$1,0),FALSE)</f>
        <v>Cinnamon-breasted Bunting</v>
      </c>
      <c r="J1049" s="1" t="str" cm="1">
        <f t="array" ref="J1049">VLOOKUP(Table3[[#This Row],[checklist_sort]:[checklist_sort]],checklist[],MATCH(J$1,checklist_of_kenya!$1:$1,0),FALSE)</f>
        <v>Fringillaria tahapisi</v>
      </c>
      <c r="K1049" s="1" cm="1">
        <f t="array" ref="K1049">VLOOKUP(Table3[[#This Row],[checklist_sort]:[checklist_sort]],checklist[],MATCH(K$1,checklist_of_kenya!$1:$1,0),FALSE)</f>
        <v>0</v>
      </c>
      <c r="L1049" s="1" cm="1">
        <f t="array" ref="L1049">VLOOKUP(Table3[[#This Row],[checklist_sort]:[checklist_sort]],checklist[],MATCH(L$1,checklist_of_kenya!$1:$1,0),FALSE)</f>
        <v>0</v>
      </c>
      <c r="M1049" s="1" cm="1">
        <f t="array" ref="M1049">VLOOKUP(Table3[[#This Row],[checklist_sort]:[checklist_sort]],checklist[],MATCH(M$1,checklist_of_kenya!$1:$1,0),FALSE)</f>
        <v>0</v>
      </c>
      <c r="N1049" s="1" cm="1">
        <f t="array" ref="N1049">VLOOKUP(Table3[[#This Row],[checklist_sort]:[checklist_sort]],checklist[],MATCH(N$1,checklist_of_kenya!$1:$1,0),FALSE)</f>
        <v>0</v>
      </c>
      <c r="O1049" s="1" cm="1">
        <f t="array" ref="O1049">VLOOKUP(Table3[[#This Row],[checklist_sort]:[checklist_sort]],checklist[],MATCH(O$1,checklist_of_kenya!$1:$1,0),FALSE)</f>
        <v>0</v>
      </c>
      <c r="P1049" s="1" cm="1">
        <f t="array" ref="P1049">VLOOKUP(Table3[[#This Row],[checklist_sort]:[checklist_sort]],checklist[],MATCH(P$1,checklist_of_kenya!$1:$1,0),FALSE)</f>
        <v>0</v>
      </c>
      <c r="Q1049" s="1" cm="1">
        <f t="array" ref="Q1049">VLOOKUP(Table3[[#This Row],[checklist_sort]:[checklist_sort]],checklist[],MATCH(Q$1,checklist_of_kenya!$1:$1,0),FALSE)</f>
        <v>0</v>
      </c>
      <c r="R1049" s="1" cm="1">
        <f t="array" ref="R1049">VLOOKUP(Table3[[#This Row],[checklist_sort]:[checklist_sort]],checklist[],MATCH(R$1,checklist_of_kenya!$1:$1,0),FALSE)</f>
        <v>0</v>
      </c>
      <c r="S1049" s="1" cm="1">
        <f t="array" ref="S1049">VLOOKUP(Table3[[#This Row],[checklist_sort]:[checklist_sort]],checklist[],MATCH(S$1,checklist_of_kenya!$1:$1,0),FALSE)</f>
        <v>32251</v>
      </c>
      <c r="T1049" s="1" cm="1">
        <f t="array" ref="T1049">VLOOKUP(Table3[[#This Row],[checklist_sort]:[checklist_sort]],checklist[],MATCH(T$1,checklist_of_kenya!$1:$1,0),FALSE)</f>
        <v>0</v>
      </c>
      <c r="U1049" s="1" t="str" cm="1">
        <f t="array" ref="U1049">VLOOKUP(Table3[[#This Row],[checklist_sort]:[checklist_sort]],checklist[],MATCH(U$1,checklist_of_kenya!$1:$1,0),FALSE)</f>
        <v>Emberiza tahapisi/goslingi</v>
      </c>
      <c r="V1049" s="1" t="str" cm="1">
        <f t="array" ref="V1049">VLOOKUP(Table3[[#This Row],[checklist_sort]:[checklist_sort]],checklist[],MATCH(V$1,checklist_of_kenya!$1:$1,0),FALSE)</f>
        <v>Cinnamon-breasted/Gosling's Bunting</v>
      </c>
      <c r="W1049" s="1" cm="1">
        <f t="array" ref="W1049">VLOOKUP(Table3[[#This Row],[checklist_sort]:[checklist_sort]],checklist[],MATCH(W$1,checklist_of_kenya!$1:$1,0),FALSE)</f>
        <v>0</v>
      </c>
      <c r="AB1049" s="1">
        <v>13</v>
      </c>
      <c r="AC1049" s="1" t="s">
        <v>2268</v>
      </c>
      <c r="AD1049" s="1">
        <v>3</v>
      </c>
      <c r="AE1049" s="1">
        <v>2</v>
      </c>
      <c r="AF1049" s="1" t="s">
        <v>2247</v>
      </c>
      <c r="AG1049" s="1" t="s">
        <v>2270</v>
      </c>
      <c r="AH1049" s="1" t="s">
        <v>2249</v>
      </c>
      <c r="AI1049" s="1">
        <v>-34.08</v>
      </c>
      <c r="AJ1049" s="1">
        <v>21.85</v>
      </c>
      <c r="AK1049" s="1">
        <v>-12.65</v>
      </c>
      <c r="AL1049" s="1">
        <v>29.3</v>
      </c>
      <c r="AM1049" s="1">
        <v>4092995.92</v>
      </c>
    </row>
    <row r="1050" spans="1:39" x14ac:dyDescent="0.2">
      <c r="A1050" s="1">
        <v>1048</v>
      </c>
      <c r="B1050" s="1" t="s">
        <v>2104</v>
      </c>
      <c r="C1050" s="1" t="s">
        <v>2103</v>
      </c>
      <c r="D1050" s="1"/>
      <c r="E1050" s="1"/>
      <c r="F1050" s="1"/>
      <c r="G1050" s="1">
        <v>814</v>
      </c>
      <c r="H1050" s="1" t="str" cm="1">
        <f t="array" ref="H1050">VLOOKUP(Table3[[#This Row],[checklist_sort]:[checklist_sort]],checklist[],MATCH(H$1,checklist_of_kenya!$1:$1,0),FALSE)</f>
        <v>Old World Buntings</v>
      </c>
      <c r="I1050" s="1" t="str" cm="1">
        <f t="array" ref="I1050">VLOOKUP(Table3[[#This Row],[checklist_sort]:[checklist_sort]],checklist[],MATCH(I$1,checklist_of_kenya!$1:$1,0),FALSE)</f>
        <v>Striolated Bunting</v>
      </c>
      <c r="J1050" s="1" t="str" cm="1">
        <f t="array" ref="J1050">VLOOKUP(Table3[[#This Row],[checklist_sort]:[checklist_sort]],checklist[],MATCH(J$1,checklist_of_kenya!$1:$1,0),FALSE)</f>
        <v>Fringillaria striolata</v>
      </c>
      <c r="K1050" s="1" t="str" cm="1">
        <f t="array" ref="K1050">VLOOKUP(Table3[[#This Row],[checklist_sort]:[checklist_sort]],checklist[],MATCH(K$1,checklist_of_kenya!$1:$1,0),FALSE)</f>
        <v>Least Concern</v>
      </c>
      <c r="L1050" s="1" t="str" cm="1">
        <f t="array" ref="L1050">VLOOKUP(Table3[[#This Row],[checklist_sort]:[checklist_sort]],checklist[],MATCH(L$1,checklist_of_kenya!$1:$1,0),FALSE)</f>
        <v>Increasing</v>
      </c>
      <c r="M1050" s="1" cm="1">
        <f t="array" ref="M1050">VLOOKUP(Table3[[#This Row],[checklist_sort]:[checklist_sort]],checklist[],MATCH(M$1,checklist_of_kenya!$1:$1,0),FALSE)</f>
        <v>4048</v>
      </c>
      <c r="N1050" s="1" t="str" cm="1">
        <f t="array" ref="N1050">VLOOKUP(Table3[[#This Row],[checklist_sort]:[checklist_sort]],checklist[],MATCH(N$1,checklist_of_kenya!$1:$1,0),FALSE)</f>
        <v>avibase-CDF4A106</v>
      </c>
      <c r="O1050" s="1" cm="1">
        <f t="array" ref="O1050">VLOOKUP(Table3[[#This Row],[checklist_sort]:[checklist_sort]],checklist[],MATCH(O$1,checklist_of_kenya!$1:$1,0),FALSE)</f>
        <v>204505</v>
      </c>
      <c r="P1050" s="1" cm="1">
        <f t="array" ref="P1050">VLOOKUP(Table3[[#This Row],[checklist_sort]:[checklist_sort]],checklist[],MATCH(P$1,checklist_of_kenya!$1:$1,0),FALSE)</f>
        <v>22735007</v>
      </c>
      <c r="Q1050" s="1" cm="1">
        <f t="array" ref="Q1050">VLOOKUP(Table3[[#This Row],[checklist_sort]:[checklist_sort]],checklist[],MATCH(Q$1,checklist_of_kenya!$1:$1,0),FALSE)</f>
        <v>105004</v>
      </c>
      <c r="R1050" s="1" cm="1">
        <f t="array" ref="R1050">VLOOKUP(Table3[[#This Row],[checklist_sort]:[checklist_sort]],checklist[],MATCH(R$1,checklist_of_kenya!$1:$1,0),FALSE)</f>
        <v>2491585</v>
      </c>
      <c r="S1050" s="1" cm="1">
        <f t="array" ref="S1050">VLOOKUP(Table3[[#This Row],[checklist_sort]:[checklist_sort]],checklist[],MATCH(S$1,checklist_of_kenya!$1:$1,0),FALSE)</f>
        <v>32260</v>
      </c>
      <c r="T1050" s="1" t="str" cm="1">
        <f t="array" ref="T1050">VLOOKUP(Table3[[#This Row],[checklist_sort]:[checklist_sort]],checklist[],MATCH(T$1,checklist_of_kenya!$1:$1,0),FALSE)</f>
        <v>houbun2</v>
      </c>
      <c r="U1050" s="1" t="str" cm="1">
        <f t="array" ref="U1050">VLOOKUP(Table3[[#This Row],[checklist_sort]:[checklist_sort]],checklist[],MATCH(U$1,checklist_of_kenya!$1:$1,0),FALSE)</f>
        <v>Emberiza striolata</v>
      </c>
      <c r="V1050" s="1" t="str" cm="1">
        <f t="array" ref="V1050">VLOOKUP(Table3[[#This Row],[checklist_sort]:[checklist_sort]],checklist[],MATCH(V$1,checklist_of_kenya!$1:$1,0),FALSE)</f>
        <v>Striolated Bunting</v>
      </c>
      <c r="W1050" s="1" cm="1">
        <f t="array" ref="W1050">VLOOKUP(Table3[[#This Row],[checklist_sort]:[checklist_sort]],checklist[],MATCH(W$1,checklist_of_kenya!$1:$1,0),FALSE)</f>
        <v>22735007</v>
      </c>
      <c r="AB1050" s="1">
        <v>14.8</v>
      </c>
      <c r="AC1050" s="1" t="s">
        <v>2268</v>
      </c>
      <c r="AD1050" s="1">
        <v>3</v>
      </c>
      <c r="AE1050" s="1">
        <v>1</v>
      </c>
      <c r="AF1050" s="1" t="s">
        <v>2247</v>
      </c>
      <c r="AG1050" s="1" t="s">
        <v>2270</v>
      </c>
      <c r="AH1050" s="1" t="s">
        <v>2249</v>
      </c>
      <c r="AI1050" s="1">
        <v>2.82</v>
      </c>
      <c r="AJ1050" s="1">
        <v>34.6</v>
      </c>
      <c r="AK1050" s="1">
        <v>22.62</v>
      </c>
      <c r="AL1050" s="1">
        <v>49.94</v>
      </c>
      <c r="AM1050" s="1">
        <v>2669183.7000000002</v>
      </c>
    </row>
    <row r="1051" spans="1:39" x14ac:dyDescent="0.2">
      <c r="A1051" s="1">
        <v>1049</v>
      </c>
      <c r="B1051" s="1" t="s">
        <v>2100</v>
      </c>
      <c r="C1051" s="1" t="s">
        <v>2099</v>
      </c>
      <c r="D1051" s="1"/>
      <c r="E1051" s="1"/>
      <c r="F1051" s="1"/>
      <c r="G1051" s="1">
        <v>819</v>
      </c>
      <c r="H1051" s="1" t="str" cm="1">
        <f t="array" ref="H1051">VLOOKUP(Table3[[#This Row],[checklist_sort]:[checklist_sort]],checklist[],MATCH(H$1,checklist_of_kenya!$1:$1,0),FALSE)</f>
        <v>Old World Buntings</v>
      </c>
      <c r="I1051" s="1" t="str" cm="1">
        <f t="array" ref="I1051">VLOOKUP(Table3[[#This Row],[checklist_sort]:[checklist_sort]],checklist[],MATCH(I$1,checklist_of_kenya!$1:$1,0),FALSE)</f>
        <v>Ortolan Bunting</v>
      </c>
      <c r="J1051" s="1" t="str" cm="1">
        <f t="array" ref="J1051">VLOOKUP(Table3[[#This Row],[checklist_sort]:[checklist_sort]],checklist[],MATCH(J$1,checklist_of_kenya!$1:$1,0),FALSE)</f>
        <v>Emberiza hortulana</v>
      </c>
      <c r="K1051" s="1" t="str" cm="1">
        <f t="array" ref="K1051">VLOOKUP(Table3[[#This Row],[checklist_sort]:[checklist_sort]],checklist[],MATCH(K$1,checklist_of_kenya!$1:$1,0),FALSE)</f>
        <v>Least Concern</v>
      </c>
      <c r="L1051" s="1" t="str" cm="1">
        <f t="array" ref="L1051">VLOOKUP(Table3[[#This Row],[checklist_sort]:[checklist_sort]],checklist[],MATCH(L$1,checklist_of_kenya!$1:$1,0),FALSE)</f>
        <v>Decreasing</v>
      </c>
      <c r="M1051" s="1" cm="1">
        <f t="array" ref="M1051">VLOOKUP(Table3[[#This Row],[checklist_sort]:[checklist_sort]],checklist[],MATCH(M$1,checklist_of_kenya!$1:$1,0),FALSE)</f>
        <v>4032</v>
      </c>
      <c r="N1051" s="1" t="str" cm="1">
        <f t="array" ref="N1051">VLOOKUP(Table3[[#This Row],[checklist_sort]:[checklist_sort]],checklist[],MATCH(N$1,checklist_of_kenya!$1:$1,0),FALSE)</f>
        <v>avibase-47210561</v>
      </c>
      <c r="O1051" s="1" cm="1">
        <f t="array" ref="O1051">VLOOKUP(Table3[[#This Row],[checklist_sort]:[checklist_sort]],checklist[],MATCH(O$1,checklist_of_kenya!$1:$1,0),FALSE)</f>
        <v>9196</v>
      </c>
      <c r="P1051" s="1" cm="1">
        <f t="array" ref="P1051">VLOOKUP(Table3[[#This Row],[checklist_sort]:[checklist_sort]],checklist[],MATCH(P$1,checklist_of_kenya!$1:$1,0),FALSE)</f>
        <v>22720916</v>
      </c>
      <c r="Q1051" s="1" cm="1">
        <f t="array" ref="Q1051">VLOOKUP(Table3[[#This Row],[checklist_sort]:[checklist_sort]],checklist[],MATCH(Q$1,checklist_of_kenya!$1:$1,0),FALSE)</f>
        <v>56</v>
      </c>
      <c r="R1051" s="1" cm="1">
        <f t="array" ref="R1051">VLOOKUP(Table3[[#This Row],[checklist_sort]:[checklist_sort]],checklist[],MATCH(R$1,checklist_of_kenya!$1:$1,0),FALSE)</f>
        <v>2491482</v>
      </c>
      <c r="S1051" s="1" cm="1">
        <f t="array" ref="S1051">VLOOKUP(Table3[[#This Row],[checklist_sort]:[checklist_sort]],checklist[],MATCH(S$1,checklist_of_kenya!$1:$1,0),FALSE)</f>
        <v>32220</v>
      </c>
      <c r="T1051" s="1" t="str" cm="1">
        <f t="array" ref="T1051">VLOOKUP(Table3[[#This Row],[checklist_sort]:[checklist_sort]],checklist[],MATCH(T$1,checklist_of_kenya!$1:$1,0),FALSE)</f>
        <v>ortbun1</v>
      </c>
      <c r="U1051" s="1" t="str" cm="1">
        <f t="array" ref="U1051">VLOOKUP(Table3[[#This Row],[checklist_sort]:[checklist_sort]],checklist[],MATCH(U$1,checklist_of_kenya!$1:$1,0),FALSE)</f>
        <v>Emberiza hortulana</v>
      </c>
      <c r="V1051" s="1" t="str" cm="1">
        <f t="array" ref="V1051">VLOOKUP(Table3[[#This Row],[checklist_sort]:[checklist_sort]],checklist[],MATCH(V$1,checklist_of_kenya!$1:$1,0),FALSE)</f>
        <v>Ortolan Bunting</v>
      </c>
      <c r="W1051" s="1" cm="1">
        <f t="array" ref="W1051">VLOOKUP(Table3[[#This Row],[checklist_sort]:[checklist_sort]],checklist[],MATCH(W$1,checklist_of_kenya!$1:$1,0),FALSE)</f>
        <v>22720916</v>
      </c>
      <c r="Z1051" t="b">
        <v>1</v>
      </c>
      <c r="AB1051" s="1">
        <v>19.899999999999999</v>
      </c>
      <c r="AC1051" s="1" t="s">
        <v>2246</v>
      </c>
      <c r="AD1051" s="1">
        <v>2</v>
      </c>
      <c r="AE1051" s="1">
        <v>3</v>
      </c>
      <c r="AF1051" s="1" t="s">
        <v>2248</v>
      </c>
      <c r="AG1051" s="1" t="s">
        <v>2248</v>
      </c>
      <c r="AH1051" s="1" t="s">
        <v>2255</v>
      </c>
      <c r="AI1051" s="1">
        <v>33.090000000000003</v>
      </c>
      <c r="AJ1051" s="1">
        <v>68.010000000000005</v>
      </c>
      <c r="AK1051" s="1">
        <v>52.13</v>
      </c>
      <c r="AL1051" s="1">
        <v>47.51</v>
      </c>
      <c r="AM1051" s="1">
        <v>9881195.6799999997</v>
      </c>
    </row>
    <row r="1052" spans="1:39" x14ac:dyDescent="0.2">
      <c r="A1052" s="1">
        <v>1050</v>
      </c>
      <c r="B1052" s="1" t="s">
        <v>1114</v>
      </c>
      <c r="C1052" s="1" t="s">
        <v>1113</v>
      </c>
      <c r="D1052" s="1"/>
      <c r="E1052" s="1"/>
      <c r="F1052" s="1"/>
      <c r="G1052" s="1">
        <v>817</v>
      </c>
      <c r="H1052" s="1" t="str" cm="1">
        <f t="array" ref="H1052">VLOOKUP(Table3[[#This Row],[checklist_sort]:[checklist_sort]],checklist[],MATCH(H$1,checklist_of_kenya!$1:$1,0),FALSE)</f>
        <v>Old World Buntings</v>
      </c>
      <c r="I1052" s="1" t="str" cm="1">
        <f t="array" ref="I1052">VLOOKUP(Table3[[#This Row],[checklist_sort]:[checklist_sort]],checklist[],MATCH(I$1,checklist_of_kenya!$1:$1,0),FALSE)</f>
        <v>Golden-breasted Bunting</v>
      </c>
      <c r="J1052" s="1" t="str" cm="1">
        <f t="array" ref="J1052">VLOOKUP(Table3[[#This Row],[checklist_sort]:[checklist_sort]],checklist[],MATCH(J$1,checklist_of_kenya!$1:$1,0),FALSE)</f>
        <v>Fringillaria flaviventris</v>
      </c>
      <c r="K1052" s="1" t="str" cm="1">
        <f t="array" ref="K1052">VLOOKUP(Table3[[#This Row],[checklist_sort]:[checklist_sort]],checklist[],MATCH(K$1,checklist_of_kenya!$1:$1,0),FALSE)</f>
        <v>Least Concern</v>
      </c>
      <c r="L1052" s="1" t="str" cm="1">
        <f t="array" ref="L1052">VLOOKUP(Table3[[#This Row],[checklist_sort]:[checklist_sort]],checklist[],MATCH(L$1,checklist_of_kenya!$1:$1,0),FALSE)</f>
        <v>Stable</v>
      </c>
      <c r="M1052" s="1" cm="1">
        <f t="array" ref="M1052">VLOOKUP(Table3[[#This Row],[checklist_sort]:[checklist_sort]],checklist[],MATCH(M$1,checklist_of_kenya!$1:$1,0),FALSE)</f>
        <v>874</v>
      </c>
      <c r="N1052" s="1" t="str" cm="1">
        <f t="array" ref="N1052">VLOOKUP(Table3[[#This Row],[checklist_sort]:[checklist_sort]],checklist[],MATCH(N$1,checklist_of_kenya!$1:$1,0),FALSE)</f>
        <v>avibase-D1C1A026</v>
      </c>
      <c r="O1052" s="1" cm="1">
        <f t="array" ref="O1052">VLOOKUP(Table3[[#This Row],[checklist_sort]:[checklist_sort]],checklist[],MATCH(O$1,checklist_of_kenya!$1:$1,0),FALSE)</f>
        <v>9202</v>
      </c>
      <c r="P1052" s="1" cm="1">
        <f t="array" ref="P1052">VLOOKUP(Table3[[#This Row],[checklist_sort]:[checklist_sort]],checklist[],MATCH(P$1,checklist_of_kenya!$1:$1,0),FALSE)</f>
        <v>22720972</v>
      </c>
      <c r="Q1052" s="1" cm="1">
        <f t="array" ref="Q1052">VLOOKUP(Table3[[#This Row],[checklist_sort]:[checklist_sort]],checklist[],MATCH(Q$1,checklist_of_kenya!$1:$1,0),FALSE)</f>
        <v>78402</v>
      </c>
      <c r="R1052" s="1" cm="1">
        <f t="array" ref="R1052">VLOOKUP(Table3[[#This Row],[checklist_sort]:[checklist_sort]],checklist[],MATCH(R$1,checklist_of_kenya!$1:$1,0),FALSE)</f>
        <v>2491478</v>
      </c>
      <c r="S1052" s="1" cm="1">
        <f t="array" ref="S1052">VLOOKUP(Table3[[#This Row],[checklist_sort]:[checklist_sort]],checklist[],MATCH(S$1,checklist_of_kenya!$1:$1,0),FALSE)</f>
        <v>32227</v>
      </c>
      <c r="T1052" s="1" t="str" cm="1">
        <f t="array" ref="T1052">VLOOKUP(Table3[[#This Row],[checklist_sort]:[checklist_sort]],checklist[],MATCH(T$1,checklist_of_kenya!$1:$1,0),FALSE)</f>
        <v>gobbun1</v>
      </c>
      <c r="U1052" s="1" t="str" cm="1">
        <f t="array" ref="U1052">VLOOKUP(Table3[[#This Row],[checklist_sort]:[checklist_sort]],checklist[],MATCH(U$1,checklist_of_kenya!$1:$1,0),FALSE)</f>
        <v>Emberiza flaviventris</v>
      </c>
      <c r="V1052" s="1" t="str" cm="1">
        <f t="array" ref="V1052">VLOOKUP(Table3[[#This Row],[checklist_sort]:[checklist_sort]],checklist[],MATCH(V$1,checklist_of_kenya!$1:$1,0),FALSE)</f>
        <v>Golden-breasted Bunting</v>
      </c>
      <c r="W1052" s="1" cm="1">
        <f t="array" ref="W1052">VLOOKUP(Table3[[#This Row],[checklist_sort]:[checklist_sort]],checklist[],MATCH(W$1,checklist_of_kenya!$1:$1,0),FALSE)</f>
        <v>22720972</v>
      </c>
      <c r="AB1052" s="1">
        <v>18.2</v>
      </c>
      <c r="AC1052" s="1" t="s">
        <v>2246</v>
      </c>
      <c r="AD1052" s="1">
        <v>2</v>
      </c>
      <c r="AE1052" s="1">
        <v>1</v>
      </c>
      <c r="AF1052" s="1" t="s">
        <v>2247</v>
      </c>
      <c r="AG1052" s="1" t="s">
        <v>2248</v>
      </c>
      <c r="AH1052" s="1" t="s">
        <v>2249</v>
      </c>
      <c r="AI1052" s="1">
        <v>-34.21</v>
      </c>
      <c r="AJ1052" s="1">
        <v>17.93</v>
      </c>
      <c r="AK1052" s="1">
        <v>-10.66</v>
      </c>
      <c r="AL1052" s="1">
        <v>24.22</v>
      </c>
      <c r="AM1052" s="1">
        <v>6969113.54</v>
      </c>
    </row>
    <row r="1053" spans="1:39" x14ac:dyDescent="0.2">
      <c r="A1053" s="1">
        <v>1051</v>
      </c>
      <c r="B1053" s="1" t="s">
        <v>2102</v>
      </c>
      <c r="C1053" s="1" t="s">
        <v>2101</v>
      </c>
      <c r="D1053" s="1"/>
      <c r="E1053" s="1"/>
      <c r="F1053" s="1"/>
      <c r="G1053" s="1">
        <v>816</v>
      </c>
      <c r="H1053" s="1" t="str" cm="1">
        <f t="array" ref="H1053">VLOOKUP(Table3[[#This Row],[checklist_sort]:[checklist_sort]],checklist[],MATCH(H$1,checklist_of_kenya!$1:$1,0),FALSE)</f>
        <v>Old World Buntings</v>
      </c>
      <c r="I1053" s="1" t="str" cm="1">
        <f t="array" ref="I1053">VLOOKUP(Table3[[#This Row],[checklist_sort]:[checklist_sort]],checklist[],MATCH(I$1,checklist_of_kenya!$1:$1,0),FALSE)</f>
        <v>Somali Bunting</v>
      </c>
      <c r="J1053" s="1" t="str" cm="1">
        <f t="array" ref="J1053">VLOOKUP(Table3[[#This Row],[checklist_sort]:[checklist_sort]],checklist[],MATCH(J$1,checklist_of_kenya!$1:$1,0),FALSE)</f>
        <v>Fringillaria poliopleura</v>
      </c>
      <c r="K1053" s="1" t="str" cm="1">
        <f t="array" ref="K1053">VLOOKUP(Table3[[#This Row],[checklist_sort]:[checklist_sort]],checklist[],MATCH(K$1,checklist_of_kenya!$1:$1,0),FALSE)</f>
        <v>Least Concern</v>
      </c>
      <c r="L1053" s="1" t="str" cm="1">
        <f t="array" ref="L1053">VLOOKUP(Table3[[#This Row],[checklist_sort]:[checklist_sort]],checklist[],MATCH(L$1,checklist_of_kenya!$1:$1,0),FALSE)</f>
        <v>Stable</v>
      </c>
      <c r="M1053" s="1" cm="1">
        <f t="array" ref="M1053">VLOOKUP(Table3[[#This Row],[checklist_sort]:[checklist_sort]],checklist[],MATCH(M$1,checklist_of_kenya!$1:$1,0),FALSE)</f>
        <v>4038</v>
      </c>
      <c r="N1053" s="1" t="str" cm="1">
        <f t="array" ref="N1053">VLOOKUP(Table3[[#This Row],[checklist_sort]:[checklist_sort]],checklist[],MATCH(N$1,checklist_of_kenya!$1:$1,0),FALSE)</f>
        <v>avibase-72386016</v>
      </c>
      <c r="O1053" s="1" cm="1">
        <f t="array" ref="O1053">VLOOKUP(Table3[[#This Row],[checklist_sort]:[checklist_sort]],checklist[],MATCH(O$1,checklist_of_kenya!$1:$1,0),FALSE)</f>
        <v>9209</v>
      </c>
      <c r="P1053" s="1" cm="1">
        <f t="array" ref="P1053">VLOOKUP(Table3[[#This Row],[checklist_sort]:[checklist_sort]],checklist[],MATCH(P$1,checklist_of_kenya!$1:$1,0),FALSE)</f>
        <v>22720977</v>
      </c>
      <c r="Q1053" s="1" cm="1">
        <f t="array" ref="Q1053">VLOOKUP(Table3[[#This Row],[checklist_sort]:[checklist_sort]],checklist[],MATCH(Q$1,checklist_of_kenya!$1:$1,0),FALSE)</f>
        <v>78403</v>
      </c>
      <c r="R1053" s="1" cm="1">
        <f t="array" ref="R1053">VLOOKUP(Table3[[#This Row],[checklist_sort]:[checklist_sort]],checklist[],MATCH(R$1,checklist_of_kenya!$1:$1,0),FALSE)</f>
        <v>2491576</v>
      </c>
      <c r="S1053" s="1" cm="1">
        <f t="array" ref="S1053">VLOOKUP(Table3[[#This Row],[checklist_sort]:[checklist_sort]],checklist[],MATCH(S$1,checklist_of_kenya!$1:$1,0),FALSE)</f>
        <v>32232</v>
      </c>
      <c r="T1053" s="1" t="str" cm="1">
        <f t="array" ref="T1053">VLOOKUP(Table3[[#This Row],[checklist_sort]:[checklist_sort]],checklist[],MATCH(T$1,checklist_of_kenya!$1:$1,0),FALSE)</f>
        <v>sombun1</v>
      </c>
      <c r="U1053" s="1" t="str" cm="1">
        <f t="array" ref="U1053">VLOOKUP(Table3[[#This Row],[checklist_sort]:[checklist_sort]],checklist[],MATCH(U$1,checklist_of_kenya!$1:$1,0),FALSE)</f>
        <v>Emberiza poliopleura</v>
      </c>
      <c r="V1053" s="1" t="str" cm="1">
        <f t="array" ref="V1053">VLOOKUP(Table3[[#This Row],[checklist_sort]:[checklist_sort]],checklist[],MATCH(V$1,checklist_of_kenya!$1:$1,0),FALSE)</f>
        <v>Somali Bunting</v>
      </c>
      <c r="W1053" s="1" cm="1">
        <f t="array" ref="W1053">VLOOKUP(Table3[[#This Row],[checklist_sort]:[checklist_sort]],checklist[],MATCH(W$1,checklist_of_kenya!$1:$1,0),FALSE)</f>
        <v>22720977</v>
      </c>
      <c r="AB1053" s="1">
        <v>15.8</v>
      </c>
      <c r="AC1053" s="1" t="s">
        <v>2246</v>
      </c>
      <c r="AD1053" s="1">
        <v>2</v>
      </c>
      <c r="AE1053" s="1">
        <v>1</v>
      </c>
      <c r="AF1053" s="1" t="s">
        <v>2247</v>
      </c>
      <c r="AG1053" s="1" t="s">
        <v>2270</v>
      </c>
      <c r="AH1053" s="1" t="s">
        <v>2249</v>
      </c>
      <c r="AI1053" s="1">
        <v>-4.9000000000000004</v>
      </c>
      <c r="AJ1053" s="1">
        <v>10.89</v>
      </c>
      <c r="AK1053" s="1">
        <v>4.38</v>
      </c>
      <c r="AL1053" s="1">
        <v>41.44</v>
      </c>
      <c r="AM1053" s="1">
        <v>1250196.23</v>
      </c>
    </row>
    <row r="1054" spans="1:39" x14ac:dyDescent="0.2">
      <c r="A1054" s="1">
        <v>1052</v>
      </c>
      <c r="B1054" s="1" t="s">
        <v>2097</v>
      </c>
      <c r="C1054" s="1" t="s">
        <v>2098</v>
      </c>
      <c r="D1054" s="1"/>
      <c r="E1054" s="1"/>
      <c r="F1054" s="1"/>
      <c r="G1054" s="1">
        <v>818</v>
      </c>
      <c r="H1054" s="1" t="str" cm="1">
        <f t="array" ref="H1054">VLOOKUP(Table3[[#This Row],[checklist_sort]:[checklist_sort]],checklist[],MATCH(H$1,checklist_of_kenya!$1:$1,0),FALSE)</f>
        <v>Old World Buntings</v>
      </c>
      <c r="I1054" s="1" t="str" cm="1">
        <f t="array" ref="I1054">VLOOKUP(Table3[[#This Row],[checklist_sort]:[checklist_sort]],checklist[],MATCH(I$1,checklist_of_kenya!$1:$1,0),FALSE)</f>
        <v>Brown-rumped Bunting</v>
      </c>
      <c r="J1054" s="1" t="str" cm="1">
        <f t="array" ref="J1054">VLOOKUP(Table3[[#This Row],[checklist_sort]:[checklist_sort]],checklist[],MATCH(J$1,checklist_of_kenya!$1:$1,0),FALSE)</f>
        <v>Fringillaria affinis</v>
      </c>
      <c r="K1054" s="1" t="str" cm="1">
        <f t="array" ref="K1054">VLOOKUP(Table3[[#This Row],[checklist_sort]:[checklist_sort]],checklist[],MATCH(K$1,checklist_of_kenya!$1:$1,0),FALSE)</f>
        <v>Least Concern</v>
      </c>
      <c r="L1054" s="1" t="str" cm="1">
        <f t="array" ref="L1054">VLOOKUP(Table3[[#This Row],[checklist_sort]:[checklist_sort]],checklist[],MATCH(L$1,checklist_of_kenya!$1:$1,0),FALSE)</f>
        <v>Stable</v>
      </c>
      <c r="M1054" s="1" cm="1">
        <f t="array" ref="M1054">VLOOKUP(Table3[[#This Row],[checklist_sort]:[checklist_sort]],checklist[],MATCH(M$1,checklist_of_kenya!$1:$1,0),FALSE)</f>
        <v>4020</v>
      </c>
      <c r="N1054" s="1" t="str" cm="1">
        <f t="array" ref="N1054">VLOOKUP(Table3[[#This Row],[checklist_sort]:[checklist_sort]],checklist[],MATCH(N$1,checklist_of_kenya!$1:$1,0),FALSE)</f>
        <v>avibase-BB11EE7F</v>
      </c>
      <c r="O1054" s="1" cm="1">
        <f t="array" ref="O1054">VLOOKUP(Table3[[#This Row],[checklist_sort]:[checklist_sort]],checklist[],MATCH(O$1,checklist_of_kenya!$1:$1,0),FALSE)</f>
        <v>9220</v>
      </c>
      <c r="P1054" s="1" cm="1">
        <f t="array" ref="P1054">VLOOKUP(Table3[[#This Row],[checklist_sort]:[checklist_sort]],checklist[],MATCH(P$1,checklist_of_kenya!$1:$1,0),FALSE)</f>
        <v>22720982</v>
      </c>
      <c r="Q1054" s="1" cm="1">
        <f t="array" ref="Q1054">VLOOKUP(Table3[[#This Row],[checklist_sort]:[checklist_sort]],checklist[],MATCH(Q$1,checklist_of_kenya!$1:$1,0),FALSE)</f>
        <v>78404</v>
      </c>
      <c r="R1054" s="1" cm="1">
        <f t="array" ref="R1054">VLOOKUP(Table3[[#This Row],[checklist_sort]:[checklist_sort]],checklist[],MATCH(R$1,checklist_of_kenya!$1:$1,0),FALSE)</f>
        <v>2491577</v>
      </c>
      <c r="S1054" s="1" cm="1">
        <f t="array" ref="S1054">VLOOKUP(Table3[[#This Row],[checklist_sort]:[checklist_sort]],checklist[],MATCH(S$1,checklist_of_kenya!$1:$1,0),FALSE)</f>
        <v>32163</v>
      </c>
      <c r="T1054" s="1" t="str" cm="1">
        <f t="array" ref="T1054">VLOOKUP(Table3[[#This Row],[checklist_sort]:[checklist_sort]],checklist[],MATCH(T$1,checklist_of_kenya!$1:$1,0),FALSE)</f>
        <v>brrbun1</v>
      </c>
      <c r="U1054" s="1" t="str" cm="1">
        <f t="array" ref="U1054">VLOOKUP(Table3[[#This Row],[checklist_sort]:[checklist_sort]],checklist[],MATCH(U$1,checklist_of_kenya!$1:$1,0),FALSE)</f>
        <v>Emberiza affinis</v>
      </c>
      <c r="V1054" s="1" t="str" cm="1">
        <f t="array" ref="V1054">VLOOKUP(Table3[[#This Row],[checklist_sort]:[checklist_sort]],checklist[],MATCH(V$1,checklist_of_kenya!$1:$1,0),FALSE)</f>
        <v>Brown-rumped Bunting</v>
      </c>
      <c r="W1054" s="1" cm="1">
        <f t="array" ref="W1054">VLOOKUP(Table3[[#This Row],[checklist_sort]:[checklist_sort]],checklist[],MATCH(W$1,checklist_of_kenya!$1:$1,0),FALSE)</f>
        <v>22720982</v>
      </c>
      <c r="AB1054" s="1">
        <v>15.4</v>
      </c>
      <c r="AC1054" s="1" t="s">
        <v>2263</v>
      </c>
      <c r="AD1054" s="1">
        <v>2</v>
      </c>
      <c r="AE1054" s="1">
        <v>1</v>
      </c>
      <c r="AF1054" s="1" t="s">
        <v>2248</v>
      </c>
      <c r="AG1054" s="1" t="s">
        <v>2257</v>
      </c>
      <c r="AH1054" s="1" t="s">
        <v>2249</v>
      </c>
      <c r="AI1054" s="1">
        <v>0.95</v>
      </c>
      <c r="AJ1054" s="1">
        <v>16.43</v>
      </c>
      <c r="AK1054" s="1">
        <v>9.06</v>
      </c>
      <c r="AL1054" s="1">
        <v>13.51</v>
      </c>
      <c r="AM1054" s="1">
        <v>1397601.22</v>
      </c>
    </row>
    <row r="1055" spans="1:39" x14ac:dyDescent="0.2">
      <c r="A1055" s="1">
        <v>1053</v>
      </c>
      <c r="B1055" s="1" t="s">
        <v>2114</v>
      </c>
      <c r="C1055" s="1" t="s">
        <v>2113</v>
      </c>
      <c r="D1055" s="1"/>
      <c r="E1055" s="1"/>
      <c r="F1055" s="1"/>
      <c r="G1055" s="1">
        <v>813</v>
      </c>
      <c r="H1055" s="1" t="str" cm="1">
        <f t="array" ref="H1055">VLOOKUP(Table3[[#This Row],[checklist_sort]:[checklist_sort]],checklist[],MATCH(H$1,checklist_of_kenya!$1:$1,0),FALSE)</f>
        <v>Canaries, Seedeaters and Allies</v>
      </c>
      <c r="I1055" s="1" t="str" cm="1">
        <f t="array" ref="I1055">VLOOKUP(Table3[[#This Row],[checklist_sort]:[checklist_sort]],checklist[],MATCH(I$1,checklist_of_kenya!$1:$1,0),FALSE)</f>
        <v>Yellow-crowned Canary</v>
      </c>
      <c r="J1055" s="1" t="str" cm="1">
        <f t="array" ref="J1055">VLOOKUP(Table3[[#This Row],[checklist_sort]:[checklist_sort]],checklist[],MATCH(J$1,checklist_of_kenya!$1:$1,0),FALSE)</f>
        <v>Serinus flavivertex</v>
      </c>
      <c r="K1055" s="1" t="str" cm="1">
        <f t="array" ref="K1055">VLOOKUP(Table3[[#This Row],[checklist_sort]:[checklist_sort]],checklist[],MATCH(K$1,checklist_of_kenya!$1:$1,0),FALSE)</f>
        <v>Least Concern</v>
      </c>
      <c r="L1055" s="1" t="str" cm="1">
        <f t="array" ref="L1055">VLOOKUP(Table3[[#This Row],[checklist_sort]:[checklist_sort]],checklist[],MATCH(L$1,checklist_of_kenya!$1:$1,0),FALSE)</f>
        <v>Stable</v>
      </c>
      <c r="M1055" s="1" cm="1">
        <f t="array" ref="M1055">VLOOKUP(Table3[[#This Row],[checklist_sort]:[checklist_sort]],checklist[],MATCH(M$1,checklist_of_kenya!$1:$1,0),FALSE)</f>
        <v>4098</v>
      </c>
      <c r="N1055" s="1" t="str" cm="1">
        <f t="array" ref="N1055">VLOOKUP(Table3[[#This Row],[checklist_sort]:[checklist_sort]],checklist[],MATCH(N$1,checklist_of_kenya!$1:$1,0),FALSE)</f>
        <v>avibase-DCFFEEC1</v>
      </c>
      <c r="O1055" s="1" cm="1">
        <f t="array" ref="O1055">VLOOKUP(Table3[[#This Row],[checklist_sort]:[checklist_sort]],checklist[],MATCH(O$1,checklist_of_kenya!$1:$1,0),FALSE)</f>
        <v>73391</v>
      </c>
      <c r="P1055" s="1" cm="1">
        <f t="array" ref="P1055">VLOOKUP(Table3[[#This Row],[checklist_sort]:[checklist_sort]],checklist[],MATCH(P$1,checklist_of_kenya!$1:$1,0),FALSE)</f>
        <v>22732947</v>
      </c>
      <c r="Q1055" s="1" cm="1">
        <f t="array" ref="Q1055">VLOOKUP(Table3[[#This Row],[checklist_sort]:[checklist_sort]],checklist[],MATCH(Q$1,checklist_of_kenya!$1:$1,0),FALSE)</f>
        <v>199314</v>
      </c>
      <c r="R1055" s="1" cm="1">
        <f t="array" ref="R1055">VLOOKUP(Table3[[#This Row],[checklist_sort]:[checklist_sort]],checklist[],MATCH(R$1,checklist_of_kenya!$1:$1,0),FALSE)</f>
        <v>7341660</v>
      </c>
      <c r="S1055" s="1" cm="1">
        <f t="array" ref="S1055">VLOOKUP(Table3[[#This Row],[checklist_sort]:[checklist_sort]],checklist[],MATCH(S$1,checklist_of_kenya!$1:$1,0),FALSE)</f>
        <v>32058</v>
      </c>
      <c r="T1055" s="1" t="str" cm="1">
        <f t="array" ref="T1055">VLOOKUP(Table3[[#This Row],[checklist_sort]:[checklist_sort]],checklist[],MATCH(T$1,checklist_of_kenya!$1:$1,0),FALSE)</f>
        <v>yeccan1</v>
      </c>
      <c r="U1055" s="1" t="str" cm="1">
        <f t="array" ref="U1055">VLOOKUP(Table3[[#This Row],[checklist_sort]:[checklist_sort]],checklist[],MATCH(U$1,checklist_of_kenya!$1:$1,0),FALSE)</f>
        <v>Serinus flavivertex</v>
      </c>
      <c r="V1055" s="1" t="str" cm="1">
        <f t="array" ref="V1055">VLOOKUP(Table3[[#This Row],[checklist_sort]:[checklist_sort]],checklist[],MATCH(V$1,checklist_of_kenya!$1:$1,0),FALSE)</f>
        <v>Yellow-crowned Canary</v>
      </c>
      <c r="W1055" s="1" cm="1">
        <f t="array" ref="W1055">VLOOKUP(Table3[[#This Row],[checklist_sort]:[checklist_sort]],checklist[],MATCH(W$1,checklist_of_kenya!$1:$1,0),FALSE)</f>
        <v>22732947</v>
      </c>
      <c r="AB1055" s="1">
        <v>14</v>
      </c>
      <c r="AC1055" s="1" t="s">
        <v>2246</v>
      </c>
      <c r="AD1055" s="1">
        <v>2</v>
      </c>
      <c r="AE1055" s="1">
        <v>1</v>
      </c>
      <c r="AF1055" s="1" t="s">
        <v>2247</v>
      </c>
      <c r="AG1055" s="1" t="s">
        <v>2270</v>
      </c>
      <c r="AH1055" s="1" t="s">
        <v>2249</v>
      </c>
      <c r="AI1055" s="1">
        <v>-15.47</v>
      </c>
      <c r="AJ1055" s="1">
        <v>15.89</v>
      </c>
      <c r="AK1055" s="1">
        <v>0.8</v>
      </c>
      <c r="AL1055" s="1">
        <v>33.659999999999997</v>
      </c>
      <c r="AM1055" s="1">
        <v>323625.7</v>
      </c>
    </row>
    <row r="1056" spans="1:39" x14ac:dyDescent="0.2">
      <c r="A1056" s="1">
        <v>1054</v>
      </c>
      <c r="B1056" s="1" t="s">
        <v>1210</v>
      </c>
      <c r="C1056" s="1" t="s">
        <v>1209</v>
      </c>
      <c r="D1056" s="1"/>
      <c r="E1056" s="1"/>
      <c r="F1056" s="1"/>
      <c r="G1056">
        <v>800.9</v>
      </c>
      <c r="H1056" s="1" cm="1">
        <f t="array" ref="H1056">VLOOKUP(Table3[[#This Row],[checklist_sort]:[checklist_sort]],checklist[],MATCH(H$1,checklist_of_kenya!$1:$1,0),FALSE)</f>
        <v>0</v>
      </c>
      <c r="I1056" s="1" t="str" cm="1">
        <f t="array" ref="I1056">VLOOKUP(Table3[[#This Row],[checklist_sort]:[checklist_sort]],checklist[],MATCH(I$1,checklist_of_kenya!$1:$1,0),FALSE)</f>
        <v>African/Western/Southern Citril</v>
      </c>
      <c r="J1056" s="1" t="str" cm="1">
        <f t="array" ref="J1056">VLOOKUP(Table3[[#This Row],[checklist_sort]:[checklist_sort]],checklist[],MATCH(J$1,checklist_of_kenya!$1:$1,0),FALSE)</f>
        <v>Crithagra citrinelloides/frontalis/hyposticta</v>
      </c>
      <c r="K1056" s="1" cm="1">
        <f t="array" ref="K1056">VLOOKUP(Table3[[#This Row],[checklist_sort]:[checklist_sort]],checklist[],MATCH(K$1,checklist_of_kenya!$1:$1,0),FALSE)</f>
        <v>0</v>
      </c>
      <c r="L1056" s="1" cm="1">
        <f t="array" ref="L1056">VLOOKUP(Table3[[#This Row],[checklist_sort]:[checklist_sort]],checklist[],MATCH(L$1,checklist_of_kenya!$1:$1,0),FALSE)</f>
        <v>0</v>
      </c>
      <c r="M1056" s="1" cm="1">
        <f t="array" ref="M1056">VLOOKUP(Table3[[#This Row],[checklist_sort]:[checklist_sort]],checklist[],MATCH(M$1,checklist_of_kenya!$1:$1,0),FALSE)</f>
        <v>0</v>
      </c>
      <c r="N1056" s="1" cm="1">
        <f t="array" ref="N1056">VLOOKUP(Table3[[#This Row],[checklist_sort]:[checklist_sort]],checklist[],MATCH(N$1,checklist_of_kenya!$1:$1,0),FALSE)</f>
        <v>0</v>
      </c>
      <c r="O1056" s="1" cm="1">
        <f t="array" ref="O1056">VLOOKUP(Table3[[#This Row],[checklist_sort]:[checklist_sort]],checklist[],MATCH(O$1,checklist_of_kenya!$1:$1,0),FALSE)</f>
        <v>0</v>
      </c>
      <c r="P1056" s="1" cm="1">
        <f t="array" ref="P1056">VLOOKUP(Table3[[#This Row],[checklist_sort]:[checklist_sort]],checklist[],MATCH(P$1,checklist_of_kenya!$1:$1,0),FALSE)</f>
        <v>0</v>
      </c>
      <c r="Q1056" s="1" cm="1">
        <f t="array" ref="Q1056">VLOOKUP(Table3[[#This Row],[checklist_sort]:[checklist_sort]],checklist[],MATCH(Q$1,checklist_of_kenya!$1:$1,0),FALSE)</f>
        <v>0</v>
      </c>
      <c r="R1056" s="1" cm="1">
        <f t="array" ref="R1056">VLOOKUP(Table3[[#This Row],[checklist_sort]:[checklist_sort]],checklist[],MATCH(R$1,checklist_of_kenya!$1:$1,0),FALSE)</f>
        <v>0</v>
      </c>
      <c r="S1056" s="1" cm="1">
        <f t="array" ref="S1056">VLOOKUP(Table3[[#This Row],[checklist_sort]:[checklist_sort]],checklist[],MATCH(S$1,checklist_of_kenya!$1:$1,0),FALSE)</f>
        <v>31860</v>
      </c>
      <c r="T1056" s="1" cm="1">
        <f t="array" ref="T1056">VLOOKUP(Table3[[#This Row],[checklist_sort]:[checklist_sort]],checklist[],MATCH(T$1,checklist_of_kenya!$1:$1,0),FALSE)</f>
        <v>0</v>
      </c>
      <c r="U1056" s="1" t="str" cm="1">
        <f t="array" ref="U1056">VLOOKUP(Table3[[#This Row],[checklist_sort]:[checklist_sort]],checklist[],MATCH(U$1,checklist_of_kenya!$1:$1,0),FALSE)</f>
        <v>Crithagra citrinelloides/frontalis/hyposticta</v>
      </c>
      <c r="V1056" s="1" t="str" cm="1">
        <f t="array" ref="V1056">VLOOKUP(Table3[[#This Row],[checklist_sort]:[checklist_sort]],checklist[],MATCH(V$1,checklist_of_kenya!$1:$1,0),FALSE)</f>
        <v>African/Western/Southern Citril</v>
      </c>
      <c r="W1056" s="1" cm="1">
        <f t="array" ref="W1056">VLOOKUP(Table3[[#This Row],[checklist_sort]:[checklist_sort]],checklist[],MATCH(W$1,checklist_of_kenya!$1:$1,0),FALSE)</f>
        <v>0</v>
      </c>
      <c r="AB1056" s="1">
        <v>13</v>
      </c>
      <c r="AC1056" s="1" t="s">
        <v>2246</v>
      </c>
      <c r="AD1056" s="1">
        <v>2</v>
      </c>
      <c r="AE1056" s="1">
        <v>1</v>
      </c>
      <c r="AF1056" s="1" t="s">
        <v>2247</v>
      </c>
      <c r="AG1056" s="1" t="s">
        <v>2270</v>
      </c>
      <c r="AH1056" s="1" t="s">
        <v>2255</v>
      </c>
      <c r="AI1056" s="1">
        <v>-1.29</v>
      </c>
      <c r="AJ1056" s="1">
        <v>15.77</v>
      </c>
      <c r="AK1056" s="1">
        <v>8.18</v>
      </c>
      <c r="AL1056" s="1">
        <v>37.840000000000003</v>
      </c>
      <c r="AM1056" s="1">
        <v>555034.99</v>
      </c>
    </row>
    <row r="1057" spans="1:39" x14ac:dyDescent="0.2">
      <c r="A1057" s="1">
        <v>1055</v>
      </c>
      <c r="B1057" s="1" t="s">
        <v>2108</v>
      </c>
      <c r="C1057" s="1" t="s">
        <v>2107</v>
      </c>
      <c r="D1057" s="1"/>
      <c r="E1057" s="1"/>
      <c r="F1057" s="1"/>
      <c r="G1057" s="1">
        <v>801</v>
      </c>
      <c r="H1057" s="1" t="str" cm="1">
        <f t="array" ref="H1057">VLOOKUP(Table3[[#This Row],[checklist_sort]:[checklist_sort]],checklist[],MATCH(H$1,checklist_of_kenya!$1:$1,0),FALSE)</f>
        <v>Canaries, Seedeaters and Allies</v>
      </c>
      <c r="I1057" s="1" t="str" cm="1">
        <f t="array" ref="I1057">VLOOKUP(Table3[[#This Row],[checklist_sort]:[checklist_sort]],checklist[],MATCH(I$1,checklist_of_kenya!$1:$1,0),FALSE)</f>
        <v>Papyrus Canary</v>
      </c>
      <c r="J1057" s="1" t="str" cm="1">
        <f t="array" ref="J1057">VLOOKUP(Table3[[#This Row],[checklist_sort]:[checklist_sort]],checklist[],MATCH(J$1,checklist_of_kenya!$1:$1,0),FALSE)</f>
        <v>Crithagra koliensis</v>
      </c>
      <c r="K1057" s="1" t="str" cm="1">
        <f t="array" ref="K1057">VLOOKUP(Table3[[#This Row],[checklist_sort]:[checklist_sort]],checklist[],MATCH(K$1,checklist_of_kenya!$1:$1,0),FALSE)</f>
        <v>Least Concern</v>
      </c>
      <c r="L1057" s="1" t="str" cm="1">
        <f t="array" ref="L1057">VLOOKUP(Table3[[#This Row],[checklist_sort]:[checklist_sort]],checklist[],MATCH(L$1,checklist_of_kenya!$1:$1,0),FALSE)</f>
        <v>Decreasing</v>
      </c>
      <c r="M1057" s="1" cm="1">
        <f t="array" ref="M1057">VLOOKUP(Table3[[#This Row],[checklist_sort]:[checklist_sort]],checklist[],MATCH(M$1,checklist_of_kenya!$1:$1,0),FALSE)</f>
        <v>4080</v>
      </c>
      <c r="N1057" s="1" t="str" cm="1">
        <f t="array" ref="N1057">VLOOKUP(Table3[[#This Row],[checklist_sort]:[checklist_sort]],checklist[],MATCH(N$1,checklist_of_kenya!$1:$1,0),FALSE)</f>
        <v>avibase-5E456730</v>
      </c>
      <c r="O1057" s="1" cm="1">
        <f t="array" ref="O1057">VLOOKUP(Table3[[#This Row],[checklist_sort]:[checklist_sort]],checklist[],MATCH(O$1,checklist_of_kenya!$1:$1,0),FALSE)</f>
        <v>558606</v>
      </c>
      <c r="P1057" s="1" cm="1">
        <f t="array" ref="P1057">VLOOKUP(Table3[[#This Row],[checklist_sort]:[checklist_sort]],checklist[],MATCH(P$1,checklist_of_kenya!$1:$1,0),FALSE)</f>
        <v>22720109</v>
      </c>
      <c r="Q1057" s="1" cm="1">
        <f t="array" ref="Q1057">VLOOKUP(Table3[[#This Row],[checklist_sort]:[checklist_sort]],checklist[],MATCH(Q$1,checklist_of_kenya!$1:$1,0),FALSE)</f>
        <v>78250</v>
      </c>
      <c r="R1057" s="1" cm="1">
        <f t="array" ref="R1057">VLOOKUP(Table3[[#This Row],[checklist_sort]:[checklist_sort]],checklist[],MATCH(R$1,checklist_of_kenya!$1:$1,0),FALSE)</f>
        <v>6100977</v>
      </c>
      <c r="S1057" s="1" cm="1">
        <f t="array" ref="S1057">VLOOKUP(Table3[[#This Row],[checklist_sort]:[checklist_sort]],checklist[],MATCH(S$1,checklist_of_kenya!$1:$1,0),FALSE)</f>
        <v>31867</v>
      </c>
      <c r="T1057" s="1" t="str" cm="1">
        <f t="array" ref="T1057">VLOOKUP(Table3[[#This Row],[checklist_sort]:[checklist_sort]],checklist[],MATCH(T$1,checklist_of_kenya!$1:$1,0),FALSE)</f>
        <v>papcan1</v>
      </c>
      <c r="U1057" s="1" t="str" cm="1">
        <f t="array" ref="U1057">VLOOKUP(Table3[[#This Row],[checklist_sort]:[checklist_sort]],checklist[],MATCH(U$1,checklist_of_kenya!$1:$1,0),FALSE)</f>
        <v>Crithagra koliensis</v>
      </c>
      <c r="V1057" s="1" t="str" cm="1">
        <f t="array" ref="V1057">VLOOKUP(Table3[[#This Row],[checklist_sort]:[checklist_sort]],checklist[],MATCH(V$1,checklist_of_kenya!$1:$1,0),FALSE)</f>
        <v>Papyrus Canary</v>
      </c>
      <c r="W1057" s="1" cm="1">
        <f t="array" ref="W1057">VLOOKUP(Table3[[#This Row],[checklist_sort]:[checklist_sort]],checklist[],MATCH(W$1,checklist_of_kenya!$1:$1,0),FALSE)</f>
        <v>22720109</v>
      </c>
      <c r="AB1057" s="1">
        <v>13.6</v>
      </c>
      <c r="AC1057" s="1" t="s">
        <v>2246</v>
      </c>
      <c r="AD1057" s="1">
        <v>2</v>
      </c>
      <c r="AE1057" s="1">
        <v>1</v>
      </c>
      <c r="AF1057" s="1" t="s">
        <v>2247</v>
      </c>
      <c r="AG1057" s="1" t="s">
        <v>2270</v>
      </c>
      <c r="AH1057" s="1" t="s">
        <v>2258</v>
      </c>
      <c r="AI1057" s="1">
        <v>-3.84</v>
      </c>
      <c r="AJ1057" s="1">
        <v>2.63</v>
      </c>
      <c r="AK1057" s="1">
        <v>-0.42</v>
      </c>
      <c r="AL1057" s="1">
        <v>31.95</v>
      </c>
      <c r="AM1057" s="1">
        <v>54614.04</v>
      </c>
    </row>
    <row r="1058" spans="1:39" x14ac:dyDescent="0.2">
      <c r="A1058" s="1">
        <v>1056</v>
      </c>
      <c r="B1058" s="1" t="s">
        <v>1106</v>
      </c>
      <c r="C1058" s="1" t="s">
        <v>1105</v>
      </c>
      <c r="D1058" s="1"/>
      <c r="E1058" s="1"/>
      <c r="F1058" s="1"/>
      <c r="G1058" s="1">
        <v>804</v>
      </c>
      <c r="H1058" s="1" t="str" cm="1">
        <f t="array" ref="H1058">VLOOKUP(Table3[[#This Row],[checklist_sort]:[checklist_sort]],checklist[],MATCH(H$1,checklist_of_kenya!$1:$1,0),FALSE)</f>
        <v>Canaries, Seedeaters and Allies</v>
      </c>
      <c r="I1058" s="1" t="str" cm="1">
        <f t="array" ref="I1058">VLOOKUP(Table3[[#This Row],[checklist_sort]:[checklist_sort]],checklist[],MATCH(I$1,checklist_of_kenya!$1:$1,0),FALSE)</f>
        <v>Yellow-fronted Canary</v>
      </c>
      <c r="J1058" s="1" t="str" cm="1">
        <f t="array" ref="J1058">VLOOKUP(Table3[[#This Row],[checklist_sort]:[checklist_sort]],checklist[],MATCH(J$1,checklist_of_kenya!$1:$1,0),FALSE)</f>
        <v>Crithagra mozambica</v>
      </c>
      <c r="K1058" s="1" t="str" cm="1">
        <f t="array" ref="K1058">VLOOKUP(Table3[[#This Row],[checklist_sort]:[checklist_sort]],checklist[],MATCH(K$1,checklist_of_kenya!$1:$1,0),FALSE)</f>
        <v>Least Concern</v>
      </c>
      <c r="L1058" s="1" t="str" cm="1">
        <f t="array" ref="L1058">VLOOKUP(Table3[[#This Row],[checklist_sort]:[checklist_sort]],checklist[],MATCH(L$1,checklist_of_kenya!$1:$1,0),FALSE)</f>
        <v>Decreasing</v>
      </c>
      <c r="M1058" s="1" cm="1">
        <f t="array" ref="M1058">VLOOKUP(Table3[[#This Row],[checklist_sort]:[checklist_sort]],checklist[],MATCH(M$1,checklist_of_kenya!$1:$1,0),FALSE)</f>
        <v>859</v>
      </c>
      <c r="N1058" s="1" t="str" cm="1">
        <f t="array" ref="N1058">VLOOKUP(Table3[[#This Row],[checklist_sort]:[checklist_sort]],checklist[],MATCH(N$1,checklist_of_kenya!$1:$1,0),FALSE)</f>
        <v>avibase-169B483C</v>
      </c>
      <c r="O1058" s="1" cm="1">
        <f t="array" ref="O1058">VLOOKUP(Table3[[#This Row],[checklist_sort]:[checklist_sort]],checklist[],MATCH(O$1,checklist_of_kenya!$1:$1,0),FALSE)</f>
        <v>558601</v>
      </c>
      <c r="P1058" s="1" cm="1">
        <f t="array" ref="P1058">VLOOKUP(Table3[[#This Row],[checklist_sort]:[checklist_sort]],checklist[],MATCH(P$1,checklist_of_kenya!$1:$1,0),FALSE)</f>
        <v>22720181</v>
      </c>
      <c r="Q1058" s="1" cm="1">
        <f t="array" ref="Q1058">VLOOKUP(Table3[[#This Row],[checklist_sort]:[checklist_sort]],checklist[],MATCH(Q$1,checklist_of_kenya!$1:$1,0),FALSE)</f>
        <v>2008</v>
      </c>
      <c r="R1058" s="1" cm="1">
        <f t="array" ref="R1058">VLOOKUP(Table3[[#This Row],[checklist_sort]:[checklist_sort]],checklist[],MATCH(R$1,checklist_of_kenya!$1:$1,0),FALSE)</f>
        <v>6100996</v>
      </c>
      <c r="S1058" s="1" cm="1">
        <f t="array" ref="S1058">VLOOKUP(Table3[[#This Row],[checklist_sort]:[checklist_sort]],checklist[],MATCH(S$1,checklist_of_kenya!$1:$1,0),FALSE)</f>
        <v>31846</v>
      </c>
      <c r="T1058" s="1" t="str" cm="1">
        <f t="array" ref="T1058">VLOOKUP(Table3[[#This Row],[checklist_sort]:[checklist_sort]],checklist[],MATCH(T$1,checklist_of_kenya!$1:$1,0),FALSE)</f>
        <v>yefcan</v>
      </c>
      <c r="U1058" s="1" t="str" cm="1">
        <f t="array" ref="U1058">VLOOKUP(Table3[[#This Row],[checklist_sort]:[checklist_sort]],checklist[],MATCH(U$1,checklist_of_kenya!$1:$1,0),FALSE)</f>
        <v>Crithagra mozambica</v>
      </c>
      <c r="V1058" s="1" t="str" cm="1">
        <f t="array" ref="V1058">VLOOKUP(Table3[[#This Row],[checklist_sort]:[checklist_sort]],checklist[],MATCH(V$1,checklist_of_kenya!$1:$1,0),FALSE)</f>
        <v>Yellow-fronted Canary</v>
      </c>
      <c r="W1058" s="1" cm="1">
        <f t="array" ref="W1058">VLOOKUP(Table3[[#This Row],[checklist_sort]:[checklist_sort]],checklist[],MATCH(W$1,checklist_of_kenya!$1:$1,0),FALSE)</f>
        <v>22720181</v>
      </c>
      <c r="AB1058" s="1">
        <v>11.9</v>
      </c>
      <c r="AC1058" s="1" t="s">
        <v>2246</v>
      </c>
      <c r="AD1058" s="1">
        <v>3</v>
      </c>
      <c r="AE1058" s="1">
        <v>1</v>
      </c>
      <c r="AF1058" s="1" t="s">
        <v>2247</v>
      </c>
      <c r="AG1058" s="1" t="s">
        <v>2248</v>
      </c>
      <c r="AH1058" s="1" t="s">
        <v>2255</v>
      </c>
      <c r="AI1058" s="1">
        <v>-34.21</v>
      </c>
      <c r="AJ1058" s="1">
        <v>16.78</v>
      </c>
      <c r="AK1058" s="1">
        <v>-4.04</v>
      </c>
      <c r="AL1058" s="1">
        <v>21.47</v>
      </c>
      <c r="AM1058" s="1">
        <v>9532014.4800000004</v>
      </c>
    </row>
    <row r="1059" spans="1:39" x14ac:dyDescent="0.2">
      <c r="A1059" s="1">
        <v>1057</v>
      </c>
      <c r="B1059" s="1" t="s">
        <v>2112</v>
      </c>
      <c r="C1059" s="1" t="s">
        <v>2111</v>
      </c>
      <c r="D1059" s="1"/>
      <c r="E1059" s="1"/>
      <c r="F1059" s="1"/>
      <c r="G1059" s="1">
        <v>807</v>
      </c>
      <c r="H1059" s="1" t="str" cm="1">
        <f t="array" ref="H1059">VLOOKUP(Table3[[#This Row],[checklist_sort]:[checklist_sort]],checklist[],MATCH(H$1,checklist_of_kenya!$1:$1,0),FALSE)</f>
        <v>Canaries, Seedeaters and Allies</v>
      </c>
      <c r="I1059" s="1" t="str" cm="1">
        <f t="array" ref="I1059">VLOOKUP(Table3[[#This Row],[checklist_sort]:[checklist_sort]],checklist[],MATCH(I$1,checklist_of_kenya!$1:$1,0),FALSE)</f>
        <v>White-bellied Canary</v>
      </c>
      <c r="J1059" s="1" t="str" cm="1">
        <f t="array" ref="J1059">VLOOKUP(Table3[[#This Row],[checklist_sort]:[checklist_sort]],checklist[],MATCH(J$1,checklist_of_kenya!$1:$1,0),FALSE)</f>
        <v>Crithagra dorsostriata</v>
      </c>
      <c r="K1059" s="1" t="str" cm="1">
        <f t="array" ref="K1059">VLOOKUP(Table3[[#This Row],[checklist_sort]:[checklist_sort]],checklist[],MATCH(K$1,checklist_of_kenya!$1:$1,0),FALSE)</f>
        <v>Least Concern</v>
      </c>
      <c r="L1059" s="1" t="str" cm="1">
        <f t="array" ref="L1059">VLOOKUP(Table3[[#This Row],[checklist_sort]:[checklist_sort]],checklist[],MATCH(L$1,checklist_of_kenya!$1:$1,0),FALSE)</f>
        <v>Stable</v>
      </c>
      <c r="M1059" s="1" cm="1">
        <f t="array" ref="M1059">VLOOKUP(Table3[[#This Row],[checklist_sort]:[checklist_sort]],checklist[],MATCH(M$1,checklist_of_kenya!$1:$1,0),FALSE)</f>
        <v>4096</v>
      </c>
      <c r="N1059" s="1" t="str" cm="1">
        <f t="array" ref="N1059">VLOOKUP(Table3[[#This Row],[checklist_sort]:[checklist_sort]],checklist[],MATCH(N$1,checklist_of_kenya!$1:$1,0),FALSE)</f>
        <v>avibase-90C937E4</v>
      </c>
      <c r="O1059" s="1" cm="1">
        <f t="array" ref="O1059">VLOOKUP(Table3[[#This Row],[checklist_sort]:[checklist_sort]],checklist[],MATCH(O$1,checklist_of_kenya!$1:$1,0),FALSE)</f>
        <v>558613</v>
      </c>
      <c r="P1059" s="1" cm="1">
        <f t="array" ref="P1059">VLOOKUP(Table3[[#This Row],[checklist_sort]:[checklist_sort]],checklist[],MATCH(P$1,checklist_of_kenya!$1:$1,0),FALSE)</f>
        <v>22720197</v>
      </c>
      <c r="Q1059" s="1" cm="1">
        <f t="array" ref="Q1059">VLOOKUP(Table3[[#This Row],[checklist_sort]:[checklist_sort]],checklist[],MATCH(Q$1,checklist_of_kenya!$1:$1,0),FALSE)</f>
        <v>78261</v>
      </c>
      <c r="R1059" s="1" cm="1">
        <f t="array" ref="R1059">VLOOKUP(Table3[[#This Row],[checklist_sort]:[checklist_sort]],checklist[],MATCH(R$1,checklist_of_kenya!$1:$1,0),FALSE)</f>
        <v>6100984</v>
      </c>
      <c r="S1059" s="1" cm="1">
        <f t="array" ref="S1059">VLOOKUP(Table3[[#This Row],[checklist_sort]:[checklist_sort]],checklist[],MATCH(S$1,checklist_of_kenya!$1:$1,0),FALSE)</f>
        <v>31884</v>
      </c>
      <c r="T1059" s="1" t="str" cm="1">
        <f t="array" ref="T1059">VLOOKUP(Table3[[#This Row],[checklist_sort]:[checklist_sort]],checklist[],MATCH(T$1,checklist_of_kenya!$1:$1,0),FALSE)</f>
        <v>whbcan1</v>
      </c>
      <c r="U1059" s="1" t="str" cm="1">
        <f t="array" ref="U1059">VLOOKUP(Table3[[#This Row],[checklist_sort]:[checklist_sort]],checklist[],MATCH(U$1,checklist_of_kenya!$1:$1,0),FALSE)</f>
        <v>Crithagra dorsostriata</v>
      </c>
      <c r="V1059" s="1" t="str" cm="1">
        <f t="array" ref="V1059">VLOOKUP(Table3[[#This Row],[checklist_sort]:[checklist_sort]],checklist[],MATCH(V$1,checklist_of_kenya!$1:$1,0),FALSE)</f>
        <v>White-bellied Canary</v>
      </c>
      <c r="W1059" s="1" cm="1">
        <f t="array" ref="W1059">VLOOKUP(Table3[[#This Row],[checklist_sort]:[checklist_sort]],checklist[],MATCH(W$1,checklist_of_kenya!$1:$1,0),FALSE)</f>
        <v>22720197</v>
      </c>
      <c r="AB1059" s="1">
        <v>15.1</v>
      </c>
      <c r="AC1059" s="1" t="s">
        <v>2246</v>
      </c>
      <c r="AD1059" s="1">
        <v>3</v>
      </c>
      <c r="AE1059" s="1">
        <v>1</v>
      </c>
      <c r="AF1059" s="1" t="s">
        <v>2247</v>
      </c>
      <c r="AG1059" s="1" t="s">
        <v>2270</v>
      </c>
      <c r="AH1059" s="1" t="s">
        <v>2255</v>
      </c>
      <c r="AI1059" s="1">
        <v>-8.18</v>
      </c>
      <c r="AJ1059" s="1">
        <v>11.23</v>
      </c>
      <c r="AK1059" s="1">
        <v>0.5</v>
      </c>
      <c r="AL1059" s="1">
        <v>38.159999999999997</v>
      </c>
      <c r="AM1059" s="1">
        <v>861574.54</v>
      </c>
    </row>
    <row r="1060" spans="1:39" x14ac:dyDescent="0.2">
      <c r="A1060" s="1">
        <v>1058</v>
      </c>
      <c r="B1060" s="1" t="s">
        <v>2106</v>
      </c>
      <c r="C1060" s="1" t="s">
        <v>2105</v>
      </c>
      <c r="D1060" s="1"/>
      <c r="E1060" s="1"/>
      <c r="F1060" s="1"/>
      <c r="G1060" s="1">
        <v>802</v>
      </c>
      <c r="H1060" s="1" t="str" cm="1">
        <f t="array" ref="H1060">VLOOKUP(Table3[[#This Row],[checklist_sort]:[checklist_sort]],checklist[],MATCH(H$1,checklist_of_kenya!$1:$1,0),FALSE)</f>
        <v>Canaries, Seedeaters and Allies</v>
      </c>
      <c r="I1060" s="1" t="str" cm="1">
        <f t="array" ref="I1060">VLOOKUP(Table3[[#This Row],[checklist_sort]:[checklist_sort]],checklist[],MATCH(I$1,checklist_of_kenya!$1:$1,0),FALSE)</f>
        <v>Reichenow's Seedeater</v>
      </c>
      <c r="J1060" s="1" t="str" cm="1">
        <f t="array" ref="J1060">VLOOKUP(Table3[[#This Row],[checklist_sort]:[checklist_sort]],checklist[],MATCH(J$1,checklist_of_kenya!$1:$1,0),FALSE)</f>
        <v>Crithagra reichenowi</v>
      </c>
      <c r="K1060" s="1" t="str" cm="1">
        <f t="array" ref="K1060">VLOOKUP(Table3[[#This Row],[checklist_sort]:[checklist_sort]],checklist[],MATCH(K$1,checklist_of_kenya!$1:$1,0),FALSE)</f>
        <v>Least Concern</v>
      </c>
      <c r="L1060" s="1" t="str" cm="1">
        <f t="array" ref="L1060">VLOOKUP(Table3[[#This Row],[checklist_sort]:[checklist_sort]],checklist[],MATCH(L$1,checklist_of_kenya!$1:$1,0),FALSE)</f>
        <v>Stable</v>
      </c>
      <c r="M1060" s="1" cm="1">
        <f t="array" ref="M1060">VLOOKUP(Table3[[#This Row],[checklist_sort]:[checklist_sort]],checklist[],MATCH(M$1,checklist_of_kenya!$1:$1,0),FALSE)</f>
        <v>4074</v>
      </c>
      <c r="N1060" s="1" t="str" cm="1">
        <f t="array" ref="N1060">VLOOKUP(Table3[[#This Row],[checklist_sort]:[checklist_sort]],checklist[],MATCH(N$1,checklist_of_kenya!$1:$1,0),FALSE)</f>
        <v>avibase-69EB514A</v>
      </c>
      <c r="O1060" s="1" cm="1">
        <f t="array" ref="O1060">VLOOKUP(Table3[[#This Row],[checklist_sort]:[checklist_sort]],checklist[],MATCH(O$1,checklist_of_kenya!$1:$1,0),FALSE)</f>
        <v>558610</v>
      </c>
      <c r="P1060" s="1" cm="1">
        <f t="array" ref="P1060">VLOOKUP(Table3[[#This Row],[checklist_sort]:[checklist_sort]],checklist[],MATCH(P$1,checklist_of_kenya!$1:$1,0),FALSE)</f>
        <v>22720154</v>
      </c>
      <c r="Q1060" s="1" cm="1">
        <f t="array" ref="Q1060">VLOOKUP(Table3[[#This Row],[checklist_sort]:[checklist_sort]],checklist[],MATCH(Q$1,checklist_of_kenya!$1:$1,0),FALSE)</f>
        <v>0</v>
      </c>
      <c r="R1060" s="1" cm="1">
        <f t="array" ref="R1060">VLOOKUP(Table3[[#This Row],[checklist_sort]:[checklist_sort]],checklist[],MATCH(R$1,checklist_of_kenya!$1:$1,0),FALSE)</f>
        <v>6100992</v>
      </c>
      <c r="S1060" s="1" cm="1">
        <f t="array" ref="S1060">VLOOKUP(Table3[[#This Row],[checklist_sort]:[checklist_sort]],checklist[],MATCH(S$1,checklist_of_kenya!$1:$1,0),FALSE)</f>
        <v>31881</v>
      </c>
      <c r="T1060" s="1" t="str" cm="1">
        <f t="array" ref="T1060">VLOOKUP(Table3[[#This Row],[checklist_sort]:[checklist_sort]],checklist[],MATCH(T$1,checklist_of_kenya!$1:$1,0),FALSE)</f>
        <v>reisee2</v>
      </c>
      <c r="U1060" s="1" t="str" cm="1">
        <f t="array" ref="U1060">VLOOKUP(Table3[[#This Row],[checklist_sort]:[checklist_sort]],checklist[],MATCH(U$1,checklist_of_kenya!$1:$1,0),FALSE)</f>
        <v>Crithagra reichenowi</v>
      </c>
      <c r="V1060" s="1" t="str" cm="1">
        <f t="array" ref="V1060">VLOOKUP(Table3[[#This Row],[checklist_sort]:[checklist_sort]],checklist[],MATCH(V$1,checklist_of_kenya!$1:$1,0),FALSE)</f>
        <v>Reichenow's Seedeater</v>
      </c>
      <c r="W1060" s="1" cm="1">
        <f t="array" ref="W1060">VLOOKUP(Table3[[#This Row],[checklist_sort]:[checklist_sort]],checklist[],MATCH(W$1,checklist_of_kenya!$1:$1,0),FALSE)</f>
        <v>22720154</v>
      </c>
      <c r="AB1060" s="1">
        <v>15.4</v>
      </c>
      <c r="AC1060" s="1" t="s">
        <v>2271</v>
      </c>
      <c r="AD1060" s="1">
        <v>3</v>
      </c>
      <c r="AE1060" s="1">
        <v>1</v>
      </c>
      <c r="AF1060" s="1" t="s">
        <v>2247</v>
      </c>
      <c r="AG1060" s="1" t="s">
        <v>2270</v>
      </c>
      <c r="AH1060" s="1" t="s">
        <v>2255</v>
      </c>
      <c r="AI1060" s="1">
        <v>-11.29</v>
      </c>
      <c r="AJ1060" s="1">
        <v>11.66</v>
      </c>
      <c r="AK1060" s="1">
        <v>1.92</v>
      </c>
      <c r="AL1060" s="1">
        <v>38.15</v>
      </c>
      <c r="AM1060" s="1">
        <v>853459.07</v>
      </c>
    </row>
    <row r="1061" spans="1:39" x14ac:dyDescent="0.2">
      <c r="A1061" s="1">
        <v>1059</v>
      </c>
      <c r="B1061" s="1" t="s">
        <v>1108</v>
      </c>
      <c r="C1061" s="1" t="s">
        <v>1107</v>
      </c>
      <c r="D1061" s="1"/>
      <c r="E1061" s="1"/>
      <c r="F1061" s="1"/>
      <c r="G1061" s="1">
        <v>808</v>
      </c>
      <c r="H1061" s="1" t="str" cm="1">
        <f t="array" ref="H1061">VLOOKUP(Table3[[#This Row],[checklist_sort]:[checklist_sort]],checklist[],MATCH(H$1,checklist_of_kenya!$1:$1,0),FALSE)</f>
        <v>Canaries, Seedeaters and Allies</v>
      </c>
      <c r="I1061" s="1" t="str" cm="1">
        <f t="array" ref="I1061">VLOOKUP(Table3[[#This Row],[checklist_sort]:[checklist_sort]],checklist[],MATCH(I$1,checklist_of_kenya!$1:$1,0),FALSE)</f>
        <v>Brimstone Canary</v>
      </c>
      <c r="J1061" s="1" t="str" cm="1">
        <f t="array" ref="J1061">VLOOKUP(Table3[[#This Row],[checklist_sort]:[checklist_sort]],checklist[],MATCH(J$1,checklist_of_kenya!$1:$1,0),FALSE)</f>
        <v>Crithagra sulphurata</v>
      </c>
      <c r="K1061" s="1" t="str" cm="1">
        <f t="array" ref="K1061">VLOOKUP(Table3[[#This Row],[checklist_sort]:[checklist_sort]],checklist[],MATCH(K$1,checklist_of_kenya!$1:$1,0),FALSE)</f>
        <v>Least Concern</v>
      </c>
      <c r="L1061" s="1" t="str" cm="1">
        <f t="array" ref="L1061">VLOOKUP(Table3[[#This Row],[checklist_sort]:[checklist_sort]],checklist[],MATCH(L$1,checklist_of_kenya!$1:$1,0),FALSE)</f>
        <v>Stable</v>
      </c>
      <c r="M1061" s="1" cm="1">
        <f t="array" ref="M1061">VLOOKUP(Table3[[#This Row],[checklist_sort]:[checklist_sort]],checklist[],MATCH(M$1,checklist_of_kenya!$1:$1,0),FALSE)</f>
        <v>863</v>
      </c>
      <c r="N1061" s="1" t="str" cm="1">
        <f t="array" ref="N1061">VLOOKUP(Table3[[#This Row],[checklist_sort]:[checklist_sort]],checklist[],MATCH(N$1,checklist_of_kenya!$1:$1,0),FALSE)</f>
        <v>avibase-53A5E91F</v>
      </c>
      <c r="O1061" s="1" cm="1">
        <f t="array" ref="O1061">VLOOKUP(Table3[[#This Row],[checklist_sort]:[checklist_sort]],checklist[],MATCH(O$1,checklist_of_kenya!$1:$1,0),FALSE)</f>
        <v>558618</v>
      </c>
      <c r="P1061" s="1" cm="1">
        <f t="array" ref="P1061">VLOOKUP(Table3[[#This Row],[checklist_sort]:[checklist_sort]],checklist[],MATCH(P$1,checklist_of_kenya!$1:$1,0),FALSE)</f>
        <v>22720205</v>
      </c>
      <c r="Q1061" s="1" cm="1">
        <f t="array" ref="Q1061">VLOOKUP(Table3[[#This Row],[checklist_sort]:[checklist_sort]],checklist[],MATCH(Q$1,checklist_of_kenya!$1:$1,0),FALSE)</f>
        <v>78263</v>
      </c>
      <c r="R1061" s="1" cm="1">
        <f t="array" ref="R1061">VLOOKUP(Table3[[#This Row],[checklist_sort]:[checklist_sort]],checklist[],MATCH(R$1,checklist_of_kenya!$1:$1,0),FALSE)</f>
        <v>6100973</v>
      </c>
      <c r="S1061" s="1" cm="1">
        <f t="array" ref="S1061">VLOOKUP(Table3[[#This Row],[checklist_sort]:[checklist_sort]],checklist[],MATCH(S$1,checklist_of_kenya!$1:$1,0),FALSE)</f>
        <v>31892</v>
      </c>
      <c r="T1061" s="1" t="str" cm="1">
        <f t="array" ref="T1061">VLOOKUP(Table3[[#This Row],[checklist_sort]:[checklist_sort]],checklist[],MATCH(T$1,checklist_of_kenya!$1:$1,0),FALSE)</f>
        <v>brican1</v>
      </c>
      <c r="U1061" s="1" t="str" cm="1">
        <f t="array" ref="U1061">VLOOKUP(Table3[[#This Row],[checklist_sort]:[checklist_sort]],checklist[],MATCH(U$1,checklist_of_kenya!$1:$1,0),FALSE)</f>
        <v>Crithagra sulphurata</v>
      </c>
      <c r="V1061" s="1" t="str" cm="1">
        <f t="array" ref="V1061">VLOOKUP(Table3[[#This Row],[checklist_sort]:[checklist_sort]],checklist[],MATCH(V$1,checklist_of_kenya!$1:$1,0),FALSE)</f>
        <v>Brimstone Canary</v>
      </c>
      <c r="W1061" s="1" cm="1">
        <f t="array" ref="W1061">VLOOKUP(Table3[[#This Row],[checklist_sort]:[checklist_sort]],checklist[],MATCH(W$1,checklist_of_kenya!$1:$1,0),FALSE)</f>
        <v>22720205</v>
      </c>
      <c r="AB1061" s="1">
        <v>27.9</v>
      </c>
      <c r="AC1061" s="1" t="s">
        <v>2246</v>
      </c>
      <c r="AD1061" s="1">
        <v>2</v>
      </c>
      <c r="AE1061" s="1">
        <v>1</v>
      </c>
      <c r="AF1061" s="1" t="s">
        <v>2247</v>
      </c>
      <c r="AG1061" s="1" t="s">
        <v>2270</v>
      </c>
      <c r="AH1061" s="1" t="s">
        <v>2258</v>
      </c>
      <c r="AI1061" s="1">
        <v>-34.840000000000003</v>
      </c>
      <c r="AJ1061" s="1">
        <v>3.79</v>
      </c>
      <c r="AK1061" s="1">
        <v>-14.57</v>
      </c>
      <c r="AL1061" s="1">
        <v>29.55</v>
      </c>
      <c r="AM1061" s="1">
        <v>1869165.54</v>
      </c>
    </row>
    <row r="1062" spans="1:39" x14ac:dyDescent="0.2">
      <c r="A1062" s="1">
        <v>1060</v>
      </c>
      <c r="B1062" s="1" t="s">
        <v>2110</v>
      </c>
      <c r="C1062" s="1" t="s">
        <v>2109</v>
      </c>
      <c r="D1062" s="1"/>
      <c r="E1062" s="1"/>
      <c r="F1062" s="1"/>
      <c r="G1062" s="1">
        <v>805.1</v>
      </c>
      <c r="H1062" s="1" cm="1">
        <f t="array" ref="H1062">VLOOKUP(Table3[[#This Row],[checklist_sort]:[checklist_sort]],checklist[],MATCH(H$1,checklist_of_kenya!$1:$1,0),FALSE)</f>
        <v>0</v>
      </c>
      <c r="I1062" s="1" t="str" cm="1">
        <f t="array" ref="I1062">VLOOKUP(Table3[[#This Row],[checklist_sort]:[checklist_sort]],checklist[],MATCH(I$1,checklist_of_kenya!$1:$1,0),FALSE)</f>
        <v>Northern/Southern Grosbeak Canary</v>
      </c>
      <c r="J1062" s="1" t="str" cm="1">
        <f t="array" ref="J1062">VLOOKUP(Table3[[#This Row],[checklist_sort]:[checklist_sort]],checklist[],MATCH(J$1,checklist_of_kenya!$1:$1,0),FALSE)</f>
        <v>Crithagra donaldsoni/buchanani</v>
      </c>
      <c r="K1062" s="1" cm="1">
        <f t="array" ref="K1062">VLOOKUP(Table3[[#This Row],[checklist_sort]:[checklist_sort]],checklist[],MATCH(K$1,checklist_of_kenya!$1:$1,0),FALSE)</f>
        <v>0</v>
      </c>
      <c r="L1062" s="1" cm="1">
        <f t="array" ref="L1062">VLOOKUP(Table3[[#This Row],[checklist_sort]:[checklist_sort]],checklist[],MATCH(L$1,checklist_of_kenya!$1:$1,0),FALSE)</f>
        <v>0</v>
      </c>
      <c r="M1062" s="1" cm="1">
        <f t="array" ref="M1062">VLOOKUP(Table3[[#This Row],[checklist_sort]:[checklist_sort]],checklist[],MATCH(M$1,checklist_of_kenya!$1:$1,0),FALSE)</f>
        <v>0</v>
      </c>
      <c r="N1062" s="1" cm="1">
        <f t="array" ref="N1062">VLOOKUP(Table3[[#This Row],[checklist_sort]:[checklist_sort]],checklist[],MATCH(N$1,checklist_of_kenya!$1:$1,0),FALSE)</f>
        <v>0</v>
      </c>
      <c r="O1062" s="1" cm="1">
        <f t="array" ref="O1062">VLOOKUP(Table3[[#This Row],[checklist_sort]:[checklist_sort]],checklist[],MATCH(O$1,checklist_of_kenya!$1:$1,0),FALSE)</f>
        <v>0</v>
      </c>
      <c r="P1062" s="1" cm="1">
        <f t="array" ref="P1062">VLOOKUP(Table3[[#This Row],[checklist_sort]:[checklist_sort]],checklist[],MATCH(P$1,checklist_of_kenya!$1:$1,0),FALSE)</f>
        <v>0</v>
      </c>
      <c r="Q1062" s="1" cm="1">
        <f t="array" ref="Q1062">VLOOKUP(Table3[[#This Row],[checklist_sort]:[checklist_sort]],checklist[],MATCH(Q$1,checklist_of_kenya!$1:$1,0),FALSE)</f>
        <v>0</v>
      </c>
      <c r="R1062" s="1" cm="1">
        <f t="array" ref="R1062">VLOOKUP(Table3[[#This Row],[checklist_sort]:[checklist_sort]],checklist[],MATCH(R$1,checklist_of_kenya!$1:$1,0),FALSE)</f>
        <v>0</v>
      </c>
      <c r="S1062" s="1" cm="1">
        <f t="array" ref="S1062">VLOOKUP(Table3[[#This Row],[checklist_sort]:[checklist_sort]],checklist[],MATCH(S$1,checklist_of_kenya!$1:$1,0),FALSE)</f>
        <v>31890</v>
      </c>
      <c r="T1062" s="1" cm="1">
        <f t="array" ref="T1062">VLOOKUP(Table3[[#This Row],[checklist_sort]:[checklist_sort]],checklist[],MATCH(T$1,checklist_of_kenya!$1:$1,0),FALSE)</f>
        <v>0</v>
      </c>
      <c r="U1062" s="1" t="str" cm="1">
        <f t="array" ref="U1062">VLOOKUP(Table3[[#This Row],[checklist_sort]:[checklist_sort]],checklist[],MATCH(U$1,checklist_of_kenya!$1:$1,0),FALSE)</f>
        <v>Crithagra donaldsoni/buchanani</v>
      </c>
      <c r="V1062" s="1" t="str" cm="1">
        <f t="array" ref="V1062">VLOOKUP(Table3[[#This Row],[checklist_sort]:[checklist_sort]],checklist[],MATCH(V$1,checklist_of_kenya!$1:$1,0),FALSE)</f>
        <v>Northern/Southern Grosbeak Canary</v>
      </c>
      <c r="W1062" s="1" cm="1">
        <f t="array" ref="W1062">VLOOKUP(Table3[[#This Row],[checklist_sort]:[checklist_sort]],checklist[],MATCH(W$1,checklist_of_kenya!$1:$1,0),FALSE)</f>
        <v>0</v>
      </c>
      <c r="AB1062" s="1">
        <v>24</v>
      </c>
      <c r="AC1062" s="1" t="s">
        <v>2246</v>
      </c>
      <c r="AD1062" s="1">
        <v>3</v>
      </c>
      <c r="AE1062" s="1">
        <v>1</v>
      </c>
      <c r="AF1062" s="1" t="s">
        <v>2247</v>
      </c>
      <c r="AG1062" s="1" t="s">
        <v>2270</v>
      </c>
      <c r="AH1062" s="1" t="s">
        <v>2255</v>
      </c>
      <c r="AI1062" s="1">
        <v>-6.83</v>
      </c>
      <c r="AJ1062" s="1">
        <v>-0.86</v>
      </c>
      <c r="AK1062" s="1">
        <v>-3.23</v>
      </c>
      <c r="AL1062" s="1">
        <v>37.049999999999997</v>
      </c>
      <c r="AM1062" s="1">
        <v>128078.23</v>
      </c>
    </row>
    <row r="1063" spans="1:39" x14ac:dyDescent="0.2">
      <c r="A1063" s="1">
        <v>1061</v>
      </c>
      <c r="B1063" s="1" t="s">
        <v>1110</v>
      </c>
      <c r="C1063" s="1" t="s">
        <v>1109</v>
      </c>
      <c r="D1063" s="1"/>
      <c r="E1063" s="1" t="s">
        <v>7364</v>
      </c>
      <c r="F1063" s="1"/>
      <c r="G1063" s="1">
        <v>810</v>
      </c>
      <c r="H1063" s="1" t="str" cm="1">
        <f t="array" ref="H1063">VLOOKUP(Table3[[#This Row],[checklist_sort]:[checklist_sort]],checklist[],MATCH(H$1,checklist_of_kenya!$1:$1,0),FALSE)</f>
        <v>Canaries, Seedeaters and Allies</v>
      </c>
      <c r="I1063" s="1" t="str" cm="1">
        <f t="array" ref="I1063">VLOOKUP(Table3[[#This Row],[checklist_sort]:[checklist_sort]],checklist[],MATCH(I$1,checklist_of_kenya!$1:$1,0),FALSE)</f>
        <v>West African Seedeater</v>
      </c>
      <c r="J1063" s="1" t="str" cm="1">
        <f t="array" ref="J1063">VLOOKUP(Table3[[#This Row],[checklist_sort]:[checklist_sort]],checklist[],MATCH(J$1,checklist_of_kenya!$1:$1,0),FALSE)</f>
        <v>Crithagra canicapilla</v>
      </c>
      <c r="K1063" s="1" t="str" cm="1">
        <f t="array" ref="K1063">VLOOKUP(Table3[[#This Row],[checklist_sort]:[checklist_sort]],checklist[],MATCH(K$1,checklist_of_kenya!$1:$1,0),FALSE)</f>
        <v>Least Concern</v>
      </c>
      <c r="L1063" s="1" t="str" cm="1">
        <f t="array" ref="L1063">VLOOKUP(Table3[[#This Row],[checklist_sort]:[checklist_sort]],checklist[],MATCH(L$1,checklist_of_kenya!$1:$1,0),FALSE)</f>
        <v>Stable</v>
      </c>
      <c r="M1063" s="1" cm="1">
        <f t="array" ref="M1063">VLOOKUP(Table3[[#This Row],[checklist_sort]:[checklist_sort]],checklist[],MATCH(M$1,checklist_of_kenya!$1:$1,0),FALSE)</f>
        <v>4088</v>
      </c>
      <c r="N1063" s="1" t="str" cm="1">
        <f t="array" ref="N1063">VLOOKUP(Table3[[#This Row],[checklist_sort]:[checklist_sort]],checklist[],MATCH(N$1,checklist_of_kenya!$1:$1,0),FALSE)</f>
        <v>avibase-115CB3F4</v>
      </c>
      <c r="O1063" s="1" cm="1">
        <f t="array" ref="O1063">VLOOKUP(Table3[[#This Row],[checklist_sort]:[checklist_sort]],checklist[],MATCH(O$1,checklist_of_kenya!$1:$1,0),FALSE)</f>
        <v>0</v>
      </c>
      <c r="P1063" s="1" cm="1">
        <f t="array" ref="P1063">VLOOKUP(Table3[[#This Row],[checklist_sort]:[checklist_sort]],checklist[],MATCH(P$1,checklist_of_kenya!$1:$1,0),FALSE)</f>
        <v>103761640</v>
      </c>
      <c r="Q1063" s="1" cm="1">
        <f t="array" ref="Q1063">VLOOKUP(Table3[[#This Row],[checklist_sort]:[checklist_sort]],checklist[],MATCH(Q$1,checklist_of_kenya!$1:$1,0),FALSE)</f>
        <v>78265</v>
      </c>
      <c r="R1063" s="1" cm="1">
        <f t="array" ref="R1063">VLOOKUP(Table3[[#This Row],[checklist_sort]:[checklist_sort]],checklist[],MATCH(R$1,checklist_of_kenya!$1:$1,0),FALSE)</f>
        <v>6100987</v>
      </c>
      <c r="S1063" s="1" cm="1">
        <f t="array" ref="S1063">VLOOKUP(Table3[[#This Row],[checklist_sort]:[checklist_sort]],checklist[],MATCH(S$1,checklist_of_kenya!$1:$1,0),FALSE)</f>
        <v>31923</v>
      </c>
      <c r="T1063" s="1" t="str" cm="1">
        <f t="array" ref="T1063">VLOOKUP(Table3[[#This Row],[checklist_sort]:[checklist_sort]],checklist[],MATCH(T$1,checklist_of_kenya!$1:$1,0),FALSE)</f>
        <v>sthsee3</v>
      </c>
      <c r="U1063" s="1" t="str" cm="1">
        <f t="array" ref="U1063">VLOOKUP(Table3[[#This Row],[checklist_sort]:[checklist_sort]],checklist[],MATCH(U$1,checklist_of_kenya!$1:$1,0),FALSE)</f>
        <v>Crithagra canicapilla</v>
      </c>
      <c r="V1063" s="1" t="str" cm="1">
        <f t="array" ref="V1063">VLOOKUP(Table3[[#This Row],[checklist_sort]:[checklist_sort]],checklist[],MATCH(V$1,checklist_of_kenya!$1:$1,0),FALSE)</f>
        <v>West African Seedeater</v>
      </c>
      <c r="W1063" s="1" cm="1">
        <f t="array" ref="W1063">VLOOKUP(Table3[[#This Row],[checklist_sort]:[checklist_sort]],checklist[],MATCH(W$1,checklist_of_kenya!$1:$1,0),FALSE)</f>
        <v>103761640</v>
      </c>
      <c r="AB1063" s="1">
        <v>16</v>
      </c>
      <c r="AC1063" s="1" t="s">
        <v>2246</v>
      </c>
      <c r="AD1063" s="1">
        <v>2</v>
      </c>
      <c r="AE1063" s="1">
        <v>1</v>
      </c>
      <c r="AF1063" s="1" t="s">
        <v>2247</v>
      </c>
      <c r="AG1063" s="1" t="s">
        <v>2248</v>
      </c>
      <c r="AH1063" s="1" t="s">
        <v>2258</v>
      </c>
      <c r="AI1063" s="1">
        <v>-34.840000000000003</v>
      </c>
      <c r="AJ1063" s="1">
        <v>-9.99</v>
      </c>
      <c r="AK1063" s="1">
        <v>-24.19</v>
      </c>
      <c r="AL1063" s="1">
        <v>27.91</v>
      </c>
      <c r="AM1063" s="1">
        <v>1507366.09</v>
      </c>
    </row>
    <row r="1064" spans="1:39" x14ac:dyDescent="0.2">
      <c r="A1064" s="1">
        <v>1062</v>
      </c>
      <c r="B1064" s="1" t="s">
        <v>1082</v>
      </c>
      <c r="C1064" s="1" t="s">
        <v>1081</v>
      </c>
      <c r="D1064" s="1"/>
      <c r="E1064" s="1"/>
      <c r="F1064" s="1"/>
      <c r="G1064" s="1">
        <v>809</v>
      </c>
      <c r="H1064" s="1" t="str" cm="1">
        <f t="array" ref="H1064">VLOOKUP(Table3[[#This Row],[checklist_sort]:[checklist_sort]],checklist[],MATCH(H$1,checklist_of_kenya!$1:$1,0),FALSE)</f>
        <v>Canaries, Seedeaters and Allies</v>
      </c>
      <c r="I1064" s="1" t="str" cm="1">
        <f t="array" ref="I1064">VLOOKUP(Table3[[#This Row],[checklist_sort]:[checklist_sort]],checklist[],MATCH(I$1,checklist_of_kenya!$1:$1,0),FALSE)</f>
        <v>Reichard's Seedeater</v>
      </c>
      <c r="J1064" s="1" t="str" cm="1">
        <f t="array" ref="J1064">VLOOKUP(Table3[[#This Row],[checklist_sort]:[checklist_sort]],checklist[],MATCH(J$1,checklist_of_kenya!$1:$1,0),FALSE)</f>
        <v>Crithagra reichardi</v>
      </c>
      <c r="K1064" s="1" t="str" cm="1">
        <f t="array" ref="K1064">VLOOKUP(Table3[[#This Row],[checklist_sort]:[checklist_sort]],checklist[],MATCH(K$1,checklist_of_kenya!$1:$1,0),FALSE)</f>
        <v>Least Concern</v>
      </c>
      <c r="L1064" s="1" t="str" cm="1">
        <f t="array" ref="L1064">VLOOKUP(Table3[[#This Row],[checklist_sort]:[checklist_sort]],checklist[],MATCH(L$1,checklist_of_kenya!$1:$1,0),FALSE)</f>
        <v>Stable</v>
      </c>
      <c r="M1064" s="1" cm="1">
        <f t="array" ref="M1064">VLOOKUP(Table3[[#This Row],[checklist_sort]:[checklist_sort]],checklist[],MATCH(M$1,checklist_of_kenya!$1:$1,0),FALSE)</f>
        <v>834</v>
      </c>
      <c r="N1064" s="1" t="str" cm="1">
        <f t="array" ref="N1064">VLOOKUP(Table3[[#This Row],[checklist_sort]:[checklist_sort]],checklist[],MATCH(N$1,checklist_of_kenya!$1:$1,0),FALSE)</f>
        <v>avibase-E9A83FB4</v>
      </c>
      <c r="O1064" s="1" cm="1">
        <f t="array" ref="O1064">VLOOKUP(Table3[[#This Row],[checklist_sort]:[checklist_sort]],checklist[],MATCH(O$1,checklist_of_kenya!$1:$1,0),FALSE)</f>
        <v>0</v>
      </c>
      <c r="P1064" s="1" cm="1">
        <f t="array" ref="P1064">VLOOKUP(Table3[[#This Row],[checklist_sort]:[checklist_sort]],checklist[],MATCH(P$1,checklist_of_kenya!$1:$1,0),FALSE)</f>
        <v>103761856</v>
      </c>
      <c r="Q1064" s="1" cm="1">
        <f t="array" ref="Q1064">VLOOKUP(Table3[[#This Row],[checklist_sort]:[checklist_sort]],checklist[],MATCH(Q$1,checklist_of_kenya!$1:$1,0),FALSE)</f>
        <v>0</v>
      </c>
      <c r="R1064" s="1" cm="1">
        <f t="array" ref="R1064">VLOOKUP(Table3[[#This Row],[checklist_sort]:[checklist_sort]],checklist[],MATCH(R$1,checklist_of_kenya!$1:$1,0),FALSE)</f>
        <v>0</v>
      </c>
      <c r="S1064" s="1" cm="1">
        <f t="array" ref="S1064">VLOOKUP(Table3[[#This Row],[checklist_sort]:[checklist_sort]],checklist[],MATCH(S$1,checklist_of_kenya!$1:$1,0),FALSE)</f>
        <v>31933</v>
      </c>
      <c r="T1064" s="1" t="str" cm="1">
        <f t="array" ref="T1064">VLOOKUP(Table3[[#This Row],[checklist_sort]:[checklist_sort]],checklist[],MATCH(T$1,checklist_of_kenya!$1:$1,0),FALSE)</f>
        <v>reisee1</v>
      </c>
      <c r="U1064" s="1" t="str" cm="1">
        <f t="array" ref="U1064">VLOOKUP(Table3[[#This Row],[checklist_sort]:[checklist_sort]],checklist[],MATCH(U$1,checklist_of_kenya!$1:$1,0),FALSE)</f>
        <v>Crithagra reichardi</v>
      </c>
      <c r="V1064" s="1" t="str" cm="1">
        <f t="array" ref="V1064">VLOOKUP(Table3[[#This Row],[checklist_sort]:[checklist_sort]],checklist[],MATCH(V$1,checklist_of_kenya!$1:$1,0),FALSE)</f>
        <v>Reichard's Seedeater</v>
      </c>
      <c r="W1064" s="1" cm="1">
        <f t="array" ref="W1064">VLOOKUP(Table3[[#This Row],[checklist_sort]:[checklist_sort]],checklist[],MATCH(W$1,checklist_of_kenya!$1:$1,0),FALSE)</f>
        <v>0</v>
      </c>
      <c r="AB1064" s="1">
        <v>15.4</v>
      </c>
      <c r="AC1064" s="1" t="s">
        <v>2246</v>
      </c>
      <c r="AD1064" s="1">
        <v>2</v>
      </c>
      <c r="AE1064" s="1">
        <v>1</v>
      </c>
      <c r="AF1064" s="1" t="s">
        <v>2247</v>
      </c>
      <c r="AG1064" s="1" t="s">
        <v>2270</v>
      </c>
      <c r="AH1064" s="1" t="s">
        <v>2255</v>
      </c>
      <c r="AI1064" s="1">
        <v>-17.829999999999998</v>
      </c>
      <c r="AJ1064" s="1">
        <v>-3.76</v>
      </c>
      <c r="AK1064" s="1">
        <v>-12</v>
      </c>
      <c r="AL1064" s="1">
        <v>30.13</v>
      </c>
      <c r="AM1064" s="1">
        <v>580348.35</v>
      </c>
    </row>
    <row r="1065" spans="1:39" x14ac:dyDescent="0.2">
      <c r="A1065" s="1">
        <v>1063</v>
      </c>
      <c r="B1065" s="1" t="s">
        <v>1330</v>
      </c>
      <c r="C1065" s="1" t="s">
        <v>1329</v>
      </c>
      <c r="D1065" s="1"/>
      <c r="E1065" s="1"/>
      <c r="F1065" s="1"/>
      <c r="G1065" s="1">
        <v>812</v>
      </c>
      <c r="H1065" s="1" t="str" cm="1">
        <f t="array" ref="H1065">VLOOKUP(Table3[[#This Row],[checklist_sort]:[checklist_sort]],checklist[],MATCH(H$1,checklist_of_kenya!$1:$1,0),FALSE)</f>
        <v>Canaries, Seedeaters and Allies</v>
      </c>
      <c r="I1065" s="1" t="str" cm="1">
        <f t="array" ref="I1065">VLOOKUP(Table3[[#This Row],[checklist_sort]:[checklist_sort]],checklist[],MATCH(I$1,checklist_of_kenya!$1:$1,0),FALSE)</f>
        <v>Thick-billed Seedeater</v>
      </c>
      <c r="J1065" s="1" t="str" cm="1">
        <f t="array" ref="J1065">VLOOKUP(Table3[[#This Row],[checklist_sort]:[checklist_sort]],checklist[],MATCH(J$1,checklist_of_kenya!$1:$1,0),FALSE)</f>
        <v>Crithagra burtoni (race albifrons)</v>
      </c>
      <c r="K1065" s="1" t="str" cm="1">
        <f t="array" ref="K1065">VLOOKUP(Table3[[#This Row],[checklist_sort]:[checklist_sort]],checklist[],MATCH(K$1,checklist_of_kenya!$1:$1,0),FALSE)</f>
        <v>Least Concern</v>
      </c>
      <c r="L1065" s="1" t="str" cm="1">
        <f t="array" ref="L1065">VLOOKUP(Table3[[#This Row],[checklist_sort]:[checklist_sort]],checklist[],MATCH(L$1,checklist_of_kenya!$1:$1,0),FALSE)</f>
        <v>Stable</v>
      </c>
      <c r="M1065" s="1" cm="1">
        <f t="array" ref="M1065">VLOOKUP(Table3[[#This Row],[checklist_sort]:[checklist_sort]],checklist[],MATCH(M$1,checklist_of_kenya!$1:$1,0),FALSE)</f>
        <v>1159</v>
      </c>
      <c r="N1065" s="1" t="str" cm="1">
        <f t="array" ref="N1065">VLOOKUP(Table3[[#This Row],[checklist_sort]:[checklist_sort]],checklist[],MATCH(N$1,checklist_of_kenya!$1:$1,0),FALSE)</f>
        <v>avibase-8E8B3DB9</v>
      </c>
      <c r="O1065" s="1" cm="1">
        <f t="array" ref="O1065">VLOOKUP(Table3[[#This Row],[checklist_sort]:[checklist_sort]],checklist[],MATCH(O$1,checklist_of_kenya!$1:$1,0),FALSE)</f>
        <v>558621</v>
      </c>
      <c r="P1065" s="1" cm="1">
        <f t="array" ref="P1065">VLOOKUP(Table3[[#This Row],[checklist_sort]:[checklist_sort]],checklist[],MATCH(P$1,checklist_of_kenya!$1:$1,0),FALSE)</f>
        <v>22720267</v>
      </c>
      <c r="Q1065" s="1" cm="1">
        <f t="array" ref="Q1065">VLOOKUP(Table3[[#This Row],[checklist_sort]:[checklist_sort]],checklist[],MATCH(Q$1,checklist_of_kenya!$1:$1,0),FALSE)</f>
        <v>78274</v>
      </c>
      <c r="R1065" s="1" cm="1">
        <f t="array" ref="R1065">VLOOKUP(Table3[[#This Row],[checklist_sort]:[checklist_sort]],checklist[],MATCH(R$1,checklist_of_kenya!$1:$1,0),FALSE)</f>
        <v>6101004</v>
      </c>
      <c r="S1065" s="1" cm="1">
        <f t="array" ref="S1065">VLOOKUP(Table3[[#This Row],[checklist_sort]:[checklist_sort]],checklist[],MATCH(S$1,checklist_of_kenya!$1:$1,0),FALSE)</f>
        <v>31910</v>
      </c>
      <c r="T1065" s="1" t="str" cm="1">
        <f t="array" ref="T1065">VLOOKUP(Table3[[#This Row],[checklist_sort]:[checklist_sort]],checklist[],MATCH(T$1,checklist_of_kenya!$1:$1,0),FALSE)</f>
        <v>thbsee1</v>
      </c>
      <c r="U1065" s="1" t="str" cm="1">
        <f t="array" ref="U1065">VLOOKUP(Table3[[#This Row],[checklist_sort]:[checklist_sort]],checklist[],MATCH(U$1,checklist_of_kenya!$1:$1,0),FALSE)</f>
        <v>Crithagra burtoni</v>
      </c>
      <c r="V1065" s="1" t="str" cm="1">
        <f t="array" ref="V1065">VLOOKUP(Table3[[#This Row],[checklist_sort]:[checklist_sort]],checklist[],MATCH(V$1,checklist_of_kenya!$1:$1,0),FALSE)</f>
        <v>Thick-billed Seedeater</v>
      </c>
      <c r="W1065" s="1" cm="1">
        <f t="array" ref="W1065">VLOOKUP(Table3[[#This Row],[checklist_sort]:[checklist_sort]],checklist[],MATCH(W$1,checklist_of_kenya!$1:$1,0),FALSE)</f>
        <v>22720267</v>
      </c>
      <c r="AB1065" s="1">
        <v>30.5</v>
      </c>
      <c r="AC1065" s="1" t="s">
        <v>2263</v>
      </c>
      <c r="AD1065" s="1">
        <v>1</v>
      </c>
      <c r="AE1065" s="1">
        <v>1</v>
      </c>
      <c r="AF1065" s="1" t="s">
        <v>2247</v>
      </c>
      <c r="AG1065" s="1" t="s">
        <v>2270</v>
      </c>
      <c r="AH1065" s="1" t="s">
        <v>2258</v>
      </c>
      <c r="AI1065" s="1">
        <v>-12.88</v>
      </c>
      <c r="AJ1065" s="1">
        <v>7.62</v>
      </c>
      <c r="AK1065" s="1">
        <v>-0.64</v>
      </c>
      <c r="AL1065" s="1">
        <v>27.88</v>
      </c>
      <c r="AM1065" s="1">
        <v>400739.28</v>
      </c>
    </row>
    <row r="1066" spans="1:39" x14ac:dyDescent="0.2">
      <c r="A1066" s="1">
        <v>1064</v>
      </c>
      <c r="B1066" s="1" t="s">
        <v>1010</v>
      </c>
      <c r="C1066" s="1" t="s">
        <v>1009</v>
      </c>
      <c r="D1066" s="1"/>
      <c r="E1066" s="1"/>
      <c r="F1066" s="1"/>
      <c r="G1066" s="1">
        <v>811</v>
      </c>
      <c r="H1066" s="1" t="str" cm="1">
        <f t="array" ref="H1066">VLOOKUP(Table3[[#This Row],[checklist_sort]:[checklist_sort]],checklist[],MATCH(H$1,checklist_of_kenya!$1:$1,0),FALSE)</f>
        <v>Canaries, Seedeaters and Allies</v>
      </c>
      <c r="I1066" s="1" t="str" cm="1">
        <f t="array" ref="I1066">VLOOKUP(Table3[[#This Row],[checklist_sort]:[checklist_sort]],checklist[],MATCH(I$1,checklist_of_kenya!$1:$1,0),FALSE)</f>
        <v>Streaky Seedeater</v>
      </c>
      <c r="J1066" s="1" t="str" cm="1">
        <f t="array" ref="J1066">VLOOKUP(Table3[[#This Row],[checklist_sort]:[checklist_sort]],checklist[],MATCH(J$1,checklist_of_kenya!$1:$1,0),FALSE)</f>
        <v>Crithagra striolata</v>
      </c>
      <c r="K1066" s="1" t="str" cm="1">
        <f t="array" ref="K1066">VLOOKUP(Table3[[#This Row],[checklist_sort]:[checklist_sort]],checklist[],MATCH(K$1,checklist_of_kenya!$1:$1,0),FALSE)</f>
        <v>Least Concern</v>
      </c>
      <c r="L1066" s="1" t="str" cm="1">
        <f t="array" ref="L1066">VLOOKUP(Table3[[#This Row],[checklist_sort]:[checklist_sort]],checklist[],MATCH(L$1,checklist_of_kenya!$1:$1,0),FALSE)</f>
        <v>Stable</v>
      </c>
      <c r="M1066" s="1" cm="1">
        <f t="array" ref="M1066">VLOOKUP(Table3[[#This Row],[checklist_sort]:[checklist_sort]],checklist[],MATCH(M$1,checklist_of_kenya!$1:$1,0),FALSE)</f>
        <v>778</v>
      </c>
      <c r="N1066" s="1" t="str" cm="1">
        <f t="array" ref="N1066">VLOOKUP(Table3[[#This Row],[checklist_sort]:[checklist_sort]],checklist[],MATCH(N$1,checklist_of_kenya!$1:$1,0),FALSE)</f>
        <v>avibase-580A93C2</v>
      </c>
      <c r="O1066" s="1" cm="1">
        <f t="array" ref="O1066">VLOOKUP(Table3[[#This Row],[checklist_sort]:[checklist_sort]],checklist[],MATCH(O$1,checklist_of_kenya!$1:$1,0),FALSE)</f>
        <v>558619</v>
      </c>
      <c r="P1066" s="1" cm="1">
        <f t="array" ref="P1066">VLOOKUP(Table3[[#This Row],[checklist_sort]:[checklist_sort]],checklist[],MATCH(P$1,checklist_of_kenya!$1:$1,0),FALSE)</f>
        <v>22731359</v>
      </c>
      <c r="Q1066" s="1" cm="1">
        <f t="array" ref="Q1066">VLOOKUP(Table3[[#This Row],[checklist_sort]:[checklist_sort]],checklist[],MATCH(Q$1,checklist_of_kenya!$1:$1,0),FALSE)</f>
        <v>78272</v>
      </c>
      <c r="R1066" s="1" cm="1">
        <f t="array" ref="R1066">VLOOKUP(Table3[[#This Row],[checklist_sort]:[checklist_sort]],checklist[],MATCH(R$1,checklist_of_kenya!$1:$1,0),FALSE)</f>
        <v>6101002</v>
      </c>
      <c r="S1066" s="1" cm="1">
        <f t="array" ref="S1066">VLOOKUP(Table3[[#This Row],[checklist_sort]:[checklist_sort]],checklist[],MATCH(S$1,checklist_of_kenya!$1:$1,0),FALSE)</f>
        <v>31906</v>
      </c>
      <c r="T1066" s="1" t="str" cm="1">
        <f t="array" ref="T1066">VLOOKUP(Table3[[#This Row],[checklist_sort]:[checklist_sort]],checklist[],MATCH(T$1,checklist_of_kenya!$1:$1,0),FALSE)</f>
        <v>strsee1</v>
      </c>
      <c r="U1066" s="1" t="str" cm="1">
        <f t="array" ref="U1066">VLOOKUP(Table3[[#This Row],[checklist_sort]:[checklist_sort]],checklist[],MATCH(U$1,checklist_of_kenya!$1:$1,0),FALSE)</f>
        <v>Crithagra striolata</v>
      </c>
      <c r="V1066" s="1" t="str" cm="1">
        <f t="array" ref="V1066">VLOOKUP(Table3[[#This Row],[checklist_sort]:[checklist_sort]],checklist[],MATCH(V$1,checklist_of_kenya!$1:$1,0),FALSE)</f>
        <v>Streaky Seedeater</v>
      </c>
      <c r="W1066" s="1" cm="1">
        <f t="array" ref="W1066">VLOOKUP(Table3[[#This Row],[checklist_sort]:[checklist_sort]],checklist[],MATCH(W$1,checklist_of_kenya!$1:$1,0),FALSE)</f>
        <v>22731359</v>
      </c>
      <c r="AB1066" s="1">
        <v>22.4</v>
      </c>
      <c r="AC1066" s="1" t="s">
        <v>2246</v>
      </c>
      <c r="AD1066" s="1">
        <v>2</v>
      </c>
      <c r="AE1066" s="1">
        <v>1</v>
      </c>
      <c r="AF1066" s="1" t="s">
        <v>2247</v>
      </c>
      <c r="AG1066" s="1" t="s">
        <v>2248</v>
      </c>
      <c r="AH1066" s="1" t="s">
        <v>2258</v>
      </c>
      <c r="AI1066" s="1">
        <v>-12.56</v>
      </c>
      <c r="AJ1066" s="1">
        <v>17.010000000000002</v>
      </c>
      <c r="AK1066" s="1">
        <v>4.32</v>
      </c>
      <c r="AL1066" s="1">
        <v>36.53</v>
      </c>
      <c r="AM1066" s="1">
        <v>867600.67</v>
      </c>
    </row>
    <row r="1067" spans="1:39" x14ac:dyDescent="0.2">
      <c r="A1067" s="1">
        <v>1065</v>
      </c>
      <c r="B1067" s="1" t="s">
        <v>694</v>
      </c>
      <c r="C1067" s="1" t="s">
        <v>693</v>
      </c>
      <c r="D1067" s="1"/>
      <c r="E1067" s="1"/>
      <c r="F1067" s="1"/>
      <c r="G1067" s="1">
        <v>799</v>
      </c>
      <c r="H1067" s="1" t="str" cm="1">
        <f t="array" ref="H1067">VLOOKUP(Table3[[#This Row],[checklist_sort]:[checklist_sort]],checklist[],MATCH(H$1,checklist_of_kenya!$1:$1,0),FALSE)</f>
        <v>Canaries, Seedeaters and Allies</v>
      </c>
      <c r="I1067" s="1" t="str" cm="1">
        <f t="array" ref="I1067">VLOOKUP(Table3[[#This Row],[checklist_sort]:[checklist_sort]],checklist[],MATCH(I$1,checklist_of_kenya!$1:$1,0),FALSE)</f>
        <v>Oriole Finch</v>
      </c>
      <c r="J1067" s="1" t="str" cm="1">
        <f t="array" ref="J1067">VLOOKUP(Table3[[#This Row],[checklist_sort]:[checklist_sort]],checklist[],MATCH(J$1,checklist_of_kenya!$1:$1,0),FALSE)</f>
        <v>Linurgus olivaceus</v>
      </c>
      <c r="K1067" s="1" t="str" cm="1">
        <f t="array" ref="K1067">VLOOKUP(Table3[[#This Row],[checklist_sort]:[checklist_sort]],checklist[],MATCH(K$1,checklist_of_kenya!$1:$1,0),FALSE)</f>
        <v>Least Concern</v>
      </c>
      <c r="L1067" s="1" t="str" cm="1">
        <f t="array" ref="L1067">VLOOKUP(Table3[[#This Row],[checklist_sort]:[checklist_sort]],checklist[],MATCH(L$1,checklist_of_kenya!$1:$1,0),FALSE)</f>
        <v>Stable</v>
      </c>
      <c r="M1067" s="1" cm="1">
        <f t="array" ref="M1067">VLOOKUP(Table3[[#This Row],[checklist_sort]:[checklist_sort]],checklist[],MATCH(M$1,checklist_of_kenya!$1:$1,0),FALSE)</f>
        <v>477</v>
      </c>
      <c r="N1067" s="1" t="str" cm="1">
        <f t="array" ref="N1067">VLOOKUP(Table3[[#This Row],[checklist_sort]:[checklist_sort]],checklist[],MATCH(N$1,checklist_of_kenya!$1:$1,0),FALSE)</f>
        <v>avibase-80B649D4</v>
      </c>
      <c r="O1067" s="1" cm="1">
        <f t="array" ref="O1067">VLOOKUP(Table3[[#This Row],[checklist_sort]:[checklist_sort]],checklist[],MATCH(O$1,checklist_of_kenya!$1:$1,0),FALSE)</f>
        <v>10601</v>
      </c>
      <c r="P1067" s="1" cm="1">
        <f t="array" ref="P1067">VLOOKUP(Table3[[#This Row],[checklist_sort]:[checklist_sort]],checklist[],MATCH(P$1,checklist_of_kenya!$1:$1,0),FALSE)</f>
        <v>22720319</v>
      </c>
      <c r="Q1067" s="1" cm="1">
        <f t="array" ref="Q1067">VLOOKUP(Table3[[#This Row],[checklist_sort]:[checklist_sort]],checklist[],MATCH(Q$1,checklist_of_kenya!$1:$1,0),FALSE)</f>
        <v>78284</v>
      </c>
      <c r="R1067" s="1" cm="1">
        <f t="array" ref="R1067">VLOOKUP(Table3[[#This Row],[checklist_sort]:[checklist_sort]],checklist[],MATCH(R$1,checklist_of_kenya!$1:$1,0),FALSE)</f>
        <v>2494410</v>
      </c>
      <c r="S1067" s="1" cm="1">
        <f t="array" ref="S1067">VLOOKUP(Table3[[#This Row],[checklist_sort]:[checklist_sort]],checklist[],MATCH(S$1,checklist_of_kenya!$1:$1,0),FALSE)</f>
        <v>31838</v>
      </c>
      <c r="T1067" s="1" t="str" cm="1">
        <f t="array" ref="T1067">VLOOKUP(Table3[[#This Row],[checklist_sort]:[checklist_sort]],checklist[],MATCH(T$1,checklist_of_kenya!$1:$1,0),FALSE)</f>
        <v>orifin1</v>
      </c>
      <c r="U1067" s="1" t="str" cm="1">
        <f t="array" ref="U1067">VLOOKUP(Table3[[#This Row],[checklist_sort]:[checklist_sort]],checklist[],MATCH(U$1,checklist_of_kenya!$1:$1,0),FALSE)</f>
        <v>Linurgus olivaceus</v>
      </c>
      <c r="V1067" s="1" t="str" cm="1">
        <f t="array" ref="V1067">VLOOKUP(Table3[[#This Row],[checklist_sort]:[checklist_sort]],checklist[],MATCH(V$1,checklist_of_kenya!$1:$1,0),FALSE)</f>
        <v>Oriole Finch</v>
      </c>
      <c r="W1067" s="1" cm="1">
        <f t="array" ref="W1067">VLOOKUP(Table3[[#This Row],[checklist_sort]:[checklist_sort]],checklist[],MATCH(W$1,checklist_of_kenya!$1:$1,0),FALSE)</f>
        <v>22720319</v>
      </c>
      <c r="AB1067" s="1">
        <v>20.3</v>
      </c>
      <c r="AC1067" s="1" t="s">
        <v>2263</v>
      </c>
      <c r="AD1067" s="1">
        <v>1</v>
      </c>
      <c r="AE1067" s="1">
        <v>1</v>
      </c>
      <c r="AF1067" s="1" t="s">
        <v>2247</v>
      </c>
      <c r="AG1067" s="1" t="s">
        <v>2270</v>
      </c>
      <c r="AH1067" s="1" t="s">
        <v>2258</v>
      </c>
      <c r="AI1067" s="1">
        <v>-10.83</v>
      </c>
      <c r="AJ1067" s="1">
        <v>7.58</v>
      </c>
      <c r="AK1067" s="1">
        <v>-2.36</v>
      </c>
      <c r="AL1067" s="1">
        <v>30.03</v>
      </c>
      <c r="AM1067" s="1">
        <v>220044.21</v>
      </c>
    </row>
    <row r="1068" spans="1:39" x14ac:dyDescent="0.2">
      <c r="A1068" s="1">
        <v>9001</v>
      </c>
      <c r="B1068" s="1" t="s">
        <v>3472</v>
      </c>
      <c r="C1068" s="1" t="s">
        <v>3468</v>
      </c>
      <c r="D1068" s="1"/>
      <c r="E1068" s="1" t="s">
        <v>7384</v>
      </c>
      <c r="F1068" s="1" t="s">
        <v>7375</v>
      </c>
      <c r="G1068" s="1">
        <v>274</v>
      </c>
      <c r="H1068" s="1" t="str" cm="1">
        <f t="array" ref="H1068">VLOOKUP(Table3[[#This Row],[checklist_sort]:[checklist_sort]],checklist[],MATCH(H$1,checklist_of_kenya!$1:$1,0),FALSE)</f>
        <v>Gulls, Terns and Skimmers</v>
      </c>
      <c r="I1068" s="1" t="str" cm="1">
        <f t="array" ref="I1068">VLOOKUP(Table3[[#This Row],[checklist_sort]:[checklist_sort]],checklist[],MATCH(I$1,checklist_of_kenya!$1:$1,0),FALSE)</f>
        <v xml:space="preserve">Arctic Tern </v>
      </c>
      <c r="J1068" s="1" t="str" cm="1">
        <f t="array" ref="J1068">VLOOKUP(Table3[[#This Row],[checklist_sort]:[checklist_sort]],checklist[],MATCH(J$1,checklist_of_kenya!$1:$1,0),FALSE)</f>
        <v>Sterna paradisaea</v>
      </c>
      <c r="K1068" s="1" t="str" cm="1">
        <f t="array" ref="K1068">VLOOKUP(Table3[[#This Row],[checklist_sort]:[checklist_sort]],checklist[],MATCH(K$1,checklist_of_kenya!$1:$1,0),FALSE)</f>
        <v>Least Concern</v>
      </c>
      <c r="L1068" s="1" cm="1">
        <f t="array" ref="L1068">VLOOKUP(Table3[[#This Row],[checklist_sort]:[checklist_sort]],checklist[],MATCH(L$1,checklist_of_kenya!$1:$1,0),FALSE)</f>
        <v>0</v>
      </c>
      <c r="M1068" s="1" cm="1">
        <f t="array" ref="M1068">VLOOKUP(Table3[[#This Row],[checklist_sort]:[checklist_sort]],checklist[],MATCH(M$1,checklist_of_kenya!$1:$1,0),FALSE)</f>
        <v>294</v>
      </c>
      <c r="N1068" s="1" t="str" cm="1">
        <f t="array" ref="N1068">VLOOKUP(Table3[[#This Row],[checklist_sort]:[checklist_sort]],checklist[],MATCH(N$1,checklist_of_kenya!$1:$1,0),FALSE)</f>
        <v>avibase-BDC5CF80</v>
      </c>
      <c r="O1068" s="1" cm="1">
        <f t="array" ref="O1068">VLOOKUP(Table3[[#This Row],[checklist_sort]:[checklist_sort]],checklist[],MATCH(O$1,checklist_of_kenya!$1:$1,0),FALSE)</f>
        <v>4449</v>
      </c>
      <c r="P1068" s="1" cm="1">
        <f t="array" ref="P1068">VLOOKUP(Table3[[#This Row],[checklist_sort]:[checklist_sort]],checklist[],MATCH(P$1,checklist_of_kenya!$1:$1,0),FALSE)</f>
        <v>22694629</v>
      </c>
      <c r="Q1068" s="1" cm="1">
        <f t="array" ref="Q1068">VLOOKUP(Table3[[#This Row],[checklist_sort]:[checklist_sort]],checklist[],MATCH(Q$1,checklist_of_kenya!$1:$1,0),FALSE)</f>
        <v>30</v>
      </c>
      <c r="R1068" s="1" cm="1">
        <f t="array" ref="R1068">VLOOKUP(Table3[[#This Row],[checklist_sort]:[checklist_sort]],checklist[],MATCH(R$1,checklist_of_kenya!$1:$1,0),FALSE)</f>
        <v>5229230</v>
      </c>
      <c r="S1068" s="1" cm="1">
        <f t="array" ref="S1068">VLOOKUP(Table3[[#This Row],[checklist_sort]:[checklist_sort]],checklist[],MATCH(S$1,checklist_of_kenya!$1:$1,0),FALSE)</f>
        <v>6672</v>
      </c>
      <c r="T1068" s="1" t="str" cm="1">
        <f t="array" ref="T1068">VLOOKUP(Table3[[#This Row],[checklist_sort]:[checklist_sort]],checklist[],MATCH(T$1,checklist_of_kenya!$1:$1,0),FALSE)</f>
        <v>arcter</v>
      </c>
      <c r="U1068" s="1" t="str" cm="1">
        <f t="array" ref="U1068">VLOOKUP(Table3[[#This Row],[checklist_sort]:[checklist_sort]],checklist[],MATCH(U$1,checklist_of_kenya!$1:$1,0),FALSE)</f>
        <v>Sterna paradisaea</v>
      </c>
      <c r="V1068" s="1" t="str" cm="1">
        <f t="array" ref="V1068">VLOOKUP(Table3[[#This Row],[checklist_sort]:[checklist_sort]],checklist[],MATCH(V$1,checklist_of_kenya!$1:$1,0),FALSE)</f>
        <v>Arctic Tern</v>
      </c>
      <c r="W1068" s="1" cm="1">
        <f t="array" ref="W1068">VLOOKUP(Table3[[#This Row],[checklist_sort]:[checklist_sort]],checklist[],MATCH(W$1,checklist_of_kenya!$1:$1,0),FALSE)</f>
        <v>22694629</v>
      </c>
      <c r="X1068" s="1"/>
      <c r="Y1068" s="1"/>
      <c r="Z1068" t="b">
        <v>1</v>
      </c>
      <c r="AA1068" t="b">
        <v>1</v>
      </c>
      <c r="AB1068" s="1">
        <v>110</v>
      </c>
      <c r="AC1068" s="1" t="s">
        <v>2260</v>
      </c>
      <c r="AD1068" s="1">
        <v>3</v>
      </c>
      <c r="AE1068" s="1">
        <v>3</v>
      </c>
      <c r="AF1068" s="1" t="s">
        <v>2251</v>
      </c>
      <c r="AG1068" s="1" t="s">
        <v>2252</v>
      </c>
      <c r="AH1068" s="1" t="s">
        <v>2256</v>
      </c>
      <c r="AI1068" s="1"/>
      <c r="AJ1068" s="1"/>
      <c r="AK1068" s="1"/>
      <c r="AL1068" s="1"/>
      <c r="AM1068" s="1"/>
    </row>
    <row r="1069" spans="1:39" ht="16" customHeight="1" x14ac:dyDescent="0.2">
      <c r="A1069" s="1">
        <v>9002</v>
      </c>
      <c r="B1069" s="1" t="s">
        <v>2993</v>
      </c>
      <c r="C1069" s="1" t="s">
        <v>2989</v>
      </c>
      <c r="D1069" s="1"/>
      <c r="E1069" s="1" t="s">
        <v>7384</v>
      </c>
      <c r="F1069" s="1" t="s">
        <v>7375</v>
      </c>
      <c r="G1069" s="1">
        <v>162</v>
      </c>
      <c r="H1069" s="1" t="str" cm="1">
        <f t="array" ref="H1069">VLOOKUP(Table3[[#This Row],[checklist_sort]:[checklist_sort]],checklist[],MATCH(H$1,checklist_of_kenya!$1:$1,0),FALSE)</f>
        <v>Cranes</v>
      </c>
      <c r="I1069" s="1" t="str" cm="1">
        <f t="array" ref="I1069">VLOOKUP(Table3[[#This Row],[checklist_sort]:[checklist_sort]],checklist[],MATCH(I$1,checklist_of_kenya!$1:$1,0),FALSE)</f>
        <v>Black Crowned Crane</v>
      </c>
      <c r="J1069" s="1" t="str" cm="1">
        <f t="array" ref="J1069">VLOOKUP(Table3[[#This Row],[checklist_sort]:[checklist_sort]],checklist[],MATCH(J$1,checklist_of_kenya!$1:$1,0),FALSE)</f>
        <v>Balearica pavonina</v>
      </c>
      <c r="K1069" s="1" t="str" cm="1">
        <f t="array" ref="K1069">VLOOKUP(Table3[[#This Row],[checklist_sort]:[checklist_sort]],checklist[],MATCH(K$1,checklist_of_kenya!$1:$1,0),FALSE)</f>
        <v>Vulnerable</v>
      </c>
      <c r="L1069" s="1" t="str" cm="1">
        <f t="array" ref="L1069">VLOOKUP(Table3[[#This Row],[checklist_sort]:[checklist_sort]],checklist[],MATCH(L$1,checklist_of_kenya!$1:$1,0),FALSE)</f>
        <v>Decreasing</v>
      </c>
      <c r="M1069" s="1" cm="1">
        <f t="array" ref="M1069">VLOOKUP(Table3[[#This Row],[checklist_sort]:[checklist_sort]],checklist[],MATCH(M$1,checklist_of_kenya!$1:$1,0),FALSE)</f>
        <v>1918</v>
      </c>
      <c r="N1069" s="1" t="str" cm="1">
        <f t="array" ref="N1069">VLOOKUP(Table3[[#This Row],[checklist_sort]:[checklist_sort]],checklist[],MATCH(N$1,checklist_of_kenya!$1:$1,0),FALSE)</f>
        <v>avibase-31413BFF</v>
      </c>
      <c r="O1069" s="1" cm="1">
        <f t="array" ref="O1069">VLOOKUP(Table3[[#This Row],[checklist_sort]:[checklist_sort]],checklist[],MATCH(O$1,checklist_of_kenya!$1:$1,0),FALSE)</f>
        <v>50</v>
      </c>
      <c r="P1069" s="1" cm="1">
        <f t="array" ref="P1069">VLOOKUP(Table3[[#This Row],[checklist_sort]:[checklist_sort]],checklist[],MATCH(P$1,checklist_of_kenya!$1:$1,0),FALSE)</f>
        <v>22692039</v>
      </c>
      <c r="Q1069" s="1" cm="1">
        <f t="array" ref="Q1069">VLOOKUP(Table3[[#This Row],[checklist_sort]:[checklist_sort]],checklist[],MATCH(Q$1,checklist_of_kenya!$1:$1,0),FALSE)</f>
        <v>72715</v>
      </c>
      <c r="R1069" s="1" cm="1">
        <f t="array" ref="R1069">VLOOKUP(Table3[[#This Row],[checklist_sort]:[checklist_sort]],checklist[],MATCH(R$1,checklist_of_kenya!$1:$1,0),FALSE)</f>
        <v>5228232</v>
      </c>
      <c r="S1069" s="1" cm="1">
        <f t="array" ref="S1069">VLOOKUP(Table3[[#This Row],[checklist_sort]:[checklist_sort]],checklist[],MATCH(S$1,checklist_of_kenya!$1:$1,0),FALSE)</f>
        <v>5664</v>
      </c>
      <c r="T1069" s="1" t="str" cm="1">
        <f t="array" ref="T1069">VLOOKUP(Table3[[#This Row],[checklist_sort]:[checklist_sort]],checklist[],MATCH(T$1,checklist_of_kenya!$1:$1,0),FALSE)</f>
        <v>blccra1</v>
      </c>
      <c r="U1069" s="1" t="str" cm="1">
        <f t="array" ref="U1069">VLOOKUP(Table3[[#This Row],[checklist_sort]:[checklist_sort]],checklist[],MATCH(U$1,checklist_of_kenya!$1:$1,0),FALSE)</f>
        <v>Balearica pavonina</v>
      </c>
      <c r="V1069" s="1" t="str" cm="1">
        <f t="array" ref="V1069">VLOOKUP(Table3[[#This Row],[checklist_sort]:[checklist_sort]],checklist[],MATCH(V$1,checklist_of_kenya!$1:$1,0),FALSE)</f>
        <v>Black Crowned-Crane</v>
      </c>
      <c r="W1069" s="1" cm="1">
        <f t="array" ref="W1069">VLOOKUP(Table3[[#This Row],[checklist_sort]:[checklist_sort]],checklist[],MATCH(W$1,checklist_of_kenya!$1:$1,0),FALSE)</f>
        <v>22692039</v>
      </c>
      <c r="X1069" s="1"/>
      <c r="Y1069" s="1"/>
      <c r="Z1069" s="1"/>
      <c r="AA1069" t="b">
        <v>1</v>
      </c>
      <c r="AB1069" s="1">
        <v>3590</v>
      </c>
      <c r="AC1069" s="1" t="s">
        <v>2250</v>
      </c>
      <c r="AD1069" s="1">
        <v>3</v>
      </c>
      <c r="AE1069" s="1">
        <v>1</v>
      </c>
      <c r="AF1069" s="1" t="s">
        <v>2248</v>
      </c>
      <c r="AG1069" s="1" t="s">
        <v>2248</v>
      </c>
      <c r="AH1069" s="1" t="s">
        <v>2249</v>
      </c>
      <c r="AI1069" s="1"/>
      <c r="AJ1069" s="1"/>
      <c r="AK1069" s="1"/>
      <c r="AL1069" s="1"/>
      <c r="AM1069" s="1"/>
    </row>
    <row r="1070" spans="1:39" x14ac:dyDescent="0.2">
      <c r="A1070" s="1">
        <v>9003</v>
      </c>
      <c r="B1070" s="1" t="s">
        <v>4551</v>
      </c>
      <c r="C1070" s="1" t="s">
        <v>4552</v>
      </c>
      <c r="D1070" s="1"/>
      <c r="E1070" s="1" t="s">
        <v>7384</v>
      </c>
      <c r="F1070" s="1" t="s">
        <v>7375</v>
      </c>
      <c r="G1070" s="1">
        <v>512</v>
      </c>
      <c r="H1070" s="1" t="str" cm="1">
        <f t="array" ref="H1070">VLOOKUP(Table3[[#This Row],[checklist_sort]:[checklist_sort]],checklist[],MATCH(H$1,checklist_of_kenya!$1:$1,0),FALSE)</f>
        <v>Kingfishers</v>
      </c>
      <c r="I1070" s="1" t="str" cm="1">
        <f t="array" ref="I1070">VLOOKUP(Table3[[#This Row],[checklist_sort]:[checklist_sort]],checklist[],MATCH(I$1,checklist_of_kenya!$1:$1,0),FALSE)</f>
        <v>Blue-breasted Kingfisher</v>
      </c>
      <c r="J1070" s="1" t="str" cm="1">
        <f t="array" ref="J1070">VLOOKUP(Table3[[#This Row],[checklist_sort]:[checklist_sort]],checklist[],MATCH(J$1,checklist_of_kenya!$1:$1,0),FALSE)</f>
        <v>Halcyon malimbica</v>
      </c>
      <c r="K1070" s="1" t="str" cm="1">
        <f t="array" ref="K1070">VLOOKUP(Table3[[#This Row],[checklist_sort]:[checklist_sort]],checklist[],MATCH(K$1,checklist_of_kenya!$1:$1,0),FALSE)</f>
        <v>Least Concern</v>
      </c>
      <c r="L1070" s="1" cm="1">
        <f t="array" ref="L1070">VLOOKUP(Table3[[#This Row],[checklist_sort]:[checklist_sort]],checklist[],MATCH(L$1,checklist_of_kenya!$1:$1,0),FALSE)</f>
        <v>0</v>
      </c>
      <c r="M1070" s="1" cm="1">
        <f t="array" ref="M1070">VLOOKUP(Table3[[#This Row],[checklist_sort]:[checklist_sort]],checklist[],MATCH(M$1,checklist_of_kenya!$1:$1,0),FALSE)</f>
        <v>1131</v>
      </c>
      <c r="N1070" s="1" t="str" cm="1">
        <f t="array" ref="N1070">VLOOKUP(Table3[[#This Row],[checklist_sort]:[checklist_sort]],checklist[],MATCH(N$1,checklist_of_kenya!$1:$1,0),FALSE)</f>
        <v>avibase-0D8BDD35</v>
      </c>
      <c r="O1070" s="1" cm="1">
        <f t="array" ref="O1070">VLOOKUP(Table3[[#This Row],[checklist_sort]:[checklist_sort]],checklist[],MATCH(O$1,checklist_of_kenya!$1:$1,0),FALSE)</f>
        <v>2341</v>
      </c>
      <c r="P1070" s="1" cm="1">
        <f t="array" ref="P1070">VLOOKUP(Table3[[#This Row],[checklist_sort]:[checklist_sort]],checklist[],MATCH(P$1,checklist_of_kenya!$1:$1,0),FALSE)</f>
        <v>22683269</v>
      </c>
      <c r="Q1070" s="1" cm="1">
        <f t="array" ref="Q1070">VLOOKUP(Table3[[#This Row],[checklist_sort]:[checklist_sort]],checklist[],MATCH(Q$1,checklist_of_kenya!$1:$1,0),FALSE)</f>
        <v>0</v>
      </c>
      <c r="R1070" s="1" cm="1">
        <f t="array" ref="R1070">VLOOKUP(Table3[[#This Row],[checklist_sort]:[checklist_sort]],checklist[],MATCH(R$1,checklist_of_kenya!$1:$1,0),FALSE)</f>
        <v>5228335</v>
      </c>
      <c r="S1070" s="1" cm="1">
        <f t="array" ref="S1070">VLOOKUP(Table3[[#This Row],[checklist_sort]:[checklist_sort]],checklist[],MATCH(S$1,checklist_of_kenya!$1:$1,0),FALSE)</f>
        <v>9817</v>
      </c>
      <c r="T1070" s="1" t="str" cm="1">
        <f t="array" ref="T1070">VLOOKUP(Table3[[#This Row],[checklist_sort]:[checklist_sort]],checklist[],MATCH(T$1,checklist_of_kenya!$1:$1,0),FALSE)</f>
        <v>blbkin4</v>
      </c>
      <c r="U1070" s="1" t="str" cm="1">
        <f t="array" ref="U1070">VLOOKUP(Table3[[#This Row],[checklist_sort]:[checklist_sort]],checklist[],MATCH(U$1,checklist_of_kenya!$1:$1,0),FALSE)</f>
        <v>Halcyon malimbica</v>
      </c>
      <c r="V1070" s="1" t="str" cm="1">
        <f t="array" ref="V1070">VLOOKUP(Table3[[#This Row],[checklist_sort]:[checklist_sort]],checklist[],MATCH(V$1,checklist_of_kenya!$1:$1,0),FALSE)</f>
        <v>Blue-breasted Kingfisher</v>
      </c>
      <c r="W1070" s="1" cm="1">
        <f t="array" ref="W1070">VLOOKUP(Table3[[#This Row],[checklist_sort]:[checklist_sort]],checklist[],MATCH(W$1,checklist_of_kenya!$1:$1,0),FALSE)</f>
        <v>22683269</v>
      </c>
      <c r="X1070" s="1"/>
      <c r="Y1070" s="1"/>
      <c r="Z1070" s="1"/>
      <c r="AA1070" s="1"/>
      <c r="AB1070" s="1">
        <v>91.8</v>
      </c>
      <c r="AC1070" s="1" t="s">
        <v>2263</v>
      </c>
      <c r="AD1070" s="1">
        <v>1</v>
      </c>
      <c r="AE1070" s="1">
        <v>1</v>
      </c>
      <c r="AF1070" s="1" t="s">
        <v>2251</v>
      </c>
      <c r="AG1070" s="1" t="s">
        <v>2257</v>
      </c>
      <c r="AH1070" s="1" t="s">
        <v>2258</v>
      </c>
      <c r="AI1070" s="1"/>
      <c r="AJ1070" s="1"/>
      <c r="AK1070" s="1"/>
      <c r="AL1070" s="1"/>
      <c r="AM1070" s="1"/>
    </row>
    <row r="1071" spans="1:39" x14ac:dyDescent="0.2">
      <c r="A1071" s="1">
        <v>9004</v>
      </c>
      <c r="B1071" s="1" t="s">
        <v>3878</v>
      </c>
      <c r="C1071" s="1" t="s">
        <v>3874</v>
      </c>
      <c r="D1071" s="1"/>
      <c r="E1071" s="1" t="s">
        <v>7375</v>
      </c>
      <c r="F1071" s="1" t="s">
        <v>7375</v>
      </c>
      <c r="G1071" s="1">
        <v>367</v>
      </c>
      <c r="H1071" s="1" t="str" cm="1">
        <f t="array" ref="H1071">VLOOKUP(Table3[[#This Row],[checklist_sort]:[checklist_sort]],checklist[],MATCH(H$1,checklist_of_kenya!$1:$1,0),FALSE)</f>
        <v>Hawks, Vultures, Buzzards, Eagles and Allies</v>
      </c>
      <c r="I1071" s="1" t="str" cm="1">
        <f t="array" ref="I1071">VLOOKUP(Table3[[#This Row],[checklist_sort]:[checklist_sort]],checklist[],MATCH(I$1,checklist_of_kenya!$1:$1,0),FALSE)</f>
        <v>Cassin's Hawk Eagle</v>
      </c>
      <c r="J1071" s="1" t="str" cm="1">
        <f t="array" ref="J1071">VLOOKUP(Table3[[#This Row],[checklist_sort]:[checklist_sort]],checklist[],MATCH(J$1,checklist_of_kenya!$1:$1,0),FALSE)</f>
        <v>Aquila africana</v>
      </c>
      <c r="K1071" s="1" t="str" cm="1">
        <f t="array" ref="K1071">VLOOKUP(Table3[[#This Row],[checklist_sort]:[checklist_sort]],checklist[],MATCH(K$1,checklist_of_kenya!$1:$1,0),FALSE)</f>
        <v>Least Concern</v>
      </c>
      <c r="L1071" s="1" t="str" cm="1">
        <f t="array" ref="L1071">VLOOKUP(Table3[[#This Row],[checklist_sort]:[checklist_sort]],checklist[],MATCH(L$1,checklist_of_kenya!$1:$1,0),FALSE)</f>
        <v>Decreasing</v>
      </c>
      <c r="M1071" s="1" cm="1">
        <f t="array" ref="M1071">VLOOKUP(Table3[[#This Row],[checklist_sort]:[checklist_sort]],checklist[],MATCH(M$1,checklist_of_kenya!$1:$1,0),FALSE)</f>
        <v>2144</v>
      </c>
      <c r="N1071" s="1" t="str" cm="1">
        <f t="array" ref="N1071">VLOOKUP(Table3[[#This Row],[checklist_sort]:[checklist_sort]],checklist[],MATCH(N$1,checklist_of_kenya!$1:$1,0),FALSE)</f>
        <v>avibase-51FD3E3C</v>
      </c>
      <c r="O1071" s="1" cm="1">
        <f t="array" ref="O1071">VLOOKUP(Table3[[#This Row],[checklist_sort]:[checklist_sort]],checklist[],MATCH(O$1,checklist_of_kenya!$1:$1,0),FALSE)</f>
        <v>144466</v>
      </c>
      <c r="P1071" s="1" cm="1">
        <f t="array" ref="P1071">VLOOKUP(Table3[[#This Row],[checklist_sort]:[checklist_sort]],checklist[],MATCH(P$1,checklist_of_kenya!$1:$1,0),FALSE)</f>
        <v>22696138</v>
      </c>
      <c r="Q1071" s="1" cm="1">
        <f t="array" ref="Q1071">VLOOKUP(Table3[[#This Row],[checklist_sort]:[checklist_sort]],checklist[],MATCH(Q$1,checklist_of_kenya!$1:$1,0),FALSE)</f>
        <v>0</v>
      </c>
      <c r="R1071" s="1" cm="1">
        <f t="array" ref="R1071">VLOOKUP(Table3[[#This Row],[checklist_sort]:[checklist_sort]],checklist[],MATCH(R$1,checklist_of_kenya!$1:$1,0),FALSE)</f>
        <v>5844477</v>
      </c>
      <c r="S1071" s="1" cm="1">
        <f t="array" ref="S1071">VLOOKUP(Table3[[#This Row],[checklist_sort]:[checklist_sort]],checklist[],MATCH(S$1,checklist_of_kenya!$1:$1,0),FALSE)</f>
        <v>7885</v>
      </c>
      <c r="T1071" s="1" t="str" cm="1">
        <f t="array" ref="T1071">VLOOKUP(Table3[[#This Row],[checklist_sort]:[checklist_sort]],checklist[],MATCH(T$1,checklist_of_kenya!$1:$1,0),FALSE)</f>
        <v>cashae1</v>
      </c>
      <c r="U1071" s="1" t="str" cm="1">
        <f t="array" ref="U1071">VLOOKUP(Table3[[#This Row],[checklist_sort]:[checklist_sort]],checklist[],MATCH(U$1,checklist_of_kenya!$1:$1,0),FALSE)</f>
        <v>Aquila africana</v>
      </c>
      <c r="V1071" s="1" t="str" cm="1">
        <f t="array" ref="V1071">VLOOKUP(Table3[[#This Row],[checklist_sort]:[checklist_sort]],checklist[],MATCH(V$1,checklist_of_kenya!$1:$1,0),FALSE)</f>
        <v>Cassin's Hawk-Eagle</v>
      </c>
      <c r="W1071" s="1" cm="1">
        <f t="array" ref="W1071">VLOOKUP(Table3[[#This Row],[checklist_sort]:[checklist_sort]],checklist[],MATCH(W$1,checklist_of_kenya!$1:$1,0),FALSE)</f>
        <v>22696138</v>
      </c>
      <c r="X1071" s="1"/>
      <c r="Y1071" s="1"/>
      <c r="Z1071" s="1"/>
      <c r="AA1071" s="1"/>
      <c r="AB1071" s="1">
        <v>1047</v>
      </c>
      <c r="AC1071" s="1" t="s">
        <v>2262</v>
      </c>
      <c r="AD1071" s="1">
        <v>1</v>
      </c>
      <c r="AE1071" s="1">
        <v>2</v>
      </c>
      <c r="AF1071" s="1" t="s">
        <v>2251</v>
      </c>
      <c r="AG1071" s="1" t="s">
        <v>2265</v>
      </c>
      <c r="AH1071" s="1" t="s">
        <v>2255</v>
      </c>
      <c r="AI1071" s="1"/>
      <c r="AJ1071" s="1"/>
      <c r="AK1071" s="1"/>
      <c r="AL1071" s="1"/>
      <c r="AM1071" s="1"/>
    </row>
    <row r="1072" spans="1:39" x14ac:dyDescent="0.2">
      <c r="A1072" s="1">
        <v>9005</v>
      </c>
      <c r="B1072" s="1" t="s">
        <v>6177</v>
      </c>
      <c r="C1072" s="1" t="s">
        <v>6178</v>
      </c>
      <c r="D1072" s="1"/>
      <c r="E1072" s="1" t="s">
        <v>7375</v>
      </c>
      <c r="F1072" s="1" t="s">
        <v>7375</v>
      </c>
      <c r="G1072" s="1">
        <v>877</v>
      </c>
      <c r="H1072" s="1" t="str" cm="1">
        <f t="array" ref="H1072">VLOOKUP(Table3[[#This Row],[checklist_sort]:[checklist_sort]],checklist[],MATCH(H$1,checklist_of_kenya!$1:$1,0),FALSE)</f>
        <v>Cisticolas and Allies</v>
      </c>
      <c r="I1072" s="1" t="str" cm="1">
        <f t="array" ref="I1072">VLOOKUP(Table3[[#This Row],[checklist_sort]:[checklist_sort]],checklist[],MATCH(I$1,checklist_of_kenya!$1:$1,0),FALSE)</f>
        <v>Karamoja Apalis</v>
      </c>
      <c r="J1072" s="1" t="str" cm="1">
        <f t="array" ref="J1072">VLOOKUP(Table3[[#This Row],[checklist_sort]:[checklist_sort]],checklist[],MATCH(J$1,checklist_of_kenya!$1:$1,0),FALSE)</f>
        <v>Apalis karamojae</v>
      </c>
      <c r="K1072" s="1" t="str" cm="1">
        <f t="array" ref="K1072">VLOOKUP(Table3[[#This Row],[checklist_sort]:[checklist_sort]],checklist[],MATCH(K$1,checklist_of_kenya!$1:$1,0),FALSE)</f>
        <v>Vulnerable</v>
      </c>
      <c r="L1072" s="1" t="str" cm="1">
        <f t="array" ref="L1072">VLOOKUP(Table3[[#This Row],[checklist_sort]:[checklist_sort]],checklist[],MATCH(L$1,checklist_of_kenya!$1:$1,0),FALSE)</f>
        <v>Decreasing</v>
      </c>
      <c r="M1072" s="1" cm="1">
        <f t="array" ref="M1072">VLOOKUP(Table3[[#This Row],[checklist_sort]:[checklist_sort]],checklist[],MATCH(M$1,checklist_of_kenya!$1:$1,0),FALSE)</f>
        <v>3076</v>
      </c>
      <c r="N1072" s="1" t="str" cm="1">
        <f t="array" ref="N1072">VLOOKUP(Table3[[#This Row],[checklist_sort]:[checklist_sort]],checklist[],MATCH(N$1,checklist_of_kenya!$1:$1,0),FALSE)</f>
        <v>avibase-D029B521</v>
      </c>
      <c r="O1072" s="1" cm="1">
        <f t="array" ref="O1072">VLOOKUP(Table3[[#This Row],[checklist_sort]:[checklist_sort]],checklist[],MATCH(O$1,checklist_of_kenya!$1:$1,0),FALSE)</f>
        <v>7750</v>
      </c>
      <c r="P1072" s="1" cm="1">
        <f t="array" ref="P1072">VLOOKUP(Table3[[#This Row],[checklist_sort]:[checklist_sort]],checklist[],MATCH(P$1,checklist_of_kenya!$1:$1,0),FALSE)</f>
        <v>22713830</v>
      </c>
      <c r="Q1072" s="1" cm="1">
        <f t="array" ref="Q1072">VLOOKUP(Table3[[#This Row],[checklist_sort]:[checklist_sort]],checklist[],MATCH(Q$1,checklist_of_kenya!$1:$1,0),FALSE)</f>
        <v>76995</v>
      </c>
      <c r="R1072" s="1" cm="1">
        <f t="array" ref="R1072">VLOOKUP(Table3[[#This Row],[checklist_sort]:[checklist_sort]],checklist[],MATCH(R$1,checklist_of_kenya!$1:$1,0),FALSE)</f>
        <v>2492718</v>
      </c>
      <c r="S1072" s="1" cm="1">
        <f t="array" ref="S1072">VLOOKUP(Table3[[#This Row],[checklist_sort]:[checklist_sort]],checklist[],MATCH(S$1,checklist_of_kenya!$1:$1,0),FALSE)</f>
        <v>22734</v>
      </c>
      <c r="T1072" s="1" t="str" cm="1">
        <f t="array" ref="T1072">VLOOKUP(Table3[[#This Row],[checklist_sort]:[checklist_sort]],checklist[],MATCH(T$1,checklist_of_kenya!$1:$1,0),FALSE)</f>
        <v>karapa1</v>
      </c>
      <c r="U1072" s="1" t="str" cm="1">
        <f t="array" ref="U1072">VLOOKUP(Table3[[#This Row],[checklist_sort]:[checklist_sort]],checklist[],MATCH(U$1,checklist_of_kenya!$1:$1,0),FALSE)</f>
        <v>Apalis karamojae</v>
      </c>
      <c r="V1072" s="1" t="str" cm="1">
        <f t="array" ref="V1072">VLOOKUP(Table3[[#This Row],[checklist_sort]:[checklist_sort]],checklist[],MATCH(V$1,checklist_of_kenya!$1:$1,0),FALSE)</f>
        <v>Karamoja Apalis</v>
      </c>
      <c r="W1072" s="1" cm="1">
        <f t="array" ref="W1072">VLOOKUP(Table3[[#This Row],[checklist_sort]:[checklist_sort]],checklist[],MATCH(W$1,checklist_of_kenya!$1:$1,0),FALSE)</f>
        <v>22713830</v>
      </c>
      <c r="X1072" s="1"/>
      <c r="Y1072" s="1"/>
      <c r="Z1072" s="1"/>
      <c r="AA1072" s="1"/>
      <c r="AB1072" s="1">
        <v>9.1999999999999993</v>
      </c>
      <c r="AC1072" s="1" t="s">
        <v>2246</v>
      </c>
      <c r="AD1072" s="1">
        <v>2</v>
      </c>
      <c r="AE1072" s="1">
        <v>1</v>
      </c>
      <c r="AF1072" s="1" t="s">
        <v>2251</v>
      </c>
      <c r="AG1072" s="1" t="s">
        <v>2257</v>
      </c>
      <c r="AH1072" s="1" t="s">
        <v>2258</v>
      </c>
      <c r="AI1072" s="1"/>
      <c r="AJ1072" s="1"/>
      <c r="AK1072" s="1"/>
      <c r="AL1072" s="1"/>
      <c r="AM1072" s="1"/>
    </row>
    <row r="1073" spans="1:39" x14ac:dyDescent="0.2">
      <c r="A1073" s="1">
        <v>9006</v>
      </c>
      <c r="B1073" s="1" t="s">
        <v>7321</v>
      </c>
      <c r="C1073" s="1" t="s">
        <v>7322</v>
      </c>
      <c r="D1073" s="1"/>
      <c r="E1073" s="1" t="s">
        <v>7375</v>
      </c>
      <c r="F1073" s="1" t="s">
        <v>7375</v>
      </c>
      <c r="G1073" s="1">
        <v>966.9</v>
      </c>
      <c r="H1073" s="1" cm="1">
        <f t="array" ref="H1073">VLOOKUP(Table3[[#This Row],[checklist_sort]:[checklist_sort]],checklist[],MATCH(H$1,checklist_of_kenya!$1:$1,0),FALSE)</f>
        <v>0</v>
      </c>
      <c r="I1073" s="1" t="str" cm="1">
        <f t="array" ref="I1073">VLOOKUP(Table3[[#This Row],[checklist_sort]:[checklist_sort]],checklist[],MATCH(I$1,checklist_of_kenya!$1:$1,0),FALSE)</f>
        <v>Lesser Bristlebill</v>
      </c>
      <c r="J1073" s="1" t="str" cm="1">
        <f t="array" ref="J1073">VLOOKUP(Table3[[#This Row],[checklist_sort]:[checklist_sort]],checklist[],MATCH(J$1,checklist_of_kenya!$1:$1,0),FALSE)</f>
        <v>Bleda notatus</v>
      </c>
      <c r="K1073" s="1" cm="1">
        <f t="array" ref="K1073">VLOOKUP(Table3[[#This Row],[checklist_sort]:[checklist_sort]],checklist[],MATCH(K$1,checklist_of_kenya!$1:$1,0),FALSE)</f>
        <v>0</v>
      </c>
      <c r="L1073" s="1" cm="1">
        <f t="array" ref="L1073">VLOOKUP(Table3[[#This Row],[checklist_sort]:[checklist_sort]],checklist[],MATCH(L$1,checklist_of_kenya!$1:$1,0),FALSE)</f>
        <v>0</v>
      </c>
      <c r="M1073" s="1" cm="1">
        <f t="array" ref="M1073">VLOOKUP(Table3[[#This Row],[checklist_sort]:[checklist_sort]],checklist[],MATCH(M$1,checklist_of_kenya!$1:$1,0),FALSE)</f>
        <v>0</v>
      </c>
      <c r="N1073" s="1" cm="1">
        <f t="array" ref="N1073">VLOOKUP(Table3[[#This Row],[checklist_sort]:[checklist_sort]],checklist[],MATCH(N$1,checklist_of_kenya!$1:$1,0),FALSE)</f>
        <v>0</v>
      </c>
      <c r="O1073" s="1" cm="1">
        <f t="array" ref="O1073">VLOOKUP(Table3[[#This Row],[checklist_sort]:[checklist_sort]],checklist[],MATCH(O$1,checklist_of_kenya!$1:$1,0),FALSE)</f>
        <v>0</v>
      </c>
      <c r="P1073" s="1" cm="1">
        <f t="array" ref="P1073">VLOOKUP(Table3[[#This Row],[checklist_sort]:[checklist_sort]],checklist[],MATCH(P$1,checklist_of_kenya!$1:$1,0),FALSE)</f>
        <v>0</v>
      </c>
      <c r="Q1073" s="1" cm="1">
        <f t="array" ref="Q1073">VLOOKUP(Table3[[#This Row],[checklist_sort]:[checklist_sort]],checklist[],MATCH(Q$1,checklist_of_kenya!$1:$1,0),FALSE)</f>
        <v>0</v>
      </c>
      <c r="R1073" s="1" cm="1">
        <f t="array" ref="R1073">VLOOKUP(Table3[[#This Row],[checklist_sort]:[checklist_sort]],checklist[],MATCH(R$1,checklist_of_kenya!$1:$1,0),FALSE)</f>
        <v>0</v>
      </c>
      <c r="S1073" s="1" cm="1">
        <f t="array" ref="S1073">VLOOKUP(Table3[[#This Row],[checklist_sort]:[checklist_sort]],checklist[],MATCH(S$1,checklist_of_kenya!$1:$1,0),FALSE)</f>
        <v>23902</v>
      </c>
      <c r="T1073" s="1" t="str" cm="1">
        <f t="array" ref="T1073">VLOOKUP(Table3[[#This Row],[checklist_sort]:[checklist_sort]],checklist[],MATCH(T$1,checklist_of_kenya!$1:$1,0),FALSE)</f>
        <v>lesbri2</v>
      </c>
      <c r="U1073" s="1" t="str" cm="1">
        <f t="array" ref="U1073">VLOOKUP(Table3[[#This Row],[checklist_sort]:[checklist_sort]],checklist[],MATCH(U$1,checklist_of_kenya!$1:$1,0),FALSE)</f>
        <v>Bleda notatus</v>
      </c>
      <c r="V1073" s="1" t="str" cm="1">
        <f t="array" ref="V1073">VLOOKUP(Table3[[#This Row],[checklist_sort]:[checklist_sort]],checklist[],MATCH(V$1,checklist_of_kenya!$1:$1,0),FALSE)</f>
        <v>Lesser Bristlebill</v>
      </c>
      <c r="W1073" s="1" cm="1">
        <f t="array" ref="W1073">VLOOKUP(Table3[[#This Row],[checklist_sort]:[checklist_sort]],checklist[],MATCH(W$1,checklist_of_kenya!$1:$1,0),FALSE)</f>
        <v>0</v>
      </c>
      <c r="X1073" s="1"/>
      <c r="Y1073" s="1"/>
      <c r="Z1073" s="1"/>
      <c r="AA1073" s="1"/>
      <c r="AB1073" s="1">
        <v>35.700000000000003</v>
      </c>
      <c r="AC1073" s="1" t="s">
        <v>2263</v>
      </c>
      <c r="AD1073" s="1">
        <v>1</v>
      </c>
      <c r="AE1073" s="1">
        <v>1</v>
      </c>
      <c r="AF1073" s="1" t="s">
        <v>2251</v>
      </c>
      <c r="AG1073" s="1" t="s">
        <v>2257</v>
      </c>
      <c r="AH1073" s="1" t="s">
        <v>2255</v>
      </c>
      <c r="AI1073" s="1"/>
      <c r="AJ1073" s="1"/>
      <c r="AK1073" s="1"/>
      <c r="AL1073" s="1"/>
      <c r="AM1073" s="1"/>
    </row>
    <row r="1074" spans="1:39" x14ac:dyDescent="0.2">
      <c r="A1074" s="1">
        <v>9007</v>
      </c>
      <c r="B1074" s="1" t="s">
        <v>5584</v>
      </c>
      <c r="C1074" s="1" t="s">
        <v>5580</v>
      </c>
      <c r="D1074" s="1"/>
      <c r="E1074" s="1" t="s">
        <v>7384</v>
      </c>
      <c r="F1074" s="1" t="s">
        <v>7375</v>
      </c>
      <c r="G1074" s="1">
        <v>757</v>
      </c>
      <c r="H1074" s="1" t="str" cm="1">
        <f t="array" ref="H1074">VLOOKUP(Table3[[#This Row],[checklist_sort]:[checklist_sort]],checklist[],MATCH(H$1,checklist_of_kenya!$1:$1,0),FALSE)</f>
        <v>Waxbills</v>
      </c>
      <c r="I1074" s="1" t="str" cm="1">
        <f t="array" ref="I1074">VLOOKUP(Table3[[#This Row],[checklist_sort]:[checklist_sort]],checklist[],MATCH(I$1,checklist_of_kenya!$1:$1,0),FALSE)</f>
        <v>Locust Finch</v>
      </c>
      <c r="J1074" s="1" t="str" cm="1">
        <f t="array" ref="J1074">VLOOKUP(Table3[[#This Row],[checklist_sort]:[checklist_sort]],checklist[],MATCH(J$1,checklist_of_kenya!$1:$1,0),FALSE)</f>
        <v>Paludipasser locustella</v>
      </c>
      <c r="K1074" s="1" t="str" cm="1">
        <f t="array" ref="K1074">VLOOKUP(Table3[[#This Row],[checklist_sort]:[checklist_sort]],checklist[],MATCH(K$1,checklist_of_kenya!$1:$1,0),FALSE)</f>
        <v>Least Concern</v>
      </c>
      <c r="L1074" s="1" t="str" cm="1">
        <f t="array" ref="L1074">VLOOKUP(Table3[[#This Row],[checklist_sort]:[checklist_sort]],checklist[],MATCH(L$1,checklist_of_kenya!$1:$1,0),FALSE)</f>
        <v>Stable</v>
      </c>
      <c r="M1074" s="1" cm="1">
        <f t="array" ref="M1074">VLOOKUP(Table3[[#This Row],[checklist_sort]:[checklist_sort]],checklist[],MATCH(M$1,checklist_of_kenya!$1:$1,0),FALSE)</f>
        <v>845</v>
      </c>
      <c r="N1074" s="1" t="str" cm="1">
        <f t="array" ref="N1074">VLOOKUP(Table3[[#This Row],[checklist_sort]:[checklist_sort]],checklist[],MATCH(N$1,checklist_of_kenya!$1:$1,0),FALSE)</f>
        <v>avibase-EF6293B7</v>
      </c>
      <c r="O1074" s="1" cm="1">
        <f t="array" ref="O1074">VLOOKUP(Table3[[#This Row],[checklist_sort]:[checklist_sort]],checklist[],MATCH(O$1,checklist_of_kenya!$1:$1,0),FALSE)</f>
        <v>145345</v>
      </c>
      <c r="P1074" s="1" cm="1">
        <f t="array" ref="P1074">VLOOKUP(Table3[[#This Row],[checklist_sort]:[checklist_sort]],checklist[],MATCH(P$1,checklist_of_kenya!$1:$1,0),FALSE)</f>
        <v>22719645</v>
      </c>
      <c r="Q1074" s="1" cm="1">
        <f t="array" ref="Q1074">VLOOKUP(Table3[[#This Row],[checklist_sort]:[checklist_sort]],checklist[],MATCH(Q$1,checklist_of_kenya!$1:$1,0),FALSE)</f>
        <v>78157</v>
      </c>
      <c r="R1074" s="1" cm="1">
        <f t="array" ref="R1074">VLOOKUP(Table3[[#This Row],[checklist_sort]:[checklist_sort]],checklist[],MATCH(R$1,checklist_of_kenya!$1:$1,0),FALSE)</f>
        <v>7340452</v>
      </c>
      <c r="S1074" s="1" cm="1">
        <f t="array" ref="S1074">VLOOKUP(Table3[[#This Row],[checklist_sort]:[checklist_sort]],checklist[],MATCH(S$1,checklist_of_kenya!$1:$1,0),FALSE)</f>
        <v>30822</v>
      </c>
      <c r="T1074" s="1" t="str" cm="1">
        <f t="array" ref="T1074">VLOOKUP(Table3[[#This Row],[checklist_sort]:[checklist_sort]],checklist[],MATCH(T$1,checklist_of_kenya!$1:$1,0),FALSE)</f>
        <v>locust3</v>
      </c>
      <c r="U1074" s="1" t="str" cm="1">
        <f t="array" ref="U1074">VLOOKUP(Table3[[#This Row],[checklist_sort]:[checklist_sort]],checklist[],MATCH(U$1,checklist_of_kenya!$1:$1,0),FALSE)</f>
        <v>Paludipasser locustella</v>
      </c>
      <c r="V1074" s="1" t="str" cm="1">
        <f t="array" ref="V1074">VLOOKUP(Table3[[#This Row],[checklist_sort]:[checklist_sort]],checklist[],MATCH(V$1,checklist_of_kenya!$1:$1,0),FALSE)</f>
        <v>Locustfinch</v>
      </c>
      <c r="W1074" s="1" cm="1">
        <f t="array" ref="W1074">VLOOKUP(Table3[[#This Row],[checklist_sort]:[checklist_sort]],checklist[],MATCH(W$1,checklist_of_kenya!$1:$1,0),FALSE)</f>
        <v>22719645</v>
      </c>
      <c r="X1074" s="1"/>
      <c r="Y1074" s="1"/>
      <c r="Z1074" s="1"/>
      <c r="AA1074" s="1"/>
      <c r="AB1074" s="1">
        <v>10.6</v>
      </c>
      <c r="AC1074" s="1" t="s">
        <v>2261</v>
      </c>
      <c r="AD1074" s="1">
        <v>3</v>
      </c>
      <c r="AE1074" s="1">
        <v>1</v>
      </c>
      <c r="AF1074" s="1" t="s">
        <v>2247</v>
      </c>
      <c r="AG1074" s="1" t="s">
        <v>2270</v>
      </c>
      <c r="AH1074" s="1" t="s">
        <v>2249</v>
      </c>
      <c r="AI1074" s="1"/>
      <c r="AJ1074" s="1"/>
      <c r="AK1074" s="1"/>
      <c r="AL1074" s="1"/>
      <c r="AM1074" s="1"/>
    </row>
    <row r="1075" spans="1:39" x14ac:dyDescent="0.2">
      <c r="A1075" s="1">
        <v>9008</v>
      </c>
      <c r="B1075" s="1" t="s">
        <v>2382</v>
      </c>
      <c r="C1075" s="1" t="s">
        <v>2383</v>
      </c>
      <c r="D1075" s="1"/>
      <c r="E1075" s="1" t="s">
        <v>7384</v>
      </c>
      <c r="F1075" s="1" t="s">
        <v>7375</v>
      </c>
      <c r="G1075" s="1">
        <v>22</v>
      </c>
      <c r="H1075" s="1" t="str" cm="1">
        <f t="array" ref="H1075">VLOOKUP(Table3[[#This Row],[checklist_sort]:[checklist_sort]],checklist[],MATCH(H$1,checklist_of_kenya!$1:$1,0),FALSE)</f>
        <v>Ducks and Geese</v>
      </c>
      <c r="I1075" s="1" t="str" cm="1">
        <f t="array" ref="I1075">VLOOKUP(Table3[[#This Row],[checklist_sort]:[checklist_sort]],checklist[],MATCH(I$1,checklist_of_kenya!$1:$1,0),FALSE)</f>
        <v>Mallard</v>
      </c>
      <c r="J1075" s="1" t="str" cm="1">
        <f t="array" ref="J1075">VLOOKUP(Table3[[#This Row],[checklist_sort]:[checklist_sort]],checklist[],MATCH(J$1,checklist_of_kenya!$1:$1,0),FALSE)</f>
        <v>Anas platyrhynchos</v>
      </c>
      <c r="K1075" s="1" t="str" cm="1">
        <f t="array" ref="K1075">VLOOKUP(Table3[[#This Row],[checklist_sort]:[checklist_sort]],checklist[],MATCH(K$1,checklist_of_kenya!$1:$1,0),FALSE)</f>
        <v>Least Concern</v>
      </c>
      <c r="L1075" s="1" t="str" cm="1">
        <f t="array" ref="L1075">VLOOKUP(Table3[[#This Row],[checklist_sort]:[checklist_sort]],checklist[],MATCH(L$1,checklist_of_kenya!$1:$1,0),FALSE)</f>
        <v>Increasing</v>
      </c>
      <c r="M1075" s="1" cm="1">
        <f t="array" ref="M1075">VLOOKUP(Table3[[#This Row],[checklist_sort]:[checklist_sort]],checklist[],MATCH(M$1,checklist_of_kenya!$1:$1,0),FALSE)</f>
        <v>1016</v>
      </c>
      <c r="N1075" s="1" t="str" cm="1">
        <f t="array" ref="N1075">VLOOKUP(Table3[[#This Row],[checklist_sort]:[checklist_sort]],checklist[],MATCH(N$1,checklist_of_kenya!$1:$1,0),FALSE)</f>
        <v>avibase-85625D75</v>
      </c>
      <c r="O1075" s="1" cm="1">
        <f t="array" ref="O1075">VLOOKUP(Table3[[#This Row],[checklist_sort]:[checklist_sort]],checklist[],MATCH(O$1,checklist_of_kenya!$1:$1,0),FALSE)</f>
        <v>6930</v>
      </c>
      <c r="P1075" s="1" cm="1">
        <f t="array" ref="P1075">VLOOKUP(Table3[[#This Row],[checklist_sort]:[checklist_sort]],checklist[],MATCH(P$1,checklist_of_kenya!$1:$1,0),FALSE)</f>
        <v>22680186</v>
      </c>
      <c r="Q1075" s="1" cm="1">
        <f t="array" ref="Q1075">VLOOKUP(Table3[[#This Row],[checklist_sort]:[checklist_sort]],checklist[],MATCH(Q$1,checklist_of_kenya!$1:$1,0),FALSE)</f>
        <v>198</v>
      </c>
      <c r="R1075" s="1" cm="1">
        <f t="array" ref="R1075">VLOOKUP(Table3[[#This Row],[checklist_sort]:[checklist_sort]],checklist[],MATCH(R$1,checklist_of_kenya!$1:$1,0),FALSE)</f>
        <v>2498132</v>
      </c>
      <c r="S1075" s="1" cm="1">
        <f t="array" ref="S1075">VLOOKUP(Table3[[#This Row],[checklist_sort]:[checklist_sort]],checklist[],MATCH(S$1,checklist_of_kenya!$1:$1,0),FALSE)</f>
        <v>515</v>
      </c>
      <c r="T1075" s="1" t="str" cm="1">
        <f t="array" ref="T1075">VLOOKUP(Table3[[#This Row],[checklist_sort]:[checklist_sort]],checklist[],MATCH(T$1,checklist_of_kenya!$1:$1,0),FALSE)</f>
        <v>mallar3</v>
      </c>
      <c r="U1075" s="1" t="str" cm="1">
        <f t="array" ref="U1075">VLOOKUP(Table3[[#This Row],[checklist_sort]:[checklist_sort]],checklist[],MATCH(U$1,checklist_of_kenya!$1:$1,0),FALSE)</f>
        <v>Anas platyrhynchos</v>
      </c>
      <c r="V1075" s="1" t="str" cm="1">
        <f t="array" ref="V1075">VLOOKUP(Table3[[#This Row],[checklist_sort]:[checklist_sort]],checklist[],MATCH(V$1,checklist_of_kenya!$1:$1,0),FALSE)</f>
        <v>Mallard</v>
      </c>
      <c r="W1075" s="1" cm="1">
        <f t="array" ref="W1075">VLOOKUP(Table3[[#This Row],[checklist_sort]:[checklist_sort]],checklist[],MATCH(W$1,checklist_of_kenya!$1:$1,0),FALSE)</f>
        <v>22680186</v>
      </c>
      <c r="X1075" s="1"/>
      <c r="Y1075" s="1"/>
      <c r="Z1075" t="b">
        <v>1</v>
      </c>
      <c r="AA1075" t="b">
        <v>1</v>
      </c>
      <c r="AB1075" s="1">
        <v>843.4</v>
      </c>
      <c r="AC1075" s="1" t="s">
        <v>2250</v>
      </c>
      <c r="AD1075" s="1">
        <v>3</v>
      </c>
      <c r="AE1075" s="1">
        <v>2</v>
      </c>
      <c r="AF1075" s="1" t="s">
        <v>2247</v>
      </c>
      <c r="AG1075" s="1" t="s">
        <v>2264</v>
      </c>
      <c r="AH1075" s="1" t="s">
        <v>2253</v>
      </c>
      <c r="AI1075" s="1"/>
      <c r="AJ1075" s="1"/>
      <c r="AK1075" s="1"/>
      <c r="AL1075" s="1"/>
      <c r="AM1075" s="1"/>
    </row>
    <row r="1076" spans="1:39" x14ac:dyDescent="0.2">
      <c r="A1076" s="1">
        <v>9009</v>
      </c>
      <c r="B1076" s="1" t="s">
        <v>3757</v>
      </c>
      <c r="C1076" s="1" t="s">
        <v>3753</v>
      </c>
      <c r="D1076" s="1"/>
      <c r="E1076" s="1" t="s">
        <v>7376</v>
      </c>
      <c r="F1076" s="1" t="s">
        <v>7375</v>
      </c>
      <c r="G1076" s="1">
        <v>338</v>
      </c>
      <c r="H1076" s="1" t="str" cm="1">
        <f t="array" ref="H1076">VLOOKUP(Table3[[#This Row],[checklist_sort]:[checklist_sort]],checklist[],MATCH(H$1,checklist_of_kenya!$1:$1,0),FALSE)</f>
        <v>Hawks, Vultures, Buzzards, Eagles and Allies</v>
      </c>
      <c r="I1076" s="1" t="str" cm="1">
        <f t="array" ref="I1076">VLOOKUP(Table3[[#This Row],[checklist_sort]:[checklist_sort]],checklist[],MATCH(I$1,checklist_of_kenya!$1:$1,0),FALSE)</f>
        <v>Crested (Oriental) Honey Buzzard</v>
      </c>
      <c r="J1076" s="1" t="str" cm="1">
        <f t="array" ref="J1076">VLOOKUP(Table3[[#This Row],[checklist_sort]:[checklist_sort]],checklist[],MATCH(J$1,checklist_of_kenya!$1:$1,0),FALSE)</f>
        <v>Pernis ptilorhynchus</v>
      </c>
      <c r="K1076" s="1" t="str" cm="1">
        <f t="array" ref="K1076">VLOOKUP(Table3[[#This Row],[checklist_sort]:[checklist_sort]],checklist[],MATCH(K$1,checklist_of_kenya!$1:$1,0),FALSE)</f>
        <v>Least Concern</v>
      </c>
      <c r="L1076" s="1" t="str" cm="1">
        <f t="array" ref="L1076">VLOOKUP(Table3[[#This Row],[checklist_sort]:[checklist_sort]],checklist[],MATCH(L$1,checklist_of_kenya!$1:$1,0),FALSE)</f>
        <v>Decreasing</v>
      </c>
      <c r="M1076" s="1" cm="1">
        <f t="array" ref="M1076">VLOOKUP(Table3[[#This Row],[checklist_sort]:[checklist_sort]],checklist[],MATCH(M$1,checklist_of_kenya!$1:$1,0),FALSE)</f>
        <v>2140</v>
      </c>
      <c r="N1076" s="1" t="str" cm="1">
        <f t="array" ref="N1076">VLOOKUP(Table3[[#This Row],[checklist_sort]:[checklist_sort]],checklist[],MATCH(N$1,checklist_of_kenya!$1:$1,0),FALSE)</f>
        <v>avibase-1192205B</v>
      </c>
      <c r="O1076" s="1" cm="1">
        <f t="array" ref="O1076">VLOOKUP(Table3[[#This Row],[checklist_sort]:[checklist_sort]],checklist[],MATCH(O$1,checklist_of_kenya!$1:$1,0),FALSE)</f>
        <v>144458</v>
      </c>
      <c r="P1076" s="1" cm="1">
        <f t="array" ref="P1076">VLOOKUP(Table3[[#This Row],[checklist_sort]:[checklist_sort]],checklist[],MATCH(P$1,checklist_of_kenya!$1:$1,0),FALSE)</f>
        <v>22694995</v>
      </c>
      <c r="Q1076" s="1" cm="1">
        <f t="array" ref="Q1076">VLOOKUP(Table3[[#This Row],[checklist_sort]:[checklist_sort]],checklist[],MATCH(Q$1,checklist_of_kenya!$1:$1,0),FALSE)</f>
        <v>73129</v>
      </c>
      <c r="R1076" s="1" cm="1">
        <f t="array" ref="R1076">VLOOKUP(Table3[[#This Row],[checklist_sort]:[checklist_sort]],checklist[],MATCH(R$1,checklist_of_kenya!$1:$1,0),FALSE)</f>
        <v>5793241</v>
      </c>
      <c r="S1076" s="1" cm="1">
        <f t="array" ref="S1076">VLOOKUP(Table3[[#This Row],[checklist_sort]:[checklist_sort]],checklist[],MATCH(S$1,checklist_of_kenya!$1:$1,0),FALSE)</f>
        <v>7688</v>
      </c>
      <c r="T1076" s="1" t="str" cm="1">
        <f t="array" ref="T1076">VLOOKUP(Table3[[#This Row],[checklist_sort]:[checklist_sort]],checklist[],MATCH(T$1,checklist_of_kenya!$1:$1,0),FALSE)</f>
        <v>orihob2</v>
      </c>
      <c r="U1076" s="1" t="str" cm="1">
        <f t="array" ref="U1076">VLOOKUP(Table3[[#This Row],[checklist_sort]:[checklist_sort]],checklist[],MATCH(U$1,checklist_of_kenya!$1:$1,0),FALSE)</f>
        <v>Pernis ptilorhynchus</v>
      </c>
      <c r="V1076" s="1" t="str" cm="1">
        <f t="array" ref="V1076">VLOOKUP(Table3[[#This Row],[checklist_sort]:[checklist_sort]],checklist[],MATCH(V$1,checklist_of_kenya!$1:$1,0),FALSE)</f>
        <v>Oriental Honey-buzzard</v>
      </c>
      <c r="W1076" s="1" cm="1">
        <f t="array" ref="W1076">VLOOKUP(Table3[[#This Row],[checklist_sort]:[checklist_sort]],checklist[],MATCH(W$1,checklist_of_kenya!$1:$1,0),FALSE)</f>
        <v>22694995</v>
      </c>
      <c r="X1076" s="1"/>
      <c r="Y1076" s="1"/>
      <c r="Z1076" t="b">
        <v>1</v>
      </c>
      <c r="AA1076" s="1"/>
      <c r="AB1076" s="1">
        <v>1141.0999999999999</v>
      </c>
      <c r="AC1076" s="1" t="s">
        <v>2262</v>
      </c>
      <c r="AD1076" s="1">
        <v>2</v>
      </c>
      <c r="AE1076" s="1">
        <v>1</v>
      </c>
      <c r="AF1076" s="1" t="s">
        <v>2251</v>
      </c>
      <c r="AG1076" s="1" t="s">
        <v>2257</v>
      </c>
      <c r="AH1076" s="1" t="s">
        <v>2258</v>
      </c>
      <c r="AI1076" s="1"/>
      <c r="AJ1076" s="1"/>
      <c r="AK1076" s="1"/>
      <c r="AL1076" s="1"/>
      <c r="AM1076" s="1"/>
    </row>
    <row r="1077" spans="1:39" x14ac:dyDescent="0.2">
      <c r="A1077" s="1">
        <v>9010</v>
      </c>
      <c r="B1077" s="1" t="s">
        <v>4505</v>
      </c>
      <c r="C1077" s="1" t="s">
        <v>4501</v>
      </c>
      <c r="D1077" s="1"/>
      <c r="E1077" s="1" t="s">
        <v>7375</v>
      </c>
      <c r="F1077" s="1" t="s">
        <v>7375</v>
      </c>
      <c r="G1077" s="1">
        <v>499</v>
      </c>
      <c r="H1077" s="1" t="str" cm="1">
        <f t="array" ref="H1077">VLOOKUP(Table3[[#This Row],[checklist_sort]:[checklist_sort]],checklist[],MATCH(H$1,checklist_of_kenya!$1:$1,0),FALSE)</f>
        <v>Rollers</v>
      </c>
      <c r="I1077" s="1" t="str" cm="1">
        <f t="array" ref="I1077">VLOOKUP(Table3[[#This Row],[checklist_sort]:[checklist_sort]],checklist[],MATCH(I$1,checklist_of_kenya!$1:$1,0),FALSE)</f>
        <v>Racquet-tailed Roller</v>
      </c>
      <c r="J1077" s="1" t="str" cm="1">
        <f t="array" ref="J1077">VLOOKUP(Table3[[#This Row],[checklist_sort]:[checklist_sort]],checklist[],MATCH(J$1,checklist_of_kenya!$1:$1,0),FALSE)</f>
        <v>Coracias spatulatus</v>
      </c>
      <c r="K1077" s="1" t="str" cm="1">
        <f t="array" ref="K1077">VLOOKUP(Table3[[#This Row],[checklist_sort]:[checklist_sort]],checklist[],MATCH(K$1,checklist_of_kenya!$1:$1,0),FALSE)</f>
        <v>Least Concern</v>
      </c>
      <c r="L1077" s="1" cm="1">
        <f t="array" ref="L1077">VLOOKUP(Table3[[#This Row],[checklist_sort]:[checklist_sort]],checklist[],MATCH(L$1,checklist_of_kenya!$1:$1,0),FALSE)</f>
        <v>0</v>
      </c>
      <c r="M1077" s="1" cm="1">
        <f t="array" ref="M1077">VLOOKUP(Table3[[#This Row],[checklist_sort]:[checklist_sort]],checklist[],MATCH(M$1,checklist_of_kenya!$1:$1,0),FALSE)</f>
        <v>414</v>
      </c>
      <c r="N1077" s="1" t="str" cm="1">
        <f t="array" ref="N1077">VLOOKUP(Table3[[#This Row],[checklist_sort]:[checklist_sort]],checklist[],MATCH(N$1,checklist_of_kenya!$1:$1,0),FALSE)</f>
        <v>avibase-BB456342</v>
      </c>
      <c r="O1077" s="1" cm="1">
        <f t="array" ref="O1077">VLOOKUP(Table3[[#This Row],[checklist_sort]:[checklist_sort]],checklist[],MATCH(O$1,checklist_of_kenya!$1:$1,0),FALSE)</f>
        <v>2279</v>
      </c>
      <c r="P1077" s="1" cm="1">
        <f t="array" ref="P1077">VLOOKUP(Table3[[#This Row],[checklist_sort]:[checklist_sort]],checklist[],MATCH(P$1,checklist_of_kenya!$1:$1,0),FALSE)</f>
        <v>22682883</v>
      </c>
      <c r="Q1077" s="1" cm="1">
        <f t="array" ref="Q1077">VLOOKUP(Table3[[#This Row],[checklist_sort]:[checklist_sort]],checklist[],MATCH(Q$1,checklist_of_kenya!$1:$1,0),FALSE)</f>
        <v>0</v>
      </c>
      <c r="R1077" s="1" cm="1">
        <f t="array" ref="R1077">VLOOKUP(Table3[[#This Row],[checklist_sort]:[checklist_sort]],checklist[],MATCH(R$1,checklist_of_kenya!$1:$1,0),FALSE)</f>
        <v>2475368</v>
      </c>
      <c r="S1077" s="1" cm="1">
        <f t="array" ref="S1077">VLOOKUP(Table3[[#This Row],[checklist_sort]:[checklist_sort]],checklist[],MATCH(S$1,checklist_of_kenya!$1:$1,0),FALSE)</f>
        <v>10123</v>
      </c>
      <c r="T1077" s="1" t="str" cm="1">
        <f t="array" ref="T1077">VLOOKUP(Table3[[#This Row],[checklist_sort]:[checklist_sort]],checklist[],MATCH(T$1,checklist_of_kenya!$1:$1,0),FALSE)</f>
        <v>ratrol2</v>
      </c>
      <c r="U1077" s="1" t="str" cm="1">
        <f t="array" ref="U1077">VLOOKUP(Table3[[#This Row],[checklist_sort]:[checklist_sort]],checklist[],MATCH(U$1,checklist_of_kenya!$1:$1,0),FALSE)</f>
        <v>Coracias spatulatus</v>
      </c>
      <c r="V1077" s="1" t="str" cm="1">
        <f t="array" ref="V1077">VLOOKUP(Table3[[#This Row],[checklist_sort]:[checklist_sort]],checklist[],MATCH(V$1,checklist_of_kenya!$1:$1,0),FALSE)</f>
        <v>Racket-tailed Roller</v>
      </c>
      <c r="W1077" s="1" cm="1">
        <f t="array" ref="W1077">VLOOKUP(Table3[[#This Row],[checklist_sort]:[checklist_sort]],checklist[],MATCH(W$1,checklist_of_kenya!$1:$1,0),FALSE)</f>
        <v>22682883</v>
      </c>
      <c r="X1077" s="1"/>
      <c r="Y1077" s="1"/>
      <c r="Z1077" s="1"/>
      <c r="AA1077" s="1"/>
      <c r="AB1077" s="1">
        <v>90.4</v>
      </c>
      <c r="AC1077" s="1" t="s">
        <v>2262</v>
      </c>
      <c r="AD1077" s="1">
        <v>2</v>
      </c>
      <c r="AE1077" s="1">
        <v>1</v>
      </c>
      <c r="AF1077" s="1" t="s">
        <v>2251</v>
      </c>
      <c r="AG1077" s="1" t="s">
        <v>2257</v>
      </c>
      <c r="AH1077" s="1" t="s">
        <v>2258</v>
      </c>
      <c r="AI1077" s="1"/>
      <c r="AJ1077" s="1"/>
      <c r="AK1077" s="1"/>
      <c r="AL1077" s="1"/>
      <c r="AM1077" s="1"/>
    </row>
    <row r="1078" spans="1:39" x14ac:dyDescent="0.2">
      <c r="A1078" s="1">
        <v>9011</v>
      </c>
      <c r="B1078" s="1" t="s">
        <v>6323</v>
      </c>
      <c r="C1078" s="1" t="s">
        <v>6324</v>
      </c>
      <c r="D1078" s="1"/>
      <c r="E1078" s="1" t="s">
        <v>7384</v>
      </c>
      <c r="F1078" s="1" t="s">
        <v>7375</v>
      </c>
      <c r="G1078" s="1">
        <v>917</v>
      </c>
      <c r="H1078" s="1" t="str" cm="1">
        <f t="array" ref="H1078">VLOOKUP(Table3[[#This Row],[checklist_sort]:[checklist_sort]],checklist[],MATCH(H$1,checklist_of_kenya!$1:$1,0),FALSE)</f>
        <v>Cisticolas and Allies</v>
      </c>
      <c r="I1078" s="1" t="str" cm="1">
        <f t="array" ref="I1078">VLOOKUP(Table3[[#This Row],[checklist_sort]:[checklist_sort]],checklist[],MATCH(I$1,checklist_of_kenya!$1:$1,0),FALSE)</f>
        <v>River Prinia</v>
      </c>
      <c r="J1078" s="1" t="str" cm="1">
        <f t="array" ref="J1078">VLOOKUP(Table3[[#This Row],[checklist_sort]:[checklist_sort]],checklist[],MATCH(J$1,checklist_of_kenya!$1:$1,0),FALSE)</f>
        <v>Prinia fluviatilis</v>
      </c>
      <c r="K1078" s="1" t="str" cm="1">
        <f t="array" ref="K1078">VLOOKUP(Table3[[#This Row],[checklist_sort]:[checklist_sort]],checklist[],MATCH(K$1,checklist_of_kenya!$1:$1,0),FALSE)</f>
        <v>Least Concern</v>
      </c>
      <c r="L1078" s="1" cm="1">
        <f t="array" ref="L1078">VLOOKUP(Table3[[#This Row],[checklist_sort]:[checklist_sort]],checklist[],MATCH(L$1,checklist_of_kenya!$1:$1,0),FALSE)</f>
        <v>0</v>
      </c>
      <c r="M1078" s="1" cm="1">
        <f t="array" ref="M1078">VLOOKUP(Table3[[#This Row],[checklist_sort]:[checklist_sort]],checklist[],MATCH(M$1,checklist_of_kenya!$1:$1,0),FALSE)</f>
        <v>3184</v>
      </c>
      <c r="N1078" s="1" t="str" cm="1">
        <f t="array" ref="N1078">VLOOKUP(Table3[[#This Row],[checklist_sort]:[checklist_sort]],checklist[],MATCH(N$1,checklist_of_kenya!$1:$1,0),FALSE)</f>
        <v>avibase-1CB41EB5</v>
      </c>
      <c r="O1078" s="1" cm="1">
        <f t="array" ref="O1078">VLOOKUP(Table3[[#This Row],[checklist_sort]:[checklist_sort]],checklist[],MATCH(O$1,checklist_of_kenya!$1:$1,0),FALSE)</f>
        <v>7728</v>
      </c>
      <c r="P1078" s="1" cm="1">
        <f t="array" ref="P1078">VLOOKUP(Table3[[#This Row],[checklist_sort]:[checklist_sort]],checklist[],MATCH(P$1,checklist_of_kenya!$1:$1,0),FALSE)</f>
        <v>22713618</v>
      </c>
      <c r="Q1078" s="1" cm="1">
        <f t="array" ref="Q1078">VLOOKUP(Table3[[#This Row],[checklist_sort]:[checklist_sort]],checklist[],MATCH(Q$1,checklist_of_kenya!$1:$1,0),FALSE)</f>
        <v>76957</v>
      </c>
      <c r="R1078" s="1" cm="1">
        <f t="array" ref="R1078">VLOOKUP(Table3[[#This Row],[checklist_sort]:[checklist_sort]],checklist[],MATCH(R$1,checklist_of_kenya!$1:$1,0),FALSE)</f>
        <v>2492757</v>
      </c>
      <c r="S1078" s="1" cm="1">
        <f t="array" ref="S1078">VLOOKUP(Table3[[#This Row],[checklist_sort]:[checklist_sort]],checklist[],MATCH(S$1,checklist_of_kenya!$1:$1,0),FALSE)</f>
        <v>22893</v>
      </c>
      <c r="T1078" s="1" t="str" cm="1">
        <f t="array" ref="T1078">VLOOKUP(Table3[[#This Row],[checklist_sort]:[checklist_sort]],checklist[],MATCH(T$1,checklist_of_kenya!$1:$1,0),FALSE)</f>
        <v>rivpri1</v>
      </c>
      <c r="U1078" s="1" t="str" cm="1">
        <f t="array" ref="U1078">VLOOKUP(Table3[[#This Row],[checklist_sort]:[checklist_sort]],checklist[],MATCH(U$1,checklist_of_kenya!$1:$1,0),FALSE)</f>
        <v>Prinia fluviatilis</v>
      </c>
      <c r="V1078" s="1" t="str" cm="1">
        <f t="array" ref="V1078">VLOOKUP(Table3[[#This Row],[checklist_sort]:[checklist_sort]],checklist[],MATCH(V$1,checklist_of_kenya!$1:$1,0),FALSE)</f>
        <v>River Prinia</v>
      </c>
      <c r="W1078" s="1" cm="1">
        <f t="array" ref="W1078">VLOOKUP(Table3[[#This Row],[checklist_sort]:[checklist_sort]],checklist[],MATCH(W$1,checklist_of_kenya!$1:$1,0),FALSE)</f>
        <v>22713618</v>
      </c>
      <c r="X1078" s="1"/>
      <c r="Y1078" s="1"/>
      <c r="Z1078" s="1"/>
      <c r="AA1078" s="1"/>
      <c r="AB1078" s="1">
        <v>8</v>
      </c>
      <c r="AC1078" s="1" t="s">
        <v>2250</v>
      </c>
      <c r="AD1078" s="1">
        <v>2</v>
      </c>
      <c r="AE1078" s="1">
        <v>1</v>
      </c>
      <c r="AF1078" s="1" t="s">
        <v>2251</v>
      </c>
      <c r="AG1078" s="1" t="s">
        <v>2257</v>
      </c>
      <c r="AH1078" s="1" t="s">
        <v>2258</v>
      </c>
      <c r="AI1078" s="1"/>
      <c r="AJ1078" s="1"/>
      <c r="AK1078" s="1"/>
      <c r="AL1078" s="1"/>
      <c r="AM1078" s="1"/>
    </row>
    <row r="1079" spans="1:39" x14ac:dyDescent="0.2">
      <c r="A1079" s="1">
        <v>9012</v>
      </c>
      <c r="B1079" s="1" t="s">
        <v>6856</v>
      </c>
      <c r="C1079" s="1" t="s">
        <v>6852</v>
      </c>
      <c r="D1079" s="1"/>
      <c r="E1079" s="1" t="s">
        <v>7384</v>
      </c>
      <c r="F1079" s="1" t="s">
        <v>7375</v>
      </c>
      <c r="G1079" s="1">
        <v>1027</v>
      </c>
      <c r="H1079" s="1" t="str" cm="1">
        <f t="array" ref="H1079">VLOOKUP(Table3[[#This Row],[checklist_sort]:[checklist_sort]],checklist[],MATCH(H$1,checklist_of_kenya!$1:$1,0),FALSE)</f>
        <v>Starlings</v>
      </c>
      <c r="I1079" s="1" t="str" cm="1">
        <f t="array" ref="I1079">VLOOKUP(Table3[[#This Row],[checklist_sort]:[checklist_sort]],checklist[],MATCH(I$1,checklist_of_kenya!$1:$1,0),FALSE)</f>
        <v>Rose-coloured Starling</v>
      </c>
      <c r="J1079" s="1" t="str" cm="1">
        <f t="array" ref="J1079">VLOOKUP(Table3[[#This Row],[checklist_sort]:[checklist_sort]],checklist[],MATCH(J$1,checklist_of_kenya!$1:$1,0),FALSE)</f>
        <v>Pastor roseus</v>
      </c>
      <c r="K1079" s="1" t="str" cm="1">
        <f t="array" ref="K1079">VLOOKUP(Table3[[#This Row],[checklist_sort]:[checklist_sort]],checklist[],MATCH(K$1,checklist_of_kenya!$1:$1,0),FALSE)</f>
        <v>Least Concern</v>
      </c>
      <c r="L1079" s="1" cm="1">
        <f t="array" ref="L1079">VLOOKUP(Table3[[#This Row],[checklist_sort]:[checklist_sort]],checklist[],MATCH(L$1,checklist_of_kenya!$1:$1,0),FALSE)</f>
        <v>0</v>
      </c>
      <c r="M1079" s="1" cm="1">
        <f t="array" ref="M1079">VLOOKUP(Table3[[#This Row],[checklist_sort]:[checklist_sort]],checklist[],MATCH(M$1,checklist_of_kenya!$1:$1,0),FALSE)</f>
        <v>9430</v>
      </c>
      <c r="N1079" s="1" t="str" cm="1">
        <f t="array" ref="N1079">VLOOKUP(Table3[[#This Row],[checklist_sort]:[checklist_sort]],checklist[],MATCH(N$1,checklist_of_kenya!$1:$1,0),FALSE)</f>
        <v>avibase-24208346</v>
      </c>
      <c r="O1079" s="1" cm="1">
        <f t="array" ref="O1079">VLOOKUP(Table3[[#This Row],[checklist_sort]:[checklist_sort]],checklist[],MATCH(O$1,checklist_of_kenya!$1:$1,0),FALSE)</f>
        <v>145108</v>
      </c>
      <c r="P1079" s="1" cm="1">
        <f t="array" ref="P1079">VLOOKUP(Table3[[#This Row],[checklist_sort]:[checklist_sort]],checklist[],MATCH(P$1,checklist_of_kenya!$1:$1,0),FALSE)</f>
        <v>22710881</v>
      </c>
      <c r="Q1079" s="1" cm="1">
        <f t="array" ref="Q1079">VLOOKUP(Table3[[#This Row],[checklist_sort]:[checklist_sort]],checklist[],MATCH(Q$1,checklist_of_kenya!$1:$1,0),FALSE)</f>
        <v>199294</v>
      </c>
      <c r="R1079" s="1" cm="1">
        <f t="array" ref="R1079">VLOOKUP(Table3[[#This Row],[checklist_sort]:[checklist_sort]],checklist[],MATCH(R$1,checklist_of_kenya!$1:$1,0),FALSE)</f>
        <v>5845386</v>
      </c>
      <c r="S1079" s="1" cm="1">
        <f t="array" ref="S1079">VLOOKUP(Table3[[#This Row],[checklist_sort]:[checklist_sort]],checklist[],MATCH(S$1,checklist_of_kenya!$1:$1,0),FALSE)</f>
        <v>27372</v>
      </c>
      <c r="T1079" s="1" t="str" cm="1">
        <f t="array" ref="T1079">VLOOKUP(Table3[[#This Row],[checklist_sort]:[checklist_sort]],checklist[],MATCH(T$1,checklist_of_kenya!$1:$1,0),FALSE)</f>
        <v>rossta2</v>
      </c>
      <c r="U1079" s="1" t="str" cm="1">
        <f t="array" ref="U1079">VLOOKUP(Table3[[#This Row],[checklist_sort]:[checklist_sort]],checklist[],MATCH(U$1,checklist_of_kenya!$1:$1,0),FALSE)</f>
        <v>Pastor roseus</v>
      </c>
      <c r="V1079" s="1" t="str" cm="1">
        <f t="array" ref="V1079">VLOOKUP(Table3[[#This Row],[checklist_sort]:[checklist_sort]],checklist[],MATCH(V$1,checklist_of_kenya!$1:$1,0),FALSE)</f>
        <v>Rosy Starling</v>
      </c>
      <c r="W1079" s="1" cm="1">
        <f t="array" ref="W1079">VLOOKUP(Table3[[#This Row],[checklist_sort]:[checklist_sort]],checklist[],MATCH(W$1,checklist_of_kenya!$1:$1,0),FALSE)</f>
        <v>22710881</v>
      </c>
      <c r="X1079" s="1"/>
      <c r="Y1079" s="1"/>
      <c r="Z1079" t="b">
        <v>1</v>
      </c>
      <c r="AA1079" s="1"/>
      <c r="AB1079" s="1">
        <v>73</v>
      </c>
      <c r="AC1079" s="1" t="s">
        <v>2261</v>
      </c>
      <c r="AD1079" s="1">
        <v>3</v>
      </c>
      <c r="AE1079" s="1">
        <v>3</v>
      </c>
      <c r="AF1079" s="1" t="s">
        <v>2248</v>
      </c>
      <c r="AG1079" s="1" t="s">
        <v>2248</v>
      </c>
      <c r="AH1079" s="1" t="s">
        <v>2258</v>
      </c>
      <c r="AI1079" s="1"/>
      <c r="AJ1079" s="1"/>
      <c r="AK1079" s="1"/>
      <c r="AL1079" s="1"/>
      <c r="AM1079" s="1"/>
    </row>
    <row r="1080" spans="1:39" x14ac:dyDescent="0.2">
      <c r="A1080" s="1">
        <v>9013</v>
      </c>
      <c r="B1080" s="1" t="s">
        <v>5246</v>
      </c>
      <c r="C1080" s="1" t="s">
        <v>5247</v>
      </c>
      <c r="D1080" s="1"/>
      <c r="E1080" s="1" t="s">
        <v>7375</v>
      </c>
      <c r="F1080" s="1" t="s">
        <v>7375</v>
      </c>
      <c r="G1080" s="1">
        <v>672</v>
      </c>
      <c r="H1080" s="1" t="str" cm="1">
        <f t="array" ref="H1080">VLOOKUP(Table3[[#This Row],[checklist_sort]:[checklist_sort]],checklist[],MATCH(H$1,checklist_of_kenya!$1:$1,0),FALSE)</f>
        <v>Weavers, Bishops and Widowbirds</v>
      </c>
      <c r="I1080" s="1" t="str" cm="1">
        <f t="array" ref="I1080">VLOOKUP(Table3[[#This Row],[checklist_sort]:[checklist_sort]],checklist[],MATCH(I$1,checklist_of_kenya!$1:$1,0),FALSE)</f>
        <v>Rufous-tailed Weaver</v>
      </c>
      <c r="J1080" s="1" t="str" cm="1">
        <f t="array" ref="J1080">VLOOKUP(Table3[[#This Row],[checklist_sort]:[checklist_sort]],checklist[],MATCH(J$1,checklist_of_kenya!$1:$1,0),FALSE)</f>
        <v>Histurgops ruficauda</v>
      </c>
      <c r="K1080" s="1" t="str" cm="1">
        <f t="array" ref="K1080">VLOOKUP(Table3[[#This Row],[checklist_sort]:[checklist_sort]],checklist[],MATCH(K$1,checklist_of_kenya!$1:$1,0),FALSE)</f>
        <v>Least Concern</v>
      </c>
      <c r="L1080" s="1" t="str" cm="1">
        <f t="array" ref="L1080">VLOOKUP(Table3[[#This Row],[checklist_sort]:[checklist_sort]],checklist[],MATCH(L$1,checklist_of_kenya!$1:$1,0),FALSE)</f>
        <v>Stable</v>
      </c>
      <c r="M1080" s="1" cm="1">
        <f t="array" ref="M1080">VLOOKUP(Table3[[#This Row],[checklist_sort]:[checklist_sort]],checklist[],MATCH(M$1,checklist_of_kenya!$1:$1,0),FALSE)</f>
        <v>3766</v>
      </c>
      <c r="N1080" s="1" t="str" cm="1">
        <f t="array" ref="N1080">VLOOKUP(Table3[[#This Row],[checklist_sort]:[checklist_sort]],checklist[],MATCH(N$1,checklist_of_kenya!$1:$1,0),FALSE)</f>
        <v>avibase-FD2FEFFD</v>
      </c>
      <c r="O1080" s="1" cm="1">
        <f t="array" ref="O1080">VLOOKUP(Table3[[#This Row],[checklist_sort]:[checklist_sort]],checklist[],MATCH(O$1,checklist_of_kenya!$1:$1,0),FALSE)</f>
        <v>145332</v>
      </c>
      <c r="P1080" s="1" cm="1">
        <f t="array" ref="P1080">VLOOKUP(Table3[[#This Row],[checklist_sort]:[checklist_sort]],checklist[],MATCH(P$1,checklist_of_kenya!$1:$1,0),FALSE)</f>
        <v>22718711</v>
      </c>
      <c r="Q1080" s="1" cm="1">
        <f t="array" ref="Q1080">VLOOKUP(Table3[[#This Row],[checklist_sort]:[checklist_sort]],checklist[],MATCH(Q$1,checklist_of_kenya!$1:$1,0),FALSE)</f>
        <v>77984</v>
      </c>
      <c r="R1080" s="1" cm="1">
        <f t="array" ref="R1080">VLOOKUP(Table3[[#This Row],[checklist_sort]:[checklist_sort]],checklist[],MATCH(R$1,checklist_of_kenya!$1:$1,0),FALSE)</f>
        <v>2492355</v>
      </c>
      <c r="S1080" s="1" cm="1">
        <f t="array" ref="S1080">VLOOKUP(Table3[[#This Row],[checklist_sort]:[checklist_sort]],checklist[],MATCH(S$1,checklist_of_kenya!$1:$1,0),FALSE)</f>
        <v>30209</v>
      </c>
      <c r="T1080" s="1" t="str" cm="1">
        <f t="array" ref="T1080">VLOOKUP(Table3[[#This Row],[checklist_sort]:[checklist_sort]],checklist[],MATCH(T$1,checklist_of_kenya!$1:$1,0),FALSE)</f>
        <v>rutwea1</v>
      </c>
      <c r="U1080" s="1" t="str" cm="1">
        <f t="array" ref="U1080">VLOOKUP(Table3[[#This Row],[checklist_sort]:[checklist_sort]],checklist[],MATCH(U$1,checklist_of_kenya!$1:$1,0),FALSE)</f>
        <v>Histurgops ruficauda</v>
      </c>
      <c r="V1080" s="1" t="str" cm="1">
        <f t="array" ref="V1080">VLOOKUP(Table3[[#This Row],[checklist_sort]:[checklist_sort]],checklist[],MATCH(V$1,checklist_of_kenya!$1:$1,0),FALSE)</f>
        <v>Rufous-tailed Weaver</v>
      </c>
      <c r="W1080" s="1" cm="1">
        <f t="array" ref="W1080">VLOOKUP(Table3[[#This Row],[checklist_sort]:[checklist_sort]],checklist[],MATCH(W$1,checklist_of_kenya!$1:$1,0),FALSE)</f>
        <v>22718711</v>
      </c>
      <c r="X1080" s="1"/>
      <c r="Y1080" s="1"/>
      <c r="Z1080" s="1"/>
      <c r="AA1080" s="1"/>
      <c r="AB1080" s="1">
        <v>69</v>
      </c>
      <c r="AC1080" s="1" t="s">
        <v>2246</v>
      </c>
      <c r="AD1080" s="1">
        <v>2</v>
      </c>
      <c r="AE1080" s="1">
        <v>1</v>
      </c>
      <c r="AF1080" s="1" t="s">
        <v>2248</v>
      </c>
      <c r="AG1080" s="1" t="s">
        <v>2248</v>
      </c>
      <c r="AH1080" s="1" t="s">
        <v>2249</v>
      </c>
      <c r="AI1080" s="1"/>
      <c r="AJ1080" s="1"/>
      <c r="AK1080" s="1"/>
      <c r="AL1080" s="1"/>
      <c r="AM1080" s="1"/>
    </row>
    <row r="1081" spans="1:39" x14ac:dyDescent="0.2">
      <c r="A1081" s="1">
        <v>9014</v>
      </c>
      <c r="B1081" s="1" t="s">
        <v>3531</v>
      </c>
      <c r="C1081" s="1" t="s">
        <v>3532</v>
      </c>
      <c r="D1081" s="1"/>
      <c r="E1081" s="1" t="s">
        <v>7385</v>
      </c>
      <c r="F1081" s="1" t="s">
        <v>7375</v>
      </c>
      <c r="G1081" s="1">
        <v>286</v>
      </c>
      <c r="H1081" s="1" t="str" cm="1">
        <f t="array" ref="H1081">VLOOKUP(Table3[[#This Row],[checklist_sort]:[checklist_sort]],checklist[],MATCH(H$1,checklist_of_kenya!$1:$1,0),FALSE)</f>
        <v>Petrels and Shearwaters</v>
      </c>
      <c r="I1081" s="1" t="str" cm="1">
        <f t="array" ref="I1081">VLOOKUP(Table3[[#This Row],[checklist_sort]:[checklist_sort]],checklist[],MATCH(I$1,checklist_of_kenya!$1:$1,0),FALSE)</f>
        <v>Sooty Shearwater</v>
      </c>
      <c r="J1081" s="1" t="str" cm="1">
        <f t="array" ref="J1081">VLOOKUP(Table3[[#This Row],[checklist_sort]:[checklist_sort]],checklist[],MATCH(J$1,checklist_of_kenya!$1:$1,0),FALSE)</f>
        <v>Ardenna grisea</v>
      </c>
      <c r="K1081" s="1" t="str" cm="1">
        <f t="array" ref="K1081">VLOOKUP(Table3[[#This Row],[checklist_sort]:[checklist_sort]],checklist[],MATCH(K$1,checklist_of_kenya!$1:$1,0),FALSE)</f>
        <v>Near Threatened</v>
      </c>
      <c r="L1081" s="1" cm="1">
        <f t="array" ref="L1081">VLOOKUP(Table3[[#This Row],[checklist_sort]:[checklist_sort]],checklist[],MATCH(L$1,checklist_of_kenya!$1:$1,0),FALSE)</f>
        <v>0</v>
      </c>
      <c r="M1081" s="1" cm="1">
        <f t="array" ref="M1081">VLOOKUP(Table3[[#This Row],[checklist_sort]:[checklist_sort]],checklist[],MATCH(M$1,checklist_of_kenya!$1:$1,0),FALSE)</f>
        <v>29</v>
      </c>
      <c r="N1081" s="1" t="str" cm="1">
        <f t="array" ref="N1081">VLOOKUP(Table3[[#This Row],[checklist_sort]:[checklist_sort]],checklist[],MATCH(N$1,checklist_of_kenya!$1:$1,0),FALSE)</f>
        <v>avibase-1725B07D</v>
      </c>
      <c r="O1081" s="1" cm="1">
        <f t="array" ref="O1081">VLOOKUP(Table3[[#This Row],[checklist_sort]:[checklist_sort]],checklist[],MATCH(O$1,checklist_of_kenya!$1:$1,0),FALSE)</f>
        <v>502899</v>
      </c>
      <c r="P1081" s="1" cm="1">
        <f t="array" ref="P1081">VLOOKUP(Table3[[#This Row],[checklist_sort]:[checklist_sort]],checklist[],MATCH(P$1,checklist_of_kenya!$1:$1,0),FALSE)</f>
        <v>22698209</v>
      </c>
      <c r="Q1081" s="1" cm="1">
        <f t="array" ref="Q1081">VLOOKUP(Table3[[#This Row],[checklist_sort]:[checklist_sort]],checklist[],MATCH(Q$1,checklist_of_kenya!$1:$1,0),FALSE)</f>
        <v>1388</v>
      </c>
      <c r="R1081" s="1" cm="1">
        <f t="array" ref="R1081">VLOOKUP(Table3[[#This Row],[checklist_sort]:[checklist_sort]],checklist[],MATCH(R$1,checklist_of_kenya!$1:$1,0),FALSE)</f>
        <v>8249990</v>
      </c>
      <c r="S1081" s="1" cm="1">
        <f t="array" ref="S1081">VLOOKUP(Table3[[#This Row],[checklist_sort]:[checklist_sort]],checklist[],MATCH(S$1,checklist_of_kenya!$1:$1,0),FALSE)</f>
        <v>7046</v>
      </c>
      <c r="T1081" s="1" t="str" cm="1">
        <f t="array" ref="T1081">VLOOKUP(Table3[[#This Row],[checklist_sort]:[checklist_sort]],checklist[],MATCH(T$1,checklist_of_kenya!$1:$1,0),FALSE)</f>
        <v>sooshe</v>
      </c>
      <c r="U1081" s="1" t="str" cm="1">
        <f t="array" ref="U1081">VLOOKUP(Table3[[#This Row],[checklist_sort]:[checklist_sort]],checklist[],MATCH(U$1,checklist_of_kenya!$1:$1,0),FALSE)</f>
        <v>Ardenna grisea</v>
      </c>
      <c r="V1081" s="1" t="str" cm="1">
        <f t="array" ref="V1081">VLOOKUP(Table3[[#This Row],[checklist_sort]:[checklist_sort]],checklist[],MATCH(V$1,checklist_of_kenya!$1:$1,0),FALSE)</f>
        <v>Sooty Shearwater</v>
      </c>
      <c r="W1081" s="1" cm="1">
        <f t="array" ref="W1081">VLOOKUP(Table3[[#This Row],[checklist_sort]:[checklist_sort]],checklist[],MATCH(W$1,checklist_of_kenya!$1:$1,0),FALSE)</f>
        <v>22698209</v>
      </c>
      <c r="X1081" s="1"/>
      <c r="Y1081" s="1"/>
      <c r="Z1081" s="1"/>
      <c r="AA1081" s="1"/>
      <c r="AB1081" s="1">
        <v>787</v>
      </c>
      <c r="AC1081" s="1" t="s">
        <v>2254</v>
      </c>
      <c r="AD1081" s="1">
        <v>3</v>
      </c>
      <c r="AE1081" s="1">
        <v>3</v>
      </c>
      <c r="AF1081" s="1" t="s">
        <v>2251</v>
      </c>
      <c r="AG1081" s="1" t="s">
        <v>2252</v>
      </c>
      <c r="AH1081" s="1" t="s">
        <v>2255</v>
      </c>
      <c r="AI1081" s="1"/>
      <c r="AJ1081" s="1"/>
      <c r="AK1081" s="1"/>
      <c r="AL1081" s="1"/>
      <c r="AM1081" s="1"/>
    </row>
    <row r="1082" spans="1:39" x14ac:dyDescent="0.2">
      <c r="A1082" s="1">
        <v>9015</v>
      </c>
      <c r="B1082" s="1" t="s">
        <v>6468</v>
      </c>
      <c r="C1082" s="1" t="s">
        <v>6464</v>
      </c>
      <c r="D1082" s="1"/>
      <c r="E1082" s="1" t="s">
        <v>7375</v>
      </c>
      <c r="F1082" s="1" t="s">
        <v>7375</v>
      </c>
      <c r="G1082" s="1">
        <v>949</v>
      </c>
      <c r="H1082" s="1" t="str" cm="1">
        <f t="array" ref="H1082">VLOOKUP(Table3[[#This Row],[checklist_sort]:[checklist_sort]],checklist[],MATCH(H$1,checklist_of_kenya!$1:$1,0),FALSE)</f>
        <v>Swallows and Martins</v>
      </c>
      <c r="I1082" s="1" t="str" cm="1">
        <f t="array" ref="I1082">VLOOKUP(Table3[[#This Row],[checklist_sort]:[checklist_sort]],checklist[],MATCH(I$1,checklist_of_kenya!$1:$1,0),FALSE)</f>
        <v>South African Cliff Swallow</v>
      </c>
      <c r="J1082" s="1" t="str" cm="1">
        <f t="array" ref="J1082">VLOOKUP(Table3[[#This Row],[checklist_sort]:[checklist_sort]],checklist[],MATCH(J$1,checklist_of_kenya!$1:$1,0),FALSE)</f>
        <v>Petrochelidon spilodera</v>
      </c>
      <c r="K1082" s="1" t="str" cm="1">
        <f t="array" ref="K1082">VLOOKUP(Table3[[#This Row],[checklist_sort]:[checklist_sort]],checklist[],MATCH(K$1,checklist_of_kenya!$1:$1,0),FALSE)</f>
        <v>Least Concern</v>
      </c>
      <c r="L1082" s="1" cm="1">
        <f t="array" ref="L1082">VLOOKUP(Table3[[#This Row],[checklist_sort]:[checklist_sort]],checklist[],MATCH(L$1,checklist_of_kenya!$1:$1,0),FALSE)</f>
        <v>0</v>
      </c>
      <c r="M1082" s="1" cm="1">
        <f t="array" ref="M1082">VLOOKUP(Table3[[#This Row],[checklist_sort]:[checklist_sort]],checklist[],MATCH(M$1,checklist_of_kenya!$1:$1,0),FALSE)</f>
        <v>504</v>
      </c>
      <c r="N1082" s="1" t="str" cm="1">
        <f t="array" ref="N1082">VLOOKUP(Table3[[#This Row],[checklist_sort]:[checklist_sort]],checklist[],MATCH(N$1,checklist_of_kenya!$1:$1,0),FALSE)</f>
        <v>avibase-7D1AE743</v>
      </c>
      <c r="O1082" s="1" cm="1">
        <f t="array" ref="O1082">VLOOKUP(Table3[[#This Row],[checklist_sort]:[checklist_sort]],checklist[],MATCH(O$1,checklist_of_kenya!$1:$1,0),FALSE)</f>
        <v>144802</v>
      </c>
      <c r="P1082" s="1" cm="1">
        <f t="array" ref="P1082">VLOOKUP(Table3[[#This Row],[checklist_sort]:[checklist_sort]],checklist[],MATCH(P$1,checklist_of_kenya!$1:$1,0),FALSE)</f>
        <v>22712412</v>
      </c>
      <c r="Q1082" s="1" cm="1">
        <f t="array" ref="Q1082">VLOOKUP(Table3[[#This Row],[checklist_sort]:[checklist_sort]],checklist[],MATCH(Q$1,checklist_of_kenya!$1:$1,0),FALSE)</f>
        <v>199192</v>
      </c>
      <c r="R1082" s="1" cm="1">
        <f t="array" ref="R1082">VLOOKUP(Table3[[#This Row],[checklist_sort]:[checklist_sort]],checklist[],MATCH(R$1,checklist_of_kenya!$1:$1,0),FALSE)</f>
        <v>5846402</v>
      </c>
      <c r="S1082" s="1" cm="1">
        <f t="array" ref="S1082">VLOOKUP(Table3[[#This Row],[checklist_sort]:[checklist_sort]],checklist[],MATCH(S$1,checklist_of_kenya!$1:$1,0),FALSE)</f>
        <v>23853</v>
      </c>
      <c r="T1082" s="1" t="str" cm="1">
        <f t="array" ref="T1082">VLOOKUP(Table3[[#This Row],[checklist_sort]:[checklist_sort]],checklist[],MATCH(T$1,checklist_of_kenya!$1:$1,0),FALSE)</f>
        <v>soaswa2</v>
      </c>
      <c r="U1082" s="1" t="str" cm="1">
        <f t="array" ref="U1082">VLOOKUP(Table3[[#This Row],[checklist_sort]:[checklist_sort]],checklist[],MATCH(U$1,checklist_of_kenya!$1:$1,0),FALSE)</f>
        <v>Petrochelidon spilodera</v>
      </c>
      <c r="V1082" s="1" t="str" cm="1">
        <f t="array" ref="V1082">VLOOKUP(Table3[[#This Row],[checklist_sort]:[checklist_sort]],checklist[],MATCH(V$1,checklist_of_kenya!$1:$1,0),FALSE)</f>
        <v>South African Swallow</v>
      </c>
      <c r="W1082" s="1" cm="1">
        <f t="array" ref="W1082">VLOOKUP(Table3[[#This Row],[checklist_sort]:[checklist_sort]],checklist[],MATCH(W$1,checklist_of_kenya!$1:$1,0),FALSE)</f>
        <v>22712412</v>
      </c>
      <c r="X1082" s="1"/>
      <c r="Y1082" s="1"/>
      <c r="Z1082" s="1"/>
      <c r="AA1082" s="1"/>
      <c r="AB1082" s="1">
        <v>20.6</v>
      </c>
      <c r="AC1082" s="1" t="s">
        <v>2261</v>
      </c>
      <c r="AD1082" s="1">
        <v>3</v>
      </c>
      <c r="AE1082" s="1">
        <v>3</v>
      </c>
      <c r="AF1082" s="1" t="s">
        <v>2251</v>
      </c>
      <c r="AG1082" s="1" t="s">
        <v>2257</v>
      </c>
      <c r="AH1082" s="1" t="s">
        <v>2256</v>
      </c>
      <c r="AI1082" s="1"/>
      <c r="AJ1082" s="1"/>
      <c r="AK1082" s="1"/>
      <c r="AL1082" s="1"/>
      <c r="AM1082" s="1"/>
    </row>
    <row r="1083" spans="1:39" x14ac:dyDescent="0.2">
      <c r="A1083" s="1">
        <v>9016</v>
      </c>
      <c r="B1083" s="1" t="s">
        <v>5651</v>
      </c>
      <c r="C1083" s="1" t="s">
        <v>5647</v>
      </c>
      <c r="D1083" s="1"/>
      <c r="E1083" s="1" t="s">
        <v>7375</v>
      </c>
      <c r="F1083" s="1" t="s">
        <v>7375</v>
      </c>
      <c r="G1083" s="1">
        <v>769</v>
      </c>
      <c r="H1083" s="1" t="str" cm="1">
        <f t="array" ref="H1083">VLOOKUP(Table3[[#This Row],[checklist_sort]:[checklist_sort]],checklist[],MATCH(H$1,checklist_of_kenya!$1:$1,0),FALSE)</f>
        <v>Whydahs, Indigobirds and Parasitic Weaver</v>
      </c>
      <c r="I1083" s="1" t="str" cm="1">
        <f t="array" ref="I1083">VLOOKUP(Table3[[#This Row],[checklist_sort]:[checklist_sort]],checklist[],MATCH(I$1,checklist_of_kenya!$1:$1,0),FALSE)</f>
        <v>Dusky Indigobird</v>
      </c>
      <c r="J1083" s="1" t="str" cm="1">
        <f t="array" ref="J1083">VLOOKUP(Table3[[#This Row],[checklist_sort]:[checklist_sort]],checklist[],MATCH(J$1,checklist_of_kenya!$1:$1,0),FALSE)</f>
        <v>Vidua funerea</v>
      </c>
      <c r="K1083" s="1" t="str" cm="1">
        <f t="array" ref="K1083">VLOOKUP(Table3[[#This Row],[checklist_sort]:[checklist_sort]],checklist[],MATCH(K$1,checklist_of_kenya!$1:$1,0),FALSE)</f>
        <v>Least Concern</v>
      </c>
      <c r="L1083" s="1" cm="1">
        <f t="array" ref="L1083">VLOOKUP(Table3[[#This Row],[checklist_sort]:[checklist_sort]],checklist[],MATCH(L$1,checklist_of_kenya!$1:$1,0),FALSE)</f>
        <v>0</v>
      </c>
      <c r="M1083" s="1" cm="1">
        <f t="array" ref="M1083">VLOOKUP(Table3[[#This Row],[checklist_sort]:[checklist_sort]],checklist[],MATCH(M$1,checklist_of_kenya!$1:$1,0),FALSE)</f>
        <v>849</v>
      </c>
      <c r="N1083" s="1" t="str" cm="1">
        <f t="array" ref="N1083">VLOOKUP(Table3[[#This Row],[checklist_sort]:[checklist_sort]],checklist[],MATCH(N$1,checklist_of_kenya!$1:$1,0),FALSE)</f>
        <v>avibase-49EF9657</v>
      </c>
      <c r="O1083" s="1" cm="1">
        <f t="array" ref="O1083">VLOOKUP(Table3[[#This Row],[checklist_sort]:[checklist_sort]],checklist[],MATCH(O$1,checklist_of_kenya!$1:$1,0),FALSE)</f>
        <v>14020</v>
      </c>
      <c r="P1083" s="1" cm="1">
        <f t="array" ref="P1083">VLOOKUP(Table3[[#This Row],[checklist_sort]:[checklist_sort]],checklist[],MATCH(P$1,checklist_of_kenya!$1:$1,0),FALSE)</f>
        <v>22736178</v>
      </c>
      <c r="Q1083" s="1" cm="1">
        <f t="array" ref="Q1083">VLOOKUP(Table3[[#This Row],[checklist_sort]:[checklist_sort]],checklist[],MATCH(Q$1,checklist_of_kenya!$1:$1,0),FALSE)</f>
        <v>78228</v>
      </c>
      <c r="R1083" s="1" cm="1">
        <f t="array" ref="R1083">VLOOKUP(Table3[[#This Row],[checklist_sort]:[checklist_sort]],checklist[],MATCH(R$1,checklist_of_kenya!$1:$1,0),FALSE)</f>
        <v>2484614</v>
      </c>
      <c r="S1083" s="1" cm="1">
        <f t="array" ref="S1083">VLOOKUP(Table3[[#This Row],[checklist_sort]:[checklist_sort]],checklist[],MATCH(S$1,checklist_of_kenya!$1:$1,0),FALSE)</f>
        <v>30951</v>
      </c>
      <c r="T1083" s="1" t="str" cm="1">
        <f t="array" ref="T1083">VLOOKUP(Table3[[#This Row],[checklist_sort]:[checklist_sort]],checklist[],MATCH(T$1,checklist_of_kenya!$1:$1,0),FALSE)</f>
        <v>varind1</v>
      </c>
      <c r="U1083" s="1" t="str" cm="1">
        <f t="array" ref="U1083">VLOOKUP(Table3[[#This Row],[checklist_sort]:[checklist_sort]],checklist[],MATCH(U$1,checklist_of_kenya!$1:$1,0),FALSE)</f>
        <v>Vidua funerea</v>
      </c>
      <c r="V1083" s="1" t="str" cm="1">
        <f t="array" ref="V1083">VLOOKUP(Table3[[#This Row],[checklist_sort]:[checklist_sort]],checklist[],MATCH(V$1,checklist_of_kenya!$1:$1,0),FALSE)</f>
        <v>Variable Indigobird</v>
      </c>
      <c r="W1083" s="1" cm="1">
        <f t="array" ref="W1083">VLOOKUP(Table3[[#This Row],[checklist_sort]:[checklist_sort]],checklist[],MATCH(W$1,checklist_of_kenya!$1:$1,0),FALSE)</f>
        <v>22736178</v>
      </c>
      <c r="X1083" s="1"/>
      <c r="Y1083" s="1"/>
      <c r="Z1083" s="1"/>
      <c r="AA1083" s="1"/>
      <c r="AB1083" s="1">
        <v>14.3</v>
      </c>
      <c r="AC1083" s="1" t="s">
        <v>2262</v>
      </c>
      <c r="AD1083" s="1">
        <v>3</v>
      </c>
      <c r="AE1083" s="1">
        <v>1</v>
      </c>
      <c r="AF1083" s="1" t="s">
        <v>2247</v>
      </c>
      <c r="AG1083" s="1" t="s">
        <v>2270</v>
      </c>
      <c r="AH1083" s="1" t="s">
        <v>2249</v>
      </c>
      <c r="AI1083" s="1"/>
      <c r="AJ1083" s="1"/>
      <c r="AK1083" s="1"/>
      <c r="AL1083" s="1"/>
      <c r="AM1083" s="1"/>
    </row>
    <row r="1084" spans="1:39" x14ac:dyDescent="0.2">
      <c r="A1084" s="1">
        <v>9017</v>
      </c>
      <c r="B1084" s="1" t="s">
        <v>5454</v>
      </c>
      <c r="C1084" s="1" t="s">
        <v>5450</v>
      </c>
      <c r="D1084" s="1"/>
      <c r="E1084" s="1" t="s">
        <v>7375</v>
      </c>
      <c r="F1084" s="1" t="s">
        <v>7375</v>
      </c>
      <c r="G1084" s="1">
        <v>723</v>
      </c>
      <c r="H1084" s="1" t="str" cm="1">
        <f t="array" ref="H1084">VLOOKUP(Table3[[#This Row],[checklist_sort]:[checklist_sort]],checklist[],MATCH(H$1,checklist_of_kenya!$1:$1,0),FALSE)</f>
        <v>Weavers, Bishops and Widowbirds</v>
      </c>
      <c r="I1084" s="1" t="str" cm="1">
        <f t="array" ref="I1084">VLOOKUP(Table3[[#This Row],[checklist_sort]:[checklist_sort]],checklist[],MATCH(I$1,checklist_of_kenya!$1:$1,0),FALSE)</f>
        <v xml:space="preserve">Weyn’s Weaver </v>
      </c>
      <c r="J1084" s="1" t="str" cm="1">
        <f t="array" ref="J1084">VLOOKUP(Table3[[#This Row],[checklist_sort]:[checklist_sort]],checklist[],MATCH(J$1,checklist_of_kenya!$1:$1,0),FALSE)</f>
        <v>Ploceus weynsi</v>
      </c>
      <c r="K1084" s="1" t="str" cm="1">
        <f t="array" ref="K1084">VLOOKUP(Table3[[#This Row],[checklist_sort]:[checklist_sort]],checklist[],MATCH(K$1,checklist_of_kenya!$1:$1,0),FALSE)</f>
        <v>Least Concern</v>
      </c>
      <c r="L1084" s="1" cm="1">
        <f t="array" ref="L1084">VLOOKUP(Table3[[#This Row],[checklist_sort]:[checklist_sort]],checklist[],MATCH(L$1,checklist_of_kenya!$1:$1,0),FALSE)</f>
        <v>0</v>
      </c>
      <c r="M1084" s="1" cm="1">
        <f t="array" ref="M1084">VLOOKUP(Table3[[#This Row],[checklist_sort]:[checklist_sort]],checklist[],MATCH(M$1,checklist_of_kenya!$1:$1,0),FALSE)</f>
        <v>3946</v>
      </c>
      <c r="N1084" s="1" t="str" cm="1">
        <f t="array" ref="N1084">VLOOKUP(Table3[[#This Row],[checklist_sort]:[checklist_sort]],checklist[],MATCH(N$1,checklist_of_kenya!$1:$1,0),FALSE)</f>
        <v>avibase-341298B9</v>
      </c>
      <c r="O1084" s="1" cm="1">
        <f t="array" ref="O1084">VLOOKUP(Table3[[#This Row],[checklist_sort]:[checklist_sort]],checklist[],MATCH(O$1,checklist_of_kenya!$1:$1,0),FALSE)</f>
        <v>13807</v>
      </c>
      <c r="P1084" s="1" cm="1">
        <f t="array" ref="P1084">VLOOKUP(Table3[[#This Row],[checklist_sort]:[checklist_sort]],checklist[],MATCH(P$1,checklist_of_kenya!$1:$1,0),FALSE)</f>
        <v>22718941</v>
      </c>
      <c r="Q1084" s="1" cm="1">
        <f t="array" ref="Q1084">VLOOKUP(Table3[[#This Row],[checklist_sort]:[checklist_sort]],checklist[],MATCH(Q$1,checklist_of_kenya!$1:$1,0),FALSE)</f>
        <v>0</v>
      </c>
      <c r="R1084" s="1" cm="1">
        <f t="array" ref="R1084">VLOOKUP(Table3[[#This Row],[checklist_sort]:[checklist_sort]],checklist[],MATCH(R$1,checklist_of_kenya!$1:$1,0),FALSE)</f>
        <v>2494047</v>
      </c>
      <c r="S1084" s="1" cm="1">
        <f t="array" ref="S1084">VLOOKUP(Table3[[#This Row],[checklist_sort]:[checklist_sort]],checklist[],MATCH(S$1,checklist_of_kenya!$1:$1,0),FALSE)</f>
        <v>30340</v>
      </c>
      <c r="T1084" s="1" t="str" cm="1">
        <f t="array" ref="T1084">VLOOKUP(Table3[[#This Row],[checklist_sort]:[checklist_sort]],checklist[],MATCH(T$1,checklist_of_kenya!$1:$1,0),FALSE)</f>
        <v>weywea1</v>
      </c>
      <c r="U1084" s="1" t="str" cm="1">
        <f t="array" ref="U1084">VLOOKUP(Table3[[#This Row],[checklist_sort]:[checklist_sort]],checklist[],MATCH(U$1,checklist_of_kenya!$1:$1,0),FALSE)</f>
        <v>Ploceus weynsi</v>
      </c>
      <c r="V1084" s="1" t="str" cm="1">
        <f t="array" ref="V1084">VLOOKUP(Table3[[#This Row],[checklist_sort]:[checklist_sort]],checklist[],MATCH(V$1,checklist_of_kenya!$1:$1,0),FALSE)</f>
        <v>Weyns's Weaver</v>
      </c>
      <c r="W1084" s="1" cm="1">
        <f t="array" ref="W1084">VLOOKUP(Table3[[#This Row],[checklist_sort]:[checklist_sort]],checklist[],MATCH(W$1,checklist_of_kenya!$1:$1,0),FALSE)</f>
        <v>22718941</v>
      </c>
      <c r="X1084" s="1"/>
      <c r="Y1084" s="1"/>
      <c r="Z1084" s="1"/>
      <c r="AA1084" s="1"/>
      <c r="AB1084" s="1">
        <v>29</v>
      </c>
      <c r="AC1084" s="1" t="s">
        <v>2263</v>
      </c>
      <c r="AD1084" s="1">
        <v>1</v>
      </c>
      <c r="AE1084" s="1">
        <v>2</v>
      </c>
      <c r="AF1084" s="1" t="s">
        <v>2248</v>
      </c>
      <c r="AG1084" s="1" t="s">
        <v>2248</v>
      </c>
      <c r="AH1084" s="1" t="s">
        <v>2258</v>
      </c>
      <c r="AI1084" s="1"/>
      <c r="AJ1084" s="1"/>
      <c r="AK1084" s="1"/>
      <c r="AL1084" s="1"/>
      <c r="AM1084" s="1"/>
    </row>
    <row r="1085" spans="1:39" x14ac:dyDescent="0.2">
      <c r="A1085" s="1">
        <v>9018</v>
      </c>
      <c r="B1085" s="1" t="s">
        <v>3499</v>
      </c>
      <c r="C1085" s="1" t="s">
        <v>3495</v>
      </c>
      <c r="D1085" s="1"/>
      <c r="E1085" s="1" t="s">
        <v>7385</v>
      </c>
      <c r="F1085" s="1" t="s">
        <v>7375</v>
      </c>
      <c r="G1085" s="1">
        <v>279</v>
      </c>
      <c r="H1085" s="1" t="str" cm="1">
        <f t="array" ref="H1085">VLOOKUP(Table3[[#This Row],[checklist_sort]:[checklist_sort]],checklist[],MATCH(H$1,checklist_of_kenya!$1:$1,0),FALSE)</f>
        <v>Albatrosses</v>
      </c>
      <c r="I1085" s="1" t="str" cm="1">
        <f t="array" ref="I1085">VLOOKUP(Table3[[#This Row],[checklist_sort]:[checklist_sort]],checklist[],MATCH(I$1,checklist_of_kenya!$1:$1,0),FALSE)</f>
        <v>Shy Albatross</v>
      </c>
      <c r="J1085" s="1" t="str" cm="1">
        <f t="array" ref="J1085">VLOOKUP(Table3[[#This Row],[checklist_sort]:[checklist_sort]],checklist[],MATCH(J$1,checklist_of_kenya!$1:$1,0),FALSE)</f>
        <v>Thalassarche cauta</v>
      </c>
      <c r="K1085" s="1" t="str" cm="1">
        <f t="array" ref="K1085">VLOOKUP(Table3[[#This Row],[checklist_sort]:[checklist_sort]],checklist[],MATCH(K$1,checklist_of_kenya!$1:$1,0),FALSE)</f>
        <v>Near Threatened</v>
      </c>
      <c r="L1085" s="1" cm="1">
        <f t="array" ref="L1085">VLOOKUP(Table3[[#This Row],[checklist_sort]:[checklist_sort]],checklist[],MATCH(L$1,checklist_of_kenya!$1:$1,0),FALSE)</f>
        <v>0</v>
      </c>
      <c r="M1085" s="1" cm="1">
        <f t="array" ref="M1085">VLOOKUP(Table3[[#This Row],[checklist_sort]:[checklist_sort]],checklist[],MATCH(M$1,checklist_of_kenya!$1:$1,0),FALSE)</f>
        <v>4150</v>
      </c>
      <c r="N1085" s="1" t="str" cm="1">
        <f t="array" ref="N1085">VLOOKUP(Table3[[#This Row],[checklist_sort]:[checklist_sort]],checklist[],MATCH(N$1,checklist_of_kenya!$1:$1,0),FALSE)</f>
        <v>avibase-87797B47</v>
      </c>
      <c r="O1085" s="1" cm="1">
        <f t="array" ref="O1085">VLOOKUP(Table3[[#This Row],[checklist_sort]:[checklist_sort]],checklist[],MATCH(O$1,checklist_of_kenya!$1:$1,0),FALSE)</f>
        <v>4088</v>
      </c>
      <c r="P1085" s="1" cm="1">
        <f t="array" ref="P1085">VLOOKUP(Table3[[#This Row],[checklist_sort]:[checklist_sort]],checklist[],MATCH(P$1,checklist_of_kenya!$1:$1,0),FALSE)</f>
        <v>22729604</v>
      </c>
      <c r="Q1085" s="1" cm="1">
        <f t="array" ref="Q1085">VLOOKUP(Table3[[#This Row],[checklist_sort]:[checklist_sort]],checklist[],MATCH(Q$1,checklist_of_kenya!$1:$1,0),FALSE)</f>
        <v>73655</v>
      </c>
      <c r="R1085" s="1" cm="1">
        <f t="array" ref="R1085">VLOOKUP(Table3[[#This Row],[checklist_sort]:[checklist_sort]],checklist[],MATCH(R$1,checklist_of_kenya!$1:$1,0),FALSE)</f>
        <v>2481401</v>
      </c>
      <c r="S1085" s="1" cm="1">
        <f t="array" ref="S1085">VLOOKUP(Table3[[#This Row],[checklist_sort]:[checklist_sort]],checklist[],MATCH(S$1,checklist_of_kenya!$1:$1,0),FALSE)</f>
        <v>6840</v>
      </c>
      <c r="T1085" s="1" t="str" cm="1">
        <f t="array" ref="T1085">VLOOKUP(Table3[[#This Row],[checklist_sort]:[checklist_sort]],checklist[],MATCH(T$1,checklist_of_kenya!$1:$1,0),FALSE)</f>
        <v>whcalb1</v>
      </c>
      <c r="U1085" s="1" t="str" cm="1">
        <f t="array" ref="U1085">VLOOKUP(Table3[[#This Row],[checklist_sort]:[checklist_sort]],checklist[],MATCH(U$1,checklist_of_kenya!$1:$1,0),FALSE)</f>
        <v>Thalassarche cauta</v>
      </c>
      <c r="V1085" s="1" t="str" cm="1">
        <f t="array" ref="V1085">VLOOKUP(Table3[[#This Row],[checklist_sort]:[checklist_sort]],checklist[],MATCH(V$1,checklist_of_kenya!$1:$1,0),FALSE)</f>
        <v>White-capped Albatross</v>
      </c>
      <c r="W1085" s="1" cm="1">
        <f t="array" ref="W1085">VLOOKUP(Table3[[#This Row],[checklist_sort]:[checklist_sort]],checklist[],MATCH(W$1,checklist_of_kenya!$1:$1,0),FALSE)</f>
        <v>22729604</v>
      </c>
      <c r="X1085" s="1"/>
      <c r="Y1085" s="1"/>
      <c r="Z1085" s="1"/>
      <c r="AA1085" s="1"/>
      <c r="AB1085" s="1">
        <v>3897.7</v>
      </c>
      <c r="AC1085" s="1" t="s">
        <v>2254</v>
      </c>
      <c r="AD1085" s="1">
        <v>3</v>
      </c>
      <c r="AE1085" s="1">
        <v>3</v>
      </c>
      <c r="AF1085" s="1" t="s">
        <v>2251</v>
      </c>
      <c r="AG1085" s="1" t="s">
        <v>2252</v>
      </c>
      <c r="AH1085" s="1" t="s">
        <v>2253</v>
      </c>
      <c r="AI1085" s="1"/>
      <c r="AJ1085" s="1"/>
      <c r="AK1085" s="1"/>
      <c r="AL1085" s="1"/>
      <c r="AM1085" s="1"/>
    </row>
    <row r="1086" spans="1:39" x14ac:dyDescent="0.2">
      <c r="A1086" s="1">
        <v>9019</v>
      </c>
      <c r="B1086" s="1" t="s">
        <v>7367</v>
      </c>
      <c r="C1086" s="1" t="s">
        <v>7370</v>
      </c>
      <c r="D1086" s="1"/>
      <c r="E1086" s="1" t="s">
        <v>7375</v>
      </c>
      <c r="F1086" s="1" t="s">
        <v>7375</v>
      </c>
      <c r="G1086">
        <v>1095.5</v>
      </c>
      <c r="H1086" s="1" t="str" cm="1">
        <f t="array" ref="H1086">VLOOKUP(Table3[[#This Row],[checklist_sort]:[checklist_sort]],checklist[],MATCH(H$1,checklist_of_kenya!$1:$1,0),FALSE)</f>
        <v>Scrub Robins, African Robins, Chats and Flycatchers</v>
      </c>
      <c r="I1086" s="1" t="str" cm="1">
        <f t="array" ref="I1086">VLOOKUP(Table3[[#This Row],[checklist_sort]:[checklist_sort]],checklist[],MATCH(I$1,checklist_of_kenya!$1:$1,0),FALSE)</f>
        <v>Arnot's Chat</v>
      </c>
      <c r="J1086" s="1" t="str" cm="1">
        <f t="array" ref="J1086">VLOOKUP(Table3[[#This Row],[checklist_sort]:[checklist_sort]],checklist[],MATCH(J$1,checklist_of_kenya!$1:$1,0),FALSE)</f>
        <v>Myrmecocichla arnotti</v>
      </c>
      <c r="K1086" s="1" t="str" cm="1">
        <f t="array" ref="K1086">VLOOKUP(Table3[[#This Row],[checklist_sort]:[checklist_sort]],checklist[],MATCH(K$1,checklist_of_kenya!$1:$1,0),FALSE)</f>
        <v>Least Concern</v>
      </c>
      <c r="L1086" s="1" cm="1">
        <f t="array" ref="L1086">VLOOKUP(Table3[[#This Row],[checklist_sort]:[checklist_sort]],checklist[],MATCH(L$1,checklist_of_kenya!$1:$1,0),FALSE)</f>
        <v>0</v>
      </c>
      <c r="M1086" s="1" cm="1">
        <f t="array" ref="M1086">VLOOKUP(Table3[[#This Row],[checklist_sort]:[checklist_sort]],checklist[],MATCH(M$1,checklist_of_kenya!$1:$1,0),FALSE)</f>
        <v>0</v>
      </c>
      <c r="N1086" s="1" cm="1">
        <f t="array" ref="N1086">VLOOKUP(Table3[[#This Row],[checklist_sort]:[checklist_sort]],checklist[],MATCH(N$1,checklist_of_kenya!$1:$1,0),FALSE)</f>
        <v>0</v>
      </c>
      <c r="O1086" s="1" cm="1">
        <f t="array" ref="O1086">VLOOKUP(Table3[[#This Row],[checklist_sort]:[checklist_sort]],checklist[],MATCH(O$1,checklist_of_kenya!$1:$1,0),FALSE)</f>
        <v>0</v>
      </c>
      <c r="P1086" s="1" cm="1">
        <f t="array" ref="P1086">VLOOKUP(Table3[[#This Row],[checklist_sort]:[checklist_sort]],checklist[],MATCH(P$1,checklist_of_kenya!$1:$1,0),FALSE)</f>
        <v>22710432</v>
      </c>
      <c r="Q1086" s="1" cm="1">
        <f t="array" ref="Q1086">VLOOKUP(Table3[[#This Row],[checklist_sort]:[checklist_sort]],checklist[],MATCH(Q$1,checklist_of_kenya!$1:$1,0),FALSE)</f>
        <v>0</v>
      </c>
      <c r="R1086" s="1" cm="1">
        <f t="array" ref="R1086">VLOOKUP(Table3[[#This Row],[checklist_sort]:[checklist_sort]],checklist[],MATCH(R$1,checklist_of_kenya!$1:$1,0),FALSE)</f>
        <v>0</v>
      </c>
      <c r="S1086" s="1" cm="1">
        <f t="array" ref="S1086">VLOOKUP(Table3[[#This Row],[checklist_sort]:[checklist_sort]],checklist[],MATCH(S$1,checklist_of_kenya!$1:$1,0),FALSE)</f>
        <v>29277</v>
      </c>
      <c r="T1086" s="1" t="str" cm="1">
        <f t="array" ref="T1086">VLOOKUP(Table3[[#This Row],[checklist_sort]:[checklist_sort]],checklist[],MATCH(T$1,checklist_of_kenya!$1:$1,0),FALSE)</f>
        <v>whbcha2</v>
      </c>
      <c r="U1086" s="1" t="str" cm="1">
        <f t="array" ref="U1086">VLOOKUP(Table3[[#This Row],[checklist_sort]:[checklist_sort]],checklist[],MATCH(U$1,checklist_of_kenya!$1:$1,0),FALSE)</f>
        <v>Myrmecocichla arnotti</v>
      </c>
      <c r="V1086" s="1" t="str" cm="1">
        <f t="array" ref="V1086">VLOOKUP(Table3[[#This Row],[checklist_sort]:[checklist_sort]],checklist[],MATCH(V$1,checklist_of_kenya!$1:$1,0),FALSE)</f>
        <v>Arnot's Chat</v>
      </c>
      <c r="W1086" s="1" cm="1">
        <f t="array" ref="W1086">VLOOKUP(Table3[[#This Row],[checklist_sort]:[checklist_sort]],checklist[],MATCH(W$1,checklist_of_kenya!$1:$1,0),FALSE)</f>
        <v>0</v>
      </c>
      <c r="X1086" s="1"/>
      <c r="Y1086" s="1"/>
      <c r="Z1086" s="1"/>
      <c r="AA1086" s="1"/>
      <c r="AB1086" s="1">
        <v>39.6</v>
      </c>
      <c r="AC1086" s="1" t="s">
        <v>2262</v>
      </c>
      <c r="AD1086" s="1">
        <v>2</v>
      </c>
      <c r="AE1086" s="1">
        <v>1</v>
      </c>
      <c r="AF1086" s="10" t="s">
        <v>2251</v>
      </c>
      <c r="AG1086" s="11" t="s">
        <v>2257</v>
      </c>
      <c r="AH1086" s="11" t="s">
        <v>2255</v>
      </c>
      <c r="AI1086" s="1"/>
      <c r="AJ1086" s="1"/>
      <c r="AK1086" s="1"/>
      <c r="AL1086" s="1"/>
      <c r="AM1086" s="1"/>
    </row>
    <row r="1087" spans="1:39" x14ac:dyDescent="0.2">
      <c r="A1087" s="1">
        <v>9020</v>
      </c>
      <c r="B1087" s="7" t="s">
        <v>7368</v>
      </c>
      <c r="C1087" s="1" t="s">
        <v>4459</v>
      </c>
      <c r="D1087" s="1"/>
      <c r="E1087" s="1" t="s">
        <v>7375</v>
      </c>
      <c r="F1087" s="1" t="s">
        <v>7375</v>
      </c>
      <c r="G1087">
        <v>484.5</v>
      </c>
      <c r="H1087" s="1" t="str" cm="1">
        <f t="array" ref="H1087">VLOOKUP(Table3[[#This Row],[checklist_sort]:[checklist_sort]],checklist[],MATCH(H$1,checklist_of_kenya!$1:$1,0),FALSE)</f>
        <v>Bee-eaters</v>
      </c>
      <c r="I1087" s="1" t="str" cm="1">
        <f t="array" ref="I1087">VLOOKUP(Table3[[#This Row],[checklist_sort]:[checklist_sort]],checklist[],MATCH(I$1,checklist_of_kenya!$1:$1,0),FALSE)</f>
        <v>Ethiopian Bee-eater</v>
      </c>
      <c r="J1087" s="1" t="str" cm="1">
        <f t="array" ref="J1087">VLOOKUP(Table3[[#This Row],[checklist_sort]:[checklist_sort]],checklist[],MATCH(J$1,checklist_of_kenya!$1:$1,0),FALSE)</f>
        <v>Merops lafresnayii</v>
      </c>
      <c r="K1087" s="1" t="str" cm="1">
        <f t="array" ref="K1087">VLOOKUP(Table3[[#This Row],[checklist_sort]:[checklist_sort]],checklist[],MATCH(K$1,checklist_of_kenya!$1:$1,0),FALSE)</f>
        <v>Least Concern</v>
      </c>
      <c r="L1087" s="1" cm="1">
        <f t="array" ref="L1087">VLOOKUP(Table3[[#This Row],[checklist_sort]:[checklist_sort]],checklist[],MATCH(L$1,checklist_of_kenya!$1:$1,0),FALSE)</f>
        <v>0</v>
      </c>
      <c r="M1087" s="1" cm="1">
        <f t="array" ref="M1087">VLOOKUP(Table3[[#This Row],[checklist_sort]:[checklist_sort]],checklist[],MATCH(M$1,checklist_of_kenya!$1:$1,0),FALSE)</f>
        <v>0</v>
      </c>
      <c r="N1087" s="1" cm="1">
        <f t="array" ref="N1087">VLOOKUP(Table3[[#This Row],[checklist_sort]:[checklist_sort]],checklist[],MATCH(N$1,checklist_of_kenya!$1:$1,0),FALSE)</f>
        <v>0</v>
      </c>
      <c r="O1087" s="1" cm="1">
        <f t="array" ref="O1087">VLOOKUP(Table3[[#This Row],[checklist_sort]:[checklist_sort]],checklist[],MATCH(O$1,checklist_of_kenya!$1:$1,0),FALSE)</f>
        <v>0</v>
      </c>
      <c r="P1087" s="1" cm="1">
        <f t="array" ref="P1087">VLOOKUP(Table3[[#This Row],[checklist_sort]:[checklist_sort]],checklist[],MATCH(P$1,checklist_of_kenya!$1:$1,0),FALSE)</f>
        <v>61627085</v>
      </c>
      <c r="Q1087" s="1" cm="1">
        <f t="array" ref="Q1087">VLOOKUP(Table3[[#This Row],[checklist_sort]:[checklist_sort]],checklist[],MATCH(Q$1,checklist_of_kenya!$1:$1,0),FALSE)</f>
        <v>0</v>
      </c>
      <c r="R1087" s="1" cm="1">
        <f t="array" ref="R1087">VLOOKUP(Table3[[#This Row],[checklist_sort]:[checklist_sort]],checklist[],MATCH(R$1,checklist_of_kenya!$1:$1,0),FALSE)</f>
        <v>0</v>
      </c>
      <c r="S1087" s="1" cm="1">
        <f t="array" ref="S1087">VLOOKUP(Table3[[#This Row],[checklist_sort]:[checklist_sort]],checklist[],MATCH(S$1,checklist_of_kenya!$1:$1,0),FALSE)</f>
        <v>10070</v>
      </c>
      <c r="T1087" s="1" t="str" cm="1">
        <f t="array" ref="T1087">VLOOKUP(Table3[[#This Row],[checklist_sort]:[checklist_sort]],checklist[],MATCH(T$1,checklist_of_kenya!$1:$1,0),FALSE)</f>
        <v>bubbee2</v>
      </c>
      <c r="U1087" s="1" t="str" cm="1">
        <f t="array" ref="U1087">VLOOKUP(Table3[[#This Row],[checklist_sort]:[checklist_sort]],checklist[],MATCH(U$1,checklist_of_kenya!$1:$1,0),FALSE)</f>
        <v>Merops lafresnayii</v>
      </c>
      <c r="V1087" s="1" t="str" cm="1">
        <f t="array" ref="V1087">VLOOKUP(Table3[[#This Row],[checklist_sort]:[checklist_sort]],checklist[],MATCH(V$1,checklist_of_kenya!$1:$1,0),FALSE)</f>
        <v>Ethiopian Bee-eater</v>
      </c>
      <c r="W1087" s="1" cm="1">
        <f t="array" ref="W1087">VLOOKUP(Table3[[#This Row],[checklist_sort]:[checklist_sort]],checklist[],MATCH(W$1,checklist_of_kenya!$1:$1,0),FALSE)</f>
        <v>0</v>
      </c>
      <c r="X1087" s="1"/>
      <c r="Y1087" s="1"/>
      <c r="Z1087" s="1"/>
      <c r="AA1087" s="1"/>
      <c r="AB1087" s="1">
        <v>22.5</v>
      </c>
      <c r="AC1087" s="1" t="s">
        <v>2250</v>
      </c>
      <c r="AD1087" s="1">
        <v>3</v>
      </c>
      <c r="AE1087" s="1">
        <v>1</v>
      </c>
      <c r="AF1087" s="1" t="s">
        <v>2251</v>
      </c>
      <c r="AG1087" s="1" t="s">
        <v>2257</v>
      </c>
      <c r="AH1087" s="1" t="s">
        <v>2258</v>
      </c>
      <c r="AI1087" s="1"/>
      <c r="AJ1087" s="1"/>
      <c r="AK1087" s="1"/>
      <c r="AL1087" s="1"/>
      <c r="AM1087" s="1"/>
    </row>
    <row r="1088" spans="1:39" x14ac:dyDescent="0.2">
      <c r="A1088" s="1">
        <v>9021</v>
      </c>
      <c r="B1088" s="1" t="s">
        <v>4893</v>
      </c>
      <c r="C1088" s="1" t="s">
        <v>4891</v>
      </c>
      <c r="D1088" s="1"/>
      <c r="E1088" s="1" t="s">
        <v>7375</v>
      </c>
      <c r="F1088" s="1" t="s">
        <v>7375</v>
      </c>
      <c r="G1088">
        <v>591.1</v>
      </c>
      <c r="H1088" s="1" t="str" cm="1">
        <f t="array" ref="H1088">VLOOKUP(Table3[[#This Row],[checklist_sort]:[checklist_sort]],checklist[],MATCH(H$1,checklist_of_kenya!$1:$1,0),FALSE)</f>
        <v>Bush-shrikes, Tchagras and Puffbacks</v>
      </c>
      <c r="I1088" s="1" t="str" cm="1">
        <f t="array" ref="I1088">VLOOKUP(Table3[[#This Row],[checklist_sort]:[checklist_sort]],checklist[],MATCH(I$1,checklist_of_kenya!$1:$1,0),FALSE)</f>
        <v>Ethiopian Boubou</v>
      </c>
      <c r="J1088" s="1" t="str" cm="1">
        <f t="array" ref="J1088">VLOOKUP(Table3[[#This Row],[checklist_sort]:[checklist_sort]],checklist[],MATCH(J$1,checklist_of_kenya!$1:$1,0),FALSE)</f>
        <v>Laniarius aethiopicus</v>
      </c>
      <c r="K1088" s="1" t="str" cm="1">
        <f t="array" ref="K1088">VLOOKUP(Table3[[#This Row],[checklist_sort]:[checklist_sort]],checklist[],MATCH(K$1,checklist_of_kenya!$1:$1,0),FALSE)</f>
        <v>Least Concern</v>
      </c>
      <c r="L1088" s="1" t="str" cm="1">
        <f t="array" ref="L1088">VLOOKUP(Table3[[#This Row],[checklist_sort]:[checklist_sort]],checklist[],MATCH(L$1,checklist_of_kenya!$1:$1,0),FALSE)</f>
        <v>Stable</v>
      </c>
      <c r="M1088" s="1" cm="1">
        <f t="array" ref="M1088">VLOOKUP(Table3[[#This Row],[checklist_sort]:[checklist_sort]],checklist[],MATCH(M$1,checklist_of_kenya!$1:$1,0),FALSE)</f>
        <v>14193</v>
      </c>
      <c r="N1088" s="1" t="str" cm="1">
        <f t="array" ref="N1088">VLOOKUP(Table3[[#This Row],[checklist_sort]:[checklist_sort]],checklist[],MATCH(N$1,checklist_of_kenya!$1:$1,0),FALSE)</f>
        <v>avibase-EBC3B53B</v>
      </c>
      <c r="O1088" s="1" cm="1">
        <f t="array" ref="O1088">VLOOKUP(Table3[[#This Row],[checklist_sort]:[checklist_sort]],checklist[],MATCH(O$1,checklist_of_kenya!$1:$1,0),FALSE)</f>
        <v>204530</v>
      </c>
      <c r="P1088" s="1" cm="1">
        <f t="array" ref="P1088">VLOOKUP(Table3[[#This Row],[checklist_sort]:[checklist_sort]],checklist[],MATCH(P$1,checklist_of_kenya!$1:$1,0),FALSE)</f>
        <v>104007160</v>
      </c>
      <c r="Q1088" s="1" cm="1">
        <f t="array" ref="Q1088">VLOOKUP(Table3[[#This Row],[checklist_sort]:[checklist_sort]],checklist[],MATCH(Q$1,checklist_of_kenya!$1:$1,0),FALSE)</f>
        <v>199158</v>
      </c>
      <c r="R1088" s="1" cm="1">
        <f t="array" ref="R1088">VLOOKUP(Table3[[#This Row],[checklist_sort]:[checklist_sort]],checklist[],MATCH(R$1,checklist_of_kenya!$1:$1,0),FALSE)</f>
        <v>2484868</v>
      </c>
      <c r="S1088" s="1" cm="1">
        <f t="array" ref="S1088">VLOOKUP(Table3[[#This Row],[checklist_sort]:[checklist_sort]],checklist[],MATCH(S$1,checklist_of_kenya!$1:$1,0),FALSE)</f>
        <v>19731</v>
      </c>
      <c r="T1088" s="1" t="str" cm="1">
        <f t="array" ref="T1088">VLOOKUP(Table3[[#This Row],[checklist_sort]:[checklist_sort]],checklist[],MATCH(T$1,checklist_of_kenya!$1:$1,0),FALSE)</f>
        <v>trobou2</v>
      </c>
      <c r="U1088" s="1" t="str" cm="1">
        <f t="array" ref="U1088">VLOOKUP(Table3[[#This Row],[checklist_sort]:[checklist_sort]],checklist[],MATCH(U$1,checklist_of_kenya!$1:$1,0),FALSE)</f>
        <v>Laniarius aethiopicus</v>
      </c>
      <c r="V1088" s="1" t="str" cm="1">
        <f t="array" ref="V1088">VLOOKUP(Table3[[#This Row],[checklist_sort]:[checklist_sort]],checklist[],MATCH(V$1,checklist_of_kenya!$1:$1,0),FALSE)</f>
        <v>Ethiopian Boubou</v>
      </c>
      <c r="W1088" s="1" cm="1">
        <f t="array" ref="W1088">VLOOKUP(Table3[[#This Row],[checklist_sort]:[checklist_sort]],checklist[],MATCH(W$1,checklist_of_kenya!$1:$1,0),FALSE)</f>
        <v>104007160</v>
      </c>
      <c r="X1088" s="1"/>
      <c r="Y1088" s="1"/>
      <c r="Z1088" s="1"/>
      <c r="AA1088" s="1"/>
      <c r="AB1088" s="1">
        <v>49.4</v>
      </c>
      <c r="AC1088" s="1" t="s">
        <v>2262</v>
      </c>
      <c r="AD1088" s="1">
        <v>2</v>
      </c>
      <c r="AE1088" s="1">
        <v>1</v>
      </c>
      <c r="AF1088" s="1" t="s">
        <v>2251</v>
      </c>
      <c r="AG1088" s="1" t="s">
        <v>2257</v>
      </c>
      <c r="AH1088" s="1" t="s">
        <v>2258</v>
      </c>
      <c r="AI1088" s="1"/>
      <c r="AJ1088" s="1"/>
      <c r="AK1088" s="1"/>
      <c r="AL1088" s="1"/>
      <c r="AM1088" s="1"/>
    </row>
    <row r="1089" spans="1:39" x14ac:dyDescent="0.2">
      <c r="A1089" s="1">
        <v>9022</v>
      </c>
      <c r="B1089" s="1" t="s">
        <v>7369</v>
      </c>
      <c r="C1089" s="1" t="s">
        <v>7373</v>
      </c>
      <c r="D1089" s="1"/>
      <c r="E1089" s="1" t="s">
        <v>7384</v>
      </c>
      <c r="F1089" s="1" t="s">
        <v>7375</v>
      </c>
      <c r="G1089">
        <v>62.5</v>
      </c>
      <c r="H1089" s="1" t="str" cm="1">
        <f t="array" ref="H1089">VLOOKUP(Table3[[#This Row],[checklist_sort]:[checklist_sort]],checklist[],MATCH(H$1,checklist_of_kenya!$1:$1,0),FALSE)</f>
        <v>Pigeons and Doves</v>
      </c>
      <c r="I1089" s="1" t="str" cm="1">
        <f t="array" ref="I1089">VLOOKUP(Table3[[#This Row],[checklist_sort]:[checklist_sort]],checklist[],MATCH(I$1,checklist_of_kenya!$1:$1,0),FALSE)</f>
        <v>Vinaceous Dove</v>
      </c>
      <c r="J1089" s="1" t="str" cm="1">
        <f t="array" ref="J1089">VLOOKUP(Table3[[#This Row],[checklist_sort]:[checklist_sort]],checklist[],MATCH(J$1,checklist_of_kenya!$1:$1,0),FALSE)</f>
        <v>Streptopelia vinacea</v>
      </c>
      <c r="K1089" s="1" t="str" cm="1">
        <f t="array" ref="K1089">VLOOKUP(Table3[[#This Row],[checklist_sort]:[checklist_sort]],checklist[],MATCH(K$1,checklist_of_kenya!$1:$1,0),FALSE)</f>
        <v>Least Concern</v>
      </c>
      <c r="L1089" s="1" cm="1">
        <f t="array" ref="L1089">VLOOKUP(Table3[[#This Row],[checklist_sort]:[checklist_sort]],checklist[],MATCH(L$1,checklist_of_kenya!$1:$1,0),FALSE)</f>
        <v>0</v>
      </c>
      <c r="M1089" s="1" cm="1">
        <f t="array" ref="M1089">VLOOKUP(Table3[[#This Row],[checklist_sort]:[checklist_sort]],checklist[],MATCH(M$1,checklist_of_kenya!$1:$1,0),FALSE)</f>
        <v>0</v>
      </c>
      <c r="N1089" s="1" cm="1">
        <f t="array" ref="N1089">VLOOKUP(Table3[[#This Row],[checklist_sort]:[checklist_sort]],checklist[],MATCH(N$1,checklist_of_kenya!$1:$1,0),FALSE)</f>
        <v>0</v>
      </c>
      <c r="O1089" s="1" cm="1">
        <f t="array" ref="O1089">VLOOKUP(Table3[[#This Row],[checklist_sort]:[checklist_sort]],checklist[],MATCH(O$1,checklist_of_kenya!$1:$1,0),FALSE)</f>
        <v>0</v>
      </c>
      <c r="P1089" s="1" cm="1">
        <f t="array" ref="P1089">VLOOKUP(Table3[[#This Row],[checklist_sort]:[checklist_sort]],checklist[],MATCH(P$1,checklist_of_kenya!$1:$1,0),FALSE)</f>
        <v>22690484</v>
      </c>
      <c r="Q1089" s="1" cm="1">
        <f t="array" ref="Q1089">VLOOKUP(Table3[[#This Row],[checklist_sort]:[checklist_sort]],checklist[],MATCH(Q$1,checklist_of_kenya!$1:$1,0),FALSE)</f>
        <v>0</v>
      </c>
      <c r="R1089" s="1" cm="1">
        <f t="array" ref="R1089">VLOOKUP(Table3[[#This Row],[checklist_sort]:[checklist_sort]],checklist[],MATCH(R$1,checklist_of_kenya!$1:$1,0),FALSE)</f>
        <v>0</v>
      </c>
      <c r="S1089" s="1" cm="1">
        <f t="array" ref="S1089">VLOOKUP(Table3[[#This Row],[checklist_sort]:[checklist_sort]],checklist[],MATCH(S$1,checklist_of_kenya!$1:$1,0),FALSE)</f>
        <v>2078</v>
      </c>
      <c r="T1089" s="1" t="str" cm="1">
        <f t="array" ref="T1089">VLOOKUP(Table3[[#This Row],[checklist_sort]:[checklist_sort]],checklist[],MATCH(T$1,checklist_of_kenya!$1:$1,0),FALSE)</f>
        <v>vindov1</v>
      </c>
      <c r="U1089" s="1" t="str" cm="1">
        <f t="array" ref="U1089">VLOOKUP(Table3[[#This Row],[checklist_sort]:[checklist_sort]],checklist[],MATCH(U$1,checklist_of_kenya!$1:$1,0),FALSE)</f>
        <v>Streptopelia vinacea</v>
      </c>
      <c r="V1089" s="1" t="str" cm="1">
        <f t="array" ref="V1089">VLOOKUP(Table3[[#This Row],[checklist_sort]:[checklist_sort]],checklist[],MATCH(V$1,checklist_of_kenya!$1:$1,0),FALSE)</f>
        <v>Vinaceous Dove</v>
      </c>
      <c r="W1089" s="1" cm="1">
        <f t="array" ref="W1089">VLOOKUP(Table3[[#This Row],[checklist_sort]:[checklist_sort]],checklist[],MATCH(W$1,checklist_of_kenya!$1:$1,0),FALSE)</f>
        <v>0</v>
      </c>
      <c r="X1089" s="1"/>
      <c r="Y1089" s="1"/>
      <c r="Z1089" s="1"/>
      <c r="AA1089" s="1"/>
      <c r="AB1089" s="1">
        <v>110</v>
      </c>
      <c r="AC1089" s="1" t="s">
        <v>2246</v>
      </c>
      <c r="AD1089" s="1">
        <v>2</v>
      </c>
      <c r="AE1089" s="1">
        <v>1</v>
      </c>
      <c r="AF1089" s="1" t="s">
        <v>2247</v>
      </c>
      <c r="AG1089" s="1" t="s">
        <v>2270</v>
      </c>
      <c r="AH1089" s="1" t="s">
        <v>2249</v>
      </c>
      <c r="AI1089" s="1"/>
      <c r="AJ1089" s="1"/>
      <c r="AK1089" s="1"/>
      <c r="AL1089" s="1"/>
      <c r="AM1089" s="1"/>
    </row>
    <row r="1090" spans="1:39" x14ac:dyDescent="0.2">
      <c r="A1090" s="1">
        <v>9023</v>
      </c>
      <c r="B1090" s="1" t="s">
        <v>1246</v>
      </c>
      <c r="C1090" s="1" t="s">
        <v>1245</v>
      </c>
      <c r="D1090" s="1"/>
      <c r="E1090" s="1" t="s">
        <v>7384</v>
      </c>
      <c r="F1090" s="1" t="s">
        <v>7375</v>
      </c>
      <c r="G1090" s="1">
        <v>299</v>
      </c>
      <c r="H1090" s="1" t="str" cm="1">
        <f t="array" ref="H1090">VLOOKUP(Table3[[#This Row],[checklist_sort]:[checklist_sort]],checklist[],MATCH(H$1,checklist_of_kenya!$1:$1,0),FALSE)</f>
        <v>Shoebill</v>
      </c>
      <c r="I1090" s="1" t="str" cm="1">
        <f t="array" ref="I1090">VLOOKUP(Table3[[#This Row],[checklist_sort]:[checklist_sort]],checklist[],MATCH(I$1,checklist_of_kenya!$1:$1,0),FALSE)</f>
        <v>Shoebill</v>
      </c>
      <c r="J1090" s="1" t="str" cm="1">
        <f t="array" ref="J1090">VLOOKUP(Table3[[#This Row],[checklist_sort]:[checklist_sort]],checklist[],MATCH(J$1,checklist_of_kenya!$1:$1,0),FALSE)</f>
        <v>Balaeniceps rex</v>
      </c>
      <c r="K1090" s="1" t="str" cm="1">
        <f t="array" ref="K1090">VLOOKUP(Table3[[#This Row],[checklist_sort]:[checklist_sort]],checklist[],MATCH(K$1,checklist_of_kenya!$1:$1,0),FALSE)</f>
        <v>Vulnerable</v>
      </c>
      <c r="L1090" s="1" cm="1">
        <f t="array" ref="L1090">VLOOKUP(Table3[[#This Row],[checklist_sort]:[checklist_sort]],checklist[],MATCH(L$1,checklist_of_kenya!$1:$1,0),FALSE)</f>
        <v>0</v>
      </c>
      <c r="M1090" s="1" cm="1">
        <f t="array" ref="M1090">VLOOKUP(Table3[[#This Row],[checklist_sort]:[checklist_sort]],checklist[],MATCH(M$1,checklist_of_kenya!$1:$1,0),FALSE)</f>
        <v>1030</v>
      </c>
      <c r="N1090" s="1" t="str" cm="1">
        <f t="array" ref="N1090">VLOOKUP(Table3[[#This Row],[checklist_sort]:[checklist_sort]],checklist[],MATCH(N$1,checklist_of_kenya!$1:$1,0),FALSE)</f>
        <v>avibase-47C7FDFD</v>
      </c>
      <c r="O1090" s="1" cm="1">
        <f t="array" ref="O1090">VLOOKUP(Table3[[#This Row],[checklist_sort]:[checklist_sort]],checklist[],MATCH(O$1,checklist_of_kenya!$1:$1,0),FALSE)</f>
        <v>4338</v>
      </c>
      <c r="P1090" s="1" cm="1">
        <f t="array" ref="P1090">VLOOKUP(Table3[[#This Row],[checklist_sort]:[checklist_sort]],checklist[],MATCH(P$1,checklist_of_kenya!$1:$1,0),FALSE)</f>
        <v>22697583</v>
      </c>
      <c r="Q1090" s="1" cm="1">
        <f t="array" ref="Q1090">VLOOKUP(Table3[[#This Row],[checklist_sort]:[checklist_sort]],checklist[],MATCH(Q$1,checklist_of_kenya!$1:$1,0),FALSE)</f>
        <v>73529</v>
      </c>
      <c r="R1090" s="1" cm="1">
        <f t="array" ref="R1090">VLOOKUP(Table3[[#This Row],[checklist_sort]:[checklist_sort]],checklist[],MATCH(R$1,checklist_of_kenya!$1:$1,0),FALSE)</f>
        <v>2480347</v>
      </c>
      <c r="S1090" s="1" cm="1">
        <f t="array" ref="S1090">VLOOKUP(Table3[[#This Row],[checklist_sort]:[checklist_sort]],checklist[],MATCH(S$1,checklist_of_kenya!$1:$1,0),FALSE)</f>
        <v>7305</v>
      </c>
      <c r="T1090" s="1" t="str" cm="1">
        <f t="array" ref="T1090">VLOOKUP(Table3[[#This Row],[checklist_sort]:[checklist_sort]],checklist[],MATCH(T$1,checklist_of_kenya!$1:$1,0),FALSE)</f>
        <v>shoebi1</v>
      </c>
      <c r="U1090" s="1" t="str" cm="1">
        <f t="array" ref="U1090">VLOOKUP(Table3[[#This Row],[checklist_sort]:[checklist_sort]],checklist[],MATCH(U$1,checklist_of_kenya!$1:$1,0),FALSE)</f>
        <v>Balaeniceps rex</v>
      </c>
      <c r="V1090" s="1" t="str" cm="1">
        <f t="array" ref="V1090">VLOOKUP(Table3[[#This Row],[checklist_sort]:[checklist_sort]],checklist[],MATCH(V$1,checklist_of_kenya!$1:$1,0),FALSE)</f>
        <v>Shoebill</v>
      </c>
      <c r="W1090" s="1" cm="1">
        <f t="array" ref="W1090">VLOOKUP(Table3[[#This Row],[checklist_sort]:[checklist_sort]],checklist[],MATCH(W$1,checklist_of_kenya!$1:$1,0),FALSE)</f>
        <v>22697583</v>
      </c>
      <c r="AA1090" t="b">
        <v>1</v>
      </c>
      <c r="AB1090" s="1">
        <v>843.4</v>
      </c>
      <c r="AC1090" s="1" t="s">
        <v>2250</v>
      </c>
      <c r="AD1090" s="1">
        <v>3</v>
      </c>
      <c r="AE1090" s="1">
        <v>2</v>
      </c>
      <c r="AF1090" s="1" t="s">
        <v>2247</v>
      </c>
      <c r="AG1090" s="1" t="s">
        <v>2264</v>
      </c>
      <c r="AH1090" s="1" t="s">
        <v>2253</v>
      </c>
      <c r="AI1090" s="1">
        <v>20.46</v>
      </c>
      <c r="AJ1090" s="1">
        <v>72.37</v>
      </c>
      <c r="AK1090" s="1">
        <v>51.63</v>
      </c>
      <c r="AL1090" s="1">
        <v>11.04</v>
      </c>
      <c r="AM1090" s="1">
        <v>39707247.469999999</v>
      </c>
    </row>
    <row r="1091" spans="1:39" x14ac:dyDescent="0.2">
      <c r="A1091" s="1"/>
      <c r="B1091" s="1" t="s">
        <v>1734</v>
      </c>
      <c r="C1091" s="1" t="s">
        <v>1733</v>
      </c>
      <c r="D1091" s="1">
        <v>0</v>
      </c>
      <c r="E1091" s="1" t="s">
        <v>7375</v>
      </c>
      <c r="F1091" s="1" t="s">
        <v>7375</v>
      </c>
      <c r="G1091" s="1">
        <v>1115</v>
      </c>
      <c r="H1091" s="1" t="str" cm="1">
        <f t="array" ref="H1091">VLOOKUP(Table3[[#This Row],[checklist_sort]:[checklist_sort]],checklist[],MATCH(H$1,checklist_of_kenya!$1:$1,0),FALSE)</f>
        <v>True Thrushes</v>
      </c>
      <c r="I1091" s="1" t="str" cm="1">
        <f t="array" ref="I1091">VLOOKUP(Table3[[#This Row],[checklist_sort]:[checklist_sort]],checklist[],MATCH(I$1,checklist_of_kenya!$1:$1,0),FALSE)</f>
        <v>Taita Thrush</v>
      </c>
      <c r="J1091" s="1" t="str" cm="1">
        <f t="array" ref="J1091">VLOOKUP(Table3[[#This Row],[checklist_sort]:[checklist_sort]],checklist[],MATCH(J$1,checklist_of_kenya!$1:$1,0),FALSE)</f>
        <v>Turdus helleri</v>
      </c>
      <c r="K1091" s="1" t="str" cm="1">
        <f t="array" ref="K1091">VLOOKUP(Table3[[#This Row],[checklist_sort]:[checklist_sort]],checklist[],MATCH(K$1,checklist_of_kenya!$1:$1,0),FALSE)</f>
        <v>Endangered</v>
      </c>
      <c r="L1091" s="1" t="str" cm="1">
        <f t="array" ref="L1091">VLOOKUP(Table3[[#This Row],[checklist_sort]:[checklist_sort]],checklist[],MATCH(L$1,checklist_of_kenya!$1:$1,0),FALSE)</f>
        <v>Decreasing</v>
      </c>
      <c r="M1091" s="1" cm="1">
        <f t="array" ref="M1091">VLOOKUP(Table3[[#This Row],[checklist_sort]:[checklist_sort]],checklist[],MATCH(M$1,checklist_of_kenya!$1:$1,0),FALSE)</f>
        <v>2732</v>
      </c>
      <c r="N1091" s="1" t="str" cm="1">
        <f t="array" ref="N1091">VLOOKUP(Table3[[#This Row],[checklist_sort]:[checklist_sort]],checklist[],MATCH(N$1,checklist_of_kenya!$1:$1,0),FALSE)</f>
        <v>avibase-FC085C6D</v>
      </c>
      <c r="O1091" s="1" cm="1">
        <f t="array" ref="O1091">VLOOKUP(Table3[[#This Row],[checklist_sort]:[checklist_sort]],checklist[],MATCH(O$1,checklist_of_kenya!$1:$1,0),FALSE)</f>
        <v>114663</v>
      </c>
      <c r="P1091" s="1" cm="1">
        <f t="array" ref="P1091">VLOOKUP(Table3[[#This Row],[checklist_sort]:[checklist_sort]],checklist[],MATCH(P$1,checklist_of_kenya!$1:$1,0),FALSE)</f>
        <v>22708740</v>
      </c>
      <c r="Q1091" s="1" cm="1">
        <f t="array" ref="Q1091">VLOOKUP(Table3[[#This Row],[checklist_sort]:[checklist_sort]],checklist[],MATCH(Q$1,checklist_of_kenya!$1:$1,0),FALSE)</f>
        <v>104973</v>
      </c>
      <c r="R1091" s="1" cm="1">
        <f t="array" ref="R1091">VLOOKUP(Table3[[#This Row],[checklist_sort]:[checklist_sort]],checklist[],MATCH(R$1,checklist_of_kenya!$1:$1,0),FALSE)</f>
        <v>5789050</v>
      </c>
      <c r="S1091" s="1" cm="1">
        <f t="array" ref="S1091">VLOOKUP(Table3[[#This Row],[checklist_sort]:[checklist_sort]],checklist[],MATCH(S$1,checklist_of_kenya!$1:$1,0),FALSE)</f>
        <v>27979</v>
      </c>
      <c r="T1091" s="1" t="str" cm="1">
        <f t="array" ref="T1091">VLOOKUP(Table3[[#This Row],[checklist_sort]:[checklist_sort]],checklist[],MATCH(T$1,checklist_of_kenya!$1:$1,0),FALSE)</f>
        <v>taithr1</v>
      </c>
      <c r="U1091" s="1" t="str" cm="1">
        <f t="array" ref="U1091">VLOOKUP(Table3[[#This Row],[checklist_sort]:[checklist_sort]],checklist[],MATCH(U$1,checklist_of_kenya!$1:$1,0),FALSE)</f>
        <v>Turdus helleri</v>
      </c>
      <c r="V1091" s="1" t="str" cm="1">
        <f t="array" ref="V1091">VLOOKUP(Table3[[#This Row],[checklist_sort]:[checklist_sort]],checklist[],MATCH(V$1,checklist_of_kenya!$1:$1,0),FALSE)</f>
        <v>Taita Thrush</v>
      </c>
      <c r="W1091" s="1" cm="1">
        <f t="array" ref="W1091">VLOOKUP(Table3[[#This Row],[checklist_sort]:[checklist_sort]],checklist[],MATCH(W$1,checklist_of_kenya!$1:$1,0),FALSE)</f>
        <v>22708740</v>
      </c>
      <c r="Y1091" t="b">
        <v>1</v>
      </c>
      <c r="AB1091" s="1">
        <v>843.4</v>
      </c>
      <c r="AC1091" s="1" t="s">
        <v>2250</v>
      </c>
      <c r="AD1091" s="1">
        <v>3</v>
      </c>
      <c r="AE1091" s="1">
        <v>2</v>
      </c>
      <c r="AF1091" s="1" t="s">
        <v>2247</v>
      </c>
      <c r="AG1091" s="1" t="s">
        <v>2264</v>
      </c>
      <c r="AH1091" s="1" t="s">
        <v>2253</v>
      </c>
      <c r="AI1091" s="1">
        <v>20.46</v>
      </c>
      <c r="AJ1091" s="1">
        <v>72.37</v>
      </c>
      <c r="AK1091" s="1">
        <v>51.63</v>
      </c>
      <c r="AL1091" s="1">
        <v>11.04</v>
      </c>
      <c r="AM1091" s="1">
        <v>39707247.469999999</v>
      </c>
    </row>
  </sheetData>
  <phoneticPr fontId="3"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05CCA-E791-3C47-8CEA-29B3C27671CB}">
  <dimension ref="A1:W1216"/>
  <sheetViews>
    <sheetView tabSelected="1" topLeftCell="A848" workbookViewId="0">
      <selection activeCell="D874" sqref="D874"/>
    </sheetView>
  </sheetViews>
  <sheetFormatPr baseColWidth="10" defaultColWidth="11.5" defaultRowHeight="15" x14ac:dyDescent="0.2"/>
  <cols>
    <col min="1" max="1" width="7.1640625" bestFit="1" customWidth="1"/>
    <col min="2" max="2" width="20.6640625" bestFit="1" customWidth="1"/>
    <col min="3" max="3" width="40.5" bestFit="1" customWidth="1"/>
    <col min="4" max="4" width="48.83203125" bestFit="1" customWidth="1"/>
    <col min="5" max="5" width="56.83203125" bestFit="1" customWidth="1"/>
    <col min="6" max="6" width="17.33203125" bestFit="1" customWidth="1"/>
    <col min="7" max="7" width="17.33203125" customWidth="1"/>
    <col min="8" max="8" width="17.5" bestFit="1" customWidth="1"/>
    <col min="9" max="9" width="13" bestFit="1" customWidth="1"/>
    <col min="10" max="10" width="17.6640625" bestFit="1" customWidth="1"/>
    <col min="11" max="11" width="8.1640625" bestFit="1" customWidth="1"/>
    <col min="12" max="12" width="13.5" bestFit="1" customWidth="1"/>
    <col min="13" max="13" width="17.1640625" bestFit="1" customWidth="1"/>
    <col min="14" max="14" width="8.83203125" bestFit="1" customWidth="1"/>
    <col min="15" max="15" width="8.83203125" customWidth="1"/>
    <col min="16" max="16" width="15.83203125" bestFit="1" customWidth="1"/>
    <col min="17" max="17" width="35.1640625" bestFit="1" customWidth="1"/>
    <col min="18" max="18" width="38.1640625" bestFit="1" customWidth="1"/>
    <col min="19" max="19" width="11" bestFit="1" customWidth="1"/>
  </cols>
  <sheetData>
    <row r="1" spans="1:23" s="2" customFormat="1" ht="16" x14ac:dyDescent="0.2">
      <c r="A1" t="s">
        <v>2289</v>
      </c>
      <c r="B1" t="s">
        <v>2290</v>
      </c>
      <c r="C1" t="s">
        <v>2291</v>
      </c>
      <c r="D1" t="s">
        <v>2292</v>
      </c>
      <c r="E1" t="s">
        <v>2293</v>
      </c>
      <c r="F1" s="1" t="s">
        <v>2140</v>
      </c>
      <c r="G1" s="1" t="s">
        <v>7379</v>
      </c>
      <c r="H1" t="s">
        <v>2280</v>
      </c>
      <c r="I1" t="s">
        <v>2281</v>
      </c>
      <c r="J1" t="s">
        <v>2294</v>
      </c>
      <c r="K1" t="s">
        <v>2295</v>
      </c>
      <c r="L1" t="s">
        <v>2296</v>
      </c>
      <c r="M1" t="s">
        <v>2297</v>
      </c>
      <c r="N1" t="s">
        <v>2284</v>
      </c>
      <c r="O1" t="s">
        <v>2285</v>
      </c>
      <c r="P1" s="1" t="s">
        <v>7326</v>
      </c>
      <c r="Q1" t="s">
        <v>7325</v>
      </c>
      <c r="R1" t="s">
        <v>2286</v>
      </c>
      <c r="S1" t="s">
        <v>2287</v>
      </c>
      <c r="T1" t="s">
        <v>2288</v>
      </c>
      <c r="U1" s="2" t="s">
        <v>7444</v>
      </c>
      <c r="V1" s="2" t="s">
        <v>7445</v>
      </c>
      <c r="W1" s="2" t="s">
        <v>7446</v>
      </c>
    </row>
    <row r="2" spans="1:23" x14ac:dyDescent="0.2">
      <c r="A2">
        <v>1</v>
      </c>
      <c r="B2" t="s">
        <v>2298</v>
      </c>
      <c r="C2" t="s">
        <v>2141</v>
      </c>
      <c r="D2" t="s">
        <v>2299</v>
      </c>
      <c r="E2" s="1" t="s">
        <v>1</v>
      </c>
      <c r="F2" t="s">
        <v>2142</v>
      </c>
      <c r="G2" t="s">
        <v>7380</v>
      </c>
      <c r="H2">
        <v>1</v>
      </c>
      <c r="I2" t="s">
        <v>2300</v>
      </c>
      <c r="J2" t="s">
        <v>2301</v>
      </c>
      <c r="K2">
        <v>20526</v>
      </c>
      <c r="L2">
        <v>174375</v>
      </c>
      <c r="M2" s="1">
        <v>45020636</v>
      </c>
      <c r="N2">
        <v>16601</v>
      </c>
      <c r="O2">
        <v>2495150</v>
      </c>
      <c r="P2">
        <v>2</v>
      </c>
      <c r="Q2" t="s">
        <v>2302</v>
      </c>
      <c r="R2" s="1" t="s">
        <v>1</v>
      </c>
      <c r="S2" t="s">
        <v>2299</v>
      </c>
      <c r="T2">
        <v>45020636</v>
      </c>
      <c r="U2" s="12" t="e">
        <f>VLOOKUP(checklist[[#This Row],[common_name]],[1]classification_forest_bird_benn!$A:$D,3,FALSE)</f>
        <v>#N/A</v>
      </c>
      <c r="V2" s="12" t="e">
        <f>VLOOKUP(checklist[[#This Row],[scientific_name]],[1]classification_forest_bird_benn!$B:$D,2,FALSE)</f>
        <v>#N/A</v>
      </c>
      <c r="W2" s="12" t="e">
        <f>VLOOKUP(checklist[[#This Row],[Clements--scientific_name]],[1]classification_forest_bird_benn!$B:$D,2,FALSE)</f>
        <v>#N/A</v>
      </c>
    </row>
    <row r="3" spans="1:23" x14ac:dyDescent="0.2">
      <c r="A3">
        <v>2</v>
      </c>
      <c r="B3" t="s">
        <v>2298</v>
      </c>
      <c r="C3" t="s">
        <v>2141</v>
      </c>
      <c r="D3" t="s">
        <v>2303</v>
      </c>
      <c r="E3" t="s">
        <v>2304</v>
      </c>
      <c r="F3" t="s">
        <v>2149</v>
      </c>
      <c r="G3" t="s">
        <v>7380</v>
      </c>
      <c r="H3">
        <v>1200</v>
      </c>
      <c r="I3" t="s">
        <v>2305</v>
      </c>
      <c r="J3" t="s">
        <v>2306</v>
      </c>
      <c r="K3">
        <v>472777</v>
      </c>
      <c r="L3">
        <v>696082</v>
      </c>
      <c r="M3">
        <v>22732795</v>
      </c>
      <c r="N3">
        <v>79187</v>
      </c>
      <c r="O3">
        <v>2495149</v>
      </c>
      <c r="P3">
        <v>7</v>
      </c>
      <c r="Q3" t="s">
        <v>2307</v>
      </c>
      <c r="R3" t="s">
        <v>2304</v>
      </c>
      <c r="S3" t="s">
        <v>2303</v>
      </c>
      <c r="T3">
        <v>22732795</v>
      </c>
      <c r="U3" s="12" t="e">
        <f>VLOOKUP(checklist[[#This Row],[common_name]],[1]classification_forest_bird_benn!$A:$D,3,FALSE)</f>
        <v>#N/A</v>
      </c>
      <c r="V3" s="12" t="e">
        <f>VLOOKUP(checklist[[#This Row],[scientific_name]],[1]classification_forest_bird_benn!$B:$D,2,FALSE)</f>
        <v>#N/A</v>
      </c>
      <c r="W3" s="12" t="e">
        <f>VLOOKUP(checklist[[#This Row],[Clements--scientific_name]],[1]classification_forest_bird_benn!$B:$D,2,FALSE)</f>
        <v>#N/A</v>
      </c>
    </row>
    <row r="4" spans="1:23" x14ac:dyDescent="0.2">
      <c r="A4">
        <v>2.1</v>
      </c>
      <c r="B4" t="s">
        <v>2298</v>
      </c>
      <c r="C4" t="s">
        <v>2141</v>
      </c>
      <c r="D4" s="1" t="s">
        <v>7244</v>
      </c>
      <c r="P4">
        <v>2</v>
      </c>
      <c r="R4" s="1" t="s">
        <v>7245</v>
      </c>
      <c r="S4" s="1" t="s">
        <v>7244</v>
      </c>
      <c r="U4" s="12" t="e">
        <f>VLOOKUP(checklist[[#This Row],[common_name]],[1]classification_forest_bird_benn!$A:$D,3,FALSE)</f>
        <v>#N/A</v>
      </c>
      <c r="V4" s="12" t="e">
        <f>VLOOKUP(checklist[[#This Row],[scientific_name]],[1]classification_forest_bird_benn!$B:$D,2,FALSE)</f>
        <v>#N/A</v>
      </c>
      <c r="W4" s="12" t="e">
        <f>VLOOKUP(checklist[[#This Row],[Clements--scientific_name]],[1]classification_forest_bird_benn!$B:$D,2,FALSE)</f>
        <v>#N/A</v>
      </c>
    </row>
    <row r="5" spans="1:23" x14ac:dyDescent="0.2">
      <c r="A5">
        <v>3</v>
      </c>
      <c r="B5" t="s">
        <v>2308</v>
      </c>
      <c r="C5" t="s">
        <v>2161</v>
      </c>
      <c r="D5" t="s">
        <v>124</v>
      </c>
      <c r="E5" t="s">
        <v>123</v>
      </c>
      <c r="F5" t="s">
        <v>2142</v>
      </c>
      <c r="G5" t="s">
        <v>7383</v>
      </c>
      <c r="H5">
        <v>100</v>
      </c>
      <c r="I5" t="s">
        <v>2309</v>
      </c>
      <c r="J5" t="s">
        <v>2310</v>
      </c>
      <c r="K5">
        <v>6898</v>
      </c>
      <c r="L5">
        <v>175053</v>
      </c>
      <c r="M5">
        <v>22679763</v>
      </c>
      <c r="N5">
        <v>1614</v>
      </c>
      <c r="O5">
        <v>2498396</v>
      </c>
      <c r="P5">
        <v>231</v>
      </c>
      <c r="Q5" t="s">
        <v>2311</v>
      </c>
      <c r="R5" t="s">
        <v>123</v>
      </c>
      <c r="S5" t="s">
        <v>2312</v>
      </c>
      <c r="T5">
        <v>22679763</v>
      </c>
      <c r="U5" s="12" t="e">
        <f>VLOOKUP(checklist[[#This Row],[common_name]],[1]classification_forest_bird_benn!$A:$D,3,FALSE)</f>
        <v>#N/A</v>
      </c>
      <c r="V5" s="12" t="e">
        <f>VLOOKUP(checklist[[#This Row],[scientific_name]],[1]classification_forest_bird_benn!$B:$D,2,FALSE)</f>
        <v>#N/A</v>
      </c>
      <c r="W5" s="12" t="e">
        <f>VLOOKUP(checklist[[#This Row],[Clements--scientific_name]],[1]classification_forest_bird_benn!$B:$D,2,FALSE)</f>
        <v>#N/A</v>
      </c>
    </row>
    <row r="6" spans="1:23" x14ac:dyDescent="0.2">
      <c r="A6">
        <v>4</v>
      </c>
      <c r="B6" t="s">
        <v>2308</v>
      </c>
      <c r="C6" t="s">
        <v>2161</v>
      </c>
      <c r="D6" t="s">
        <v>126</v>
      </c>
      <c r="E6" t="s">
        <v>125</v>
      </c>
      <c r="F6" t="s">
        <v>2142</v>
      </c>
      <c r="G6" t="s">
        <v>7380</v>
      </c>
      <c r="H6">
        <v>101</v>
      </c>
      <c r="I6" t="s">
        <v>2313</v>
      </c>
      <c r="J6" t="s">
        <v>2314</v>
      </c>
      <c r="K6">
        <v>6899</v>
      </c>
      <c r="L6">
        <v>175046</v>
      </c>
      <c r="M6">
        <v>22679746</v>
      </c>
      <c r="N6">
        <v>773</v>
      </c>
      <c r="O6">
        <v>2498402</v>
      </c>
      <c r="P6">
        <v>238</v>
      </c>
      <c r="Q6" t="s">
        <v>2315</v>
      </c>
      <c r="R6" t="s">
        <v>125</v>
      </c>
      <c r="S6" t="s">
        <v>2316</v>
      </c>
      <c r="T6">
        <v>22679746</v>
      </c>
      <c r="U6" s="12" t="e">
        <f>VLOOKUP(checklist[[#This Row],[common_name]],[1]classification_forest_bird_benn!$A:$D,3,FALSE)</f>
        <v>#N/A</v>
      </c>
      <c r="V6" s="12" t="e">
        <f>VLOOKUP(checklist[[#This Row],[scientific_name]],[1]classification_forest_bird_benn!$B:$D,2,FALSE)</f>
        <v>#N/A</v>
      </c>
      <c r="W6" s="12" t="e">
        <f>VLOOKUP(checklist[[#This Row],[Clements--scientific_name]],[1]classification_forest_bird_benn!$B:$D,2,FALSE)</f>
        <v>#N/A</v>
      </c>
    </row>
    <row r="7" spans="1:23" x14ac:dyDescent="0.2">
      <c r="A7">
        <v>5</v>
      </c>
      <c r="B7" t="s">
        <v>2308</v>
      </c>
      <c r="C7" t="s">
        <v>2161</v>
      </c>
      <c r="D7" t="s">
        <v>134</v>
      </c>
      <c r="E7" t="s">
        <v>133</v>
      </c>
      <c r="F7" t="s">
        <v>2142</v>
      </c>
      <c r="G7" t="s">
        <v>7380</v>
      </c>
      <c r="H7">
        <v>104</v>
      </c>
      <c r="I7" t="s">
        <v>2317</v>
      </c>
      <c r="J7" t="s">
        <v>2318</v>
      </c>
      <c r="K7">
        <v>6902</v>
      </c>
      <c r="L7">
        <v>175253</v>
      </c>
      <c r="M7">
        <v>22679785</v>
      </c>
      <c r="O7">
        <v>2498229</v>
      </c>
      <c r="P7">
        <v>251</v>
      </c>
      <c r="Q7" t="s">
        <v>2319</v>
      </c>
      <c r="R7" t="s">
        <v>133</v>
      </c>
      <c r="S7" t="s">
        <v>134</v>
      </c>
      <c r="T7">
        <v>22679785</v>
      </c>
      <c r="U7" s="12" t="e">
        <f>VLOOKUP(checklist[[#This Row],[common_name]],[1]classification_forest_bird_benn!$A:$D,3,FALSE)</f>
        <v>#N/A</v>
      </c>
      <c r="V7" s="12" t="e">
        <f>VLOOKUP(checklist[[#This Row],[scientific_name]],[1]classification_forest_bird_benn!$B:$D,2,FALSE)</f>
        <v>#N/A</v>
      </c>
      <c r="W7" s="12" t="e">
        <f>VLOOKUP(checklist[[#This Row],[Clements--scientific_name]],[1]classification_forest_bird_benn!$B:$D,2,FALSE)</f>
        <v>#N/A</v>
      </c>
    </row>
    <row r="8" spans="1:23" x14ac:dyDescent="0.2">
      <c r="A8">
        <v>6</v>
      </c>
      <c r="B8" t="s">
        <v>2308</v>
      </c>
      <c r="C8" t="s">
        <v>2161</v>
      </c>
      <c r="D8" t="s">
        <v>132</v>
      </c>
      <c r="E8" t="s">
        <v>131</v>
      </c>
      <c r="F8" t="s">
        <v>2157</v>
      </c>
      <c r="G8" t="s">
        <v>7380</v>
      </c>
      <c r="H8">
        <v>103</v>
      </c>
      <c r="I8" t="s">
        <v>2320</v>
      </c>
      <c r="J8" t="s">
        <v>2321</v>
      </c>
      <c r="K8">
        <v>7076</v>
      </c>
      <c r="L8">
        <v>175180</v>
      </c>
      <c r="M8">
        <v>22679820</v>
      </c>
      <c r="N8">
        <v>70460</v>
      </c>
      <c r="O8">
        <v>5232470</v>
      </c>
      <c r="P8">
        <v>743</v>
      </c>
      <c r="Q8" t="s">
        <v>2322</v>
      </c>
      <c r="R8" t="s">
        <v>131</v>
      </c>
      <c r="S8" t="s">
        <v>132</v>
      </c>
      <c r="T8">
        <v>22679820</v>
      </c>
      <c r="U8" s="12" t="e">
        <f>VLOOKUP(checklist[[#This Row],[common_name]],[1]classification_forest_bird_benn!$A:$D,3,FALSE)</f>
        <v>#N/A</v>
      </c>
      <c r="V8" s="12" t="e">
        <f>VLOOKUP(checklist[[#This Row],[scientific_name]],[1]classification_forest_bird_benn!$B:$D,2,FALSE)</f>
        <v>#N/A</v>
      </c>
      <c r="W8" s="12" t="e">
        <f>VLOOKUP(checklist[[#This Row],[Clements--scientific_name]],[1]classification_forest_bird_benn!$B:$D,2,FALSE)</f>
        <v>#N/A</v>
      </c>
    </row>
    <row r="9" spans="1:23" x14ac:dyDescent="0.2">
      <c r="A9">
        <v>7</v>
      </c>
      <c r="B9" t="s">
        <v>2308</v>
      </c>
      <c r="C9" t="s">
        <v>2161</v>
      </c>
      <c r="D9" t="s">
        <v>106</v>
      </c>
      <c r="E9" t="s">
        <v>2323</v>
      </c>
      <c r="F9" t="s">
        <v>2142</v>
      </c>
      <c r="G9" t="s">
        <v>7380</v>
      </c>
      <c r="H9">
        <v>89</v>
      </c>
      <c r="I9" t="s">
        <v>2324</v>
      </c>
      <c r="J9" t="s">
        <v>2325</v>
      </c>
      <c r="K9">
        <v>72486</v>
      </c>
      <c r="L9">
        <v>175214</v>
      </c>
      <c r="M9">
        <v>22679993</v>
      </c>
      <c r="N9">
        <v>152</v>
      </c>
      <c r="O9">
        <v>2498252</v>
      </c>
      <c r="P9">
        <v>397</v>
      </c>
      <c r="Q9" t="s">
        <v>2326</v>
      </c>
      <c r="R9" t="s">
        <v>2323</v>
      </c>
      <c r="S9" t="s">
        <v>106</v>
      </c>
      <c r="T9">
        <v>22679993</v>
      </c>
      <c r="U9" s="12" t="e">
        <f>VLOOKUP(checklist[[#This Row],[common_name]],[1]classification_forest_bird_benn!$A:$D,3,FALSE)</f>
        <v>#N/A</v>
      </c>
      <c r="V9" s="12" t="e">
        <f>VLOOKUP(checklist[[#This Row],[scientific_name]],[1]classification_forest_bird_benn!$B:$D,2,FALSE)</f>
        <v>#N/A</v>
      </c>
      <c r="W9" s="12" t="e">
        <f>VLOOKUP(checklist[[#This Row],[Clements--scientific_name]],[1]classification_forest_bird_benn!$B:$D,2,FALSE)</f>
        <v>#N/A</v>
      </c>
    </row>
    <row r="10" spans="1:23" x14ac:dyDescent="0.2">
      <c r="A10">
        <v>8</v>
      </c>
      <c r="B10" t="s">
        <v>2308</v>
      </c>
      <c r="C10" t="s">
        <v>2161</v>
      </c>
      <c r="D10" t="s">
        <v>104</v>
      </c>
      <c r="E10" t="s">
        <v>2327</v>
      </c>
      <c r="F10" t="s">
        <v>2142</v>
      </c>
      <c r="G10" t="s">
        <v>7383</v>
      </c>
      <c r="H10">
        <v>88</v>
      </c>
      <c r="I10" t="s">
        <v>2328</v>
      </c>
      <c r="J10" t="s">
        <v>2329</v>
      </c>
      <c r="K10">
        <v>7146</v>
      </c>
      <c r="L10">
        <v>175249</v>
      </c>
      <c r="M10">
        <v>22680057</v>
      </c>
      <c r="O10">
        <v>5232465</v>
      </c>
      <c r="P10">
        <v>408</v>
      </c>
      <c r="Q10" t="s">
        <v>2330</v>
      </c>
      <c r="R10" t="s">
        <v>2327</v>
      </c>
      <c r="S10" t="s">
        <v>104</v>
      </c>
      <c r="T10">
        <v>22680057</v>
      </c>
      <c r="U10" s="12" t="e">
        <f>VLOOKUP(checklist[[#This Row],[common_name]],[1]classification_forest_bird_benn!$A:$D,3,FALSE)</f>
        <v>#N/A</v>
      </c>
      <c r="V10" s="12" t="e">
        <f>VLOOKUP(checklist[[#This Row],[scientific_name]],[1]classification_forest_bird_benn!$B:$D,2,FALSE)</f>
        <v>#N/A</v>
      </c>
      <c r="W10" s="12" t="e">
        <f>VLOOKUP(checklist[[#This Row],[Clements--scientific_name]],[1]classification_forest_bird_benn!$B:$D,2,FALSE)</f>
        <v>#N/A</v>
      </c>
    </row>
    <row r="11" spans="1:23" x14ac:dyDescent="0.2">
      <c r="A11">
        <v>9</v>
      </c>
      <c r="B11" t="s">
        <v>2308</v>
      </c>
      <c r="C11" t="s">
        <v>2161</v>
      </c>
      <c r="D11" t="s">
        <v>108</v>
      </c>
      <c r="E11" t="s">
        <v>107</v>
      </c>
      <c r="F11" t="s">
        <v>2142</v>
      </c>
      <c r="G11" t="s">
        <v>7380</v>
      </c>
      <c r="H11">
        <v>91</v>
      </c>
      <c r="I11" t="s">
        <v>2331</v>
      </c>
      <c r="J11" t="s">
        <v>2332</v>
      </c>
      <c r="M11">
        <v>45953631</v>
      </c>
      <c r="O11">
        <v>2498001</v>
      </c>
      <c r="P11">
        <v>377</v>
      </c>
      <c r="Q11" t="s">
        <v>2333</v>
      </c>
      <c r="R11" t="s">
        <v>107</v>
      </c>
      <c r="S11" t="s">
        <v>108</v>
      </c>
      <c r="T11">
        <v>45953631</v>
      </c>
      <c r="U11" s="12" t="e">
        <f>VLOOKUP(checklist[[#This Row],[common_name]],[1]classification_forest_bird_benn!$A:$D,3,FALSE)</f>
        <v>#N/A</v>
      </c>
      <c r="V11" s="12" t="e">
        <f>VLOOKUP(checklist[[#This Row],[scientific_name]],[1]classification_forest_bird_benn!$B:$D,2,FALSE)</f>
        <v>#N/A</v>
      </c>
      <c r="W11" s="12" t="e">
        <f>VLOOKUP(checklist[[#This Row],[Clements--scientific_name]],[1]classification_forest_bird_benn!$B:$D,2,FALSE)</f>
        <v>#N/A</v>
      </c>
    </row>
    <row r="12" spans="1:23" x14ac:dyDescent="0.2">
      <c r="A12">
        <v>10</v>
      </c>
      <c r="B12" t="s">
        <v>2308</v>
      </c>
      <c r="C12" t="s">
        <v>2161</v>
      </c>
      <c r="D12" t="s">
        <v>110</v>
      </c>
      <c r="E12" t="s">
        <v>109</v>
      </c>
      <c r="F12" t="s">
        <v>2142</v>
      </c>
      <c r="G12" t="s">
        <v>7380</v>
      </c>
      <c r="H12">
        <v>92</v>
      </c>
      <c r="I12" t="s">
        <v>2334</v>
      </c>
      <c r="J12" t="s">
        <v>2335</v>
      </c>
      <c r="K12">
        <v>7127</v>
      </c>
      <c r="L12">
        <v>175240</v>
      </c>
      <c r="M12">
        <v>22680095</v>
      </c>
      <c r="N12">
        <v>70483</v>
      </c>
      <c r="O12">
        <v>2498313</v>
      </c>
      <c r="P12">
        <v>431</v>
      </c>
      <c r="Q12" t="s">
        <v>2336</v>
      </c>
      <c r="R12" t="s">
        <v>109</v>
      </c>
      <c r="S12" t="s">
        <v>2337</v>
      </c>
      <c r="T12">
        <v>22680095</v>
      </c>
      <c r="U12" s="12" t="e">
        <f>VLOOKUP(checklist[[#This Row],[common_name]],[1]classification_forest_bird_benn!$A:$D,3,FALSE)</f>
        <v>#N/A</v>
      </c>
      <c r="V12" s="12" t="e">
        <f>VLOOKUP(checklist[[#This Row],[scientific_name]],[1]classification_forest_bird_benn!$B:$D,2,FALSE)</f>
        <v>#N/A</v>
      </c>
      <c r="W12" s="12" t="e">
        <f>VLOOKUP(checklist[[#This Row],[Clements--scientific_name]],[1]classification_forest_bird_benn!$B:$D,2,FALSE)</f>
        <v>#N/A</v>
      </c>
    </row>
    <row r="13" spans="1:23" x14ac:dyDescent="0.2">
      <c r="A13">
        <v>11</v>
      </c>
      <c r="B13" t="s">
        <v>2308</v>
      </c>
      <c r="C13" t="s">
        <v>2161</v>
      </c>
      <c r="D13" t="s">
        <v>130</v>
      </c>
      <c r="E13" t="s">
        <v>129</v>
      </c>
      <c r="F13" t="s">
        <v>2142</v>
      </c>
      <c r="G13" t="s">
        <v>7380</v>
      </c>
      <c r="H13">
        <v>102</v>
      </c>
      <c r="I13" t="s">
        <v>2338</v>
      </c>
      <c r="J13" t="s">
        <v>2339</v>
      </c>
      <c r="K13">
        <v>7123</v>
      </c>
      <c r="L13">
        <v>175232</v>
      </c>
      <c r="M13">
        <v>22680354</v>
      </c>
      <c r="N13">
        <v>70507</v>
      </c>
      <c r="O13">
        <v>2498177</v>
      </c>
      <c r="P13">
        <v>623</v>
      </c>
      <c r="Q13" t="s">
        <v>2340</v>
      </c>
      <c r="R13" t="s">
        <v>129</v>
      </c>
      <c r="S13" t="s">
        <v>130</v>
      </c>
      <c r="T13">
        <v>22680354</v>
      </c>
      <c r="U13" s="12" t="e">
        <f>VLOOKUP(checklist[[#This Row],[common_name]],[1]classification_forest_bird_benn!$A:$D,3,FALSE)</f>
        <v>#N/A</v>
      </c>
      <c r="V13" s="12" t="e">
        <f>VLOOKUP(checklist[[#This Row],[scientific_name]],[1]classification_forest_bird_benn!$B:$D,2,FALSE)</f>
        <v>#N/A</v>
      </c>
      <c r="W13" s="12" t="e">
        <f>VLOOKUP(checklist[[#This Row],[Clements--scientific_name]],[1]classification_forest_bird_benn!$B:$D,2,FALSE)</f>
        <v>#N/A</v>
      </c>
    </row>
    <row r="14" spans="1:23" x14ac:dyDescent="0.2">
      <c r="A14">
        <v>12</v>
      </c>
      <c r="B14" t="s">
        <v>2308</v>
      </c>
      <c r="C14" t="s">
        <v>2161</v>
      </c>
      <c r="D14" t="s">
        <v>2341</v>
      </c>
      <c r="E14" t="s">
        <v>1373</v>
      </c>
      <c r="F14" t="s">
        <v>2149</v>
      </c>
      <c r="G14" t="s">
        <v>7380</v>
      </c>
      <c r="H14">
        <v>1296</v>
      </c>
      <c r="I14" t="s">
        <v>2342</v>
      </c>
      <c r="J14" t="s">
        <v>2343</v>
      </c>
      <c r="K14">
        <v>7045</v>
      </c>
      <c r="L14">
        <v>175126</v>
      </c>
      <c r="M14">
        <v>22680358</v>
      </c>
      <c r="N14">
        <v>184</v>
      </c>
      <c r="O14">
        <v>2498255</v>
      </c>
      <c r="P14">
        <v>631</v>
      </c>
      <c r="Q14" t="s">
        <v>2344</v>
      </c>
      <c r="R14" t="s">
        <v>1373</v>
      </c>
      <c r="S14" t="s">
        <v>2341</v>
      </c>
      <c r="T14">
        <v>22680358</v>
      </c>
      <c r="U14" s="12" t="e">
        <f>VLOOKUP(checklist[[#This Row],[common_name]],[1]classification_forest_bird_benn!$A:$D,3,FALSE)</f>
        <v>#N/A</v>
      </c>
      <c r="V14" s="12" t="e">
        <f>VLOOKUP(checklist[[#This Row],[scientific_name]],[1]classification_forest_bird_benn!$B:$D,2,FALSE)</f>
        <v>#N/A</v>
      </c>
      <c r="W14" s="12" t="e">
        <f>VLOOKUP(checklist[[#This Row],[Clements--scientific_name]],[1]classification_forest_bird_benn!$B:$D,2,FALSE)</f>
        <v>#N/A</v>
      </c>
    </row>
    <row r="15" spans="1:23" x14ac:dyDescent="0.2">
      <c r="A15">
        <v>13</v>
      </c>
      <c r="B15" t="s">
        <v>2308</v>
      </c>
      <c r="C15" t="s">
        <v>2161</v>
      </c>
      <c r="D15" t="s">
        <v>2345</v>
      </c>
      <c r="E15" t="s">
        <v>1377</v>
      </c>
      <c r="F15" t="s">
        <v>2146</v>
      </c>
      <c r="H15">
        <v>1304</v>
      </c>
      <c r="I15" t="s">
        <v>2346</v>
      </c>
      <c r="J15" t="s">
        <v>2347</v>
      </c>
      <c r="K15">
        <v>7055</v>
      </c>
      <c r="L15">
        <v>175139</v>
      </c>
      <c r="M15">
        <v>22680373</v>
      </c>
      <c r="N15">
        <v>772</v>
      </c>
      <c r="O15">
        <v>2498259</v>
      </c>
      <c r="P15">
        <v>638</v>
      </c>
      <c r="Q15" t="s">
        <v>2348</v>
      </c>
      <c r="R15" t="s">
        <v>1377</v>
      </c>
      <c r="S15" t="s">
        <v>2345</v>
      </c>
      <c r="T15">
        <v>22680373</v>
      </c>
      <c r="U15" s="12" t="e">
        <f>VLOOKUP(checklist[[#This Row],[common_name]],[1]classification_forest_bird_benn!$A:$D,3,FALSE)</f>
        <v>#N/A</v>
      </c>
      <c r="V15" s="12" t="e">
        <f>VLOOKUP(checklist[[#This Row],[scientific_name]],[1]classification_forest_bird_benn!$B:$D,2,FALSE)</f>
        <v>#N/A</v>
      </c>
      <c r="W15" s="12" t="e">
        <f>VLOOKUP(checklist[[#This Row],[Clements--scientific_name]],[1]classification_forest_bird_benn!$B:$D,2,FALSE)</f>
        <v>#N/A</v>
      </c>
    </row>
    <row r="16" spans="1:23" x14ac:dyDescent="0.2">
      <c r="A16">
        <v>14</v>
      </c>
      <c r="B16" t="s">
        <v>2308</v>
      </c>
      <c r="C16" t="s">
        <v>2161</v>
      </c>
      <c r="D16" t="s">
        <v>1376</v>
      </c>
      <c r="E16" t="s">
        <v>1375</v>
      </c>
      <c r="F16" t="s">
        <v>2142</v>
      </c>
      <c r="G16" t="s">
        <v>7382</v>
      </c>
      <c r="H16">
        <v>1298</v>
      </c>
      <c r="I16" t="s">
        <v>2349</v>
      </c>
      <c r="J16" t="s">
        <v>2350</v>
      </c>
      <c r="K16">
        <v>7046</v>
      </c>
      <c r="L16">
        <v>175135</v>
      </c>
      <c r="M16">
        <v>22680391</v>
      </c>
      <c r="N16">
        <v>144</v>
      </c>
      <c r="O16">
        <v>2498261</v>
      </c>
      <c r="P16">
        <v>648</v>
      </c>
      <c r="Q16" t="s">
        <v>2351</v>
      </c>
      <c r="R16" t="s">
        <v>1375</v>
      </c>
      <c r="S16" t="s">
        <v>1376</v>
      </c>
      <c r="T16">
        <v>22680391</v>
      </c>
      <c r="U16" s="12" t="e">
        <f>VLOOKUP(checklist[[#This Row],[common_name]],[1]classification_forest_bird_benn!$A:$D,3,FALSE)</f>
        <v>#N/A</v>
      </c>
      <c r="V16" s="12" t="e">
        <f>VLOOKUP(checklist[[#This Row],[scientific_name]],[1]classification_forest_bird_benn!$B:$D,2,FALSE)</f>
        <v>#N/A</v>
      </c>
      <c r="W16" s="12" t="e">
        <f>VLOOKUP(checklist[[#This Row],[Clements--scientific_name]],[1]classification_forest_bird_benn!$B:$D,2,FALSE)</f>
        <v>#N/A</v>
      </c>
    </row>
    <row r="17" spans="1:23" x14ac:dyDescent="0.2">
      <c r="A17">
        <v>15</v>
      </c>
      <c r="B17" t="s">
        <v>2308</v>
      </c>
      <c r="C17" t="s">
        <v>2161</v>
      </c>
      <c r="D17" t="s">
        <v>2352</v>
      </c>
      <c r="E17" t="s">
        <v>2353</v>
      </c>
      <c r="F17" t="s">
        <v>2142</v>
      </c>
      <c r="G17" t="s">
        <v>7380</v>
      </c>
      <c r="H17">
        <v>93</v>
      </c>
      <c r="I17" t="s">
        <v>2354</v>
      </c>
      <c r="J17" t="s">
        <v>2355</v>
      </c>
      <c r="K17">
        <v>558438</v>
      </c>
      <c r="M17">
        <v>22680247</v>
      </c>
      <c r="N17">
        <v>175</v>
      </c>
      <c r="O17">
        <v>8332393</v>
      </c>
      <c r="P17">
        <v>474</v>
      </c>
      <c r="Q17" t="s">
        <v>2356</v>
      </c>
      <c r="R17" t="s">
        <v>2353</v>
      </c>
      <c r="S17" t="s">
        <v>2352</v>
      </c>
      <c r="T17">
        <v>22680247</v>
      </c>
      <c r="U17" s="12" t="e">
        <f>VLOOKUP(checklist[[#This Row],[common_name]],[1]classification_forest_bird_benn!$A:$D,3,FALSE)</f>
        <v>#N/A</v>
      </c>
      <c r="V17" s="12" t="e">
        <f>VLOOKUP(checklist[[#This Row],[scientific_name]],[1]classification_forest_bird_benn!$B:$D,2,FALSE)</f>
        <v>#N/A</v>
      </c>
      <c r="W17" s="12" t="e">
        <f>VLOOKUP(checklist[[#This Row],[Clements--scientific_name]],[1]classification_forest_bird_benn!$B:$D,2,FALSE)</f>
        <v>#N/A</v>
      </c>
    </row>
    <row r="18" spans="1:23" x14ac:dyDescent="0.2">
      <c r="A18">
        <v>16</v>
      </c>
      <c r="B18" t="s">
        <v>2308</v>
      </c>
      <c r="C18" t="s">
        <v>2161</v>
      </c>
      <c r="D18" t="s">
        <v>1118</v>
      </c>
      <c r="E18" t="s">
        <v>2357</v>
      </c>
      <c r="F18" t="s">
        <v>2142</v>
      </c>
      <c r="G18" t="s">
        <v>7380</v>
      </c>
      <c r="H18">
        <v>885</v>
      </c>
      <c r="I18" t="s">
        <v>2358</v>
      </c>
      <c r="J18" t="s">
        <v>2359</v>
      </c>
      <c r="K18">
        <v>558429</v>
      </c>
      <c r="M18">
        <v>22680313</v>
      </c>
      <c r="N18">
        <v>355</v>
      </c>
      <c r="O18">
        <v>2680976</v>
      </c>
      <c r="P18">
        <v>454</v>
      </c>
      <c r="Q18" t="s">
        <v>2360</v>
      </c>
      <c r="R18" t="s">
        <v>2357</v>
      </c>
      <c r="S18" t="s">
        <v>1118</v>
      </c>
      <c r="T18">
        <v>22680313</v>
      </c>
      <c r="U18" s="12" t="e">
        <f>VLOOKUP(checklist[[#This Row],[common_name]],[1]classification_forest_bird_benn!$A:$D,3,FALSE)</f>
        <v>#N/A</v>
      </c>
      <c r="V18" s="12" t="e">
        <f>VLOOKUP(checklist[[#This Row],[scientific_name]],[1]classification_forest_bird_benn!$B:$D,2,FALSE)</f>
        <v>#N/A</v>
      </c>
      <c r="W18" s="12" t="e">
        <f>VLOOKUP(checklist[[#This Row],[Clements--scientific_name]],[1]classification_forest_bird_benn!$B:$D,2,FALSE)</f>
        <v>#N/A</v>
      </c>
    </row>
    <row r="19" spans="1:23" x14ac:dyDescent="0.2">
      <c r="A19">
        <v>17</v>
      </c>
      <c r="B19" t="s">
        <v>2308</v>
      </c>
      <c r="C19" t="s">
        <v>2161</v>
      </c>
      <c r="D19" t="s">
        <v>122</v>
      </c>
      <c r="E19" t="s">
        <v>2361</v>
      </c>
      <c r="F19" t="s">
        <v>2142</v>
      </c>
      <c r="G19" t="s">
        <v>7380</v>
      </c>
      <c r="H19">
        <v>99</v>
      </c>
      <c r="I19" t="s">
        <v>2362</v>
      </c>
      <c r="J19" t="s">
        <v>2363</v>
      </c>
      <c r="K19">
        <v>558430</v>
      </c>
      <c r="M19">
        <v>22680332</v>
      </c>
      <c r="N19">
        <v>2012</v>
      </c>
      <c r="O19">
        <v>2680976</v>
      </c>
      <c r="P19">
        <v>455</v>
      </c>
      <c r="Q19" t="s">
        <v>2364</v>
      </c>
      <c r="R19" t="s">
        <v>2361</v>
      </c>
      <c r="S19" t="s">
        <v>2365</v>
      </c>
      <c r="T19">
        <v>22680332</v>
      </c>
      <c r="U19" s="12" t="e">
        <f>VLOOKUP(checklist[[#This Row],[common_name]],[1]classification_forest_bird_benn!$A:$D,3,FALSE)</f>
        <v>#N/A</v>
      </c>
      <c r="V19" s="12" t="e">
        <f>VLOOKUP(checklist[[#This Row],[scientific_name]],[1]classification_forest_bird_benn!$B:$D,2,FALSE)</f>
        <v>#N/A</v>
      </c>
      <c r="W19" s="12" t="e">
        <f>VLOOKUP(checklist[[#This Row],[Clements--scientific_name]],[1]classification_forest_bird_benn!$B:$D,2,FALSE)</f>
        <v>#N/A</v>
      </c>
    </row>
    <row r="20" spans="1:23" x14ac:dyDescent="0.2">
      <c r="A20">
        <v>18</v>
      </c>
      <c r="B20" t="s">
        <v>2308</v>
      </c>
      <c r="C20" t="s">
        <v>2161</v>
      </c>
      <c r="D20" t="s">
        <v>1372</v>
      </c>
      <c r="E20" t="s">
        <v>2366</v>
      </c>
      <c r="F20" t="s">
        <v>2142</v>
      </c>
      <c r="G20" t="s">
        <v>7383</v>
      </c>
      <c r="H20">
        <v>1282</v>
      </c>
      <c r="I20" t="s">
        <v>2367</v>
      </c>
      <c r="J20" t="s">
        <v>2368</v>
      </c>
      <c r="K20">
        <v>558439</v>
      </c>
      <c r="M20">
        <v>22680149</v>
      </c>
      <c r="N20">
        <v>142</v>
      </c>
      <c r="O20">
        <v>2680976</v>
      </c>
      <c r="P20">
        <v>478</v>
      </c>
      <c r="Q20" t="s">
        <v>2369</v>
      </c>
      <c r="R20" t="s">
        <v>2366</v>
      </c>
      <c r="S20" t="s">
        <v>1372</v>
      </c>
      <c r="T20">
        <v>22680149</v>
      </c>
      <c r="U20" s="12" t="e">
        <f>VLOOKUP(checklist[[#This Row],[common_name]],[1]classification_forest_bird_benn!$A:$D,3,FALSE)</f>
        <v>#N/A</v>
      </c>
      <c r="V20" s="12" t="e">
        <f>VLOOKUP(checklist[[#This Row],[scientific_name]],[1]classification_forest_bird_benn!$B:$D,2,FALSE)</f>
        <v>#N/A</v>
      </c>
      <c r="W20" s="12" t="e">
        <f>VLOOKUP(checklist[[#This Row],[Clements--scientific_name]],[1]classification_forest_bird_benn!$B:$D,2,FALSE)</f>
        <v>#N/A</v>
      </c>
    </row>
    <row r="21" spans="1:23" x14ac:dyDescent="0.2">
      <c r="A21">
        <v>19</v>
      </c>
      <c r="B21" t="s">
        <v>2308</v>
      </c>
      <c r="C21" t="s">
        <v>2161</v>
      </c>
      <c r="D21" t="s">
        <v>2370</v>
      </c>
      <c r="E21" t="s">
        <v>2371</v>
      </c>
      <c r="F21" t="s">
        <v>2142</v>
      </c>
      <c r="G21" t="s">
        <v>7380</v>
      </c>
      <c r="H21">
        <v>1280</v>
      </c>
      <c r="I21" t="s">
        <v>2372</v>
      </c>
      <c r="J21" t="s">
        <v>2373</v>
      </c>
      <c r="K21">
        <v>558441</v>
      </c>
      <c r="M21">
        <v>22680157</v>
      </c>
      <c r="N21">
        <v>176</v>
      </c>
      <c r="O21">
        <v>2680976</v>
      </c>
      <c r="P21">
        <v>485</v>
      </c>
      <c r="Q21" t="s">
        <v>2374</v>
      </c>
      <c r="R21" t="s">
        <v>2371</v>
      </c>
      <c r="S21" t="s">
        <v>2370</v>
      </c>
      <c r="T21">
        <v>22680157</v>
      </c>
      <c r="U21" s="12" t="e">
        <f>VLOOKUP(checklist[[#This Row],[common_name]],[1]classification_forest_bird_benn!$A:$D,3,FALSE)</f>
        <v>#N/A</v>
      </c>
      <c r="V21" s="12" t="e">
        <f>VLOOKUP(checklist[[#This Row],[scientific_name]],[1]classification_forest_bird_benn!$B:$D,2,FALSE)</f>
        <v>#N/A</v>
      </c>
      <c r="W21" s="12" t="e">
        <f>VLOOKUP(checklist[[#This Row],[Clements--scientific_name]],[1]classification_forest_bird_benn!$B:$D,2,FALSE)</f>
        <v>#N/A</v>
      </c>
    </row>
    <row r="22" spans="1:23" x14ac:dyDescent="0.2">
      <c r="A22">
        <v>20</v>
      </c>
      <c r="B22" t="s">
        <v>2308</v>
      </c>
      <c r="C22" t="s">
        <v>2161</v>
      </c>
      <c r="D22" t="s">
        <v>2375</v>
      </c>
      <c r="E22" t="s">
        <v>119</v>
      </c>
      <c r="F22" t="s">
        <v>2142</v>
      </c>
      <c r="G22" t="s">
        <v>7383</v>
      </c>
      <c r="H22">
        <v>98</v>
      </c>
      <c r="I22" t="s">
        <v>2376</v>
      </c>
      <c r="J22" t="s">
        <v>2377</v>
      </c>
      <c r="K22">
        <v>6986</v>
      </c>
      <c r="L22">
        <v>175099</v>
      </c>
      <c r="M22">
        <v>22680145</v>
      </c>
      <c r="N22">
        <v>1674</v>
      </c>
      <c r="O22">
        <v>2498094</v>
      </c>
      <c r="P22">
        <v>550</v>
      </c>
      <c r="Q22" t="s">
        <v>2378</v>
      </c>
      <c r="R22" t="s">
        <v>119</v>
      </c>
      <c r="S22" t="s">
        <v>2375</v>
      </c>
      <c r="T22">
        <v>22680145</v>
      </c>
      <c r="U22" s="12" t="e">
        <f>VLOOKUP(checklist[[#This Row],[common_name]],[1]classification_forest_bird_benn!$A:$D,3,FALSE)</f>
        <v>#N/A</v>
      </c>
      <c r="V22" s="12" t="e">
        <f>VLOOKUP(checklist[[#This Row],[scientific_name]],[1]classification_forest_bird_benn!$B:$D,2,FALSE)</f>
        <v>#N/A</v>
      </c>
      <c r="W22" s="12" t="e">
        <f>VLOOKUP(checklist[[#This Row],[Clements--scientific_name]],[1]classification_forest_bird_benn!$B:$D,2,FALSE)</f>
        <v>#N/A</v>
      </c>
    </row>
    <row r="23" spans="1:23" x14ac:dyDescent="0.2">
      <c r="A23">
        <v>21</v>
      </c>
      <c r="B23" t="s">
        <v>2308</v>
      </c>
      <c r="C23" t="s">
        <v>2161</v>
      </c>
      <c r="D23" t="s">
        <v>114</v>
      </c>
      <c r="E23" t="s">
        <v>113</v>
      </c>
      <c r="F23" t="s">
        <v>2142</v>
      </c>
      <c r="G23" t="s">
        <v>7380</v>
      </c>
      <c r="H23">
        <v>95</v>
      </c>
      <c r="I23" t="s">
        <v>2379</v>
      </c>
      <c r="J23" t="s">
        <v>2380</v>
      </c>
      <c r="K23">
        <v>6976</v>
      </c>
      <c r="L23">
        <v>175113</v>
      </c>
      <c r="M23">
        <v>22680170</v>
      </c>
      <c r="N23">
        <v>19275</v>
      </c>
      <c r="O23">
        <v>2498148</v>
      </c>
      <c r="P23">
        <v>497</v>
      </c>
      <c r="Q23" t="s">
        <v>2381</v>
      </c>
      <c r="R23" t="s">
        <v>113</v>
      </c>
      <c r="S23" t="s">
        <v>114</v>
      </c>
      <c r="T23">
        <v>22680170</v>
      </c>
      <c r="U23" s="12" t="e">
        <f>VLOOKUP(checklist[[#This Row],[common_name]],[1]classification_forest_bird_benn!$A:$D,3,FALSE)</f>
        <v>#N/A</v>
      </c>
      <c r="V23" s="12" t="e">
        <f>VLOOKUP(checklist[[#This Row],[scientific_name]],[1]classification_forest_bird_benn!$B:$D,2,FALSE)</f>
        <v>#N/A</v>
      </c>
      <c r="W23" s="12" t="e">
        <f>VLOOKUP(checklist[[#This Row],[Clements--scientific_name]],[1]classification_forest_bird_benn!$B:$D,2,FALSE)</f>
        <v>#N/A</v>
      </c>
    </row>
    <row r="24" spans="1:23" x14ac:dyDescent="0.2">
      <c r="A24">
        <v>22</v>
      </c>
      <c r="B24" t="s">
        <v>2308</v>
      </c>
      <c r="C24" t="s">
        <v>2161</v>
      </c>
      <c r="D24" t="s">
        <v>2382</v>
      </c>
      <c r="E24" t="s">
        <v>2383</v>
      </c>
      <c r="F24" t="s">
        <v>2142</v>
      </c>
      <c r="G24" t="s">
        <v>7383</v>
      </c>
      <c r="H24">
        <v>1016</v>
      </c>
      <c r="I24" t="s">
        <v>2384</v>
      </c>
      <c r="J24" t="s">
        <v>2385</v>
      </c>
      <c r="K24">
        <v>6930</v>
      </c>
      <c r="L24">
        <v>175063</v>
      </c>
      <c r="M24">
        <v>22680186</v>
      </c>
      <c r="N24">
        <v>198</v>
      </c>
      <c r="O24">
        <v>2498132</v>
      </c>
      <c r="P24">
        <v>515</v>
      </c>
      <c r="Q24" t="s">
        <v>2386</v>
      </c>
      <c r="R24" t="s">
        <v>2383</v>
      </c>
      <c r="S24" t="s">
        <v>2382</v>
      </c>
      <c r="T24">
        <v>22680186</v>
      </c>
      <c r="U24" s="12" t="e">
        <f>VLOOKUP(checklist[[#This Row],[common_name]],[1]classification_forest_bird_benn!$A:$D,3,FALSE)</f>
        <v>#N/A</v>
      </c>
      <c r="V24" s="12" t="e">
        <f>VLOOKUP(checklist[[#This Row],[scientific_name]],[1]classification_forest_bird_benn!$B:$D,2,FALSE)</f>
        <v>#N/A</v>
      </c>
      <c r="W24" s="12" t="e">
        <f>VLOOKUP(checklist[[#This Row],[Clements--scientific_name]],[1]classification_forest_bird_benn!$B:$D,2,FALSE)</f>
        <v>#N/A</v>
      </c>
    </row>
    <row r="25" spans="1:23" x14ac:dyDescent="0.2">
      <c r="A25">
        <v>23</v>
      </c>
      <c r="B25" t="s">
        <v>2308</v>
      </c>
      <c r="C25" t="s">
        <v>2161</v>
      </c>
      <c r="D25" t="s">
        <v>116</v>
      </c>
      <c r="E25" t="s">
        <v>115</v>
      </c>
      <c r="F25" t="s">
        <v>2142</v>
      </c>
      <c r="G25" t="s">
        <v>7382</v>
      </c>
      <c r="H25">
        <v>96</v>
      </c>
      <c r="I25" t="s">
        <v>2387</v>
      </c>
      <c r="J25" t="s">
        <v>2388</v>
      </c>
      <c r="K25">
        <v>6965</v>
      </c>
      <c r="L25">
        <v>175116</v>
      </c>
      <c r="M25">
        <v>22680221</v>
      </c>
      <c r="O25">
        <v>2498156</v>
      </c>
      <c r="P25">
        <v>500</v>
      </c>
      <c r="Q25" t="s">
        <v>2389</v>
      </c>
      <c r="R25" t="s">
        <v>115</v>
      </c>
      <c r="S25" t="s">
        <v>116</v>
      </c>
      <c r="T25">
        <v>22680221</v>
      </c>
      <c r="U25" s="12" t="e">
        <f>VLOOKUP(checklist[[#This Row],[common_name]],[1]classification_forest_bird_benn!$A:$D,3,FALSE)</f>
        <v>#N/A</v>
      </c>
      <c r="V25" s="12" t="e">
        <f>VLOOKUP(checklist[[#This Row],[scientific_name]],[1]classification_forest_bird_benn!$B:$D,2,FALSE)</f>
        <v>#N/A</v>
      </c>
      <c r="W25" s="12" t="e">
        <f>VLOOKUP(checklist[[#This Row],[Clements--scientific_name]],[1]classification_forest_bird_benn!$B:$D,2,FALSE)</f>
        <v>#N/A</v>
      </c>
    </row>
    <row r="26" spans="1:23" x14ac:dyDescent="0.2">
      <c r="A26">
        <v>24</v>
      </c>
      <c r="B26" t="s">
        <v>2308</v>
      </c>
      <c r="C26" t="s">
        <v>2161</v>
      </c>
      <c r="D26" t="s">
        <v>118</v>
      </c>
      <c r="E26" t="s">
        <v>2390</v>
      </c>
      <c r="F26" t="s">
        <v>2142</v>
      </c>
      <c r="G26" t="s">
        <v>7380</v>
      </c>
      <c r="H26">
        <v>97</v>
      </c>
      <c r="I26" t="s">
        <v>2391</v>
      </c>
      <c r="J26" t="s">
        <v>2392</v>
      </c>
      <c r="K26">
        <v>6984</v>
      </c>
      <c r="L26">
        <v>553921</v>
      </c>
      <c r="M26">
        <v>22680290</v>
      </c>
      <c r="O26">
        <v>2498064</v>
      </c>
      <c r="P26">
        <v>557</v>
      </c>
      <c r="Q26" t="s">
        <v>2393</v>
      </c>
      <c r="R26" t="s">
        <v>2390</v>
      </c>
      <c r="S26" t="s">
        <v>2394</v>
      </c>
      <c r="T26">
        <v>22680290</v>
      </c>
      <c r="U26" s="12" t="e">
        <f>VLOOKUP(checklist[[#This Row],[common_name]],[1]classification_forest_bird_benn!$A:$D,3,FALSE)</f>
        <v>#N/A</v>
      </c>
      <c r="V26" s="12" t="e">
        <f>VLOOKUP(checklist[[#This Row],[scientific_name]],[1]classification_forest_bird_benn!$B:$D,2,FALSE)</f>
        <v>#N/A</v>
      </c>
      <c r="W26" s="12" t="e">
        <f>VLOOKUP(checklist[[#This Row],[Clements--scientific_name]],[1]classification_forest_bird_benn!$B:$D,2,FALSE)</f>
        <v>#N/A</v>
      </c>
    </row>
    <row r="27" spans="1:23" x14ac:dyDescent="0.2">
      <c r="A27">
        <v>25</v>
      </c>
      <c r="B27" t="s">
        <v>2308</v>
      </c>
      <c r="C27" t="s">
        <v>2161</v>
      </c>
      <c r="D27" t="s">
        <v>1120</v>
      </c>
      <c r="E27" t="s">
        <v>1119</v>
      </c>
      <c r="F27" t="s">
        <v>2142</v>
      </c>
      <c r="G27" t="s">
        <v>7380</v>
      </c>
      <c r="H27">
        <v>886</v>
      </c>
      <c r="I27" t="s">
        <v>2395</v>
      </c>
      <c r="J27" t="s">
        <v>2396</v>
      </c>
      <c r="K27">
        <v>6933</v>
      </c>
      <c r="L27">
        <v>175074</v>
      </c>
      <c r="M27">
        <v>22680301</v>
      </c>
      <c r="N27">
        <v>160</v>
      </c>
      <c r="O27">
        <v>2498112</v>
      </c>
      <c r="P27">
        <v>558</v>
      </c>
      <c r="Q27" t="s">
        <v>2397</v>
      </c>
      <c r="R27" t="s">
        <v>1119</v>
      </c>
      <c r="S27" t="s">
        <v>1120</v>
      </c>
      <c r="T27">
        <v>22680301</v>
      </c>
      <c r="U27" s="12" t="e">
        <f>VLOOKUP(checklist[[#This Row],[common_name]],[1]classification_forest_bird_benn!$A:$D,3,FALSE)</f>
        <v>#N/A</v>
      </c>
      <c r="V27" s="12" t="e">
        <f>VLOOKUP(checklist[[#This Row],[scientific_name]],[1]classification_forest_bird_benn!$B:$D,2,FALSE)</f>
        <v>#N/A</v>
      </c>
      <c r="W27" s="12" t="e">
        <f>VLOOKUP(checklist[[#This Row],[Clements--scientific_name]],[1]classification_forest_bird_benn!$B:$D,2,FALSE)</f>
        <v>#N/A</v>
      </c>
    </row>
    <row r="28" spans="1:23" x14ac:dyDescent="0.2">
      <c r="A28">
        <v>26</v>
      </c>
      <c r="B28" t="s">
        <v>2308</v>
      </c>
      <c r="C28" t="s">
        <v>2161</v>
      </c>
      <c r="D28" t="s">
        <v>2398</v>
      </c>
      <c r="E28" t="s">
        <v>1367</v>
      </c>
      <c r="F28" t="s">
        <v>2142</v>
      </c>
      <c r="G28" t="s">
        <v>7381</v>
      </c>
      <c r="H28">
        <v>1274</v>
      </c>
      <c r="I28" t="s">
        <v>2399</v>
      </c>
      <c r="J28" t="s">
        <v>2400</v>
      </c>
      <c r="K28">
        <v>6937</v>
      </c>
      <c r="L28">
        <v>175081</v>
      </c>
      <c r="M28">
        <v>22680321</v>
      </c>
      <c r="N28">
        <v>200</v>
      </c>
      <c r="O28">
        <v>2498122</v>
      </c>
      <c r="P28">
        <v>574</v>
      </c>
      <c r="Q28" t="s">
        <v>2401</v>
      </c>
      <c r="R28" t="s">
        <v>1367</v>
      </c>
      <c r="S28" t="s">
        <v>2402</v>
      </c>
      <c r="T28">
        <v>22729717</v>
      </c>
      <c r="U28" s="12" t="e">
        <f>VLOOKUP(checklist[[#This Row],[common_name]],[1]classification_forest_bird_benn!$A:$D,3,FALSE)</f>
        <v>#N/A</v>
      </c>
      <c r="V28" s="12" t="e">
        <f>VLOOKUP(checklist[[#This Row],[scientific_name]],[1]classification_forest_bird_benn!$B:$D,2,FALSE)</f>
        <v>#N/A</v>
      </c>
      <c r="W28" s="12" t="e">
        <f>VLOOKUP(checklist[[#This Row],[Clements--scientific_name]],[1]classification_forest_bird_benn!$B:$D,2,FALSE)</f>
        <v>#N/A</v>
      </c>
    </row>
    <row r="29" spans="1:23" x14ac:dyDescent="0.2">
      <c r="A29">
        <v>27</v>
      </c>
      <c r="B29" t="s">
        <v>2403</v>
      </c>
      <c r="C29" t="s">
        <v>2168</v>
      </c>
      <c r="D29" t="s">
        <v>270</v>
      </c>
      <c r="E29" t="s">
        <v>269</v>
      </c>
      <c r="F29" t="s">
        <v>2142</v>
      </c>
      <c r="G29" t="s">
        <v>7382</v>
      </c>
      <c r="H29">
        <v>192</v>
      </c>
      <c r="I29" t="s">
        <v>2404</v>
      </c>
      <c r="J29" t="s">
        <v>2405</v>
      </c>
      <c r="K29">
        <v>1428</v>
      </c>
      <c r="L29">
        <v>176126</v>
      </c>
      <c r="M29">
        <v>22679555</v>
      </c>
      <c r="N29">
        <v>8616</v>
      </c>
      <c r="O29">
        <v>2473341</v>
      </c>
      <c r="P29">
        <v>930</v>
      </c>
      <c r="Q29" t="s">
        <v>2406</v>
      </c>
      <c r="R29" t="s">
        <v>269</v>
      </c>
      <c r="S29" t="s">
        <v>270</v>
      </c>
      <c r="T29">
        <v>22679555</v>
      </c>
      <c r="U29" s="12" t="e">
        <f>VLOOKUP(checklist[[#This Row],[common_name]],[1]classification_forest_bird_benn!$A:$D,3,FALSE)</f>
        <v>#N/A</v>
      </c>
      <c r="V29" s="12" t="e">
        <f>VLOOKUP(checklist[[#This Row],[scientific_name]],[1]classification_forest_bird_benn!$B:$D,2,FALSE)</f>
        <v>#N/A</v>
      </c>
      <c r="W29" s="12" t="e">
        <f>VLOOKUP(checklist[[#This Row],[Clements--scientific_name]],[1]classification_forest_bird_benn!$B:$D,2,FALSE)</f>
        <v>#N/A</v>
      </c>
    </row>
    <row r="30" spans="1:23" x14ac:dyDescent="0.2">
      <c r="A30">
        <v>28</v>
      </c>
      <c r="B30" t="s">
        <v>2403</v>
      </c>
      <c r="C30" t="s">
        <v>2168</v>
      </c>
      <c r="D30" t="s">
        <v>1366</v>
      </c>
      <c r="E30" t="s">
        <v>1365</v>
      </c>
      <c r="F30" t="s">
        <v>2142</v>
      </c>
      <c r="G30" t="s">
        <v>7382</v>
      </c>
      <c r="H30">
        <v>1260</v>
      </c>
      <c r="I30" t="s">
        <v>2407</v>
      </c>
      <c r="J30" t="s">
        <v>2408</v>
      </c>
      <c r="K30">
        <v>1449</v>
      </c>
      <c r="L30">
        <v>176133</v>
      </c>
      <c r="M30">
        <v>22679572</v>
      </c>
      <c r="N30">
        <v>70416</v>
      </c>
      <c r="O30">
        <v>2473339</v>
      </c>
      <c r="P30">
        <v>945</v>
      </c>
      <c r="Q30" t="s">
        <v>2409</v>
      </c>
      <c r="R30" t="s">
        <v>1365</v>
      </c>
      <c r="S30" t="s">
        <v>1366</v>
      </c>
      <c r="T30">
        <v>22679572</v>
      </c>
      <c r="U30" s="12" t="e">
        <f>VLOOKUP(checklist[[#This Row],[common_name]],[1]classification_forest_bird_benn!$A:$D,3,FALSE)</f>
        <v>#N/A</v>
      </c>
      <c r="V30" s="12" t="e">
        <f>VLOOKUP(checklist[[#This Row],[scientific_name]],[1]classification_forest_bird_benn!$B:$D,2,FALSE)</f>
        <v>#N/A</v>
      </c>
      <c r="W30" s="12" t="e">
        <f>VLOOKUP(checklist[[#This Row],[Clements--scientific_name]],[1]classification_forest_bird_benn!$B:$D,2,FALSE)</f>
        <v>#N/A</v>
      </c>
    </row>
    <row r="31" spans="1:23" x14ac:dyDescent="0.2">
      <c r="A31">
        <v>29</v>
      </c>
      <c r="B31" t="s">
        <v>2403</v>
      </c>
      <c r="C31" t="s">
        <v>2168</v>
      </c>
      <c r="D31" t="s">
        <v>274</v>
      </c>
      <c r="E31" t="s">
        <v>271</v>
      </c>
      <c r="F31" t="s">
        <v>2142</v>
      </c>
      <c r="G31" t="s">
        <v>7382</v>
      </c>
      <c r="H31">
        <v>193</v>
      </c>
      <c r="I31" t="s">
        <v>2410</v>
      </c>
      <c r="J31" t="s">
        <v>2411</v>
      </c>
      <c r="K31">
        <v>1439</v>
      </c>
      <c r="L31">
        <v>176131</v>
      </c>
      <c r="M31">
        <v>22725212</v>
      </c>
      <c r="N31">
        <v>79272</v>
      </c>
      <c r="O31">
        <v>2473325</v>
      </c>
      <c r="P31">
        <v>950</v>
      </c>
      <c r="Q31" t="s">
        <v>2412</v>
      </c>
      <c r="R31" s="1" t="s">
        <v>7252</v>
      </c>
      <c r="S31" s="1" t="s">
        <v>7250</v>
      </c>
      <c r="T31">
        <v>22725212</v>
      </c>
      <c r="U31" s="12" t="e">
        <f>VLOOKUP(checklist[[#This Row],[common_name]],[1]classification_forest_bird_benn!$A:$D,3,FALSE)</f>
        <v>#N/A</v>
      </c>
      <c r="V31" s="12" t="e">
        <f>VLOOKUP(checklist[[#This Row],[scientific_name]],[1]classification_forest_bird_benn!$B:$D,2,FALSE)</f>
        <v>#N/A</v>
      </c>
      <c r="W31" s="12" t="e">
        <f>VLOOKUP(checklist[[#This Row],[Clements--scientific_name]],[1]classification_forest_bird_benn!$B:$D,2,FALSE)</f>
        <v>#N/A</v>
      </c>
    </row>
    <row r="32" spans="1:23" x14ac:dyDescent="0.2">
      <c r="A32">
        <v>29.1</v>
      </c>
      <c r="B32" t="s">
        <v>2403</v>
      </c>
      <c r="C32" t="s">
        <v>2168</v>
      </c>
      <c r="D32" t="s">
        <v>272</v>
      </c>
      <c r="E32" s="1" t="s">
        <v>2413</v>
      </c>
      <c r="F32" t="s">
        <v>2142</v>
      </c>
      <c r="G32" t="s">
        <v>7382</v>
      </c>
      <c r="I32" t="s">
        <v>2414</v>
      </c>
      <c r="J32" t="s">
        <v>2415</v>
      </c>
      <c r="K32">
        <v>569698</v>
      </c>
      <c r="L32">
        <v>677568</v>
      </c>
      <c r="M32">
        <v>22725212</v>
      </c>
      <c r="N32">
        <v>243184</v>
      </c>
      <c r="O32">
        <v>7191088</v>
      </c>
      <c r="P32">
        <v>951</v>
      </c>
      <c r="Q32" t="s">
        <v>7352</v>
      </c>
      <c r="R32" t="s">
        <v>271</v>
      </c>
      <c r="S32" s="1" t="s">
        <v>7251</v>
      </c>
      <c r="U32" s="12" t="e">
        <f>VLOOKUP(checklist[[#This Row],[common_name]],[1]classification_forest_bird_benn!$A:$D,3,FALSE)</f>
        <v>#N/A</v>
      </c>
      <c r="V32" s="12" t="e">
        <f>VLOOKUP(checklist[[#This Row],[scientific_name]],[1]classification_forest_bird_benn!$B:$D,2,FALSE)</f>
        <v>#N/A</v>
      </c>
      <c r="W32" s="12" t="e">
        <f>VLOOKUP(checklist[[#This Row],[Clements--scientific_name]],[1]classification_forest_bird_benn!$B:$D,2,FALSE)</f>
        <v>#N/A</v>
      </c>
    </row>
    <row r="33" spans="1:23" x14ac:dyDescent="0.2">
      <c r="A33">
        <v>29.2</v>
      </c>
      <c r="B33" t="s">
        <v>2403</v>
      </c>
      <c r="C33" t="s">
        <v>2168</v>
      </c>
      <c r="D33" t="s">
        <v>274</v>
      </c>
      <c r="E33" t="s">
        <v>2419</v>
      </c>
      <c r="I33" t="s">
        <v>2414</v>
      </c>
      <c r="P33">
        <v>952</v>
      </c>
      <c r="Q33" t="s">
        <v>2416</v>
      </c>
      <c r="R33" t="s">
        <v>2417</v>
      </c>
      <c r="S33" t="s">
        <v>2418</v>
      </c>
      <c r="U33" s="12" t="e">
        <f>VLOOKUP(checklist[[#This Row],[common_name]],[1]classification_forest_bird_benn!$A:$D,3,FALSE)</f>
        <v>#N/A</v>
      </c>
      <c r="V33" s="12" t="e">
        <f>VLOOKUP(checklist[[#This Row],[scientific_name]],[1]classification_forest_bird_benn!$B:$D,2,FALSE)</f>
        <v>#N/A</v>
      </c>
      <c r="W33" s="12" t="e">
        <f>VLOOKUP(checklist[[#This Row],[Clements--scientific_name]],[1]classification_forest_bird_benn!$B:$D,2,FALSE)</f>
        <v>#N/A</v>
      </c>
    </row>
    <row r="34" spans="1:23" x14ac:dyDescent="0.2">
      <c r="A34">
        <v>30</v>
      </c>
      <c r="B34" t="s">
        <v>2420</v>
      </c>
      <c r="C34" t="s">
        <v>1360</v>
      </c>
      <c r="D34" t="s">
        <v>1360</v>
      </c>
      <c r="E34" t="s">
        <v>1359</v>
      </c>
      <c r="F34" t="s">
        <v>2142</v>
      </c>
      <c r="G34" t="s">
        <v>7382</v>
      </c>
      <c r="H34">
        <v>1250</v>
      </c>
      <c r="I34" t="s">
        <v>2421</v>
      </c>
      <c r="J34" t="s">
        <v>2422</v>
      </c>
      <c r="K34">
        <v>1224</v>
      </c>
      <c r="L34">
        <v>176048</v>
      </c>
      <c r="M34">
        <v>22679110</v>
      </c>
      <c r="N34">
        <v>70346</v>
      </c>
      <c r="O34">
        <v>2474089</v>
      </c>
      <c r="P34">
        <v>958</v>
      </c>
      <c r="Q34" t="s">
        <v>2423</v>
      </c>
      <c r="R34" t="s">
        <v>1359</v>
      </c>
      <c r="S34" t="s">
        <v>1360</v>
      </c>
      <c r="T34">
        <v>22679110</v>
      </c>
      <c r="U34" s="12" t="e">
        <f>VLOOKUP(checklist[[#This Row],[common_name]],[1]classification_forest_bird_benn!$A:$D,3,FALSE)</f>
        <v>#N/A</v>
      </c>
      <c r="V34" s="12" t="e">
        <f>VLOOKUP(checklist[[#This Row],[scientific_name]],[1]classification_forest_bird_benn!$B:$D,2,FALSE)</f>
        <v>#N/A</v>
      </c>
      <c r="W34" s="12" t="e">
        <f>VLOOKUP(checklist[[#This Row],[Clements--scientific_name]],[1]classification_forest_bird_benn!$B:$D,2,FALSE)</f>
        <v>#N/A</v>
      </c>
    </row>
    <row r="35" spans="1:23" x14ac:dyDescent="0.2">
      <c r="A35">
        <v>31</v>
      </c>
      <c r="B35" t="s">
        <v>2424</v>
      </c>
      <c r="C35" t="s">
        <v>2167</v>
      </c>
      <c r="D35" t="s">
        <v>2425</v>
      </c>
      <c r="E35" s="1" t="s">
        <v>263</v>
      </c>
      <c r="F35" t="s">
        <v>2142</v>
      </c>
      <c r="G35" t="s">
        <v>7380</v>
      </c>
      <c r="H35">
        <v>189</v>
      </c>
      <c r="I35" t="s">
        <v>2426</v>
      </c>
      <c r="J35" t="s">
        <v>2427</v>
      </c>
      <c r="K35">
        <v>804</v>
      </c>
      <c r="L35">
        <v>553871</v>
      </c>
      <c r="M35" s="1">
        <v>22678944</v>
      </c>
      <c r="N35">
        <v>287</v>
      </c>
      <c r="O35">
        <v>2474156</v>
      </c>
      <c r="P35">
        <v>1677</v>
      </c>
      <c r="Q35" t="s">
        <v>2428</v>
      </c>
      <c r="R35" t="s">
        <v>263</v>
      </c>
      <c r="S35" t="s">
        <v>2425</v>
      </c>
      <c r="T35">
        <v>22678944</v>
      </c>
      <c r="U35" s="12" t="e">
        <f>VLOOKUP(checklist[[#This Row],[common_name]],[1]classification_forest_bird_benn!$A:$D,3,FALSE)</f>
        <v>#N/A</v>
      </c>
      <c r="V35" s="12" t="e">
        <f>VLOOKUP(checklist[[#This Row],[scientific_name]],[1]classification_forest_bird_benn!$B:$D,2,FALSE)</f>
        <v>#N/A</v>
      </c>
      <c r="W35" s="12" t="e">
        <f>VLOOKUP(checklist[[#This Row],[Clements--scientific_name]],[1]classification_forest_bird_benn!$B:$D,2,FALSE)</f>
        <v>#N/A</v>
      </c>
    </row>
    <row r="36" spans="1:23" x14ac:dyDescent="0.2">
      <c r="A36">
        <v>32</v>
      </c>
      <c r="B36" t="s">
        <v>2424</v>
      </c>
      <c r="C36" t="s">
        <v>2167</v>
      </c>
      <c r="D36" t="s">
        <v>266</v>
      </c>
      <c r="E36" t="s">
        <v>265</v>
      </c>
      <c r="F36" t="s">
        <v>2142</v>
      </c>
      <c r="G36" t="s">
        <v>7382</v>
      </c>
      <c r="H36">
        <v>190</v>
      </c>
      <c r="I36" t="s">
        <v>2429</v>
      </c>
      <c r="J36" t="s">
        <v>2430</v>
      </c>
      <c r="K36">
        <v>820</v>
      </c>
      <c r="L36">
        <v>176012</v>
      </c>
      <c r="M36">
        <v>22678961</v>
      </c>
      <c r="N36">
        <v>70316</v>
      </c>
      <c r="O36">
        <v>2474141</v>
      </c>
      <c r="P36">
        <v>1679</v>
      </c>
      <c r="Q36" t="s">
        <v>2431</v>
      </c>
      <c r="R36" t="s">
        <v>265</v>
      </c>
      <c r="S36" t="s">
        <v>266</v>
      </c>
      <c r="T36">
        <v>22678961</v>
      </c>
      <c r="U36" s="12" t="e">
        <f>VLOOKUP(checklist[[#This Row],[common_name]],[1]classification_forest_bird_benn!$A:$D,3,FALSE)</f>
        <v>#N/A</v>
      </c>
      <c r="V36" s="12" t="e">
        <f>VLOOKUP(checklist[[#This Row],[scientific_name]],[1]classification_forest_bird_benn!$B:$D,2,FALSE)</f>
        <v>#N/A</v>
      </c>
      <c r="W36" s="12" t="e">
        <f>VLOOKUP(checklist[[#This Row],[Clements--scientific_name]],[1]classification_forest_bird_benn!$B:$D,2,FALSE)</f>
        <v>#N/A</v>
      </c>
    </row>
    <row r="37" spans="1:23" x14ac:dyDescent="0.2">
      <c r="A37">
        <v>33</v>
      </c>
      <c r="B37" t="s">
        <v>2424</v>
      </c>
      <c r="C37" t="s">
        <v>2167</v>
      </c>
      <c r="D37" t="s">
        <v>2432</v>
      </c>
      <c r="E37" t="s">
        <v>2433</v>
      </c>
      <c r="F37" t="s">
        <v>2142</v>
      </c>
      <c r="G37" t="s">
        <v>7382</v>
      </c>
      <c r="H37">
        <v>191</v>
      </c>
      <c r="I37" t="s">
        <v>2434</v>
      </c>
      <c r="J37" t="s">
        <v>2435</v>
      </c>
      <c r="K37">
        <v>505883</v>
      </c>
      <c r="M37">
        <v>22678971</v>
      </c>
      <c r="O37">
        <v>3190463</v>
      </c>
      <c r="P37">
        <v>1675</v>
      </c>
      <c r="Q37" t="s">
        <v>2436</v>
      </c>
      <c r="R37" t="s">
        <v>2437</v>
      </c>
      <c r="S37" t="s">
        <v>267</v>
      </c>
      <c r="T37">
        <v>22678971</v>
      </c>
      <c r="U37" s="12" t="e">
        <f>VLOOKUP(checklist[[#This Row],[common_name]],[1]classification_forest_bird_benn!$A:$D,3,FALSE)</f>
        <v>#N/A</v>
      </c>
      <c r="V37" s="12" t="e">
        <f>VLOOKUP(checklist[[#This Row],[scientific_name]],[1]classification_forest_bird_benn!$B:$D,2,FALSE)</f>
        <v>#N/A</v>
      </c>
      <c r="W37" s="12" t="e">
        <f>VLOOKUP(checklist[[#This Row],[Clements--scientific_name]],[1]classification_forest_bird_benn!$B:$D,2,FALSE)</f>
        <v>#N/A</v>
      </c>
    </row>
    <row r="38" spans="1:23" x14ac:dyDescent="0.2">
      <c r="A38">
        <v>34</v>
      </c>
      <c r="B38" t="s">
        <v>2424</v>
      </c>
      <c r="C38" t="s">
        <v>2167</v>
      </c>
      <c r="D38" t="s">
        <v>1358</v>
      </c>
      <c r="E38" t="s">
        <v>2438</v>
      </c>
      <c r="F38" t="s">
        <v>2142</v>
      </c>
      <c r="G38" t="s">
        <v>7380</v>
      </c>
      <c r="H38">
        <v>1246</v>
      </c>
      <c r="I38" t="s">
        <v>2439</v>
      </c>
      <c r="J38" t="s">
        <v>2440</v>
      </c>
      <c r="K38">
        <v>495972</v>
      </c>
      <c r="L38">
        <v>553854</v>
      </c>
      <c r="M38">
        <v>22678839</v>
      </c>
      <c r="N38">
        <v>70294</v>
      </c>
      <c r="O38">
        <v>2473828</v>
      </c>
      <c r="P38">
        <v>1762</v>
      </c>
      <c r="Q38" t="s">
        <v>2441</v>
      </c>
      <c r="R38" t="s">
        <v>2438</v>
      </c>
      <c r="S38" t="s">
        <v>2442</v>
      </c>
      <c r="T38">
        <v>22678839</v>
      </c>
      <c r="U38" s="12" t="e">
        <f>VLOOKUP(checklist[[#This Row],[common_name]],[1]classification_forest_bird_benn!$A:$D,3,FALSE)</f>
        <v>#N/A</v>
      </c>
      <c r="V38" s="12" t="e">
        <f>VLOOKUP(checklist[[#This Row],[scientific_name]],[1]classification_forest_bird_benn!$B:$D,2,FALSE)</f>
        <v>#N/A</v>
      </c>
      <c r="W38" s="12" t="e">
        <f>VLOOKUP(checklist[[#This Row],[Clements--scientific_name]],[1]classification_forest_bird_benn!$B:$D,2,FALSE)</f>
        <v>#N/A</v>
      </c>
    </row>
    <row r="39" spans="1:23" x14ac:dyDescent="0.2">
      <c r="A39">
        <v>35</v>
      </c>
      <c r="B39" t="s">
        <v>2424</v>
      </c>
      <c r="C39" t="s">
        <v>2167</v>
      </c>
      <c r="D39" t="s">
        <v>1186</v>
      </c>
      <c r="E39" t="s">
        <v>2443</v>
      </c>
      <c r="F39" t="s">
        <v>2142</v>
      </c>
      <c r="G39" t="s">
        <v>7382</v>
      </c>
      <c r="H39">
        <v>954</v>
      </c>
      <c r="I39" t="s">
        <v>2444</v>
      </c>
      <c r="J39" t="s">
        <v>2445</v>
      </c>
      <c r="K39">
        <v>495976</v>
      </c>
      <c r="L39">
        <v>553853</v>
      </c>
      <c r="M39">
        <v>22678827</v>
      </c>
      <c r="O39">
        <v>2473837</v>
      </c>
      <c r="P39">
        <v>1758</v>
      </c>
      <c r="Q39" t="s">
        <v>2446</v>
      </c>
      <c r="R39" t="s">
        <v>2443</v>
      </c>
      <c r="S39" t="s">
        <v>2447</v>
      </c>
      <c r="T39">
        <v>22678827</v>
      </c>
      <c r="U39" s="12" t="e">
        <f>VLOOKUP(checklist[[#This Row],[common_name]],[1]classification_forest_bird_benn!$A:$D,3,FALSE)</f>
        <v>#N/A</v>
      </c>
      <c r="V39" s="12" t="e">
        <f>VLOOKUP(checklist[[#This Row],[scientific_name]],[1]classification_forest_bird_benn!$B:$D,2,FALSE)</f>
        <v>#N/A</v>
      </c>
      <c r="W39" s="12" t="e">
        <f>VLOOKUP(checklist[[#This Row],[Clements--scientific_name]],[1]classification_forest_bird_benn!$B:$D,2,FALSE)</f>
        <v>#N/A</v>
      </c>
    </row>
    <row r="40" spans="1:23" x14ac:dyDescent="0.2">
      <c r="A40">
        <v>36</v>
      </c>
      <c r="B40" t="s">
        <v>2424</v>
      </c>
      <c r="C40" t="s">
        <v>2167</v>
      </c>
      <c r="D40" t="s">
        <v>262</v>
      </c>
      <c r="E40" t="s">
        <v>2448</v>
      </c>
      <c r="F40" t="s">
        <v>2142</v>
      </c>
      <c r="G40" t="s">
        <v>7380</v>
      </c>
      <c r="H40">
        <v>188</v>
      </c>
      <c r="I40" t="s">
        <v>2449</v>
      </c>
      <c r="J40" t="s">
        <v>2450</v>
      </c>
      <c r="K40">
        <v>495994</v>
      </c>
      <c r="L40">
        <v>553859</v>
      </c>
      <c r="M40">
        <v>22678855</v>
      </c>
      <c r="N40">
        <v>70298</v>
      </c>
      <c r="O40">
        <v>2473787</v>
      </c>
      <c r="P40">
        <v>1774</v>
      </c>
      <c r="Q40" t="s">
        <v>2451</v>
      </c>
      <c r="R40" t="s">
        <v>2448</v>
      </c>
      <c r="S40" t="s">
        <v>262</v>
      </c>
      <c r="T40">
        <v>22678855</v>
      </c>
      <c r="U40" s="12" t="e">
        <f>VLOOKUP(checklist[[#This Row],[common_name]],[1]classification_forest_bird_benn!$A:$D,3,FALSE)</f>
        <v>#N/A</v>
      </c>
      <c r="V40" s="12" t="e">
        <f>VLOOKUP(checklist[[#This Row],[scientific_name]],[1]classification_forest_bird_benn!$B:$D,2,FALSE)</f>
        <v>#N/A</v>
      </c>
      <c r="W40" s="12" t="e">
        <f>VLOOKUP(checklist[[#This Row],[Clements--scientific_name]],[1]classification_forest_bird_benn!$B:$D,2,FALSE)</f>
        <v>#N/A</v>
      </c>
    </row>
    <row r="41" spans="1:23" x14ac:dyDescent="0.2">
      <c r="A41">
        <v>37</v>
      </c>
      <c r="B41" t="s">
        <v>2424</v>
      </c>
      <c r="C41" t="s">
        <v>2167</v>
      </c>
      <c r="D41" t="s">
        <v>1356</v>
      </c>
      <c r="E41" t="s">
        <v>2452</v>
      </c>
      <c r="F41" t="s">
        <v>2142</v>
      </c>
      <c r="G41" t="s">
        <v>7380</v>
      </c>
      <c r="H41">
        <v>1236</v>
      </c>
      <c r="I41" t="s">
        <v>2453</v>
      </c>
      <c r="J41" t="s">
        <v>2454</v>
      </c>
      <c r="K41">
        <v>495989</v>
      </c>
      <c r="L41">
        <v>553857</v>
      </c>
      <c r="M41">
        <v>22678847</v>
      </c>
      <c r="O41">
        <v>2473849</v>
      </c>
      <c r="P41">
        <v>1772</v>
      </c>
      <c r="Q41" t="s">
        <v>2455</v>
      </c>
      <c r="R41" t="s">
        <v>2456</v>
      </c>
      <c r="S41" t="s">
        <v>1356</v>
      </c>
      <c r="T41">
        <v>22678847</v>
      </c>
      <c r="U41" s="12" t="e">
        <f>VLOOKUP(checklist[[#This Row],[common_name]],[1]classification_forest_bird_benn!$A:$D,3,FALSE)</f>
        <v>#N/A</v>
      </c>
      <c r="V41" s="12" t="e">
        <f>VLOOKUP(checklist[[#This Row],[scientific_name]],[1]classification_forest_bird_benn!$B:$D,2,FALSE)</f>
        <v>#N/A</v>
      </c>
      <c r="W41" s="12" t="e">
        <f>VLOOKUP(checklist[[#This Row],[Clements--scientific_name]],[1]classification_forest_bird_benn!$B:$D,2,FALSE)</f>
        <v>#N/A</v>
      </c>
    </row>
    <row r="42" spans="1:23" x14ac:dyDescent="0.2">
      <c r="A42">
        <v>38</v>
      </c>
      <c r="B42" t="s">
        <v>2424</v>
      </c>
      <c r="C42" t="s">
        <v>2167</v>
      </c>
      <c r="D42" t="s">
        <v>2457</v>
      </c>
      <c r="E42" t="s">
        <v>2458</v>
      </c>
      <c r="F42" t="s">
        <v>2142</v>
      </c>
      <c r="G42" t="s">
        <v>7380</v>
      </c>
      <c r="H42">
        <v>1234</v>
      </c>
      <c r="I42" t="s">
        <v>2459</v>
      </c>
      <c r="J42" t="s">
        <v>2460</v>
      </c>
      <c r="K42">
        <v>495977</v>
      </c>
      <c r="L42">
        <v>553861</v>
      </c>
      <c r="M42">
        <v>22678887</v>
      </c>
      <c r="O42">
        <v>2473782</v>
      </c>
      <c r="P42">
        <v>1754</v>
      </c>
      <c r="Q42" t="s">
        <v>2461</v>
      </c>
      <c r="R42" t="s">
        <v>2458</v>
      </c>
      <c r="S42" t="s">
        <v>2462</v>
      </c>
      <c r="T42">
        <v>22678887</v>
      </c>
      <c r="U42" s="12" t="e">
        <f>VLOOKUP(checklist[[#This Row],[common_name]],[1]classification_forest_bird_benn!$A:$D,3,FALSE)</f>
        <v>#N/A</v>
      </c>
      <c r="V42" s="12" t="e">
        <f>VLOOKUP(checklist[[#This Row],[scientific_name]],[1]classification_forest_bird_benn!$B:$D,2,FALSE)</f>
        <v>#N/A</v>
      </c>
      <c r="W42" s="12" t="e">
        <f>VLOOKUP(checklist[[#This Row],[Clements--scientific_name]],[1]classification_forest_bird_benn!$B:$D,2,FALSE)</f>
        <v>#N/A</v>
      </c>
    </row>
    <row r="43" spans="1:23" x14ac:dyDescent="0.2">
      <c r="A43">
        <v>39</v>
      </c>
      <c r="B43" t="s">
        <v>2424</v>
      </c>
      <c r="C43" t="s">
        <v>2167</v>
      </c>
      <c r="D43" t="s">
        <v>1352</v>
      </c>
      <c r="E43" s="1" t="s">
        <v>2466</v>
      </c>
      <c r="F43" t="s">
        <v>2142</v>
      </c>
      <c r="H43">
        <v>1222</v>
      </c>
      <c r="I43" t="s">
        <v>2463</v>
      </c>
      <c r="J43" t="s">
        <v>2464</v>
      </c>
      <c r="K43">
        <v>718831</v>
      </c>
      <c r="M43">
        <v>22728231</v>
      </c>
      <c r="O43">
        <v>2680976</v>
      </c>
      <c r="P43">
        <v>1746</v>
      </c>
      <c r="Q43" t="s">
        <v>2465</v>
      </c>
      <c r="R43" t="s">
        <v>2466</v>
      </c>
      <c r="S43" t="s">
        <v>2467</v>
      </c>
      <c r="T43">
        <v>22728231</v>
      </c>
      <c r="U43" s="12" t="e">
        <f>VLOOKUP(checklist[[#This Row],[common_name]],[1]classification_forest_bird_benn!$A:$D,3,FALSE)</f>
        <v>#N/A</v>
      </c>
      <c r="V43" s="12" t="e">
        <f>VLOOKUP(checklist[[#This Row],[scientific_name]],[1]classification_forest_bird_benn!$B:$D,2,FALSE)</f>
        <v>#N/A</v>
      </c>
      <c r="W43" s="12" t="e">
        <f>VLOOKUP(checklist[[#This Row],[Clements--scientific_name]],[1]classification_forest_bird_benn!$B:$D,2,FALSE)</f>
        <v>#N/A</v>
      </c>
    </row>
    <row r="44" spans="1:23" x14ac:dyDescent="0.2">
      <c r="A44">
        <v>40</v>
      </c>
      <c r="B44" t="s">
        <v>2424</v>
      </c>
      <c r="C44" t="s">
        <v>2167</v>
      </c>
      <c r="D44" t="s">
        <v>254</v>
      </c>
      <c r="E44" t="s">
        <v>2468</v>
      </c>
      <c r="F44" t="s">
        <v>2142</v>
      </c>
      <c r="G44" t="s">
        <v>7382</v>
      </c>
      <c r="H44">
        <v>174</v>
      </c>
      <c r="I44" t="s">
        <v>2469</v>
      </c>
      <c r="J44" t="s">
        <v>2470</v>
      </c>
      <c r="K44">
        <v>154493</v>
      </c>
      <c r="M44">
        <v>22678752</v>
      </c>
      <c r="N44">
        <v>70275</v>
      </c>
      <c r="O44">
        <v>5844225</v>
      </c>
      <c r="P44">
        <v>1574</v>
      </c>
      <c r="Q44" t="s">
        <v>2471</v>
      </c>
      <c r="R44" t="s">
        <v>2472</v>
      </c>
      <c r="S44" t="s">
        <v>254</v>
      </c>
      <c r="T44">
        <v>22678752</v>
      </c>
      <c r="U44" s="12" t="e">
        <f>VLOOKUP(checklist[[#This Row],[common_name]],[1]classification_forest_bird_benn!$A:$D,3,FALSE)</f>
        <v>#N/A</v>
      </c>
      <c r="V44" s="12" t="e">
        <f>VLOOKUP(checklist[[#This Row],[scientific_name]],[1]classification_forest_bird_benn!$B:$D,2,FALSE)</f>
        <v>#N/A</v>
      </c>
      <c r="W44" s="12" t="e">
        <f>VLOOKUP(checklist[[#This Row],[Clements--scientific_name]],[1]classification_forest_bird_benn!$B:$D,2,FALSE)</f>
        <v>#N/A</v>
      </c>
    </row>
    <row r="45" spans="1:23" x14ac:dyDescent="0.2">
      <c r="A45">
        <v>41</v>
      </c>
      <c r="B45" t="s">
        <v>2424</v>
      </c>
      <c r="C45" t="s">
        <v>2167</v>
      </c>
      <c r="D45" t="s">
        <v>252</v>
      </c>
      <c r="E45" t="s">
        <v>2473</v>
      </c>
      <c r="F45" t="s">
        <v>2142</v>
      </c>
      <c r="G45" t="s">
        <v>7382</v>
      </c>
      <c r="H45">
        <v>173</v>
      </c>
      <c r="I45" t="s">
        <v>2474</v>
      </c>
      <c r="J45" t="s">
        <v>2475</v>
      </c>
      <c r="K45">
        <v>550883</v>
      </c>
      <c r="L45">
        <v>553832</v>
      </c>
      <c r="M45">
        <v>22678736</v>
      </c>
      <c r="N45">
        <v>70271</v>
      </c>
      <c r="O45">
        <v>2473913</v>
      </c>
      <c r="P45">
        <v>1602</v>
      </c>
      <c r="Q45" t="s">
        <v>2476</v>
      </c>
      <c r="R45" t="s">
        <v>2477</v>
      </c>
      <c r="S45" t="s">
        <v>252</v>
      </c>
      <c r="T45">
        <v>22678736</v>
      </c>
      <c r="U45" s="12" t="e">
        <f>VLOOKUP(checklist[[#This Row],[common_name]],[1]classification_forest_bird_benn!$A:$D,3,FALSE)</f>
        <v>#N/A</v>
      </c>
      <c r="V45" s="12" t="e">
        <f>VLOOKUP(checklist[[#This Row],[scientific_name]],[1]classification_forest_bird_benn!$B:$D,2,FALSE)</f>
        <v>#N/A</v>
      </c>
      <c r="W45" s="12" t="e">
        <f>VLOOKUP(checklist[[#This Row],[Clements--scientific_name]],[1]classification_forest_bird_benn!$B:$D,2,FALSE)</f>
        <v>#N/A</v>
      </c>
    </row>
    <row r="46" spans="1:23" x14ac:dyDescent="0.2">
      <c r="A46">
        <v>42</v>
      </c>
      <c r="B46" t="s">
        <v>2424</v>
      </c>
      <c r="C46" t="s">
        <v>2167</v>
      </c>
      <c r="D46" t="s">
        <v>1364</v>
      </c>
      <c r="E46" t="s">
        <v>2478</v>
      </c>
      <c r="F46" t="s">
        <v>2146</v>
      </c>
      <c r="G46" t="s">
        <v>7380</v>
      </c>
      <c r="H46">
        <v>1256</v>
      </c>
      <c r="I46" t="s">
        <v>2479</v>
      </c>
      <c r="J46" t="s">
        <v>2480</v>
      </c>
      <c r="M46">
        <v>22678756</v>
      </c>
      <c r="O46">
        <v>6101189</v>
      </c>
      <c r="P46">
        <v>1614</v>
      </c>
      <c r="Q46" t="s">
        <v>2481</v>
      </c>
      <c r="R46" t="s">
        <v>2478</v>
      </c>
      <c r="S46" t="s">
        <v>1364</v>
      </c>
      <c r="T46">
        <v>22678756</v>
      </c>
      <c r="U46" s="12" t="e">
        <f>VLOOKUP(checklist[[#This Row],[common_name]],[1]classification_forest_bird_benn!$A:$D,3,FALSE)</f>
        <v>#N/A</v>
      </c>
      <c r="V46" s="12" t="e">
        <f>VLOOKUP(checklist[[#This Row],[scientific_name]],[1]classification_forest_bird_benn!$B:$D,2,FALSE)</f>
        <v>#N/A</v>
      </c>
      <c r="W46" s="12" t="e">
        <f>VLOOKUP(checklist[[#This Row],[Clements--scientific_name]],[1]classification_forest_bird_benn!$B:$D,2,FALSE)</f>
        <v>#N/A</v>
      </c>
    </row>
    <row r="47" spans="1:23" x14ac:dyDescent="0.2">
      <c r="A47">
        <v>43</v>
      </c>
      <c r="B47" t="s">
        <v>2424</v>
      </c>
      <c r="C47" t="s">
        <v>2167</v>
      </c>
      <c r="D47" t="s">
        <v>258</v>
      </c>
      <c r="E47" t="s">
        <v>2482</v>
      </c>
      <c r="F47" t="s">
        <v>2142</v>
      </c>
      <c r="G47" t="s">
        <v>7382</v>
      </c>
      <c r="H47">
        <v>178</v>
      </c>
      <c r="I47" t="s">
        <v>2483</v>
      </c>
      <c r="J47" t="s">
        <v>2484</v>
      </c>
      <c r="K47">
        <v>550886</v>
      </c>
      <c r="L47">
        <v>553839</v>
      </c>
      <c r="M47">
        <v>22678769</v>
      </c>
      <c r="O47">
        <v>2473796</v>
      </c>
      <c r="P47">
        <v>1615</v>
      </c>
      <c r="Q47" t="s">
        <v>2485</v>
      </c>
      <c r="R47" t="s">
        <v>2482</v>
      </c>
      <c r="S47" t="s">
        <v>258</v>
      </c>
      <c r="T47">
        <v>22678769</v>
      </c>
      <c r="U47" s="12" t="e">
        <f>VLOOKUP(checklist[[#This Row],[common_name]],[1]classification_forest_bird_benn!$A:$D,3,FALSE)</f>
        <v>#N/A</v>
      </c>
      <c r="V47" s="12" t="e">
        <f>VLOOKUP(checklist[[#This Row],[scientific_name]],[1]classification_forest_bird_benn!$B:$D,2,FALSE)</f>
        <v>#N/A</v>
      </c>
      <c r="W47" s="12" t="e">
        <f>VLOOKUP(checklist[[#This Row],[Clements--scientific_name]],[1]classification_forest_bird_benn!$B:$D,2,FALSE)</f>
        <v>#N/A</v>
      </c>
    </row>
    <row r="48" spans="1:23" x14ac:dyDescent="0.2">
      <c r="A48">
        <v>44</v>
      </c>
      <c r="B48" t="s">
        <v>2424</v>
      </c>
      <c r="C48" t="s">
        <v>2167</v>
      </c>
      <c r="D48" t="s">
        <v>256</v>
      </c>
      <c r="E48" s="1" t="s">
        <v>2489</v>
      </c>
      <c r="F48" t="s">
        <v>2142</v>
      </c>
      <c r="G48" t="s">
        <v>7380</v>
      </c>
      <c r="H48">
        <v>177</v>
      </c>
      <c r="I48" t="s">
        <v>2486</v>
      </c>
      <c r="J48" t="s">
        <v>2487</v>
      </c>
      <c r="K48">
        <v>550890</v>
      </c>
      <c r="L48">
        <v>553842</v>
      </c>
      <c r="M48" s="1">
        <v>22728223</v>
      </c>
      <c r="O48">
        <v>2473870</v>
      </c>
      <c r="P48">
        <v>1628</v>
      </c>
      <c r="Q48" t="s">
        <v>2488</v>
      </c>
      <c r="R48" t="s">
        <v>2489</v>
      </c>
      <c r="S48" t="s">
        <v>256</v>
      </c>
      <c r="T48">
        <v>22728223</v>
      </c>
      <c r="U48" s="12" t="e">
        <f>VLOOKUP(checklist[[#This Row],[common_name]],[1]classification_forest_bird_benn!$A:$D,3,FALSE)</f>
        <v>#N/A</v>
      </c>
      <c r="V48" s="12" t="e">
        <f>VLOOKUP(checklist[[#This Row],[scientific_name]],[1]classification_forest_bird_benn!$B:$D,2,FALSE)</f>
        <v>#N/A</v>
      </c>
      <c r="W48" s="12" t="e">
        <f>VLOOKUP(checklist[[#This Row],[Clements--scientific_name]],[1]classification_forest_bird_benn!$B:$D,2,FALSE)</f>
        <v>#N/A</v>
      </c>
    </row>
    <row r="49" spans="1:23" x14ac:dyDescent="0.2">
      <c r="A49">
        <v>45</v>
      </c>
      <c r="B49" t="s">
        <v>2424</v>
      </c>
      <c r="C49" t="s">
        <v>2167</v>
      </c>
      <c r="D49" t="s">
        <v>2490</v>
      </c>
      <c r="E49" s="1" t="s">
        <v>2494</v>
      </c>
      <c r="F49" t="s">
        <v>2146</v>
      </c>
      <c r="G49" t="s">
        <v>7380</v>
      </c>
      <c r="I49" t="s">
        <v>2491</v>
      </c>
      <c r="J49" t="s">
        <v>2492</v>
      </c>
      <c r="K49">
        <v>718913</v>
      </c>
      <c r="M49" s="1">
        <v>22727349</v>
      </c>
      <c r="O49">
        <v>3190463</v>
      </c>
      <c r="P49">
        <v>1620</v>
      </c>
      <c r="Q49" t="s">
        <v>2493</v>
      </c>
      <c r="R49" t="s">
        <v>2494</v>
      </c>
      <c r="S49" t="s">
        <v>2490</v>
      </c>
      <c r="U49" s="12" t="e">
        <f>VLOOKUP(checklist[[#This Row],[common_name]],[1]classification_forest_bird_benn!$A:$D,3,FALSE)</f>
        <v>#N/A</v>
      </c>
      <c r="V49" s="12" t="e">
        <f>VLOOKUP(checklist[[#This Row],[scientific_name]],[1]classification_forest_bird_benn!$B:$D,2,FALSE)</f>
        <v>#N/A</v>
      </c>
      <c r="W49" s="12" t="e">
        <f>VLOOKUP(checklist[[#This Row],[Clements--scientific_name]],[1]classification_forest_bird_benn!$B:$D,2,FALSE)</f>
        <v>#N/A</v>
      </c>
    </row>
    <row r="50" spans="1:23" x14ac:dyDescent="0.2">
      <c r="A50">
        <v>46</v>
      </c>
      <c r="B50" t="s">
        <v>2424</v>
      </c>
      <c r="C50" t="s">
        <v>2167</v>
      </c>
      <c r="D50" t="s">
        <v>2495</v>
      </c>
      <c r="E50" t="s">
        <v>2496</v>
      </c>
      <c r="F50" t="s">
        <v>2142</v>
      </c>
      <c r="G50" t="s">
        <v>7382</v>
      </c>
      <c r="H50">
        <v>1268</v>
      </c>
      <c r="I50" t="s">
        <v>2497</v>
      </c>
      <c r="J50" t="s">
        <v>2498</v>
      </c>
      <c r="K50">
        <v>550887</v>
      </c>
      <c r="M50">
        <v>22678790</v>
      </c>
      <c r="N50">
        <v>70282</v>
      </c>
      <c r="O50">
        <v>2680976</v>
      </c>
      <c r="P50">
        <v>1622</v>
      </c>
      <c r="Q50" t="s">
        <v>2499</v>
      </c>
      <c r="R50" t="s">
        <v>2496</v>
      </c>
      <c r="S50" t="s">
        <v>2500</v>
      </c>
      <c r="T50">
        <v>22678790</v>
      </c>
      <c r="U50" s="12" t="e">
        <f>VLOOKUP(checklist[[#This Row],[common_name]],[1]classification_forest_bird_benn!$A:$D,3,FALSE)</f>
        <v>#N/A</v>
      </c>
      <c r="V50" s="12" t="e">
        <f>VLOOKUP(checklist[[#This Row],[scientific_name]],[1]classification_forest_bird_benn!$B:$D,2,FALSE)</f>
        <v>#N/A</v>
      </c>
      <c r="W50" s="12" t="e">
        <f>VLOOKUP(checklist[[#This Row],[Clements--scientific_name]],[1]classification_forest_bird_benn!$B:$D,2,FALSE)</f>
        <v>#N/A</v>
      </c>
    </row>
    <row r="51" spans="1:23" x14ac:dyDescent="0.2">
      <c r="A51">
        <v>47</v>
      </c>
      <c r="B51" t="s">
        <v>2501</v>
      </c>
      <c r="C51" t="s">
        <v>2143</v>
      </c>
      <c r="D51" t="s">
        <v>8</v>
      </c>
      <c r="E51" t="s">
        <v>7</v>
      </c>
      <c r="F51" t="s">
        <v>2142</v>
      </c>
      <c r="G51" t="s">
        <v>7380</v>
      </c>
      <c r="H51">
        <v>6</v>
      </c>
      <c r="I51" t="s">
        <v>2502</v>
      </c>
      <c r="J51" t="s">
        <v>2503</v>
      </c>
      <c r="K51">
        <v>4237</v>
      </c>
      <c r="L51">
        <v>563259</v>
      </c>
      <c r="M51">
        <v>22696545</v>
      </c>
      <c r="N51">
        <v>2</v>
      </c>
      <c r="O51">
        <v>2482048</v>
      </c>
      <c r="P51">
        <v>1804</v>
      </c>
      <c r="Q51" t="s">
        <v>2504</v>
      </c>
      <c r="R51" t="s">
        <v>7</v>
      </c>
      <c r="S51" t="s">
        <v>8</v>
      </c>
      <c r="T51">
        <v>22696545</v>
      </c>
      <c r="U51" s="12" t="e">
        <f>VLOOKUP(checklist[[#This Row],[common_name]],[1]classification_forest_bird_benn!$A:$D,3,FALSE)</f>
        <v>#N/A</v>
      </c>
      <c r="V51" s="12" t="e">
        <f>VLOOKUP(checklist[[#This Row],[scientific_name]],[1]classification_forest_bird_benn!$B:$D,2,FALSE)</f>
        <v>#N/A</v>
      </c>
      <c r="W51" s="12" t="e">
        <f>VLOOKUP(checklist[[#This Row],[Clements--scientific_name]],[1]classification_forest_bird_benn!$B:$D,2,FALSE)</f>
        <v>#N/A</v>
      </c>
    </row>
    <row r="52" spans="1:23" x14ac:dyDescent="0.2">
      <c r="A52">
        <v>48</v>
      </c>
      <c r="B52" t="s">
        <v>2501</v>
      </c>
      <c r="C52" t="s">
        <v>2143</v>
      </c>
      <c r="D52" t="s">
        <v>4</v>
      </c>
      <c r="E52" t="s">
        <v>3</v>
      </c>
      <c r="F52" t="s">
        <v>2142</v>
      </c>
      <c r="G52" t="s">
        <v>7381</v>
      </c>
      <c r="H52">
        <v>4</v>
      </c>
      <c r="I52" t="s">
        <v>2505</v>
      </c>
      <c r="J52" t="s">
        <v>2506</v>
      </c>
      <c r="K52">
        <v>4208</v>
      </c>
      <c r="L52">
        <v>174491</v>
      </c>
      <c r="M52">
        <v>22696602</v>
      </c>
      <c r="N52">
        <v>91</v>
      </c>
      <c r="O52">
        <v>2482054</v>
      </c>
      <c r="P52">
        <v>1848</v>
      </c>
      <c r="Q52" t="s">
        <v>2507</v>
      </c>
      <c r="R52" t="s">
        <v>3</v>
      </c>
      <c r="S52" t="s">
        <v>4</v>
      </c>
      <c r="T52">
        <v>22696602</v>
      </c>
      <c r="U52" s="12" t="e">
        <f>VLOOKUP(checklist[[#This Row],[common_name]],[1]classification_forest_bird_benn!$A:$D,3,FALSE)</f>
        <v>#N/A</v>
      </c>
      <c r="V52" s="12" t="e">
        <f>VLOOKUP(checklist[[#This Row],[scientific_name]],[1]classification_forest_bird_benn!$B:$D,2,FALSE)</f>
        <v>#N/A</v>
      </c>
      <c r="W52" s="12" t="e">
        <f>VLOOKUP(checklist[[#This Row],[Clements--scientific_name]],[1]classification_forest_bird_benn!$B:$D,2,FALSE)</f>
        <v>#N/A</v>
      </c>
    </row>
    <row r="53" spans="1:23" x14ac:dyDescent="0.2">
      <c r="A53">
        <v>49</v>
      </c>
      <c r="B53" t="s">
        <v>2501</v>
      </c>
      <c r="C53" t="s">
        <v>2143</v>
      </c>
      <c r="D53" t="s">
        <v>6</v>
      </c>
      <c r="E53" t="s">
        <v>5</v>
      </c>
      <c r="F53" t="s">
        <v>2142</v>
      </c>
      <c r="G53" t="s">
        <v>7381</v>
      </c>
      <c r="H53">
        <v>5</v>
      </c>
      <c r="I53" t="s">
        <v>2508</v>
      </c>
      <c r="J53" t="s">
        <v>2509</v>
      </c>
      <c r="K53">
        <v>4205</v>
      </c>
      <c r="L53">
        <v>174485</v>
      </c>
      <c r="M53">
        <v>22696610</v>
      </c>
      <c r="N53">
        <v>3</v>
      </c>
      <c r="O53">
        <v>2482065</v>
      </c>
      <c r="P53">
        <v>1852</v>
      </c>
      <c r="Q53" t="s">
        <v>2510</v>
      </c>
      <c r="R53" t="s">
        <v>5</v>
      </c>
      <c r="S53" t="s">
        <v>2511</v>
      </c>
      <c r="T53">
        <v>22696610</v>
      </c>
      <c r="U53" s="12" t="e">
        <f>VLOOKUP(checklist[[#This Row],[common_name]],[1]classification_forest_bird_benn!$A:$D,3,FALSE)</f>
        <v>#N/A</v>
      </c>
      <c r="V53" s="12" t="e">
        <f>VLOOKUP(checklist[[#This Row],[scientific_name]],[1]classification_forest_bird_benn!$B:$D,2,FALSE)</f>
        <v>#N/A</v>
      </c>
      <c r="W53" s="12" t="e">
        <f>VLOOKUP(checklist[[#This Row],[Clements--scientific_name]],[1]classification_forest_bird_benn!$B:$D,2,FALSE)</f>
        <v>#N/A</v>
      </c>
    </row>
    <row r="54" spans="1:23" x14ac:dyDescent="0.2">
      <c r="A54">
        <v>50</v>
      </c>
      <c r="B54" t="s">
        <v>2512</v>
      </c>
      <c r="C54" t="s">
        <v>2160</v>
      </c>
      <c r="D54" t="s">
        <v>99</v>
      </c>
      <c r="E54" t="s">
        <v>2513</v>
      </c>
      <c r="F54" t="s">
        <v>2142</v>
      </c>
      <c r="G54" t="s">
        <v>7383</v>
      </c>
      <c r="H54">
        <v>86</v>
      </c>
      <c r="I54" t="s">
        <v>2514</v>
      </c>
      <c r="J54" t="s">
        <v>2515</v>
      </c>
      <c r="K54">
        <v>73222</v>
      </c>
      <c r="L54">
        <v>824111</v>
      </c>
      <c r="M54">
        <v>22697360</v>
      </c>
      <c r="N54">
        <v>1401</v>
      </c>
      <c r="O54">
        <v>4352332</v>
      </c>
      <c r="P54">
        <v>1789</v>
      </c>
      <c r="Q54" t="s">
        <v>2516</v>
      </c>
      <c r="R54" t="s">
        <v>2513</v>
      </c>
      <c r="S54" t="s">
        <v>99</v>
      </c>
      <c r="T54">
        <v>22697360</v>
      </c>
      <c r="U54" s="12" t="e">
        <f>VLOOKUP(checklist[[#This Row],[common_name]],[1]classification_forest_bird_benn!$A:$D,3,FALSE)</f>
        <v>#N/A</v>
      </c>
      <c r="V54" s="12" t="e">
        <f>VLOOKUP(checklist[[#This Row],[scientific_name]],[1]classification_forest_bird_benn!$B:$D,2,FALSE)</f>
        <v>#N/A</v>
      </c>
      <c r="W54" s="12" t="e">
        <f>VLOOKUP(checklist[[#This Row],[Clements--scientific_name]],[1]classification_forest_bird_benn!$B:$D,2,FALSE)</f>
        <v>#N/A</v>
      </c>
    </row>
    <row r="55" spans="1:23" x14ac:dyDescent="0.2">
      <c r="A55">
        <v>51</v>
      </c>
      <c r="B55" t="s">
        <v>2512</v>
      </c>
      <c r="C55" t="s">
        <v>2160</v>
      </c>
      <c r="D55" t="s">
        <v>102</v>
      </c>
      <c r="E55" t="s">
        <v>101</v>
      </c>
      <c r="F55" t="s">
        <v>2146</v>
      </c>
      <c r="G55" t="s">
        <v>7380</v>
      </c>
      <c r="H55">
        <v>87</v>
      </c>
      <c r="I55" t="s">
        <v>2517</v>
      </c>
      <c r="J55" t="s">
        <v>2518</v>
      </c>
      <c r="K55">
        <v>4259</v>
      </c>
      <c r="L55">
        <v>174978</v>
      </c>
      <c r="M55">
        <v>22697369</v>
      </c>
      <c r="N55">
        <v>73500</v>
      </c>
      <c r="O55">
        <v>2481104</v>
      </c>
      <c r="P55">
        <v>1792</v>
      </c>
      <c r="Q55" t="s">
        <v>2519</v>
      </c>
      <c r="R55" t="s">
        <v>101</v>
      </c>
      <c r="S55" t="s">
        <v>102</v>
      </c>
      <c r="T55">
        <v>22697369</v>
      </c>
      <c r="U55" s="12" t="e">
        <f>VLOOKUP(checklist[[#This Row],[common_name]],[1]classification_forest_bird_benn!$A:$D,3,FALSE)</f>
        <v>#N/A</v>
      </c>
      <c r="V55" s="12" t="e">
        <f>VLOOKUP(checklist[[#This Row],[scientific_name]],[1]classification_forest_bird_benn!$B:$D,2,FALSE)</f>
        <v>#N/A</v>
      </c>
      <c r="W55" s="12" t="e">
        <f>VLOOKUP(checklist[[#This Row],[Clements--scientific_name]],[1]classification_forest_bird_benn!$B:$D,2,FALSE)</f>
        <v>#N/A</v>
      </c>
    </row>
    <row r="56" spans="1:23" x14ac:dyDescent="0.2">
      <c r="A56">
        <v>52</v>
      </c>
      <c r="B56" t="s">
        <v>2520</v>
      </c>
      <c r="C56" t="s">
        <v>2186</v>
      </c>
      <c r="D56" t="s">
        <v>1176</v>
      </c>
      <c r="E56" t="s">
        <v>1175</v>
      </c>
      <c r="F56" t="s">
        <v>2142</v>
      </c>
      <c r="G56" t="s">
        <v>7380</v>
      </c>
      <c r="H56">
        <v>940</v>
      </c>
      <c r="I56" t="s">
        <v>2521</v>
      </c>
      <c r="J56" t="s">
        <v>2522</v>
      </c>
      <c r="K56">
        <v>3017</v>
      </c>
      <c r="L56">
        <v>177071</v>
      </c>
      <c r="M56">
        <v>22690066</v>
      </c>
      <c r="N56">
        <v>87959</v>
      </c>
      <c r="O56">
        <v>2495414</v>
      </c>
      <c r="P56">
        <v>1874</v>
      </c>
      <c r="Q56" t="s">
        <v>2523</v>
      </c>
      <c r="R56" t="s">
        <v>1175</v>
      </c>
      <c r="S56" t="s">
        <v>2524</v>
      </c>
      <c r="T56">
        <v>22690066</v>
      </c>
      <c r="U56" s="12" t="e">
        <f>VLOOKUP(checklist[[#This Row],[common_name]],[1]classification_forest_bird_benn!$A:$D,3,FALSE)</f>
        <v>#N/A</v>
      </c>
      <c r="V56" s="12" t="e">
        <f>VLOOKUP(checklist[[#This Row],[scientific_name]],[1]classification_forest_bird_benn!$B:$D,2,FALSE)</f>
        <v>#N/A</v>
      </c>
      <c r="W56" s="12" t="e">
        <f>VLOOKUP(checklist[[#This Row],[Clements--scientific_name]],[1]classification_forest_bird_benn!$B:$D,2,FALSE)</f>
        <v>#N/A</v>
      </c>
    </row>
    <row r="57" spans="1:23" x14ac:dyDescent="0.2">
      <c r="A57">
        <v>53</v>
      </c>
      <c r="B57" t="s">
        <v>2520</v>
      </c>
      <c r="C57" t="s">
        <v>2186</v>
      </c>
      <c r="D57" t="s">
        <v>460</v>
      </c>
      <c r="E57" t="s">
        <v>459</v>
      </c>
      <c r="F57" t="s">
        <v>2142</v>
      </c>
      <c r="G57" t="s">
        <v>7382</v>
      </c>
      <c r="H57">
        <v>311</v>
      </c>
      <c r="I57" t="s">
        <v>2525</v>
      </c>
      <c r="J57" t="s">
        <v>2526</v>
      </c>
      <c r="K57">
        <v>3036</v>
      </c>
      <c r="L57">
        <v>177086</v>
      </c>
      <c r="M57">
        <v>22690080</v>
      </c>
      <c r="N57">
        <v>72390</v>
      </c>
      <c r="O57">
        <v>5231817</v>
      </c>
      <c r="P57">
        <v>1897</v>
      </c>
      <c r="Q57" t="s">
        <v>2527</v>
      </c>
      <c r="R57" t="s">
        <v>459</v>
      </c>
      <c r="S57" t="s">
        <v>460</v>
      </c>
      <c r="T57">
        <v>22690080</v>
      </c>
      <c r="U57" s="12" t="e">
        <f>VLOOKUP(checklist[[#This Row],[common_name]],[1]classification_forest_bird_benn!$A:$D,3,FALSE)</f>
        <v>#N/A</v>
      </c>
      <c r="V57" s="12" t="e">
        <f>VLOOKUP(checklist[[#This Row],[scientific_name]],[1]classification_forest_bird_benn!$B:$D,2,FALSE)</f>
        <v>#N/A</v>
      </c>
      <c r="W57" s="12" t="e">
        <f>VLOOKUP(checklist[[#This Row],[Clements--scientific_name]],[1]classification_forest_bird_benn!$B:$D,2,FALSE)</f>
        <v>#N/A</v>
      </c>
    </row>
    <row r="58" spans="1:23" x14ac:dyDescent="0.2">
      <c r="A58">
        <v>54</v>
      </c>
      <c r="B58" t="s">
        <v>2520</v>
      </c>
      <c r="C58" t="s">
        <v>2186</v>
      </c>
      <c r="D58" t="s">
        <v>2528</v>
      </c>
      <c r="E58" t="s">
        <v>461</v>
      </c>
      <c r="F58" t="s">
        <v>2142</v>
      </c>
      <c r="G58" t="s">
        <v>7380</v>
      </c>
      <c r="H58">
        <v>312</v>
      </c>
      <c r="I58" t="s">
        <v>2529</v>
      </c>
      <c r="J58" t="s">
        <v>2530</v>
      </c>
      <c r="K58">
        <v>3012</v>
      </c>
      <c r="L58">
        <v>555615</v>
      </c>
      <c r="M58">
        <v>22690145</v>
      </c>
      <c r="N58">
        <v>72400</v>
      </c>
      <c r="O58">
        <v>5231873</v>
      </c>
      <c r="P58">
        <v>1917</v>
      </c>
      <c r="Q58" t="s">
        <v>2531</v>
      </c>
      <c r="R58" t="s">
        <v>461</v>
      </c>
      <c r="S58" t="s">
        <v>2532</v>
      </c>
      <c r="T58">
        <v>22690145</v>
      </c>
      <c r="U58" s="12" t="e">
        <f>VLOOKUP(checklist[[#This Row],[common_name]],[1]classification_forest_bird_benn!$A:$D,3,FALSE)</f>
        <v>#N/A</v>
      </c>
      <c r="V58" s="12" t="e">
        <f>VLOOKUP(checklist[[#This Row],[scientific_name]],[1]classification_forest_bird_benn!$B:$D,2,FALSE)</f>
        <v>#N/A</v>
      </c>
      <c r="W58" s="12" t="e">
        <f>VLOOKUP(checklist[[#This Row],[Clements--scientific_name]],[1]classification_forest_bird_benn!$B:$D,2,FALSE)</f>
        <v>#N/A</v>
      </c>
    </row>
    <row r="59" spans="1:23" x14ac:dyDescent="0.2">
      <c r="A59">
        <v>55</v>
      </c>
      <c r="B59" t="s">
        <v>2520</v>
      </c>
      <c r="C59" t="s">
        <v>2186</v>
      </c>
      <c r="D59" t="s">
        <v>2533</v>
      </c>
      <c r="E59" t="s">
        <v>463</v>
      </c>
      <c r="F59" t="s">
        <v>2142</v>
      </c>
      <c r="G59" t="s">
        <v>7380</v>
      </c>
      <c r="H59">
        <v>313</v>
      </c>
      <c r="I59" t="s">
        <v>2534</v>
      </c>
      <c r="J59" t="s">
        <v>2535</v>
      </c>
      <c r="K59">
        <v>3030</v>
      </c>
      <c r="L59">
        <v>177082</v>
      </c>
      <c r="M59">
        <v>22690359</v>
      </c>
      <c r="O59">
        <v>5231865</v>
      </c>
      <c r="P59">
        <v>1920</v>
      </c>
      <c r="Q59" t="s">
        <v>2536</v>
      </c>
      <c r="R59" t="s">
        <v>463</v>
      </c>
      <c r="S59" t="s">
        <v>2537</v>
      </c>
      <c r="T59">
        <v>22690359</v>
      </c>
      <c r="U59" s="12" t="e">
        <f>VLOOKUP(checklist[[#This Row],[common_name]],[1]classification_forest_bird_benn!$A:$D,3,FALSE)</f>
        <v>#N/A</v>
      </c>
      <c r="V59" s="12" t="e">
        <f>VLOOKUP(checklist[[#This Row],[scientific_name]],[1]classification_forest_bird_benn!$B:$D,2,FALSE)</f>
        <v>#N/A</v>
      </c>
      <c r="W59" s="12" t="e">
        <f>VLOOKUP(checklist[[#This Row],[Clements--scientific_name]],[1]classification_forest_bird_benn!$B:$D,2,FALSE)</f>
        <v>#N/A</v>
      </c>
    </row>
    <row r="60" spans="1:23" x14ac:dyDescent="0.2">
      <c r="A60">
        <v>56</v>
      </c>
      <c r="B60" t="s">
        <v>2520</v>
      </c>
      <c r="C60" t="s">
        <v>2186</v>
      </c>
      <c r="D60" t="s">
        <v>484</v>
      </c>
      <c r="E60" t="s">
        <v>483</v>
      </c>
      <c r="F60" t="s">
        <v>2142</v>
      </c>
      <c r="G60" t="s">
        <v>7382</v>
      </c>
      <c r="H60">
        <v>322</v>
      </c>
      <c r="I60" t="s">
        <v>2538</v>
      </c>
      <c r="J60" t="s">
        <v>2539</v>
      </c>
      <c r="K60">
        <v>144545</v>
      </c>
      <c r="L60">
        <v>555621</v>
      </c>
      <c r="M60">
        <v>22690384</v>
      </c>
      <c r="N60">
        <v>72437</v>
      </c>
      <c r="O60">
        <v>5231853</v>
      </c>
      <c r="P60">
        <v>1953</v>
      </c>
      <c r="Q60" t="s">
        <v>2540</v>
      </c>
      <c r="R60" t="s">
        <v>483</v>
      </c>
      <c r="S60" t="s">
        <v>484</v>
      </c>
      <c r="T60">
        <v>22690384</v>
      </c>
      <c r="U60" s="12" t="e">
        <f>VLOOKUP(checklist[[#This Row],[common_name]],[1]classification_forest_bird_benn!$A:$D,3,FALSE)</f>
        <v>#N/A</v>
      </c>
      <c r="V60" s="12" t="e">
        <f>VLOOKUP(checklist[[#This Row],[scientific_name]],[1]classification_forest_bird_benn!$B:$D,2,FALSE)</f>
        <v>#N/A</v>
      </c>
      <c r="W60" s="12" t="e">
        <f>VLOOKUP(checklist[[#This Row],[Clements--scientific_name]],[1]classification_forest_bird_benn!$B:$D,2,FALSE)</f>
        <v>#N/A</v>
      </c>
    </row>
    <row r="61" spans="1:23" x14ac:dyDescent="0.2">
      <c r="A61">
        <v>57</v>
      </c>
      <c r="B61" t="s">
        <v>2520</v>
      </c>
      <c r="C61" t="s">
        <v>2186</v>
      </c>
      <c r="D61" t="s">
        <v>2541</v>
      </c>
      <c r="E61" t="s">
        <v>1225</v>
      </c>
      <c r="F61" t="s">
        <v>2149</v>
      </c>
      <c r="G61" t="s">
        <v>7380</v>
      </c>
      <c r="H61">
        <v>1005</v>
      </c>
      <c r="I61" t="s">
        <v>2542</v>
      </c>
      <c r="J61" t="s">
        <v>2543</v>
      </c>
      <c r="K61">
        <v>2938</v>
      </c>
      <c r="L61">
        <v>177149</v>
      </c>
      <c r="M61">
        <v>22690419</v>
      </c>
      <c r="N61">
        <v>342</v>
      </c>
      <c r="O61">
        <v>2495708</v>
      </c>
      <c r="P61">
        <v>2035</v>
      </c>
      <c r="Q61" t="s">
        <v>2544</v>
      </c>
      <c r="R61" t="s">
        <v>1225</v>
      </c>
      <c r="S61" t="s">
        <v>2545</v>
      </c>
      <c r="T61">
        <v>22690419</v>
      </c>
      <c r="U61" s="12" t="e">
        <f>VLOOKUP(checklist[[#This Row],[common_name]],[1]classification_forest_bird_benn!$A:$D,3,FALSE)</f>
        <v>#N/A</v>
      </c>
      <c r="V61" s="12" t="e">
        <f>VLOOKUP(checklist[[#This Row],[scientific_name]],[1]classification_forest_bird_benn!$B:$D,2,FALSE)</f>
        <v>#N/A</v>
      </c>
      <c r="W61" s="12" t="e">
        <f>VLOOKUP(checklist[[#This Row],[Clements--scientific_name]],[1]classification_forest_bird_benn!$B:$D,2,FALSE)</f>
        <v>#N/A</v>
      </c>
    </row>
    <row r="62" spans="1:23" x14ac:dyDescent="0.2">
      <c r="A62">
        <v>58</v>
      </c>
      <c r="B62" t="s">
        <v>2520</v>
      </c>
      <c r="C62" t="s">
        <v>2186</v>
      </c>
      <c r="D62" t="s">
        <v>1528</v>
      </c>
      <c r="E62" t="s">
        <v>1527</v>
      </c>
      <c r="F62" t="s">
        <v>2142</v>
      </c>
      <c r="G62" t="s">
        <v>7382</v>
      </c>
      <c r="H62">
        <v>1874</v>
      </c>
      <c r="I62" t="s">
        <v>2546</v>
      </c>
      <c r="J62" t="s">
        <v>2547</v>
      </c>
      <c r="K62">
        <v>2989</v>
      </c>
      <c r="L62">
        <v>177141</v>
      </c>
      <c r="M62">
        <v>22690432</v>
      </c>
      <c r="N62">
        <v>72440</v>
      </c>
      <c r="O62">
        <v>2495699</v>
      </c>
      <c r="P62">
        <v>2040</v>
      </c>
      <c r="Q62" t="s">
        <v>2548</v>
      </c>
      <c r="R62" t="s">
        <v>1527</v>
      </c>
      <c r="S62" t="s">
        <v>2549</v>
      </c>
      <c r="T62">
        <v>22690432</v>
      </c>
      <c r="U62" s="12" t="e">
        <f>VLOOKUP(checklist[[#This Row],[common_name]],[1]classification_forest_bird_benn!$A:$D,3,FALSE)</f>
        <v>#N/A</v>
      </c>
      <c r="V62" s="12" t="e">
        <f>VLOOKUP(checklist[[#This Row],[scientific_name]],[1]classification_forest_bird_benn!$B:$D,2,FALSE)</f>
        <v>#N/A</v>
      </c>
      <c r="W62" s="12" t="e">
        <f>VLOOKUP(checklist[[#This Row],[Clements--scientific_name]],[1]classification_forest_bird_benn!$B:$D,2,FALSE)</f>
        <v>#N/A</v>
      </c>
    </row>
    <row r="63" spans="1:23" x14ac:dyDescent="0.2">
      <c r="A63">
        <v>59</v>
      </c>
      <c r="B63" t="s">
        <v>2520</v>
      </c>
      <c r="C63" t="s">
        <v>2186</v>
      </c>
      <c r="D63" t="s">
        <v>2550</v>
      </c>
      <c r="E63" t="s">
        <v>2551</v>
      </c>
      <c r="F63" t="s">
        <v>2146</v>
      </c>
      <c r="G63" t="s">
        <v>7382</v>
      </c>
      <c r="H63">
        <v>1876</v>
      </c>
      <c r="I63" t="s">
        <v>2552</v>
      </c>
      <c r="J63" t="s">
        <v>2553</v>
      </c>
      <c r="K63">
        <v>2975</v>
      </c>
      <c r="L63">
        <v>177144</v>
      </c>
      <c r="M63">
        <v>22690529</v>
      </c>
      <c r="O63">
        <v>2495658</v>
      </c>
      <c r="P63">
        <v>2062</v>
      </c>
      <c r="Q63" t="s">
        <v>2554</v>
      </c>
      <c r="R63" t="s">
        <v>1529</v>
      </c>
      <c r="S63" t="s">
        <v>2555</v>
      </c>
      <c r="T63">
        <v>22690529</v>
      </c>
      <c r="U63" s="12" t="e">
        <f>VLOOKUP(checklist[[#This Row],[common_name]],[1]classification_forest_bird_benn!$A:$D,3,FALSE)</f>
        <v>#N/A</v>
      </c>
      <c r="V63" s="12" t="e">
        <f>VLOOKUP(checklist[[#This Row],[scientific_name]],[1]classification_forest_bird_benn!$B:$D,2,FALSE)</f>
        <v>#N/A</v>
      </c>
      <c r="W63" s="12" t="e">
        <f>VLOOKUP(checklist[[#This Row],[Clements--scientific_name]],[1]classification_forest_bird_benn!$B:$D,2,FALSE)</f>
        <v>#N/A</v>
      </c>
    </row>
    <row r="64" spans="1:23" x14ac:dyDescent="0.2">
      <c r="A64">
        <v>60</v>
      </c>
      <c r="B64" t="s">
        <v>2520</v>
      </c>
      <c r="C64" t="s">
        <v>2186</v>
      </c>
      <c r="D64" t="s">
        <v>2556</v>
      </c>
      <c r="E64" t="s">
        <v>467</v>
      </c>
      <c r="F64" t="s">
        <v>2142</v>
      </c>
      <c r="G64" t="s">
        <v>7382</v>
      </c>
      <c r="H64">
        <v>315</v>
      </c>
      <c r="I64" t="s">
        <v>2557</v>
      </c>
      <c r="J64" t="s">
        <v>2558</v>
      </c>
      <c r="K64">
        <v>2951</v>
      </c>
      <c r="L64">
        <v>177140</v>
      </c>
      <c r="M64">
        <v>22690477</v>
      </c>
      <c r="N64">
        <v>72443</v>
      </c>
      <c r="O64">
        <v>2495674</v>
      </c>
      <c r="P64">
        <v>2063</v>
      </c>
      <c r="Q64" t="s">
        <v>2559</v>
      </c>
      <c r="R64" t="s">
        <v>467</v>
      </c>
      <c r="S64" t="s">
        <v>2560</v>
      </c>
      <c r="T64">
        <v>22690477</v>
      </c>
      <c r="U64" s="12" t="e">
        <f>VLOOKUP(checklist[[#This Row],[common_name]],[1]classification_forest_bird_benn!$A:$D,3,FALSE)</f>
        <v>#N/A</v>
      </c>
      <c r="V64" s="12" t="e">
        <f>VLOOKUP(checklist[[#This Row],[scientific_name]],[1]classification_forest_bird_benn!$B:$D,2,FALSE)</f>
        <v>#N/A</v>
      </c>
      <c r="W64" s="12" t="e">
        <f>VLOOKUP(checklist[[#This Row],[Clements--scientific_name]],[1]classification_forest_bird_benn!$B:$D,2,FALSE)</f>
        <v>#N/A</v>
      </c>
    </row>
    <row r="65" spans="1:23" x14ac:dyDescent="0.2">
      <c r="A65">
        <v>61</v>
      </c>
      <c r="B65" t="s">
        <v>2520</v>
      </c>
      <c r="C65" t="s">
        <v>2186</v>
      </c>
      <c r="D65" t="s">
        <v>466</v>
      </c>
      <c r="E65" t="s">
        <v>465</v>
      </c>
      <c r="F65" t="s">
        <v>2142</v>
      </c>
      <c r="G65" t="s">
        <v>7383</v>
      </c>
      <c r="H65">
        <v>314</v>
      </c>
      <c r="I65" t="s">
        <v>2561</v>
      </c>
      <c r="J65" t="s">
        <v>2562</v>
      </c>
      <c r="K65">
        <v>2988</v>
      </c>
      <c r="L65">
        <v>177146</v>
      </c>
      <c r="M65">
        <v>22690499</v>
      </c>
      <c r="N65">
        <v>72446</v>
      </c>
      <c r="O65">
        <v>2495707</v>
      </c>
      <c r="P65">
        <v>2070</v>
      </c>
      <c r="Q65" t="s">
        <v>2563</v>
      </c>
      <c r="R65" t="s">
        <v>465</v>
      </c>
      <c r="S65" t="s">
        <v>466</v>
      </c>
      <c r="T65">
        <v>22690499</v>
      </c>
      <c r="U65" s="12" t="e">
        <f>VLOOKUP(checklist[[#This Row],[common_name]],[1]classification_forest_bird_benn!$A:$D,3,FALSE)</f>
        <v>#N/A</v>
      </c>
      <c r="V65" s="12" t="e">
        <f>VLOOKUP(checklist[[#This Row],[scientific_name]],[1]classification_forest_bird_benn!$B:$D,2,FALSE)</f>
        <v>#N/A</v>
      </c>
      <c r="W65" s="12" t="e">
        <f>VLOOKUP(checklist[[#This Row],[Clements--scientific_name]],[1]classification_forest_bird_benn!$B:$D,2,FALSE)</f>
        <v>#N/A</v>
      </c>
    </row>
    <row r="66" spans="1:23" x14ac:dyDescent="0.2">
      <c r="A66">
        <v>62</v>
      </c>
      <c r="B66" t="s">
        <v>2520</v>
      </c>
      <c r="C66" t="s">
        <v>2186</v>
      </c>
      <c r="D66" t="s">
        <v>470</v>
      </c>
      <c r="E66" t="s">
        <v>469</v>
      </c>
      <c r="F66" t="s">
        <v>2142</v>
      </c>
      <c r="G66" t="s">
        <v>7383</v>
      </c>
      <c r="H66">
        <v>316</v>
      </c>
      <c r="I66" t="s">
        <v>2564</v>
      </c>
      <c r="J66" t="s">
        <v>2565</v>
      </c>
      <c r="K66">
        <v>2959</v>
      </c>
      <c r="L66">
        <v>177138</v>
      </c>
      <c r="M66">
        <v>22690488</v>
      </c>
      <c r="O66">
        <v>2495667</v>
      </c>
      <c r="P66">
        <v>2071</v>
      </c>
      <c r="Q66" t="s">
        <v>2566</v>
      </c>
      <c r="R66" t="s">
        <v>469</v>
      </c>
      <c r="S66" t="s">
        <v>470</v>
      </c>
      <c r="T66">
        <v>22690488</v>
      </c>
      <c r="U66" s="12" t="e">
        <f>VLOOKUP(checklist[[#This Row],[common_name]],[1]classification_forest_bird_benn!$A:$D,3,FALSE)</f>
        <v>#N/A</v>
      </c>
      <c r="V66" s="12" t="e">
        <f>VLOOKUP(checklist[[#This Row],[scientific_name]],[1]classification_forest_bird_benn!$B:$D,2,FALSE)</f>
        <v>#N/A</v>
      </c>
      <c r="W66" s="12" t="e">
        <f>VLOOKUP(checklist[[#This Row],[Clements--scientific_name]],[1]classification_forest_bird_benn!$B:$D,2,FALSE)</f>
        <v>#N/A</v>
      </c>
    </row>
    <row r="67" spans="1:23" x14ac:dyDescent="0.2">
      <c r="A67">
        <v>62.5</v>
      </c>
      <c r="B67" t="s">
        <v>2520</v>
      </c>
      <c r="C67" t="s">
        <v>2186</v>
      </c>
      <c r="D67" t="s">
        <v>7369</v>
      </c>
      <c r="E67" t="s">
        <v>7373</v>
      </c>
      <c r="F67" s="1" t="s">
        <v>2142</v>
      </c>
      <c r="G67" s="1"/>
      <c r="M67">
        <v>22690484</v>
      </c>
      <c r="P67">
        <v>2078</v>
      </c>
      <c r="Q67" t="s">
        <v>7374</v>
      </c>
      <c r="R67" t="s">
        <v>7373</v>
      </c>
      <c r="S67" t="s">
        <v>7369</v>
      </c>
      <c r="U67" s="12" t="e">
        <f>VLOOKUP(checklist[[#This Row],[common_name]],[1]classification_forest_bird_benn!$A:$D,3,FALSE)</f>
        <v>#N/A</v>
      </c>
      <c r="V67" s="12" t="e">
        <f>VLOOKUP(checklist[[#This Row],[scientific_name]],[1]classification_forest_bird_benn!$B:$D,2,FALSE)</f>
        <v>#N/A</v>
      </c>
      <c r="W67" s="12" t="e">
        <f>VLOOKUP(checklist[[#This Row],[Clements--scientific_name]],[1]classification_forest_bird_benn!$B:$D,2,FALSE)</f>
        <v>#N/A</v>
      </c>
    </row>
    <row r="68" spans="1:23" x14ac:dyDescent="0.2">
      <c r="A68">
        <v>63</v>
      </c>
      <c r="B68" t="s">
        <v>2520</v>
      </c>
      <c r="C68" t="s">
        <v>2186</v>
      </c>
      <c r="D68" t="s">
        <v>472</v>
      </c>
      <c r="E68" t="s">
        <v>2567</v>
      </c>
      <c r="F68" t="s">
        <v>2142</v>
      </c>
      <c r="G68" t="s">
        <v>7382</v>
      </c>
      <c r="H68">
        <v>317</v>
      </c>
      <c r="I68" t="s">
        <v>2568</v>
      </c>
      <c r="J68" t="s">
        <v>2569</v>
      </c>
      <c r="K68">
        <v>144550</v>
      </c>
      <c r="L68">
        <v>177147</v>
      </c>
      <c r="M68">
        <v>22690445</v>
      </c>
      <c r="O68">
        <v>2495659</v>
      </c>
      <c r="P68">
        <v>2091</v>
      </c>
      <c r="Q68" t="s">
        <v>2570</v>
      </c>
      <c r="R68" t="s">
        <v>2567</v>
      </c>
      <c r="S68" t="s">
        <v>472</v>
      </c>
      <c r="T68">
        <v>22690445</v>
      </c>
      <c r="U68" s="12" t="e">
        <f>VLOOKUP(checklist[[#This Row],[common_name]],[1]classification_forest_bird_benn!$A:$D,3,FALSE)</f>
        <v>#N/A</v>
      </c>
      <c r="V68" s="12" t="e">
        <f>VLOOKUP(checklist[[#This Row],[scientific_name]],[1]classification_forest_bird_benn!$B:$D,2,FALSE)</f>
        <v>#N/A</v>
      </c>
      <c r="W68" s="12" t="e">
        <f>VLOOKUP(checklist[[#This Row],[Clements--scientific_name]],[1]classification_forest_bird_benn!$B:$D,2,FALSE)</f>
        <v>#N/A</v>
      </c>
    </row>
    <row r="69" spans="1:23" x14ac:dyDescent="0.2">
      <c r="A69">
        <v>64</v>
      </c>
      <c r="B69" t="s">
        <v>2520</v>
      </c>
      <c r="C69" t="s">
        <v>2186</v>
      </c>
      <c r="D69" t="s">
        <v>1532</v>
      </c>
      <c r="E69" t="s">
        <v>1531</v>
      </c>
      <c r="F69" t="s">
        <v>2142</v>
      </c>
      <c r="G69" t="s">
        <v>7380</v>
      </c>
      <c r="H69">
        <v>1888</v>
      </c>
      <c r="I69" t="s">
        <v>2571</v>
      </c>
      <c r="J69" t="s">
        <v>2572</v>
      </c>
      <c r="K69">
        <v>3340</v>
      </c>
      <c r="L69">
        <v>177305</v>
      </c>
      <c r="M69">
        <v>22691212</v>
      </c>
      <c r="O69">
        <v>2495756</v>
      </c>
      <c r="P69">
        <v>2539</v>
      </c>
      <c r="Q69" t="s">
        <v>2573</v>
      </c>
      <c r="R69" t="s">
        <v>1531</v>
      </c>
      <c r="S69" t="s">
        <v>2574</v>
      </c>
      <c r="T69">
        <v>22691212</v>
      </c>
      <c r="U69" s="12" t="e">
        <f>VLOOKUP(checklist[[#This Row],[common_name]],[1]classification_forest_bird_benn!$A:$D,3,FALSE)</f>
        <v>#N/A</v>
      </c>
      <c r="V69" s="12" t="e">
        <f>VLOOKUP(checklist[[#This Row],[scientific_name]],[1]classification_forest_bird_benn!$B:$D,2,FALSE)</f>
        <v>#N/A</v>
      </c>
      <c r="W69" s="12" t="e">
        <f>VLOOKUP(checklist[[#This Row],[Clements--scientific_name]],[1]classification_forest_bird_benn!$B:$D,2,FALSE)</f>
        <v>#N/A</v>
      </c>
    </row>
    <row r="70" spans="1:23" x14ac:dyDescent="0.2">
      <c r="A70">
        <v>65</v>
      </c>
      <c r="B70" t="s">
        <v>2520</v>
      </c>
      <c r="C70" t="s">
        <v>2186</v>
      </c>
      <c r="D70" t="s">
        <v>2575</v>
      </c>
      <c r="E70" t="s">
        <v>2576</v>
      </c>
      <c r="F70" t="s">
        <v>2142</v>
      </c>
      <c r="G70" t="s">
        <v>7380</v>
      </c>
      <c r="H70">
        <v>323</v>
      </c>
      <c r="I70" t="s">
        <v>2577</v>
      </c>
      <c r="J70" t="s">
        <v>2578</v>
      </c>
      <c r="K70">
        <v>3405</v>
      </c>
      <c r="L70">
        <v>676919</v>
      </c>
      <c r="M70">
        <v>45433492</v>
      </c>
      <c r="N70">
        <v>72578</v>
      </c>
      <c r="O70">
        <v>2495783</v>
      </c>
      <c r="P70">
        <v>2553</v>
      </c>
      <c r="Q70" t="s">
        <v>2579</v>
      </c>
      <c r="R70" t="s">
        <v>2576</v>
      </c>
      <c r="S70" t="s">
        <v>2580</v>
      </c>
      <c r="T70">
        <v>45433492</v>
      </c>
      <c r="U70" s="12" t="e">
        <f>VLOOKUP(checklist[[#This Row],[common_name]],[1]classification_forest_bird_benn!$A:$D,3,FALSE)</f>
        <v>#N/A</v>
      </c>
      <c r="V70" s="12" t="e">
        <f>VLOOKUP(checklist[[#This Row],[scientific_name]],[1]classification_forest_bird_benn!$B:$D,2,FALSE)</f>
        <v>#N/A</v>
      </c>
      <c r="W70" s="12" t="e">
        <f>VLOOKUP(checklist[[#This Row],[Clements--scientific_name]],[1]classification_forest_bird_benn!$B:$D,2,FALSE)</f>
        <v>#N/A</v>
      </c>
    </row>
    <row r="71" spans="1:23" x14ac:dyDescent="0.2">
      <c r="A71">
        <v>66</v>
      </c>
      <c r="B71" t="s">
        <v>2520</v>
      </c>
      <c r="C71" t="s">
        <v>2186</v>
      </c>
      <c r="D71" t="s">
        <v>2581</v>
      </c>
      <c r="E71" t="s">
        <v>479</v>
      </c>
      <c r="F71" t="s">
        <v>2142</v>
      </c>
      <c r="G71" t="s">
        <v>7382</v>
      </c>
      <c r="H71">
        <v>321</v>
      </c>
      <c r="I71" t="s">
        <v>2582</v>
      </c>
      <c r="J71" t="s">
        <v>2583</v>
      </c>
      <c r="K71">
        <v>3327</v>
      </c>
      <c r="L71">
        <v>177219</v>
      </c>
      <c r="M71">
        <v>22690621</v>
      </c>
      <c r="O71">
        <v>5231793</v>
      </c>
      <c r="P71">
        <v>2170</v>
      </c>
      <c r="Q71" t="s">
        <v>2584</v>
      </c>
      <c r="R71" t="s">
        <v>479</v>
      </c>
      <c r="S71" t="s">
        <v>2581</v>
      </c>
      <c r="T71">
        <v>22690621</v>
      </c>
      <c r="U71" s="12" t="e">
        <f>VLOOKUP(checklist[[#This Row],[common_name]],[1]classification_forest_bird_benn!$A:$D,3,FALSE)</f>
        <v>#N/A</v>
      </c>
      <c r="V71" s="12" t="e">
        <f>VLOOKUP(checklist[[#This Row],[scientific_name]],[1]classification_forest_bird_benn!$B:$D,2,FALSE)</f>
        <v>#N/A</v>
      </c>
      <c r="W71" s="12" t="e">
        <f>VLOOKUP(checklist[[#This Row],[Clements--scientific_name]],[1]classification_forest_bird_benn!$B:$D,2,FALSE)</f>
        <v>#N/A</v>
      </c>
    </row>
    <row r="72" spans="1:23" x14ac:dyDescent="0.2">
      <c r="A72">
        <v>67</v>
      </c>
      <c r="B72" t="s">
        <v>2520</v>
      </c>
      <c r="C72" t="s">
        <v>2186</v>
      </c>
      <c r="D72" t="s">
        <v>2585</v>
      </c>
      <c r="E72" t="s">
        <v>477</v>
      </c>
      <c r="F72" t="s">
        <v>2142</v>
      </c>
      <c r="G72" t="s">
        <v>7382</v>
      </c>
      <c r="H72">
        <v>320</v>
      </c>
      <c r="I72" t="s">
        <v>2586</v>
      </c>
      <c r="J72" t="s">
        <v>2587</v>
      </c>
      <c r="K72">
        <v>3326</v>
      </c>
      <c r="L72">
        <v>563621</v>
      </c>
      <c r="M72">
        <v>22690628</v>
      </c>
      <c r="O72">
        <v>5231792</v>
      </c>
      <c r="P72">
        <v>2172</v>
      </c>
      <c r="Q72" t="s">
        <v>2588</v>
      </c>
      <c r="R72" t="s">
        <v>477</v>
      </c>
      <c r="S72" t="s">
        <v>2585</v>
      </c>
      <c r="T72">
        <v>22690628</v>
      </c>
      <c r="U72" s="12" t="e">
        <f>VLOOKUP(checklist[[#This Row],[common_name]],[1]classification_forest_bird_benn!$A:$D,3,FALSE)</f>
        <v>#N/A</v>
      </c>
      <c r="V72" s="12" t="e">
        <f>VLOOKUP(checklist[[#This Row],[scientific_name]],[1]classification_forest_bird_benn!$B:$D,2,FALSE)</f>
        <v>#N/A</v>
      </c>
      <c r="W72" s="12" t="e">
        <f>VLOOKUP(checklist[[#This Row],[Clements--scientific_name]],[1]classification_forest_bird_benn!$B:$D,2,FALSE)</f>
        <v>#N/A</v>
      </c>
    </row>
    <row r="73" spans="1:23" x14ac:dyDescent="0.2">
      <c r="A73">
        <v>68</v>
      </c>
      <c r="B73" t="s">
        <v>2520</v>
      </c>
      <c r="C73" t="s">
        <v>2186</v>
      </c>
      <c r="D73" t="s">
        <v>476</v>
      </c>
      <c r="E73" t="s">
        <v>475</v>
      </c>
      <c r="F73" t="s">
        <v>2142</v>
      </c>
      <c r="G73" t="s">
        <v>7382</v>
      </c>
      <c r="H73">
        <v>319</v>
      </c>
      <c r="I73" t="s">
        <v>2589</v>
      </c>
      <c r="J73" t="s">
        <v>2590</v>
      </c>
      <c r="K73">
        <v>3328</v>
      </c>
      <c r="L73">
        <v>177220</v>
      </c>
      <c r="M73">
        <v>22690635</v>
      </c>
      <c r="N73">
        <v>72468</v>
      </c>
      <c r="O73">
        <v>5231790</v>
      </c>
      <c r="P73">
        <v>2173</v>
      </c>
      <c r="Q73" t="s">
        <v>2591</v>
      </c>
      <c r="R73" t="s">
        <v>475</v>
      </c>
      <c r="S73" t="s">
        <v>476</v>
      </c>
      <c r="T73">
        <v>22690635</v>
      </c>
      <c r="U73" s="12" t="e">
        <f>VLOOKUP(checklist[[#This Row],[common_name]],[1]classification_forest_bird_benn!$A:$D,3,FALSE)</f>
        <v>#N/A</v>
      </c>
      <c r="V73" s="12" t="e">
        <f>VLOOKUP(checklist[[#This Row],[scientific_name]],[1]classification_forest_bird_benn!$B:$D,2,FALSE)</f>
        <v>#N/A</v>
      </c>
      <c r="W73" s="12" t="e">
        <f>VLOOKUP(checklist[[#This Row],[Clements--scientific_name]],[1]classification_forest_bird_benn!$B:$D,2,FALSE)</f>
        <v>#N/A</v>
      </c>
    </row>
    <row r="74" spans="1:23" x14ac:dyDescent="0.2">
      <c r="A74">
        <v>69</v>
      </c>
      <c r="B74" t="s">
        <v>2520</v>
      </c>
      <c r="C74" t="s">
        <v>2186</v>
      </c>
      <c r="D74" t="s">
        <v>474</v>
      </c>
      <c r="E74" t="s">
        <v>473</v>
      </c>
      <c r="F74" t="s">
        <v>2142</v>
      </c>
      <c r="G74" t="s">
        <v>7383</v>
      </c>
      <c r="H74">
        <v>318</v>
      </c>
      <c r="I74" t="s">
        <v>2592</v>
      </c>
      <c r="J74" t="s">
        <v>2593</v>
      </c>
      <c r="K74">
        <v>3652</v>
      </c>
      <c r="L74">
        <v>177216</v>
      </c>
      <c r="M74">
        <v>22690645</v>
      </c>
      <c r="N74">
        <v>9022</v>
      </c>
      <c r="O74">
        <v>2495342</v>
      </c>
      <c r="P74">
        <v>2178</v>
      </c>
      <c r="Q74" t="s">
        <v>2594</v>
      </c>
      <c r="R74" t="s">
        <v>473</v>
      </c>
      <c r="S74" t="s">
        <v>474</v>
      </c>
      <c r="T74">
        <v>22690645</v>
      </c>
      <c r="U74" s="12" t="e">
        <f>VLOOKUP(checklist[[#This Row],[common_name]],[1]classification_forest_bird_benn!$A:$D,3,FALSE)</f>
        <v>#N/A</v>
      </c>
      <c r="V74" s="12" t="e">
        <f>VLOOKUP(checklist[[#This Row],[scientific_name]],[1]classification_forest_bird_benn!$B:$D,2,FALSE)</f>
        <v>#N/A</v>
      </c>
      <c r="W74" s="12" t="e">
        <f>VLOOKUP(checklist[[#This Row],[Clements--scientific_name]],[1]classification_forest_bird_benn!$B:$D,2,FALSE)</f>
        <v>#N/A</v>
      </c>
    </row>
    <row r="75" spans="1:23" x14ac:dyDescent="0.2">
      <c r="A75">
        <v>70</v>
      </c>
      <c r="B75" t="s">
        <v>2595</v>
      </c>
      <c r="C75" t="s">
        <v>2185</v>
      </c>
      <c r="D75" t="s">
        <v>1546</v>
      </c>
      <c r="E75" t="s">
        <v>1545</v>
      </c>
      <c r="F75" t="s">
        <v>2142</v>
      </c>
      <c r="G75" t="s">
        <v>7382</v>
      </c>
      <c r="H75">
        <v>1960</v>
      </c>
      <c r="I75" t="s">
        <v>2596</v>
      </c>
      <c r="J75" t="s">
        <v>2597</v>
      </c>
      <c r="K75">
        <v>117083</v>
      </c>
      <c r="L75">
        <v>177050</v>
      </c>
      <c r="M75">
        <v>22692990</v>
      </c>
      <c r="N75">
        <v>72874</v>
      </c>
      <c r="O75">
        <v>2480197</v>
      </c>
      <c r="P75">
        <v>2867</v>
      </c>
      <c r="Q75" t="s">
        <v>2598</v>
      </c>
      <c r="R75" t="s">
        <v>1545</v>
      </c>
      <c r="S75" t="s">
        <v>1546</v>
      </c>
      <c r="T75">
        <v>22692990</v>
      </c>
      <c r="U75" s="12" t="e">
        <f>VLOOKUP(checklist[[#This Row],[common_name]],[1]classification_forest_bird_benn!$A:$D,3,FALSE)</f>
        <v>#N/A</v>
      </c>
      <c r="V75" s="12" t="e">
        <f>VLOOKUP(checklist[[#This Row],[scientific_name]],[1]classification_forest_bird_benn!$B:$D,2,FALSE)</f>
        <v>#N/A</v>
      </c>
      <c r="W75" s="12" t="e">
        <f>VLOOKUP(checklist[[#This Row],[Clements--scientific_name]],[1]classification_forest_bird_benn!$B:$D,2,FALSE)</f>
        <v>#N/A</v>
      </c>
    </row>
    <row r="76" spans="1:23" x14ac:dyDescent="0.2">
      <c r="A76">
        <v>71</v>
      </c>
      <c r="B76" t="s">
        <v>2595</v>
      </c>
      <c r="C76" t="s">
        <v>2185</v>
      </c>
      <c r="D76" t="s">
        <v>458</v>
      </c>
      <c r="E76" t="s">
        <v>457</v>
      </c>
      <c r="F76" t="s">
        <v>2142</v>
      </c>
      <c r="G76" t="s">
        <v>7380</v>
      </c>
      <c r="H76">
        <v>309</v>
      </c>
      <c r="I76" t="s">
        <v>2599</v>
      </c>
      <c r="J76" t="s">
        <v>2600</v>
      </c>
      <c r="K76">
        <v>117084</v>
      </c>
      <c r="L76">
        <v>177051</v>
      </c>
      <c r="M76">
        <v>22692998</v>
      </c>
      <c r="O76">
        <v>2480201</v>
      </c>
      <c r="P76">
        <v>2879</v>
      </c>
      <c r="Q76" t="s">
        <v>2601</v>
      </c>
      <c r="R76" t="s">
        <v>457</v>
      </c>
      <c r="S76" t="s">
        <v>458</v>
      </c>
      <c r="T76">
        <v>22692998</v>
      </c>
      <c r="U76" s="12" t="e">
        <f>VLOOKUP(checklist[[#This Row],[common_name]],[1]classification_forest_bird_benn!$A:$D,3,FALSE)</f>
        <v>#N/A</v>
      </c>
      <c r="V76" s="12" t="e">
        <f>VLOOKUP(checklist[[#This Row],[scientific_name]],[1]classification_forest_bird_benn!$B:$D,2,FALSE)</f>
        <v>#N/A</v>
      </c>
      <c r="W76" s="12" t="e">
        <f>VLOOKUP(checklist[[#This Row],[Clements--scientific_name]],[1]classification_forest_bird_benn!$B:$D,2,FALSE)</f>
        <v>#N/A</v>
      </c>
    </row>
    <row r="77" spans="1:23" x14ac:dyDescent="0.2">
      <c r="A77">
        <v>72</v>
      </c>
      <c r="B77" t="s">
        <v>2595</v>
      </c>
      <c r="C77" t="s">
        <v>2185</v>
      </c>
      <c r="D77" t="s">
        <v>1544</v>
      </c>
      <c r="E77" t="s">
        <v>1543</v>
      </c>
      <c r="F77" t="s">
        <v>2142</v>
      </c>
      <c r="G77" t="s">
        <v>7382</v>
      </c>
      <c r="H77">
        <v>1958</v>
      </c>
      <c r="I77" t="s">
        <v>2602</v>
      </c>
      <c r="J77" t="s">
        <v>2603</v>
      </c>
      <c r="K77">
        <v>117082</v>
      </c>
      <c r="L77">
        <v>177049</v>
      </c>
      <c r="M77">
        <v>22693013</v>
      </c>
      <c r="N77">
        <v>72880</v>
      </c>
      <c r="O77">
        <v>2480196</v>
      </c>
      <c r="P77">
        <v>2888</v>
      </c>
      <c r="Q77" t="s">
        <v>2604</v>
      </c>
      <c r="R77" t="s">
        <v>1543</v>
      </c>
      <c r="S77" t="s">
        <v>1544</v>
      </c>
      <c r="T77">
        <v>22693013</v>
      </c>
      <c r="U77" s="12" t="e">
        <f>VLOOKUP(checklist[[#This Row],[common_name]],[1]classification_forest_bird_benn!$A:$D,3,FALSE)</f>
        <v>#N/A</v>
      </c>
      <c r="V77" s="12" t="e">
        <f>VLOOKUP(checklist[[#This Row],[scientific_name]],[1]classification_forest_bird_benn!$B:$D,2,FALSE)</f>
        <v>#N/A</v>
      </c>
      <c r="W77" s="12" t="e">
        <f>VLOOKUP(checklist[[#This Row],[Clements--scientific_name]],[1]classification_forest_bird_benn!$B:$D,2,FALSE)</f>
        <v>#N/A</v>
      </c>
    </row>
    <row r="78" spans="1:23" x14ac:dyDescent="0.2">
      <c r="A78">
        <v>73</v>
      </c>
      <c r="B78" t="s">
        <v>2595</v>
      </c>
      <c r="C78" t="s">
        <v>2185</v>
      </c>
      <c r="D78" t="s">
        <v>1548</v>
      </c>
      <c r="E78" t="s">
        <v>1547</v>
      </c>
      <c r="F78" t="s">
        <v>2142</v>
      </c>
      <c r="G78" t="s">
        <v>7382</v>
      </c>
      <c r="H78">
        <v>1962</v>
      </c>
      <c r="I78" t="s">
        <v>2605</v>
      </c>
      <c r="J78" t="s">
        <v>2606</v>
      </c>
      <c r="K78">
        <v>117086</v>
      </c>
      <c r="L78">
        <v>177053</v>
      </c>
      <c r="M78">
        <v>22693028</v>
      </c>
      <c r="O78">
        <v>2480198</v>
      </c>
      <c r="P78">
        <v>2893</v>
      </c>
      <c r="Q78" t="s">
        <v>2607</v>
      </c>
      <c r="R78" t="s">
        <v>1547</v>
      </c>
      <c r="S78" t="s">
        <v>1548</v>
      </c>
      <c r="T78">
        <v>22693028</v>
      </c>
      <c r="U78" s="12" t="e">
        <f>VLOOKUP(checklist[[#This Row],[common_name]],[1]classification_forest_bird_benn!$A:$D,3,FALSE)</f>
        <v>#N/A</v>
      </c>
      <c r="V78" s="12" t="e">
        <f>VLOOKUP(checklist[[#This Row],[scientific_name]],[1]classification_forest_bird_benn!$B:$D,2,FALSE)</f>
        <v>#N/A</v>
      </c>
      <c r="W78" s="12" t="e">
        <f>VLOOKUP(checklist[[#This Row],[Clements--scientific_name]],[1]classification_forest_bird_benn!$B:$D,2,FALSE)</f>
        <v>#N/A</v>
      </c>
    </row>
    <row r="79" spans="1:23" x14ac:dyDescent="0.2">
      <c r="A79">
        <v>74</v>
      </c>
      <c r="B79" t="s">
        <v>2595</v>
      </c>
      <c r="C79" t="s">
        <v>2185</v>
      </c>
      <c r="D79" t="s">
        <v>1550</v>
      </c>
      <c r="E79" t="s">
        <v>1549</v>
      </c>
      <c r="F79" t="s">
        <v>2142</v>
      </c>
      <c r="G79" t="s">
        <v>7382</v>
      </c>
      <c r="H79">
        <v>1968</v>
      </c>
      <c r="I79" t="s">
        <v>2608</v>
      </c>
      <c r="J79" t="s">
        <v>2609</v>
      </c>
      <c r="K79">
        <v>117090</v>
      </c>
      <c r="L79">
        <v>177057</v>
      </c>
      <c r="M79">
        <v>22693021</v>
      </c>
      <c r="N79">
        <v>72882</v>
      </c>
      <c r="O79">
        <v>2480203</v>
      </c>
      <c r="P79">
        <v>2904</v>
      </c>
      <c r="Q79" t="s">
        <v>2610</v>
      </c>
      <c r="R79" t="s">
        <v>1549</v>
      </c>
      <c r="S79" t="s">
        <v>1550</v>
      </c>
      <c r="T79">
        <v>22693021</v>
      </c>
      <c r="U79" s="12" t="e">
        <f>VLOOKUP(checklist[[#This Row],[common_name]],[1]classification_forest_bird_benn!$A:$D,3,FALSE)</f>
        <v>#N/A</v>
      </c>
      <c r="V79" s="12" t="e">
        <f>VLOOKUP(checklist[[#This Row],[scientific_name]],[1]classification_forest_bird_benn!$B:$D,2,FALSE)</f>
        <v>#N/A</v>
      </c>
      <c r="W79" s="12" t="e">
        <f>VLOOKUP(checklist[[#This Row],[Clements--scientific_name]],[1]classification_forest_bird_benn!$B:$D,2,FALSE)</f>
        <v>#N/A</v>
      </c>
    </row>
    <row r="80" spans="1:23" x14ac:dyDescent="0.2">
      <c r="A80">
        <v>75</v>
      </c>
      <c r="B80" t="s">
        <v>2611</v>
      </c>
      <c r="C80" t="s">
        <v>2174</v>
      </c>
      <c r="D80" t="s">
        <v>318</v>
      </c>
      <c r="E80" t="s">
        <v>2612</v>
      </c>
      <c r="F80" t="s">
        <v>2142</v>
      </c>
      <c r="G80" t="s">
        <v>7380</v>
      </c>
      <c r="H80">
        <v>227</v>
      </c>
      <c r="I80" t="s">
        <v>2613</v>
      </c>
      <c r="J80" t="s">
        <v>2614</v>
      </c>
      <c r="K80">
        <v>144472</v>
      </c>
      <c r="L80">
        <v>707803</v>
      </c>
      <c r="M80">
        <v>22692007</v>
      </c>
      <c r="O80">
        <v>2474850</v>
      </c>
      <c r="P80">
        <v>2957</v>
      </c>
      <c r="Q80" t="s">
        <v>2615</v>
      </c>
      <c r="R80" t="s">
        <v>2612</v>
      </c>
      <c r="S80" t="s">
        <v>318</v>
      </c>
      <c r="T80">
        <v>22692007</v>
      </c>
      <c r="U80" s="12" t="e">
        <f>VLOOKUP(checklist[[#This Row],[common_name]],[1]classification_forest_bird_benn!$A:$D,3,FALSE)</f>
        <v>#N/A</v>
      </c>
      <c r="V80" s="12" t="e">
        <f>VLOOKUP(checklist[[#This Row],[scientific_name]],[1]classification_forest_bird_benn!$B:$D,2,FALSE)</f>
        <v>#N/A</v>
      </c>
      <c r="W80" s="12" t="e">
        <f>VLOOKUP(checklist[[#This Row],[Clements--scientific_name]],[1]classification_forest_bird_benn!$B:$D,2,FALSE)</f>
        <v>#N/A</v>
      </c>
    </row>
    <row r="81" spans="1:23" x14ac:dyDescent="0.2">
      <c r="A81">
        <v>76</v>
      </c>
      <c r="B81" t="s">
        <v>2611</v>
      </c>
      <c r="C81" t="s">
        <v>2174</v>
      </c>
      <c r="D81" t="s">
        <v>1538</v>
      </c>
      <c r="E81" t="s">
        <v>2616</v>
      </c>
      <c r="F81" t="s">
        <v>2142</v>
      </c>
      <c r="G81" t="s">
        <v>7382</v>
      </c>
      <c r="H81">
        <v>1906</v>
      </c>
      <c r="I81" t="s">
        <v>2617</v>
      </c>
      <c r="J81" t="s">
        <v>2618</v>
      </c>
      <c r="K81">
        <v>144473</v>
      </c>
      <c r="L81">
        <v>707804</v>
      </c>
      <c r="M81">
        <v>22692011</v>
      </c>
      <c r="O81">
        <v>2474848</v>
      </c>
      <c r="P81">
        <v>2960</v>
      </c>
      <c r="Q81" t="s">
        <v>2619</v>
      </c>
      <c r="R81" t="s">
        <v>2616</v>
      </c>
      <c r="S81" t="s">
        <v>1538</v>
      </c>
      <c r="T81">
        <v>22692011</v>
      </c>
      <c r="U81" s="12" t="e">
        <f>VLOOKUP(checklist[[#This Row],[common_name]],[1]classification_forest_bird_benn!$A:$D,3,FALSE)</f>
        <v>#N/A</v>
      </c>
      <c r="V81" s="12" t="e">
        <f>VLOOKUP(checklist[[#This Row],[scientific_name]],[1]classification_forest_bird_benn!$B:$D,2,FALSE)</f>
        <v>#N/A</v>
      </c>
      <c r="W81" s="12" t="e">
        <f>VLOOKUP(checklist[[#This Row],[Clements--scientific_name]],[1]classification_forest_bird_benn!$B:$D,2,FALSE)</f>
        <v>#N/A</v>
      </c>
    </row>
    <row r="82" spans="1:23" x14ac:dyDescent="0.2">
      <c r="A82">
        <v>77</v>
      </c>
      <c r="B82" t="s">
        <v>2611</v>
      </c>
      <c r="C82" t="s">
        <v>2174</v>
      </c>
      <c r="D82" t="s">
        <v>1534</v>
      </c>
      <c r="E82" t="s">
        <v>2620</v>
      </c>
      <c r="F82" t="s">
        <v>2146</v>
      </c>
      <c r="G82" t="s">
        <v>7380</v>
      </c>
      <c r="H82">
        <v>1894</v>
      </c>
      <c r="I82" t="s">
        <v>2621</v>
      </c>
      <c r="J82" t="s">
        <v>2622</v>
      </c>
      <c r="K82">
        <v>109</v>
      </c>
      <c r="L82">
        <v>176427</v>
      </c>
      <c r="M82">
        <v>22691924</v>
      </c>
      <c r="N82">
        <v>72697</v>
      </c>
      <c r="O82">
        <v>2474904</v>
      </c>
      <c r="P82">
        <v>2912</v>
      </c>
      <c r="Q82" t="s">
        <v>2623</v>
      </c>
      <c r="R82" t="s">
        <v>2620</v>
      </c>
      <c r="S82" t="s">
        <v>1534</v>
      </c>
      <c r="T82">
        <v>22691924</v>
      </c>
      <c r="U82" s="12" t="e">
        <f>VLOOKUP(checklist[[#This Row],[common_name]],[1]classification_forest_bird_benn!$A:$D,3,FALSE)</f>
        <v>#N/A</v>
      </c>
      <c r="V82" s="12" t="e">
        <f>VLOOKUP(checklist[[#This Row],[scientific_name]],[1]classification_forest_bird_benn!$B:$D,2,FALSE)</f>
        <v>#N/A</v>
      </c>
      <c r="W82" s="12" t="e">
        <f>VLOOKUP(checklist[[#This Row],[Clements--scientific_name]],[1]classification_forest_bird_benn!$B:$D,2,FALSE)</f>
        <v>#N/A</v>
      </c>
    </row>
    <row r="83" spans="1:23" x14ac:dyDescent="0.2">
      <c r="A83">
        <v>78</v>
      </c>
      <c r="B83" t="s">
        <v>2611</v>
      </c>
      <c r="C83" t="s">
        <v>2174</v>
      </c>
      <c r="D83" t="s">
        <v>312</v>
      </c>
      <c r="E83" t="s">
        <v>2624</v>
      </c>
      <c r="F83" t="s">
        <v>2146</v>
      </c>
      <c r="G83" t="s">
        <v>7380</v>
      </c>
      <c r="H83">
        <v>217</v>
      </c>
      <c r="I83" t="s">
        <v>2625</v>
      </c>
      <c r="J83" t="s">
        <v>2626</v>
      </c>
      <c r="K83">
        <v>115</v>
      </c>
      <c r="L83">
        <v>176429</v>
      </c>
      <c r="M83">
        <v>22691928</v>
      </c>
      <c r="N83">
        <v>72698</v>
      </c>
      <c r="O83">
        <v>2474909</v>
      </c>
      <c r="P83">
        <v>2917</v>
      </c>
      <c r="Q83" t="s">
        <v>2627</v>
      </c>
      <c r="R83" t="s">
        <v>2624</v>
      </c>
      <c r="S83" t="s">
        <v>312</v>
      </c>
      <c r="T83">
        <v>22691928</v>
      </c>
      <c r="U83" s="12" t="e">
        <f>VLOOKUP(checklist[[#This Row],[common_name]],[1]classification_forest_bird_benn!$A:$D,3,FALSE)</f>
        <v>#N/A</v>
      </c>
      <c r="V83" s="12" t="e">
        <f>VLOOKUP(checklist[[#This Row],[scientific_name]],[1]classification_forest_bird_benn!$B:$D,2,FALSE)</f>
        <v>#N/A</v>
      </c>
      <c r="W83" s="12" t="e">
        <f>VLOOKUP(checklist[[#This Row],[Clements--scientific_name]],[1]classification_forest_bird_benn!$B:$D,2,FALSE)</f>
        <v>#N/A</v>
      </c>
    </row>
    <row r="84" spans="1:23" x14ac:dyDescent="0.2">
      <c r="A84">
        <v>79</v>
      </c>
      <c r="B84" t="s">
        <v>2611</v>
      </c>
      <c r="C84" t="s">
        <v>2174</v>
      </c>
      <c r="D84" t="s">
        <v>2628</v>
      </c>
      <c r="E84" t="s">
        <v>2629</v>
      </c>
      <c r="F84" t="s">
        <v>2146</v>
      </c>
      <c r="G84" t="s">
        <v>7380</v>
      </c>
      <c r="H84">
        <v>219</v>
      </c>
      <c r="I84" t="s">
        <v>2630</v>
      </c>
      <c r="J84" t="s">
        <v>2631</v>
      </c>
      <c r="K84">
        <v>85</v>
      </c>
      <c r="L84">
        <v>176422</v>
      </c>
      <c r="M84">
        <v>22691905</v>
      </c>
      <c r="O84">
        <v>2474874</v>
      </c>
      <c r="P84">
        <v>2927</v>
      </c>
      <c r="Q84" t="s">
        <v>2632</v>
      </c>
      <c r="R84" t="s">
        <v>313</v>
      </c>
      <c r="S84" t="s">
        <v>314</v>
      </c>
      <c r="T84">
        <v>22691905</v>
      </c>
      <c r="U84" s="12" t="e">
        <f>VLOOKUP(checklist[[#This Row],[common_name]],[1]classification_forest_bird_benn!$A:$D,3,FALSE)</f>
        <v>#N/A</v>
      </c>
      <c r="V84" s="12" t="e">
        <f>VLOOKUP(checklist[[#This Row],[scientific_name]],[1]classification_forest_bird_benn!$B:$D,2,FALSE)</f>
        <v>#N/A</v>
      </c>
      <c r="W84" s="12" t="e">
        <f>VLOOKUP(checklist[[#This Row],[Clements--scientific_name]],[1]classification_forest_bird_benn!$B:$D,2,FALSE)</f>
        <v>#N/A</v>
      </c>
    </row>
    <row r="85" spans="1:23" x14ac:dyDescent="0.2">
      <c r="A85">
        <v>80</v>
      </c>
      <c r="B85" t="s">
        <v>2611</v>
      </c>
      <c r="C85" t="s">
        <v>2174</v>
      </c>
      <c r="D85" t="s">
        <v>2633</v>
      </c>
      <c r="E85" t="s">
        <v>2634</v>
      </c>
      <c r="F85" t="s">
        <v>2142</v>
      </c>
      <c r="G85" t="s">
        <v>7382</v>
      </c>
      <c r="H85">
        <v>1910</v>
      </c>
      <c r="I85" t="s">
        <v>2635</v>
      </c>
      <c r="J85" t="s">
        <v>2636</v>
      </c>
      <c r="K85">
        <v>90</v>
      </c>
      <c r="L85">
        <v>176423</v>
      </c>
      <c r="M85">
        <v>22691920</v>
      </c>
      <c r="O85">
        <v>2474873</v>
      </c>
      <c r="P85">
        <v>2931</v>
      </c>
      <c r="Q85" t="s">
        <v>2637</v>
      </c>
      <c r="R85" t="s">
        <v>1539</v>
      </c>
      <c r="S85" t="s">
        <v>1540</v>
      </c>
      <c r="T85">
        <v>22691920</v>
      </c>
      <c r="U85" s="12" t="e">
        <f>VLOOKUP(checklist[[#This Row],[common_name]],[1]classification_forest_bird_benn!$A:$D,3,FALSE)</f>
        <v>#N/A</v>
      </c>
      <c r="V85" s="12" t="e">
        <f>VLOOKUP(checklist[[#This Row],[scientific_name]],[1]classification_forest_bird_benn!$B:$D,2,FALSE)</f>
        <v>#N/A</v>
      </c>
      <c r="W85" s="12" t="e">
        <f>VLOOKUP(checklist[[#This Row],[Clements--scientific_name]],[1]classification_forest_bird_benn!$B:$D,2,FALSE)</f>
        <v>#N/A</v>
      </c>
    </row>
    <row r="86" spans="1:23" x14ac:dyDescent="0.2">
      <c r="A86">
        <v>81</v>
      </c>
      <c r="B86" t="s">
        <v>2611</v>
      </c>
      <c r="C86" t="s">
        <v>2174</v>
      </c>
      <c r="D86" t="s">
        <v>1536</v>
      </c>
      <c r="E86" t="s">
        <v>2638</v>
      </c>
      <c r="F86" t="s">
        <v>2142</v>
      </c>
      <c r="G86" t="s">
        <v>7382</v>
      </c>
      <c r="H86">
        <v>1900</v>
      </c>
      <c r="I86" t="s">
        <v>2639</v>
      </c>
      <c r="J86" t="s">
        <v>2640</v>
      </c>
      <c r="K86">
        <v>72853</v>
      </c>
      <c r="L86">
        <v>560050</v>
      </c>
      <c r="M86">
        <v>22691960</v>
      </c>
      <c r="O86">
        <v>2474881</v>
      </c>
      <c r="P86">
        <v>2950</v>
      </c>
      <c r="Q86" t="s">
        <v>2641</v>
      </c>
      <c r="R86" t="s">
        <v>2638</v>
      </c>
      <c r="S86" t="s">
        <v>1536</v>
      </c>
      <c r="T86">
        <v>22691960</v>
      </c>
      <c r="U86" s="12" t="e">
        <f>VLOOKUP(checklist[[#This Row],[common_name]],[1]classification_forest_bird_benn!$A:$D,3,FALSE)</f>
        <v>#N/A</v>
      </c>
      <c r="V86" s="12" t="e">
        <f>VLOOKUP(checklist[[#This Row],[scientific_name]],[1]classification_forest_bird_benn!$B:$D,2,FALSE)</f>
        <v>#N/A</v>
      </c>
      <c r="W86" s="12" t="e">
        <f>VLOOKUP(checklist[[#This Row],[Clements--scientific_name]],[1]classification_forest_bird_benn!$B:$D,2,FALSE)</f>
        <v>#N/A</v>
      </c>
    </row>
    <row r="87" spans="1:23" x14ac:dyDescent="0.2">
      <c r="A87">
        <v>82</v>
      </c>
      <c r="B87" t="s">
        <v>2611</v>
      </c>
      <c r="C87" t="s">
        <v>2174</v>
      </c>
      <c r="D87" t="s">
        <v>316</v>
      </c>
      <c r="E87" t="s">
        <v>315</v>
      </c>
      <c r="F87" t="s">
        <v>2142</v>
      </c>
      <c r="G87" t="s">
        <v>7380</v>
      </c>
      <c r="H87">
        <v>222</v>
      </c>
      <c r="I87" t="s">
        <v>2642</v>
      </c>
      <c r="J87" t="s">
        <v>2643</v>
      </c>
      <c r="K87">
        <v>95</v>
      </c>
      <c r="L87">
        <v>176441</v>
      </c>
      <c r="M87">
        <v>22691996</v>
      </c>
      <c r="N87">
        <v>72709</v>
      </c>
      <c r="O87">
        <v>2474890</v>
      </c>
      <c r="P87">
        <v>2933</v>
      </c>
      <c r="Q87" t="s">
        <v>2644</v>
      </c>
      <c r="R87" t="s">
        <v>315</v>
      </c>
      <c r="S87" t="s">
        <v>316</v>
      </c>
      <c r="T87">
        <v>22691996</v>
      </c>
      <c r="U87" s="12" t="e">
        <f>VLOOKUP(checklist[[#This Row],[common_name]],[1]classification_forest_bird_benn!$A:$D,3,FALSE)</f>
        <v>#N/A</v>
      </c>
      <c r="V87" s="12" t="e">
        <f>VLOOKUP(checklist[[#This Row],[scientific_name]],[1]classification_forest_bird_benn!$B:$D,2,FALSE)</f>
        <v>#N/A</v>
      </c>
      <c r="W87" s="12" t="e">
        <f>VLOOKUP(checklist[[#This Row],[Clements--scientific_name]],[1]classification_forest_bird_benn!$B:$D,2,FALSE)</f>
        <v>#N/A</v>
      </c>
    </row>
    <row r="88" spans="1:23" x14ac:dyDescent="0.2">
      <c r="A88">
        <v>83</v>
      </c>
      <c r="B88" t="s">
        <v>2645</v>
      </c>
      <c r="C88" t="s">
        <v>2190</v>
      </c>
      <c r="D88" t="s">
        <v>520</v>
      </c>
      <c r="E88" t="s">
        <v>519</v>
      </c>
      <c r="F88" t="s">
        <v>2142</v>
      </c>
      <c r="G88" t="s">
        <v>7382</v>
      </c>
      <c r="H88">
        <v>353</v>
      </c>
      <c r="I88" t="s">
        <v>2646</v>
      </c>
      <c r="J88" t="s">
        <v>2647</v>
      </c>
      <c r="K88">
        <v>1685</v>
      </c>
      <c r="L88">
        <v>554763</v>
      </c>
      <c r="M88">
        <v>22684249</v>
      </c>
      <c r="N88">
        <v>71281</v>
      </c>
      <c r="O88">
        <v>5232013</v>
      </c>
      <c r="P88">
        <v>3129</v>
      </c>
      <c r="Q88" t="s">
        <v>2648</v>
      </c>
      <c r="R88" t="s">
        <v>519</v>
      </c>
      <c r="S88" t="s">
        <v>520</v>
      </c>
      <c r="T88">
        <v>22684249</v>
      </c>
      <c r="U88" s="12" t="e">
        <f>VLOOKUP(checklist[[#This Row],[common_name]],[1]classification_forest_bird_benn!$A:$D,3,FALSE)</f>
        <v>#N/A</v>
      </c>
      <c r="V88" s="12" t="e">
        <f>VLOOKUP(checklist[[#This Row],[scientific_name]],[1]classification_forest_bird_benn!$B:$D,2,FALSE)</f>
        <v>#N/A</v>
      </c>
      <c r="W88" s="12" t="e">
        <f>VLOOKUP(checklist[[#This Row],[Clements--scientific_name]],[1]classification_forest_bird_benn!$B:$D,2,FALSE)</f>
        <v>#N/A</v>
      </c>
    </row>
    <row r="89" spans="1:23" x14ac:dyDescent="0.2">
      <c r="A89">
        <v>84</v>
      </c>
      <c r="B89" t="s">
        <v>2645</v>
      </c>
      <c r="C89" t="s">
        <v>2190</v>
      </c>
      <c r="D89" t="s">
        <v>1464</v>
      </c>
      <c r="E89" t="s">
        <v>1463</v>
      </c>
      <c r="F89" t="s">
        <v>2142</v>
      </c>
      <c r="G89" t="s">
        <v>7382</v>
      </c>
      <c r="H89">
        <v>1628</v>
      </c>
      <c r="I89" t="s">
        <v>2649</v>
      </c>
      <c r="J89" t="s">
        <v>2650</v>
      </c>
      <c r="K89">
        <v>1653</v>
      </c>
      <c r="L89">
        <v>554769</v>
      </c>
      <c r="M89">
        <v>22684276</v>
      </c>
      <c r="N89">
        <v>71287</v>
      </c>
      <c r="O89">
        <v>5231993</v>
      </c>
      <c r="P89">
        <v>3102</v>
      </c>
      <c r="Q89" t="s">
        <v>2651</v>
      </c>
      <c r="R89" t="s">
        <v>1463</v>
      </c>
      <c r="S89" t="s">
        <v>1464</v>
      </c>
      <c r="T89">
        <v>22684276</v>
      </c>
      <c r="U89" s="12" t="e">
        <f>VLOOKUP(checklist[[#This Row],[common_name]],[1]classification_forest_bird_benn!$A:$D,3,FALSE)</f>
        <v>#N/A</v>
      </c>
      <c r="V89" s="12" t="e">
        <f>VLOOKUP(checklist[[#This Row],[scientific_name]],[1]classification_forest_bird_benn!$B:$D,2,FALSE)</f>
        <v>#N/A</v>
      </c>
      <c r="W89" s="12" t="e">
        <f>VLOOKUP(checklist[[#This Row],[Clements--scientific_name]],[1]classification_forest_bird_benn!$B:$D,2,FALSE)</f>
        <v>#N/A</v>
      </c>
    </row>
    <row r="90" spans="1:23" x14ac:dyDescent="0.2">
      <c r="A90">
        <v>85</v>
      </c>
      <c r="B90" t="s">
        <v>2645</v>
      </c>
      <c r="C90" t="s">
        <v>2190</v>
      </c>
      <c r="D90" t="s">
        <v>522</v>
      </c>
      <c r="E90" t="s">
        <v>521</v>
      </c>
      <c r="F90" t="s">
        <v>2142</v>
      </c>
      <c r="G90" t="s">
        <v>7382</v>
      </c>
      <c r="H90">
        <v>355</v>
      </c>
      <c r="I90" t="s">
        <v>2652</v>
      </c>
      <c r="J90" t="s">
        <v>2653</v>
      </c>
      <c r="K90">
        <v>1670</v>
      </c>
      <c r="L90">
        <v>554771</v>
      </c>
      <c r="M90">
        <v>22684284</v>
      </c>
      <c r="N90">
        <v>71289</v>
      </c>
      <c r="O90">
        <v>5231999</v>
      </c>
      <c r="P90">
        <v>3098</v>
      </c>
      <c r="Q90" t="s">
        <v>2654</v>
      </c>
      <c r="R90" t="s">
        <v>521</v>
      </c>
      <c r="S90" t="s">
        <v>522</v>
      </c>
      <c r="T90">
        <v>22684284</v>
      </c>
      <c r="U90" s="12" t="e">
        <f>VLOOKUP(checklist[[#This Row],[common_name]],[1]classification_forest_bird_benn!$A:$D,3,FALSE)</f>
        <v>#N/A</v>
      </c>
      <c r="V90" s="12" t="e">
        <f>VLOOKUP(checklist[[#This Row],[scientific_name]],[1]classification_forest_bird_benn!$B:$D,2,FALSE)</f>
        <v>#N/A</v>
      </c>
      <c r="W90" s="12" t="e">
        <f>VLOOKUP(checklist[[#This Row],[Clements--scientific_name]],[1]classification_forest_bird_benn!$B:$D,2,FALSE)</f>
        <v>#N/A</v>
      </c>
    </row>
    <row r="91" spans="1:23" x14ac:dyDescent="0.2">
      <c r="A91">
        <v>86</v>
      </c>
      <c r="B91" t="s">
        <v>2645</v>
      </c>
      <c r="C91" t="s">
        <v>2190</v>
      </c>
      <c r="D91" t="s">
        <v>1252</v>
      </c>
      <c r="E91" t="s">
        <v>1251</v>
      </c>
      <c r="F91" t="s">
        <v>2142</v>
      </c>
      <c r="G91" t="s">
        <v>7382</v>
      </c>
      <c r="H91">
        <v>1036</v>
      </c>
      <c r="I91" t="s">
        <v>2655</v>
      </c>
      <c r="J91" t="s">
        <v>2656</v>
      </c>
      <c r="K91">
        <v>1630</v>
      </c>
      <c r="L91">
        <v>554772</v>
      </c>
      <c r="M91">
        <v>22684288</v>
      </c>
      <c r="N91">
        <v>71290</v>
      </c>
      <c r="O91">
        <v>5231960</v>
      </c>
      <c r="P91">
        <v>3107</v>
      </c>
      <c r="Q91" t="s">
        <v>2657</v>
      </c>
      <c r="R91" t="s">
        <v>1251</v>
      </c>
      <c r="S91" t="s">
        <v>1252</v>
      </c>
      <c r="T91">
        <v>22684288</v>
      </c>
      <c r="U91" s="12" t="e">
        <f>VLOOKUP(checklist[[#This Row],[common_name]],[1]classification_forest_bird_benn!$A:$D,3,FALSE)</f>
        <v>#N/A</v>
      </c>
      <c r="V91" s="12" t="e">
        <f>VLOOKUP(checklist[[#This Row],[scientific_name]],[1]classification_forest_bird_benn!$B:$D,2,FALSE)</f>
        <v>#N/A</v>
      </c>
      <c r="W91" s="12" t="e">
        <f>VLOOKUP(checklist[[#This Row],[Clements--scientific_name]],[1]classification_forest_bird_benn!$B:$D,2,FALSE)</f>
        <v>#N/A</v>
      </c>
    </row>
    <row r="92" spans="1:23" x14ac:dyDescent="0.2">
      <c r="A92">
        <v>87</v>
      </c>
      <c r="B92" t="s">
        <v>2645</v>
      </c>
      <c r="C92" t="s">
        <v>2190</v>
      </c>
      <c r="D92" t="s">
        <v>2658</v>
      </c>
      <c r="E92" s="1" t="s">
        <v>525</v>
      </c>
      <c r="F92" t="s">
        <v>2142</v>
      </c>
      <c r="G92" t="s">
        <v>7382</v>
      </c>
      <c r="H92">
        <v>358</v>
      </c>
      <c r="I92" t="s">
        <v>2659</v>
      </c>
      <c r="J92" t="s">
        <v>2660</v>
      </c>
      <c r="K92">
        <v>2010</v>
      </c>
      <c r="L92">
        <v>554722</v>
      </c>
      <c r="M92" s="1">
        <v>22725623</v>
      </c>
      <c r="N92">
        <v>71240</v>
      </c>
      <c r="O92">
        <v>2496449</v>
      </c>
      <c r="P92">
        <v>3157</v>
      </c>
      <c r="Q92" t="s">
        <v>2661</v>
      </c>
      <c r="R92" t="s">
        <v>525</v>
      </c>
      <c r="S92" t="s">
        <v>2662</v>
      </c>
      <c r="T92">
        <v>22725623</v>
      </c>
      <c r="U92" s="12" t="e">
        <f>VLOOKUP(checklist[[#This Row],[common_name]],[1]classification_forest_bird_benn!$A:$D,3,FALSE)</f>
        <v>#N/A</v>
      </c>
      <c r="V92" s="12" t="e">
        <f>VLOOKUP(checklist[[#This Row],[scientific_name]],[1]classification_forest_bird_benn!$B:$D,2,FALSE)</f>
        <v>#N/A</v>
      </c>
      <c r="W92" s="12" t="e">
        <f>VLOOKUP(checklist[[#This Row],[Clements--scientific_name]],[1]classification_forest_bird_benn!$B:$D,2,FALSE)</f>
        <v>#N/A</v>
      </c>
    </row>
    <row r="93" spans="1:23" x14ac:dyDescent="0.2">
      <c r="A93">
        <v>87.1</v>
      </c>
      <c r="B93" t="s">
        <v>2645</v>
      </c>
      <c r="C93" t="s">
        <v>2190</v>
      </c>
      <c r="D93" s="1" t="s">
        <v>7253</v>
      </c>
      <c r="E93" s="1" t="s">
        <v>7254</v>
      </c>
      <c r="P93">
        <v>3157</v>
      </c>
      <c r="R93" s="1" t="s">
        <v>7254</v>
      </c>
      <c r="S93" s="1" t="s">
        <v>7255</v>
      </c>
      <c r="U93" s="12" t="e">
        <f>VLOOKUP(checklist[[#This Row],[common_name]],[1]classification_forest_bird_benn!$A:$D,3,FALSE)</f>
        <v>#N/A</v>
      </c>
      <c r="V93" s="12" t="e">
        <f>VLOOKUP(checklist[[#This Row],[scientific_name]],[1]classification_forest_bird_benn!$B:$D,2,FALSE)</f>
        <v>#N/A</v>
      </c>
      <c r="W93" s="12" t="e">
        <f>VLOOKUP(checklist[[#This Row],[Clements--scientific_name]],[1]classification_forest_bird_benn!$B:$D,2,FALSE)</f>
        <v>#N/A</v>
      </c>
    </row>
    <row r="94" spans="1:23" x14ac:dyDescent="0.2">
      <c r="A94">
        <v>88</v>
      </c>
      <c r="B94" t="s">
        <v>2645</v>
      </c>
      <c r="C94" t="s">
        <v>2190</v>
      </c>
      <c r="D94" t="s">
        <v>2663</v>
      </c>
      <c r="E94" t="s">
        <v>2664</v>
      </c>
      <c r="F94" t="s">
        <v>2142</v>
      </c>
      <c r="G94" t="s">
        <v>7380</v>
      </c>
      <c r="H94">
        <v>1596</v>
      </c>
      <c r="I94" t="s">
        <v>2665</v>
      </c>
      <c r="J94" t="s">
        <v>2666</v>
      </c>
      <c r="K94">
        <v>509818</v>
      </c>
      <c r="M94">
        <v>22725637</v>
      </c>
      <c r="N94">
        <v>157165</v>
      </c>
      <c r="O94">
        <v>6100754</v>
      </c>
      <c r="P94">
        <v>3160</v>
      </c>
      <c r="Q94" t="s">
        <v>2667</v>
      </c>
      <c r="R94" t="s">
        <v>2664</v>
      </c>
      <c r="S94" t="s">
        <v>2668</v>
      </c>
      <c r="T94">
        <v>22725637</v>
      </c>
      <c r="U94" s="12" t="e">
        <f>VLOOKUP(checklist[[#This Row],[common_name]],[1]classification_forest_bird_benn!$A:$D,3,FALSE)</f>
        <v>#N/A</v>
      </c>
      <c r="V94" s="12" t="e">
        <f>VLOOKUP(checklist[[#This Row],[scientific_name]],[1]classification_forest_bird_benn!$B:$D,2,FALSE)</f>
        <v>#N/A</v>
      </c>
      <c r="W94" s="12" t="e">
        <f>VLOOKUP(checklist[[#This Row],[Clements--scientific_name]],[1]classification_forest_bird_benn!$B:$D,2,FALSE)</f>
        <v>#N/A</v>
      </c>
    </row>
    <row r="95" spans="1:23" x14ac:dyDescent="0.2">
      <c r="A95">
        <v>89</v>
      </c>
      <c r="B95" t="s">
        <v>2645</v>
      </c>
      <c r="C95" t="s">
        <v>2190</v>
      </c>
      <c r="D95" t="s">
        <v>2669</v>
      </c>
      <c r="E95" t="s">
        <v>511</v>
      </c>
      <c r="F95" t="s">
        <v>2142</v>
      </c>
      <c r="G95" t="s">
        <v>7382</v>
      </c>
      <c r="H95">
        <v>348</v>
      </c>
      <c r="I95" t="s">
        <v>2670</v>
      </c>
      <c r="J95" t="s">
        <v>2671</v>
      </c>
      <c r="K95">
        <v>1789</v>
      </c>
      <c r="L95">
        <v>705297</v>
      </c>
      <c r="M95">
        <v>22683800</v>
      </c>
      <c r="N95">
        <v>71188</v>
      </c>
      <c r="O95">
        <v>2496468</v>
      </c>
      <c r="P95">
        <v>3199</v>
      </c>
      <c r="Q95" t="s">
        <v>2672</v>
      </c>
      <c r="R95" t="s">
        <v>511</v>
      </c>
      <c r="S95" t="s">
        <v>2673</v>
      </c>
      <c r="T95">
        <v>22683800</v>
      </c>
      <c r="U95" s="12" t="e">
        <f>VLOOKUP(checklist[[#This Row],[common_name]],[1]classification_forest_bird_benn!$A:$D,3,FALSE)</f>
        <v>#N/A</v>
      </c>
      <c r="V95" s="12" t="e">
        <f>VLOOKUP(checklist[[#This Row],[scientific_name]],[1]classification_forest_bird_benn!$B:$D,2,FALSE)</f>
        <v>#N/A</v>
      </c>
      <c r="W95" s="12" t="e">
        <f>VLOOKUP(checklist[[#This Row],[Clements--scientific_name]],[1]classification_forest_bird_benn!$B:$D,2,FALSE)</f>
        <v>#N/A</v>
      </c>
    </row>
    <row r="96" spans="1:23" x14ac:dyDescent="0.2">
      <c r="A96">
        <v>90</v>
      </c>
      <c r="B96" t="s">
        <v>2645</v>
      </c>
      <c r="C96" t="s">
        <v>2190</v>
      </c>
      <c r="D96" t="s">
        <v>2674</v>
      </c>
      <c r="E96" t="s">
        <v>509</v>
      </c>
      <c r="F96" t="s">
        <v>2142</v>
      </c>
      <c r="G96" t="s">
        <v>7382</v>
      </c>
      <c r="H96">
        <v>347</v>
      </c>
      <c r="I96" t="s">
        <v>2675</v>
      </c>
      <c r="J96" t="s">
        <v>2676</v>
      </c>
      <c r="K96">
        <v>1793</v>
      </c>
      <c r="L96">
        <v>705298</v>
      </c>
      <c r="M96">
        <v>22683808</v>
      </c>
      <c r="O96">
        <v>2496465</v>
      </c>
      <c r="P96">
        <v>3198</v>
      </c>
      <c r="Q96" t="s">
        <v>2677</v>
      </c>
      <c r="R96" t="s">
        <v>509</v>
      </c>
      <c r="S96" t="s">
        <v>510</v>
      </c>
      <c r="T96">
        <v>22683808</v>
      </c>
      <c r="U96" s="12" t="e">
        <f>VLOOKUP(checklist[[#This Row],[common_name]],[1]classification_forest_bird_benn!$A:$D,3,FALSE)</f>
        <v>#N/A</v>
      </c>
      <c r="V96" s="12" t="e">
        <f>VLOOKUP(checklist[[#This Row],[scientific_name]],[1]classification_forest_bird_benn!$B:$D,2,FALSE)</f>
        <v>#N/A</v>
      </c>
      <c r="W96" s="12" t="e">
        <f>VLOOKUP(checklist[[#This Row],[Clements--scientific_name]],[1]classification_forest_bird_benn!$B:$D,2,FALSE)</f>
        <v>#N/A</v>
      </c>
    </row>
    <row r="97" spans="1:23" x14ac:dyDescent="0.2">
      <c r="A97">
        <v>91</v>
      </c>
      <c r="B97" t="s">
        <v>2645</v>
      </c>
      <c r="C97" t="s">
        <v>2190</v>
      </c>
      <c r="D97" t="s">
        <v>508</v>
      </c>
      <c r="E97" t="s">
        <v>507</v>
      </c>
      <c r="F97" t="s">
        <v>2142</v>
      </c>
      <c r="G97" t="s">
        <v>7382</v>
      </c>
      <c r="H97">
        <v>346</v>
      </c>
      <c r="I97" t="s">
        <v>2678</v>
      </c>
      <c r="J97" t="s">
        <v>2679</v>
      </c>
      <c r="K97">
        <v>1787</v>
      </c>
      <c r="L97">
        <v>554674</v>
      </c>
      <c r="M97">
        <v>22683819</v>
      </c>
      <c r="N97">
        <v>966</v>
      </c>
      <c r="O97">
        <v>2496464</v>
      </c>
      <c r="P97">
        <v>3197</v>
      </c>
      <c r="Q97" t="s">
        <v>2680</v>
      </c>
      <c r="R97" t="s">
        <v>507</v>
      </c>
      <c r="S97" t="s">
        <v>508</v>
      </c>
      <c r="T97">
        <v>22683819</v>
      </c>
      <c r="U97" s="12" t="e">
        <f>VLOOKUP(checklist[[#This Row],[common_name]],[1]classification_forest_bird_benn!$A:$D,3,FALSE)</f>
        <v>#N/A</v>
      </c>
      <c r="V97" s="12" t="e">
        <f>VLOOKUP(checklist[[#This Row],[scientific_name]],[1]classification_forest_bird_benn!$B:$D,2,FALSE)</f>
        <v>#N/A</v>
      </c>
      <c r="W97" s="12" t="e">
        <f>VLOOKUP(checklist[[#This Row],[Clements--scientific_name]],[1]classification_forest_bird_benn!$B:$D,2,FALSE)</f>
        <v>#N/A</v>
      </c>
    </row>
    <row r="98" spans="1:23" x14ac:dyDescent="0.2">
      <c r="A98">
        <v>92</v>
      </c>
      <c r="B98" t="s">
        <v>2645</v>
      </c>
      <c r="C98" t="s">
        <v>2190</v>
      </c>
      <c r="D98" t="s">
        <v>504</v>
      </c>
      <c r="E98" t="s">
        <v>503</v>
      </c>
      <c r="F98" t="s">
        <v>2142</v>
      </c>
      <c r="G98" t="s">
        <v>7380</v>
      </c>
      <c r="H98">
        <v>345</v>
      </c>
      <c r="I98" t="s">
        <v>2681</v>
      </c>
      <c r="J98" t="s">
        <v>2682</v>
      </c>
      <c r="K98">
        <v>2003</v>
      </c>
      <c r="L98">
        <v>554675</v>
      </c>
      <c r="M98">
        <v>22683823</v>
      </c>
      <c r="O98">
        <v>2496619</v>
      </c>
      <c r="P98">
        <v>3253</v>
      </c>
      <c r="Q98" t="s">
        <v>2683</v>
      </c>
      <c r="R98" t="s">
        <v>503</v>
      </c>
      <c r="S98" t="s">
        <v>504</v>
      </c>
      <c r="T98">
        <v>22683823</v>
      </c>
      <c r="U98" s="12" t="e">
        <f>VLOOKUP(checklist[[#This Row],[common_name]],[1]classification_forest_bird_benn!$A:$D,3,FALSE)</f>
        <v>#N/A</v>
      </c>
      <c r="V98" s="12" t="e">
        <f>VLOOKUP(checklist[[#This Row],[scientific_name]],[1]classification_forest_bird_benn!$B:$D,2,FALSE)</f>
        <v>#N/A</v>
      </c>
      <c r="W98" s="12" t="e">
        <f>VLOOKUP(checklist[[#This Row],[Clements--scientific_name]],[1]classification_forest_bird_benn!$B:$D,2,FALSE)</f>
        <v>#N/A</v>
      </c>
    </row>
    <row r="99" spans="1:23" x14ac:dyDescent="0.2">
      <c r="A99">
        <v>93</v>
      </c>
      <c r="B99" t="s">
        <v>2645</v>
      </c>
      <c r="C99" t="s">
        <v>2190</v>
      </c>
      <c r="D99" t="s">
        <v>516</v>
      </c>
      <c r="E99" t="s">
        <v>515</v>
      </c>
      <c r="F99" t="s">
        <v>2142</v>
      </c>
      <c r="G99" t="s">
        <v>7382</v>
      </c>
      <c r="H99">
        <v>351</v>
      </c>
      <c r="I99" t="s">
        <v>2684</v>
      </c>
      <c r="J99" t="s">
        <v>2685</v>
      </c>
      <c r="K99">
        <v>1730</v>
      </c>
      <c r="L99">
        <v>554711</v>
      </c>
      <c r="M99">
        <v>22684017</v>
      </c>
      <c r="O99">
        <v>2496316</v>
      </c>
      <c r="P99">
        <v>3292</v>
      </c>
      <c r="Q99" t="s">
        <v>2686</v>
      </c>
      <c r="R99" t="s">
        <v>515</v>
      </c>
      <c r="S99" t="s">
        <v>516</v>
      </c>
      <c r="T99">
        <v>22684017</v>
      </c>
      <c r="U99" s="12" t="e">
        <f>VLOOKUP(checklist[[#This Row],[common_name]],[1]classification_forest_bird_benn!$A:$D,3,FALSE)</f>
        <v>#N/A</v>
      </c>
      <c r="V99" s="12" t="e">
        <f>VLOOKUP(checklist[[#This Row],[scientific_name]],[1]classification_forest_bird_benn!$B:$D,2,FALSE)</f>
        <v>#N/A</v>
      </c>
      <c r="W99" s="12" t="e">
        <f>VLOOKUP(checklist[[#This Row],[Clements--scientific_name]],[1]classification_forest_bird_benn!$B:$D,2,FALSE)</f>
        <v>#N/A</v>
      </c>
    </row>
    <row r="100" spans="1:23" x14ac:dyDescent="0.2">
      <c r="A100">
        <v>94</v>
      </c>
      <c r="B100" t="s">
        <v>2645</v>
      </c>
      <c r="C100" t="s">
        <v>2190</v>
      </c>
      <c r="D100" t="s">
        <v>2687</v>
      </c>
      <c r="E100" t="s">
        <v>513</v>
      </c>
      <c r="F100" t="s">
        <v>2142</v>
      </c>
      <c r="G100" t="s">
        <v>7382</v>
      </c>
      <c r="H100">
        <v>350</v>
      </c>
      <c r="I100" t="s">
        <v>2688</v>
      </c>
      <c r="J100" t="s">
        <v>2689</v>
      </c>
      <c r="K100">
        <v>1736</v>
      </c>
      <c r="L100">
        <v>554712</v>
      </c>
      <c r="M100">
        <v>22684021</v>
      </c>
      <c r="N100">
        <v>71230</v>
      </c>
      <c r="O100">
        <v>2496324</v>
      </c>
      <c r="P100">
        <v>3295</v>
      </c>
      <c r="Q100" t="s">
        <v>2690</v>
      </c>
      <c r="R100" t="s">
        <v>513</v>
      </c>
      <c r="S100" t="s">
        <v>2687</v>
      </c>
      <c r="T100">
        <v>22684021</v>
      </c>
      <c r="U100" s="12" t="e">
        <f>VLOOKUP(checklist[[#This Row],[common_name]],[1]classification_forest_bird_benn!$A:$D,3,FALSE)</f>
        <v>#N/A</v>
      </c>
      <c r="V100" s="12" t="e">
        <f>VLOOKUP(checklist[[#This Row],[scientific_name]],[1]classification_forest_bird_benn!$B:$D,2,FALSE)</f>
        <v>#N/A</v>
      </c>
      <c r="W100" s="12" t="e">
        <f>VLOOKUP(checklist[[#This Row],[Clements--scientific_name]],[1]classification_forest_bird_benn!$B:$D,2,FALSE)</f>
        <v>#N/A</v>
      </c>
    </row>
    <row r="101" spans="1:23" x14ac:dyDescent="0.2">
      <c r="A101">
        <v>95</v>
      </c>
      <c r="B101" t="s">
        <v>2645</v>
      </c>
      <c r="C101" t="s">
        <v>2190</v>
      </c>
      <c r="D101" t="s">
        <v>2691</v>
      </c>
      <c r="E101" t="s">
        <v>517</v>
      </c>
      <c r="F101" t="s">
        <v>2142</v>
      </c>
      <c r="G101" t="s">
        <v>7382</v>
      </c>
      <c r="H101">
        <v>352</v>
      </c>
      <c r="I101" t="s">
        <v>2692</v>
      </c>
      <c r="J101" t="s">
        <v>2693</v>
      </c>
      <c r="K101">
        <v>1738</v>
      </c>
      <c r="L101">
        <v>554713</v>
      </c>
      <c r="M101">
        <v>22684026</v>
      </c>
      <c r="N101">
        <v>71231</v>
      </c>
      <c r="O101">
        <v>2496333</v>
      </c>
      <c r="P101">
        <v>3291</v>
      </c>
      <c r="Q101" t="s">
        <v>2694</v>
      </c>
      <c r="R101" t="s">
        <v>517</v>
      </c>
      <c r="S101" t="s">
        <v>2695</v>
      </c>
      <c r="T101">
        <v>22684026</v>
      </c>
      <c r="U101" s="12" t="e">
        <f>VLOOKUP(checklist[[#This Row],[common_name]],[1]classification_forest_bird_benn!$A:$D,3,FALSE)</f>
        <v>#N/A</v>
      </c>
      <c r="V101" s="12" t="e">
        <f>VLOOKUP(checklist[[#This Row],[scientific_name]],[1]classification_forest_bird_benn!$B:$D,2,FALSE)</f>
        <v>#N/A</v>
      </c>
      <c r="W101" s="12" t="e">
        <f>VLOOKUP(checklist[[#This Row],[Clements--scientific_name]],[1]classification_forest_bird_benn!$B:$D,2,FALSE)</f>
        <v>#N/A</v>
      </c>
    </row>
    <row r="102" spans="1:23" x14ac:dyDescent="0.2">
      <c r="A102">
        <v>96</v>
      </c>
      <c r="B102" t="s">
        <v>2645</v>
      </c>
      <c r="C102" t="s">
        <v>2190</v>
      </c>
      <c r="D102" t="s">
        <v>506</v>
      </c>
      <c r="E102" t="s">
        <v>505</v>
      </c>
      <c r="F102" t="s">
        <v>2142</v>
      </c>
      <c r="G102" t="s">
        <v>7380</v>
      </c>
      <c r="H102">
        <v>923</v>
      </c>
      <c r="I102" t="s">
        <v>2696</v>
      </c>
      <c r="J102" t="s">
        <v>2697</v>
      </c>
      <c r="K102">
        <v>1999</v>
      </c>
      <c r="L102">
        <v>554689</v>
      </c>
      <c r="M102">
        <v>22683913</v>
      </c>
      <c r="O102">
        <v>2496491</v>
      </c>
      <c r="P102">
        <v>3377</v>
      </c>
      <c r="Q102" t="s">
        <v>2698</v>
      </c>
      <c r="R102" t="s">
        <v>505</v>
      </c>
      <c r="S102" t="s">
        <v>506</v>
      </c>
      <c r="T102">
        <v>22683913</v>
      </c>
      <c r="U102" s="12" t="e">
        <f>VLOOKUP(checklist[[#This Row],[common_name]],[1]classification_forest_bird_benn!$A:$D,3,FALSE)</f>
        <v>#N/A</v>
      </c>
      <c r="V102" s="12" t="e">
        <f>VLOOKUP(checklist[[#This Row],[scientific_name]],[1]classification_forest_bird_benn!$B:$D,2,FALSE)</f>
        <v>#N/A</v>
      </c>
      <c r="W102" s="12" t="e">
        <f>VLOOKUP(checklist[[#This Row],[Clements--scientific_name]],[1]classification_forest_bird_benn!$B:$D,2,FALSE)</f>
        <v>#N/A</v>
      </c>
    </row>
    <row r="103" spans="1:23" x14ac:dyDescent="0.2">
      <c r="A103">
        <v>97</v>
      </c>
      <c r="B103" t="s">
        <v>2645</v>
      </c>
      <c r="C103" t="s">
        <v>2190</v>
      </c>
      <c r="D103" t="s">
        <v>500</v>
      </c>
      <c r="E103" t="s">
        <v>499</v>
      </c>
      <c r="F103" t="s">
        <v>2142</v>
      </c>
      <c r="G103" t="s">
        <v>7382</v>
      </c>
      <c r="H103">
        <v>343</v>
      </c>
      <c r="I103" t="s">
        <v>2699</v>
      </c>
      <c r="J103" t="s">
        <v>2700</v>
      </c>
      <c r="K103">
        <v>1903</v>
      </c>
      <c r="L103">
        <v>554680</v>
      </c>
      <c r="M103">
        <v>22683862</v>
      </c>
      <c r="O103">
        <v>5231903</v>
      </c>
      <c r="P103">
        <v>3410</v>
      </c>
      <c r="Q103" t="s">
        <v>2701</v>
      </c>
      <c r="R103" t="s">
        <v>499</v>
      </c>
      <c r="S103" t="s">
        <v>500</v>
      </c>
      <c r="T103">
        <v>22683862</v>
      </c>
      <c r="U103" s="12" t="e">
        <f>VLOOKUP(checklist[[#This Row],[common_name]],[1]classification_forest_bird_benn!$A:$D,3,FALSE)</f>
        <v>#N/A</v>
      </c>
      <c r="V103" s="12" t="e">
        <f>VLOOKUP(checklist[[#This Row],[scientific_name]],[1]classification_forest_bird_benn!$B:$D,2,FALSE)</f>
        <v>#N/A</v>
      </c>
      <c r="W103" s="12" t="e">
        <f>VLOOKUP(checklist[[#This Row],[Clements--scientific_name]],[1]classification_forest_bird_benn!$B:$D,2,FALSE)</f>
        <v>#N/A</v>
      </c>
    </row>
    <row r="104" spans="1:23" x14ac:dyDescent="0.2">
      <c r="A104">
        <v>98</v>
      </c>
      <c r="B104" t="s">
        <v>2645</v>
      </c>
      <c r="C104" t="s">
        <v>2190</v>
      </c>
      <c r="D104" t="s">
        <v>502</v>
      </c>
      <c r="E104" t="s">
        <v>501</v>
      </c>
      <c r="F104" t="s">
        <v>2142</v>
      </c>
      <c r="G104" t="s">
        <v>7382</v>
      </c>
      <c r="H104">
        <v>344</v>
      </c>
      <c r="I104" t="s">
        <v>2702</v>
      </c>
      <c r="J104" t="s">
        <v>2703</v>
      </c>
      <c r="K104">
        <v>1913</v>
      </c>
      <c r="L104">
        <v>554681</v>
      </c>
      <c r="M104">
        <v>22683866</v>
      </c>
      <c r="N104">
        <v>71198</v>
      </c>
      <c r="O104">
        <v>5231913</v>
      </c>
      <c r="P104">
        <v>3407</v>
      </c>
      <c r="Q104" t="s">
        <v>2704</v>
      </c>
      <c r="R104" t="s">
        <v>501</v>
      </c>
      <c r="S104" t="s">
        <v>502</v>
      </c>
      <c r="T104">
        <v>22683866</v>
      </c>
      <c r="U104" s="12" t="e">
        <f>VLOOKUP(checklist[[#This Row],[common_name]],[1]classification_forest_bird_benn!$A:$D,3,FALSE)</f>
        <v>#N/A</v>
      </c>
      <c r="V104" s="12" t="e">
        <f>VLOOKUP(checklist[[#This Row],[scientific_name]],[1]classification_forest_bird_benn!$B:$D,2,FALSE)</f>
        <v>#N/A</v>
      </c>
      <c r="W104" s="12" t="e">
        <f>VLOOKUP(checklist[[#This Row],[Clements--scientific_name]],[1]classification_forest_bird_benn!$B:$D,2,FALSE)</f>
        <v>#N/A</v>
      </c>
    </row>
    <row r="105" spans="1:23" x14ac:dyDescent="0.2">
      <c r="A105">
        <v>99</v>
      </c>
      <c r="B105" t="s">
        <v>2645</v>
      </c>
      <c r="C105" t="s">
        <v>2190</v>
      </c>
      <c r="D105" t="s">
        <v>2705</v>
      </c>
      <c r="E105" t="s">
        <v>495</v>
      </c>
      <c r="F105" t="s">
        <v>2142</v>
      </c>
      <c r="G105" t="s">
        <v>7380</v>
      </c>
      <c r="H105">
        <v>340</v>
      </c>
      <c r="I105" t="s">
        <v>2706</v>
      </c>
      <c r="J105" t="s">
        <v>2707</v>
      </c>
      <c r="K105">
        <v>1907</v>
      </c>
      <c r="L105">
        <v>177822</v>
      </c>
      <c r="M105">
        <v>22683873</v>
      </c>
      <c r="N105">
        <v>137</v>
      </c>
      <c r="O105">
        <v>5231918</v>
      </c>
      <c r="P105">
        <v>3421</v>
      </c>
      <c r="Q105" t="s">
        <v>2708</v>
      </c>
      <c r="R105" t="s">
        <v>495</v>
      </c>
      <c r="S105" t="s">
        <v>2705</v>
      </c>
      <c r="T105">
        <v>22683873</v>
      </c>
      <c r="U105" s="12" t="e">
        <f>VLOOKUP(checklist[[#This Row],[common_name]],[1]classification_forest_bird_benn!$A:$D,3,FALSE)</f>
        <v>#N/A</v>
      </c>
      <c r="V105" s="12" t="e">
        <f>VLOOKUP(checklist[[#This Row],[scientific_name]],[1]classification_forest_bird_benn!$B:$D,2,FALSE)</f>
        <v>#N/A</v>
      </c>
      <c r="W105" s="12" t="e">
        <f>VLOOKUP(checklist[[#This Row],[Clements--scientific_name]],[1]classification_forest_bird_benn!$B:$D,2,FALSE)</f>
        <v>#N/A</v>
      </c>
    </row>
    <row r="106" spans="1:23" x14ac:dyDescent="0.2">
      <c r="A106">
        <v>100</v>
      </c>
      <c r="B106" t="s">
        <v>2645</v>
      </c>
      <c r="C106" t="s">
        <v>2190</v>
      </c>
      <c r="D106" t="s">
        <v>498</v>
      </c>
      <c r="E106" t="s">
        <v>497</v>
      </c>
      <c r="F106" t="s">
        <v>2142</v>
      </c>
      <c r="G106" t="s">
        <v>7382</v>
      </c>
      <c r="H106">
        <v>341</v>
      </c>
      <c r="I106" t="s">
        <v>2709</v>
      </c>
      <c r="J106" t="s">
        <v>2710</v>
      </c>
      <c r="K106">
        <v>1917</v>
      </c>
      <c r="L106">
        <v>554683</v>
      </c>
      <c r="M106">
        <v>22683879</v>
      </c>
      <c r="N106">
        <v>71200</v>
      </c>
      <c r="O106">
        <v>5231916</v>
      </c>
      <c r="P106">
        <v>3417</v>
      </c>
      <c r="Q106" t="s">
        <v>2711</v>
      </c>
      <c r="R106" t="s">
        <v>497</v>
      </c>
      <c r="S106" t="s">
        <v>498</v>
      </c>
      <c r="T106">
        <v>22683879</v>
      </c>
      <c r="U106" s="12" t="e">
        <f>VLOOKUP(checklist[[#This Row],[common_name]],[1]classification_forest_bird_benn!$A:$D,3,FALSE)</f>
        <v>#N/A</v>
      </c>
      <c r="V106" s="12" t="e">
        <f>VLOOKUP(checklist[[#This Row],[scientific_name]],[1]classification_forest_bird_benn!$B:$D,2,FALSE)</f>
        <v>#N/A</v>
      </c>
      <c r="W106" s="12" t="e">
        <f>VLOOKUP(checklist[[#This Row],[Clements--scientific_name]],[1]classification_forest_bird_benn!$B:$D,2,FALSE)</f>
        <v>#N/A</v>
      </c>
    </row>
    <row r="107" spans="1:23" x14ac:dyDescent="0.2">
      <c r="A107">
        <v>101</v>
      </c>
      <c r="B107" t="s">
        <v>2645</v>
      </c>
      <c r="C107" t="s">
        <v>2190</v>
      </c>
      <c r="D107" t="s">
        <v>2120</v>
      </c>
      <c r="E107" t="s">
        <v>2119</v>
      </c>
      <c r="F107" t="s">
        <v>2142</v>
      </c>
      <c r="G107" t="s">
        <v>7382</v>
      </c>
      <c r="H107">
        <v>4130</v>
      </c>
      <c r="I107" t="s">
        <v>2712</v>
      </c>
      <c r="J107" t="s">
        <v>2713</v>
      </c>
      <c r="K107">
        <v>1902</v>
      </c>
      <c r="L107">
        <v>554684</v>
      </c>
      <c r="M107">
        <v>22683889</v>
      </c>
      <c r="N107">
        <v>71202</v>
      </c>
      <c r="O107">
        <v>5231927</v>
      </c>
      <c r="P107">
        <v>3411</v>
      </c>
      <c r="Q107" t="s">
        <v>2714</v>
      </c>
      <c r="R107" t="s">
        <v>2119</v>
      </c>
      <c r="S107" t="s">
        <v>2120</v>
      </c>
      <c r="T107">
        <v>22683889</v>
      </c>
      <c r="U107" s="12" t="e">
        <f>VLOOKUP(checklist[[#This Row],[common_name]],[1]classification_forest_bird_benn!$A:$D,3,FALSE)</f>
        <v>#N/A</v>
      </c>
      <c r="V107" s="12" t="e">
        <f>VLOOKUP(checklist[[#This Row],[scientific_name]],[1]classification_forest_bird_benn!$B:$D,2,FALSE)</f>
        <v>#N/A</v>
      </c>
      <c r="W107" s="12" t="e">
        <f>VLOOKUP(checklist[[#This Row],[Clements--scientific_name]],[1]classification_forest_bird_benn!$B:$D,2,FALSE)</f>
        <v>#N/A</v>
      </c>
    </row>
    <row r="108" spans="1:23" x14ac:dyDescent="0.2">
      <c r="A108">
        <v>102</v>
      </c>
      <c r="B108" t="s">
        <v>2645</v>
      </c>
      <c r="C108" t="s">
        <v>2190</v>
      </c>
      <c r="D108" t="s">
        <v>2715</v>
      </c>
      <c r="E108" t="s">
        <v>2716</v>
      </c>
      <c r="F108" t="s">
        <v>2142</v>
      </c>
      <c r="G108" t="s">
        <v>7382</v>
      </c>
      <c r="H108">
        <v>1620</v>
      </c>
      <c r="I108" t="s">
        <v>2717</v>
      </c>
      <c r="J108" t="s">
        <v>2718</v>
      </c>
      <c r="K108">
        <v>1923</v>
      </c>
      <c r="L108">
        <v>554685</v>
      </c>
      <c r="M108">
        <v>22683893</v>
      </c>
      <c r="N108">
        <v>71203</v>
      </c>
      <c r="O108">
        <v>5231907</v>
      </c>
      <c r="P108">
        <v>3418</v>
      </c>
      <c r="Q108" t="s">
        <v>2719</v>
      </c>
      <c r="R108" t="s">
        <v>2716</v>
      </c>
      <c r="S108" t="s">
        <v>2715</v>
      </c>
      <c r="T108">
        <v>22683893</v>
      </c>
      <c r="U108" s="12" t="e">
        <f>VLOOKUP(checklist[[#This Row],[common_name]],[1]classification_forest_bird_benn!$A:$D,3,FALSE)</f>
        <v>#N/A</v>
      </c>
      <c r="V108" s="12" t="e">
        <f>VLOOKUP(checklist[[#This Row],[scientific_name]],[1]classification_forest_bird_benn!$B:$D,2,FALSE)</f>
        <v>#N/A</v>
      </c>
      <c r="W108" s="12" t="e">
        <f>VLOOKUP(checklist[[#This Row],[Clements--scientific_name]],[1]classification_forest_bird_benn!$B:$D,2,FALSE)</f>
        <v>#N/A</v>
      </c>
    </row>
    <row r="109" spans="1:23" x14ac:dyDescent="0.2">
      <c r="A109">
        <v>103</v>
      </c>
      <c r="B109" t="s">
        <v>2720</v>
      </c>
      <c r="C109" t="s">
        <v>2189</v>
      </c>
      <c r="D109" t="s">
        <v>1486</v>
      </c>
      <c r="E109" t="s">
        <v>1485</v>
      </c>
      <c r="F109" t="s">
        <v>2142</v>
      </c>
      <c r="G109" t="s">
        <v>7382</v>
      </c>
      <c r="H109">
        <v>1696</v>
      </c>
      <c r="I109" t="s">
        <v>2721</v>
      </c>
      <c r="J109" t="s">
        <v>2722</v>
      </c>
      <c r="K109">
        <v>7250</v>
      </c>
      <c r="L109">
        <v>555347</v>
      </c>
      <c r="M109">
        <v>22688425</v>
      </c>
      <c r="N109">
        <v>72110</v>
      </c>
      <c r="O109">
        <v>2475223</v>
      </c>
      <c r="P109">
        <v>2968</v>
      </c>
      <c r="Q109" t="s">
        <v>2723</v>
      </c>
      <c r="R109" t="s">
        <v>1485</v>
      </c>
      <c r="S109" t="s">
        <v>1486</v>
      </c>
      <c r="T109">
        <v>22688425</v>
      </c>
      <c r="U109" s="12" t="e">
        <f>VLOOKUP(checklist[[#This Row],[common_name]],[1]classification_forest_bird_benn!$A:$D,3,FALSE)</f>
        <v>#N/A</v>
      </c>
      <c r="V109" s="12" t="e">
        <f>VLOOKUP(checklist[[#This Row],[scientific_name]],[1]classification_forest_bird_benn!$B:$D,2,FALSE)</f>
        <v>#N/A</v>
      </c>
      <c r="W109" s="12" t="e">
        <f>VLOOKUP(checklist[[#This Row],[Clements--scientific_name]],[1]classification_forest_bird_benn!$B:$D,2,FALSE)</f>
        <v>#N/A</v>
      </c>
    </row>
    <row r="110" spans="1:23" x14ac:dyDescent="0.2">
      <c r="A110">
        <v>104</v>
      </c>
      <c r="B110" t="s">
        <v>2720</v>
      </c>
      <c r="C110" t="s">
        <v>2189</v>
      </c>
      <c r="D110" t="s">
        <v>1488</v>
      </c>
      <c r="E110" t="s">
        <v>2724</v>
      </c>
      <c r="F110" t="s">
        <v>2142</v>
      </c>
      <c r="G110" t="s">
        <v>7382</v>
      </c>
      <c r="H110">
        <v>1698</v>
      </c>
      <c r="I110" t="s">
        <v>2725</v>
      </c>
      <c r="J110" t="s">
        <v>2726</v>
      </c>
      <c r="K110">
        <v>7237</v>
      </c>
      <c r="L110">
        <v>555344</v>
      </c>
      <c r="M110">
        <v>22688410</v>
      </c>
      <c r="O110">
        <v>2475264</v>
      </c>
      <c r="P110">
        <v>3018</v>
      </c>
      <c r="Q110" t="s">
        <v>2727</v>
      </c>
      <c r="R110" t="s">
        <v>2728</v>
      </c>
      <c r="S110" t="s">
        <v>1488</v>
      </c>
      <c r="T110">
        <v>22688410</v>
      </c>
      <c r="U110" s="12" t="e">
        <f>VLOOKUP(checklist[[#This Row],[common_name]],[1]classification_forest_bird_benn!$A:$D,3,FALSE)</f>
        <v>#N/A</v>
      </c>
      <c r="V110" s="12" t="e">
        <f>VLOOKUP(checklist[[#This Row],[scientific_name]],[1]classification_forest_bird_benn!$B:$D,2,FALSE)</f>
        <v>#N/A</v>
      </c>
      <c r="W110" s="12" t="e">
        <f>VLOOKUP(checklist[[#This Row],[Clements--scientific_name]],[1]classification_forest_bird_benn!$B:$D,2,FALSE)</f>
        <v>#N/A</v>
      </c>
    </row>
    <row r="111" spans="1:23" x14ac:dyDescent="0.2">
      <c r="A111">
        <v>105</v>
      </c>
      <c r="B111" t="s">
        <v>2720</v>
      </c>
      <c r="C111" t="s">
        <v>2189</v>
      </c>
      <c r="D111" t="s">
        <v>1492</v>
      </c>
      <c r="E111" t="s">
        <v>1491</v>
      </c>
      <c r="F111" t="s">
        <v>2142</v>
      </c>
      <c r="G111" t="s">
        <v>7382</v>
      </c>
      <c r="H111">
        <v>1704</v>
      </c>
      <c r="I111" t="s">
        <v>2729</v>
      </c>
      <c r="J111" t="s">
        <v>2730</v>
      </c>
      <c r="K111">
        <v>7247</v>
      </c>
      <c r="L111">
        <v>555346</v>
      </c>
      <c r="M111">
        <v>22688420</v>
      </c>
      <c r="N111">
        <v>72109</v>
      </c>
      <c r="O111">
        <v>2475212</v>
      </c>
      <c r="P111">
        <v>3020</v>
      </c>
      <c r="Q111" t="s">
        <v>2731</v>
      </c>
      <c r="R111" t="s">
        <v>1491</v>
      </c>
      <c r="S111" t="s">
        <v>2732</v>
      </c>
      <c r="T111">
        <v>22688420</v>
      </c>
      <c r="U111" s="12" t="e">
        <f>VLOOKUP(checklist[[#This Row],[common_name]],[1]classification_forest_bird_benn!$A:$D,3,FALSE)</f>
        <v>#N/A</v>
      </c>
      <c r="V111" s="12" t="e">
        <f>VLOOKUP(checklist[[#This Row],[scientific_name]],[1]classification_forest_bird_benn!$B:$D,2,FALSE)</f>
        <v>#N/A</v>
      </c>
      <c r="W111" s="12" t="e">
        <f>VLOOKUP(checklist[[#This Row],[Clements--scientific_name]],[1]classification_forest_bird_benn!$B:$D,2,FALSE)</f>
        <v>#N/A</v>
      </c>
    </row>
    <row r="112" spans="1:23" x14ac:dyDescent="0.2">
      <c r="A112">
        <v>106</v>
      </c>
      <c r="B112" t="s">
        <v>2720</v>
      </c>
      <c r="C112" t="s">
        <v>2189</v>
      </c>
      <c r="D112" t="s">
        <v>1490</v>
      </c>
      <c r="E112" t="s">
        <v>2733</v>
      </c>
      <c r="F112" t="s">
        <v>2142</v>
      </c>
      <c r="H112">
        <v>1700</v>
      </c>
      <c r="I112" t="s">
        <v>2734</v>
      </c>
      <c r="J112" t="s">
        <v>2735</v>
      </c>
      <c r="K112">
        <v>7234</v>
      </c>
      <c r="L112">
        <v>555343</v>
      </c>
      <c r="M112">
        <v>22725405</v>
      </c>
      <c r="O112">
        <v>2475265</v>
      </c>
      <c r="P112">
        <v>3010</v>
      </c>
      <c r="Q112" t="s">
        <v>2736</v>
      </c>
      <c r="R112" t="s">
        <v>2737</v>
      </c>
      <c r="S112" t="s">
        <v>1490</v>
      </c>
      <c r="T112">
        <v>22725405</v>
      </c>
      <c r="U112" s="12" t="e">
        <f>VLOOKUP(checklist[[#This Row],[common_name]],[1]classification_forest_bird_benn!$A:$D,3,FALSE)</f>
        <v>#N/A</v>
      </c>
      <c r="V112" s="12" t="e">
        <f>VLOOKUP(checklist[[#This Row],[scientific_name]],[1]classification_forest_bird_benn!$B:$D,2,FALSE)</f>
        <v>#N/A</v>
      </c>
      <c r="W112" s="12" t="e">
        <f>VLOOKUP(checklist[[#This Row],[Clements--scientific_name]],[1]classification_forest_bird_benn!$B:$D,2,FALSE)</f>
        <v>#N/A</v>
      </c>
    </row>
    <row r="113" spans="1:23" x14ac:dyDescent="0.2">
      <c r="A113">
        <v>106.1</v>
      </c>
      <c r="B113" t="s">
        <v>2720</v>
      </c>
      <c r="C113" t="s">
        <v>2189</v>
      </c>
      <c r="D113" t="s">
        <v>2738</v>
      </c>
      <c r="E113" t="s">
        <v>2739</v>
      </c>
      <c r="I113" t="s">
        <v>2740</v>
      </c>
      <c r="J113" t="s">
        <v>2741</v>
      </c>
      <c r="K113">
        <v>708465</v>
      </c>
      <c r="L113">
        <v>679281</v>
      </c>
      <c r="O113">
        <v>7190986</v>
      </c>
      <c r="P113">
        <v>3011</v>
      </c>
      <c r="Q113" t="s">
        <v>2742</v>
      </c>
      <c r="R113" t="s">
        <v>2743</v>
      </c>
      <c r="S113" t="s">
        <v>2744</v>
      </c>
      <c r="U113" s="12" t="e">
        <f>VLOOKUP(checklist[[#This Row],[common_name]],[1]classification_forest_bird_benn!$A:$D,3,FALSE)</f>
        <v>#N/A</v>
      </c>
      <c r="V113" s="12" t="e">
        <f>VLOOKUP(checklist[[#This Row],[scientific_name]],[1]classification_forest_bird_benn!$B:$D,2,FALSE)</f>
        <v>#N/A</v>
      </c>
      <c r="W113" s="12" t="e">
        <f>VLOOKUP(checklist[[#This Row],[Clements--scientific_name]],[1]classification_forest_bird_benn!$B:$D,2,FALSE)</f>
        <v>#N/A</v>
      </c>
    </row>
    <row r="114" spans="1:23" x14ac:dyDescent="0.2">
      <c r="A114">
        <v>106.2</v>
      </c>
      <c r="B114" t="s">
        <v>2720</v>
      </c>
      <c r="C114" t="s">
        <v>2189</v>
      </c>
      <c r="D114" t="s">
        <v>2745</v>
      </c>
      <c r="E114" t="s">
        <v>2746</v>
      </c>
      <c r="I114" t="s">
        <v>2747</v>
      </c>
      <c r="J114" t="s">
        <v>2748</v>
      </c>
      <c r="K114">
        <v>558799</v>
      </c>
      <c r="L114">
        <v>679280</v>
      </c>
      <c r="O114">
        <v>6177670</v>
      </c>
      <c r="P114">
        <v>3012</v>
      </c>
      <c r="Q114" t="s">
        <v>2749</v>
      </c>
      <c r="R114" t="s">
        <v>2750</v>
      </c>
      <c r="S114" t="s">
        <v>2751</v>
      </c>
      <c r="U114" s="12" t="e">
        <f>VLOOKUP(checklist[[#This Row],[common_name]],[1]classification_forest_bird_benn!$A:$D,3,FALSE)</f>
        <v>#N/A</v>
      </c>
      <c r="V114" s="12" t="e">
        <f>VLOOKUP(checklist[[#This Row],[scientific_name]],[1]classification_forest_bird_benn!$B:$D,2,FALSE)</f>
        <v>#N/A</v>
      </c>
      <c r="W114" s="12" t="e">
        <f>VLOOKUP(checklist[[#This Row],[Clements--scientific_name]],[1]classification_forest_bird_benn!$B:$D,2,FALSE)</f>
        <v>#N/A</v>
      </c>
    </row>
    <row r="115" spans="1:23" x14ac:dyDescent="0.2">
      <c r="A115">
        <v>107</v>
      </c>
      <c r="B115" t="s">
        <v>2720</v>
      </c>
      <c r="C115" t="s">
        <v>2189</v>
      </c>
      <c r="D115" t="s">
        <v>2752</v>
      </c>
      <c r="E115" t="s">
        <v>2753</v>
      </c>
      <c r="F115" t="s">
        <v>2142</v>
      </c>
      <c r="G115" t="s">
        <v>7380</v>
      </c>
      <c r="H115">
        <v>337</v>
      </c>
      <c r="I115" t="s">
        <v>2754</v>
      </c>
      <c r="J115" t="s">
        <v>2755</v>
      </c>
      <c r="K115">
        <v>7208</v>
      </c>
      <c r="L115">
        <v>679253</v>
      </c>
      <c r="M115">
        <v>22688380</v>
      </c>
      <c r="N115">
        <v>72102</v>
      </c>
      <c r="O115">
        <v>2475239</v>
      </c>
      <c r="P115">
        <v>3001</v>
      </c>
      <c r="Q115" t="s">
        <v>2756</v>
      </c>
      <c r="R115" t="s">
        <v>2753</v>
      </c>
      <c r="S115" t="s">
        <v>2752</v>
      </c>
      <c r="T115">
        <v>22688380</v>
      </c>
      <c r="U115" s="12" t="e">
        <f>VLOOKUP(checklist[[#This Row],[common_name]],[1]classification_forest_bird_benn!$A:$D,3,FALSE)</f>
        <v>#N/A</v>
      </c>
      <c r="V115" s="12" t="e">
        <f>VLOOKUP(checklist[[#This Row],[scientific_name]],[1]classification_forest_bird_benn!$B:$D,2,FALSE)</f>
        <v>#N/A</v>
      </c>
      <c r="W115" s="12" t="e">
        <f>VLOOKUP(checklist[[#This Row],[Clements--scientific_name]],[1]classification_forest_bird_benn!$B:$D,2,FALSE)</f>
        <v>#N/A</v>
      </c>
    </row>
    <row r="116" spans="1:23" x14ac:dyDescent="0.2">
      <c r="A116">
        <v>108</v>
      </c>
      <c r="B116" t="s">
        <v>2720</v>
      </c>
      <c r="C116" t="s">
        <v>2189</v>
      </c>
      <c r="D116" t="s">
        <v>2757</v>
      </c>
      <c r="E116" t="s">
        <v>2758</v>
      </c>
      <c r="F116" t="s">
        <v>2142</v>
      </c>
      <c r="G116" t="s">
        <v>7382</v>
      </c>
      <c r="H116">
        <v>338</v>
      </c>
      <c r="I116" t="s">
        <v>2759</v>
      </c>
      <c r="J116" t="s">
        <v>2760</v>
      </c>
      <c r="K116">
        <v>7215</v>
      </c>
      <c r="L116">
        <v>555327</v>
      </c>
      <c r="M116">
        <v>22688323</v>
      </c>
      <c r="O116">
        <v>2475234</v>
      </c>
      <c r="P116">
        <v>2978</v>
      </c>
      <c r="Q116" t="s">
        <v>2761</v>
      </c>
      <c r="R116" t="s">
        <v>2762</v>
      </c>
      <c r="S116" t="s">
        <v>2757</v>
      </c>
      <c r="T116">
        <v>22688323</v>
      </c>
      <c r="U116" s="12" t="e">
        <f>VLOOKUP(checklist[[#This Row],[common_name]],[1]classification_forest_bird_benn!$A:$D,3,FALSE)</f>
        <v>#N/A</v>
      </c>
      <c r="V116" s="12" t="e">
        <f>VLOOKUP(checklist[[#This Row],[scientific_name]],[1]classification_forest_bird_benn!$B:$D,2,FALSE)</f>
        <v>#N/A</v>
      </c>
      <c r="W116" s="12" t="e">
        <f>VLOOKUP(checklist[[#This Row],[Clements--scientific_name]],[1]classification_forest_bird_benn!$B:$D,2,FALSE)</f>
        <v>#N/A</v>
      </c>
    </row>
    <row r="117" spans="1:23" x14ac:dyDescent="0.2">
      <c r="A117">
        <v>109</v>
      </c>
      <c r="B117" t="s">
        <v>2720</v>
      </c>
      <c r="C117" t="s">
        <v>2189</v>
      </c>
      <c r="D117" t="s">
        <v>1500</v>
      </c>
      <c r="E117" t="s">
        <v>2763</v>
      </c>
      <c r="F117" t="s">
        <v>2142</v>
      </c>
      <c r="G117" t="s">
        <v>7382</v>
      </c>
      <c r="H117">
        <v>1730</v>
      </c>
      <c r="I117" t="s">
        <v>2764</v>
      </c>
      <c r="J117" t="s">
        <v>2765</v>
      </c>
      <c r="K117">
        <v>144573</v>
      </c>
      <c r="L117">
        <v>555326</v>
      </c>
      <c r="M117">
        <v>22688316</v>
      </c>
      <c r="N117">
        <v>72089</v>
      </c>
      <c r="O117">
        <v>2475255</v>
      </c>
      <c r="P117">
        <v>2982</v>
      </c>
      <c r="Q117" t="s">
        <v>2766</v>
      </c>
      <c r="R117" t="s">
        <v>2763</v>
      </c>
      <c r="S117" t="s">
        <v>1500</v>
      </c>
      <c r="T117">
        <v>22688316</v>
      </c>
      <c r="U117" s="12" t="e">
        <f>VLOOKUP(checklist[[#This Row],[common_name]],[1]classification_forest_bird_benn!$A:$D,3,FALSE)</f>
        <v>#N/A</v>
      </c>
      <c r="V117" s="12" t="e">
        <f>VLOOKUP(checklist[[#This Row],[scientific_name]],[1]classification_forest_bird_benn!$B:$D,2,FALSE)</f>
        <v>#N/A</v>
      </c>
      <c r="W117" s="12" t="e">
        <f>VLOOKUP(checklist[[#This Row],[Clements--scientific_name]],[1]classification_forest_bird_benn!$B:$D,2,FALSE)</f>
        <v>#N/A</v>
      </c>
    </row>
    <row r="118" spans="1:23" x14ac:dyDescent="0.2">
      <c r="A118">
        <v>110</v>
      </c>
      <c r="B118" t="s">
        <v>2720</v>
      </c>
      <c r="C118" t="s">
        <v>2189</v>
      </c>
      <c r="D118" t="s">
        <v>2767</v>
      </c>
      <c r="E118" t="s">
        <v>2768</v>
      </c>
      <c r="F118" t="s">
        <v>2146</v>
      </c>
      <c r="G118" t="s">
        <v>7380</v>
      </c>
      <c r="H118">
        <v>1716</v>
      </c>
      <c r="I118" t="s">
        <v>2769</v>
      </c>
      <c r="J118" t="s">
        <v>2770</v>
      </c>
      <c r="K118">
        <v>7216</v>
      </c>
      <c r="L118">
        <v>555328</v>
      </c>
      <c r="M118">
        <v>22688327</v>
      </c>
      <c r="O118">
        <v>2475247</v>
      </c>
      <c r="P118">
        <v>2986</v>
      </c>
      <c r="Q118" t="s">
        <v>2771</v>
      </c>
      <c r="R118" t="s">
        <v>1493</v>
      </c>
      <c r="S118" t="s">
        <v>1494</v>
      </c>
      <c r="T118">
        <v>22688327</v>
      </c>
      <c r="U118" s="12" t="e">
        <f>VLOOKUP(checklist[[#This Row],[common_name]],[1]classification_forest_bird_benn!$A:$D,3,FALSE)</f>
        <v>#N/A</v>
      </c>
      <c r="V118" s="12" t="e">
        <f>VLOOKUP(checklist[[#This Row],[scientific_name]],[1]classification_forest_bird_benn!$B:$D,2,FALSE)</f>
        <v>#N/A</v>
      </c>
      <c r="W118" s="12" t="e">
        <f>VLOOKUP(checklist[[#This Row],[Clements--scientific_name]],[1]classification_forest_bird_benn!$B:$D,2,FALSE)</f>
        <v>#N/A</v>
      </c>
    </row>
    <row r="119" spans="1:23" x14ac:dyDescent="0.2">
      <c r="A119">
        <v>111</v>
      </c>
      <c r="B119" t="s">
        <v>2720</v>
      </c>
      <c r="C119" t="s">
        <v>2189</v>
      </c>
      <c r="D119" t="s">
        <v>1498</v>
      </c>
      <c r="E119" t="s">
        <v>1497</v>
      </c>
      <c r="F119" t="s">
        <v>2142</v>
      </c>
      <c r="G119" t="s">
        <v>7382</v>
      </c>
      <c r="H119">
        <v>1720</v>
      </c>
      <c r="I119" t="s">
        <v>2772</v>
      </c>
      <c r="J119" t="s">
        <v>2773</v>
      </c>
      <c r="K119">
        <v>7211</v>
      </c>
      <c r="L119">
        <v>555337</v>
      </c>
      <c r="M119">
        <v>22688369</v>
      </c>
      <c r="N119">
        <v>72100</v>
      </c>
      <c r="O119">
        <v>2475238</v>
      </c>
      <c r="P119">
        <v>2985</v>
      </c>
      <c r="Q119" t="s">
        <v>2774</v>
      </c>
      <c r="R119" t="s">
        <v>1497</v>
      </c>
      <c r="S119" t="s">
        <v>1498</v>
      </c>
      <c r="T119">
        <v>22688369</v>
      </c>
      <c r="U119" s="12" t="e">
        <f>VLOOKUP(checklist[[#This Row],[common_name]],[1]classification_forest_bird_benn!$A:$D,3,FALSE)</f>
        <v>#N/A</v>
      </c>
      <c r="V119" s="12" t="e">
        <f>VLOOKUP(checklist[[#This Row],[scientific_name]],[1]classification_forest_bird_benn!$B:$D,2,FALSE)</f>
        <v>#N/A</v>
      </c>
      <c r="W119" s="12" t="e">
        <f>VLOOKUP(checklist[[#This Row],[Clements--scientific_name]],[1]classification_forest_bird_benn!$B:$D,2,FALSE)</f>
        <v>#N/A</v>
      </c>
    </row>
    <row r="120" spans="1:23" x14ac:dyDescent="0.2">
      <c r="A120">
        <v>112</v>
      </c>
      <c r="B120" t="s">
        <v>2720</v>
      </c>
      <c r="C120" t="s">
        <v>2189</v>
      </c>
      <c r="D120" t="s">
        <v>1496</v>
      </c>
      <c r="E120" t="s">
        <v>1495</v>
      </c>
      <c r="F120" t="s">
        <v>2142</v>
      </c>
      <c r="G120" t="s">
        <v>7380</v>
      </c>
      <c r="H120">
        <v>1718</v>
      </c>
      <c r="I120" t="s">
        <v>2775</v>
      </c>
      <c r="J120" t="s">
        <v>2776</v>
      </c>
      <c r="K120">
        <v>7204</v>
      </c>
      <c r="L120">
        <v>555336</v>
      </c>
      <c r="M120">
        <v>22688365</v>
      </c>
      <c r="O120">
        <v>2475233</v>
      </c>
      <c r="P120">
        <v>2994</v>
      </c>
      <c r="Q120" t="s">
        <v>2777</v>
      </c>
      <c r="R120" t="s">
        <v>1495</v>
      </c>
      <c r="S120" t="s">
        <v>1496</v>
      </c>
      <c r="T120">
        <v>22688365</v>
      </c>
      <c r="U120" s="12" t="e">
        <f>VLOOKUP(checklist[[#This Row],[common_name]],[1]classification_forest_bird_benn!$A:$D,3,FALSE)</f>
        <v>#N/A</v>
      </c>
      <c r="V120" s="12" t="e">
        <f>VLOOKUP(checklist[[#This Row],[scientific_name]],[1]classification_forest_bird_benn!$B:$D,2,FALSE)</f>
        <v>#N/A</v>
      </c>
      <c r="W120" s="12" t="e">
        <f>VLOOKUP(checklist[[#This Row],[Clements--scientific_name]],[1]classification_forest_bird_benn!$B:$D,2,FALSE)</f>
        <v>#N/A</v>
      </c>
    </row>
    <row r="121" spans="1:23" x14ac:dyDescent="0.2">
      <c r="A121">
        <v>113</v>
      </c>
      <c r="B121" t="s">
        <v>2720</v>
      </c>
      <c r="C121" t="s">
        <v>2189</v>
      </c>
      <c r="D121" t="s">
        <v>1178</v>
      </c>
      <c r="E121" t="s">
        <v>1177</v>
      </c>
      <c r="F121" t="s">
        <v>2142</v>
      </c>
      <c r="G121" t="s">
        <v>7382</v>
      </c>
      <c r="H121">
        <v>942</v>
      </c>
      <c r="I121" t="s">
        <v>2778</v>
      </c>
      <c r="J121" t="s">
        <v>2779</v>
      </c>
      <c r="K121">
        <v>7244</v>
      </c>
      <c r="L121">
        <v>555341</v>
      </c>
      <c r="M121">
        <v>22688391</v>
      </c>
      <c r="O121">
        <v>2475214</v>
      </c>
      <c r="P121">
        <v>3009</v>
      </c>
      <c r="Q121" t="s">
        <v>2780</v>
      </c>
      <c r="R121" t="s">
        <v>1177</v>
      </c>
      <c r="S121" t="s">
        <v>1178</v>
      </c>
      <c r="T121">
        <v>22688391</v>
      </c>
      <c r="U121" s="12" t="e">
        <f>VLOOKUP(checklist[[#This Row],[common_name]],[1]classification_forest_bird_benn!$A:$D,3,FALSE)</f>
        <v>#N/A</v>
      </c>
      <c r="V121" s="12" t="e">
        <f>VLOOKUP(checklist[[#This Row],[scientific_name]],[1]classification_forest_bird_benn!$B:$D,2,FALSE)</f>
        <v>#N/A</v>
      </c>
      <c r="W121" s="12" t="e">
        <f>VLOOKUP(checklist[[#This Row],[Clements--scientific_name]],[1]classification_forest_bird_benn!$B:$D,2,FALSE)</f>
        <v>#N/A</v>
      </c>
    </row>
    <row r="122" spans="1:23" x14ac:dyDescent="0.2">
      <c r="A122">
        <v>114</v>
      </c>
      <c r="B122" t="s">
        <v>2781</v>
      </c>
      <c r="C122" t="s">
        <v>2192</v>
      </c>
      <c r="D122" t="s">
        <v>550</v>
      </c>
      <c r="E122" t="s">
        <v>549</v>
      </c>
      <c r="F122" t="s">
        <v>2142</v>
      </c>
      <c r="G122" t="s">
        <v>7380</v>
      </c>
      <c r="H122">
        <v>371</v>
      </c>
      <c r="I122" t="s">
        <v>2782</v>
      </c>
      <c r="J122" t="s">
        <v>2783</v>
      </c>
      <c r="K122">
        <v>19410</v>
      </c>
      <c r="L122">
        <v>555569</v>
      </c>
      <c r="M122">
        <v>22689887</v>
      </c>
      <c r="N122">
        <v>36</v>
      </c>
      <c r="O122">
        <v>2496831</v>
      </c>
      <c r="P122">
        <v>3655</v>
      </c>
      <c r="Q122" t="s">
        <v>2784</v>
      </c>
      <c r="R122" t="s">
        <v>549</v>
      </c>
      <c r="S122" t="s">
        <v>550</v>
      </c>
      <c r="T122">
        <v>22689887</v>
      </c>
      <c r="U122" s="12" t="e">
        <f>VLOOKUP(checklist[[#This Row],[common_name]],[1]classification_forest_bird_benn!$A:$D,3,FALSE)</f>
        <v>#N/A</v>
      </c>
      <c r="V122" s="12" t="e">
        <f>VLOOKUP(checklist[[#This Row],[scientific_name]],[1]classification_forest_bird_benn!$B:$D,2,FALSE)</f>
        <v>#N/A</v>
      </c>
      <c r="W122" s="12" t="e">
        <f>VLOOKUP(checklist[[#This Row],[Clements--scientific_name]],[1]classification_forest_bird_benn!$B:$D,2,FALSE)</f>
        <v>#N/A</v>
      </c>
    </row>
    <row r="123" spans="1:23" x14ac:dyDescent="0.2">
      <c r="A123">
        <v>115</v>
      </c>
      <c r="B123" t="s">
        <v>2781</v>
      </c>
      <c r="C123" t="s">
        <v>2192</v>
      </c>
      <c r="D123" t="s">
        <v>1518</v>
      </c>
      <c r="E123" t="s">
        <v>2785</v>
      </c>
      <c r="F123" t="s">
        <v>2142</v>
      </c>
      <c r="G123" t="s">
        <v>7382</v>
      </c>
      <c r="H123">
        <v>1824</v>
      </c>
      <c r="I123" t="s">
        <v>2786</v>
      </c>
      <c r="J123" t="s">
        <v>2787</v>
      </c>
      <c r="K123">
        <v>19504</v>
      </c>
      <c r="L123">
        <v>555570</v>
      </c>
      <c r="M123">
        <v>22689893</v>
      </c>
      <c r="N123">
        <v>72346</v>
      </c>
      <c r="O123">
        <v>2496969</v>
      </c>
      <c r="P123">
        <v>3663</v>
      </c>
      <c r="Q123" t="s">
        <v>2788</v>
      </c>
      <c r="R123" t="s">
        <v>2785</v>
      </c>
      <c r="S123" t="s">
        <v>2789</v>
      </c>
      <c r="T123">
        <v>22689893</v>
      </c>
      <c r="U123" s="12" t="e">
        <f>VLOOKUP(checklist[[#This Row],[common_name]],[1]classification_forest_bird_benn!$A:$D,3,FALSE)</f>
        <v>#N/A</v>
      </c>
      <c r="V123" s="12" t="e">
        <f>VLOOKUP(checklist[[#This Row],[scientific_name]],[1]classification_forest_bird_benn!$B:$D,2,FALSE)</f>
        <v>#N/A</v>
      </c>
      <c r="W123" s="12" t="e">
        <f>VLOOKUP(checklist[[#This Row],[Clements--scientific_name]],[1]classification_forest_bird_benn!$B:$D,2,FALSE)</f>
        <v>#N/A</v>
      </c>
    </row>
    <row r="124" spans="1:23" x14ac:dyDescent="0.2">
      <c r="A124">
        <v>116</v>
      </c>
      <c r="B124" t="s">
        <v>2781</v>
      </c>
      <c r="C124" t="s">
        <v>2192</v>
      </c>
      <c r="D124" t="s">
        <v>1522</v>
      </c>
      <c r="E124" t="s">
        <v>2790</v>
      </c>
      <c r="F124" t="s">
        <v>2142</v>
      </c>
      <c r="G124" t="s">
        <v>7380</v>
      </c>
      <c r="H124">
        <v>1830</v>
      </c>
      <c r="I124" t="s">
        <v>2791</v>
      </c>
      <c r="J124" t="s">
        <v>2792</v>
      </c>
      <c r="K124">
        <v>19420</v>
      </c>
      <c r="L124">
        <v>555575</v>
      </c>
      <c r="M124">
        <v>22689912</v>
      </c>
      <c r="N124">
        <v>72351</v>
      </c>
      <c r="O124">
        <v>2496975</v>
      </c>
      <c r="P124">
        <v>3670</v>
      </c>
      <c r="Q124" t="s">
        <v>2793</v>
      </c>
      <c r="R124" t="s">
        <v>2794</v>
      </c>
      <c r="S124" t="s">
        <v>1522</v>
      </c>
      <c r="T124">
        <v>22689912</v>
      </c>
      <c r="U124" s="12" t="e">
        <f>VLOOKUP(checklist[[#This Row],[common_name]],[1]classification_forest_bird_benn!$A:$D,3,FALSE)</f>
        <v>#N/A</v>
      </c>
      <c r="V124" s="12" t="e">
        <f>VLOOKUP(checklist[[#This Row],[scientific_name]],[1]classification_forest_bird_benn!$B:$D,2,FALSE)</f>
        <v>#N/A</v>
      </c>
      <c r="W124" s="12" t="e">
        <f>VLOOKUP(checklist[[#This Row],[Clements--scientific_name]],[1]classification_forest_bird_benn!$B:$D,2,FALSE)</f>
        <v>#N/A</v>
      </c>
    </row>
    <row r="125" spans="1:23" x14ac:dyDescent="0.2">
      <c r="A125">
        <v>117</v>
      </c>
      <c r="B125" t="s">
        <v>2781</v>
      </c>
      <c r="C125" t="s">
        <v>2192</v>
      </c>
      <c r="D125" t="s">
        <v>2795</v>
      </c>
      <c r="E125" t="s">
        <v>2796</v>
      </c>
      <c r="F125" t="s">
        <v>2142</v>
      </c>
      <c r="G125" t="s">
        <v>7382</v>
      </c>
      <c r="H125">
        <v>1818</v>
      </c>
      <c r="I125" t="s">
        <v>2797</v>
      </c>
      <c r="J125" t="s">
        <v>2798</v>
      </c>
      <c r="K125">
        <v>19516</v>
      </c>
      <c r="L125">
        <v>555582</v>
      </c>
      <c r="M125">
        <v>22689940</v>
      </c>
      <c r="O125">
        <v>2496936</v>
      </c>
      <c r="P125">
        <v>3697</v>
      </c>
      <c r="Q125" t="s">
        <v>2799</v>
      </c>
      <c r="R125" t="s">
        <v>2796</v>
      </c>
      <c r="S125" t="s">
        <v>2795</v>
      </c>
      <c r="T125">
        <v>22689940</v>
      </c>
      <c r="U125" s="12" t="e">
        <f>VLOOKUP(checklist[[#This Row],[common_name]],[1]classification_forest_bird_benn!$A:$D,3,FALSE)</f>
        <v>#N/A</v>
      </c>
      <c r="V125" s="12" t="e">
        <f>VLOOKUP(checklist[[#This Row],[scientific_name]],[1]classification_forest_bird_benn!$B:$D,2,FALSE)</f>
        <v>#N/A</v>
      </c>
      <c r="W125" s="12" t="e">
        <f>VLOOKUP(checklist[[#This Row],[Clements--scientific_name]],[1]classification_forest_bird_benn!$B:$D,2,FALSE)</f>
        <v>#N/A</v>
      </c>
    </row>
    <row r="126" spans="1:23" x14ac:dyDescent="0.2">
      <c r="A126">
        <v>118</v>
      </c>
      <c r="B126" t="s">
        <v>2781</v>
      </c>
      <c r="C126" t="s">
        <v>2192</v>
      </c>
      <c r="D126" t="s">
        <v>552</v>
      </c>
      <c r="E126" t="s">
        <v>2800</v>
      </c>
      <c r="F126" t="s">
        <v>2142</v>
      </c>
      <c r="G126" t="s">
        <v>7382</v>
      </c>
      <c r="I126" t="s">
        <v>2801</v>
      </c>
      <c r="M126">
        <v>22730097</v>
      </c>
      <c r="P126">
        <v>3698</v>
      </c>
      <c r="Q126" t="s">
        <v>2802</v>
      </c>
      <c r="R126" t="s">
        <v>2800</v>
      </c>
      <c r="S126" t="s">
        <v>552</v>
      </c>
      <c r="U126" s="12" t="e">
        <f>VLOOKUP(checklist[[#This Row],[common_name]],[1]classification_forest_bird_benn!$A:$D,3,FALSE)</f>
        <v>#N/A</v>
      </c>
      <c r="V126" s="12" t="e">
        <f>VLOOKUP(checklist[[#This Row],[scientific_name]],[1]classification_forest_bird_benn!$B:$D,2,FALSE)</f>
        <v>#N/A</v>
      </c>
      <c r="W126" s="12" t="e">
        <f>VLOOKUP(checklist[[#This Row],[Clements--scientific_name]],[1]classification_forest_bird_benn!$B:$D,2,FALSE)</f>
        <v>#N/A</v>
      </c>
    </row>
    <row r="127" spans="1:23" x14ac:dyDescent="0.2">
      <c r="A127">
        <v>118.1</v>
      </c>
      <c r="B127" t="s">
        <v>2781</v>
      </c>
      <c r="C127" t="s">
        <v>2192</v>
      </c>
      <c r="D127" t="s">
        <v>552</v>
      </c>
      <c r="E127" t="s">
        <v>2800</v>
      </c>
      <c r="F127" t="s">
        <v>2142</v>
      </c>
      <c r="G127" t="s">
        <v>7382</v>
      </c>
      <c r="H127">
        <v>373</v>
      </c>
      <c r="I127" t="s">
        <v>2803</v>
      </c>
      <c r="J127" t="s">
        <v>2804</v>
      </c>
      <c r="K127">
        <v>19392</v>
      </c>
      <c r="L127">
        <v>555584</v>
      </c>
      <c r="M127">
        <v>22730097</v>
      </c>
      <c r="N127">
        <v>72360</v>
      </c>
      <c r="O127">
        <v>2496865</v>
      </c>
      <c r="P127">
        <v>3700</v>
      </c>
      <c r="Q127" t="s">
        <v>2805</v>
      </c>
      <c r="R127" t="s">
        <v>2806</v>
      </c>
      <c r="S127" t="s">
        <v>2807</v>
      </c>
      <c r="T127">
        <v>22730097</v>
      </c>
      <c r="U127" s="12" t="e">
        <f>VLOOKUP(checklist[[#This Row],[common_name]],[1]classification_forest_bird_benn!$A:$D,3,FALSE)</f>
        <v>#N/A</v>
      </c>
      <c r="V127" s="12" t="e">
        <f>VLOOKUP(checklist[[#This Row],[scientific_name]],[1]classification_forest_bird_benn!$B:$D,2,FALSE)</f>
        <v>#N/A</v>
      </c>
      <c r="W127" s="12" t="e">
        <f>VLOOKUP(checklist[[#This Row],[Clements--scientific_name]],[1]classification_forest_bird_benn!$B:$D,2,FALSE)</f>
        <v>#N/A</v>
      </c>
    </row>
    <row r="128" spans="1:23" x14ac:dyDescent="0.2">
      <c r="A128">
        <v>118.2</v>
      </c>
      <c r="B128" t="s">
        <v>2781</v>
      </c>
      <c r="C128" t="s">
        <v>2192</v>
      </c>
      <c r="D128" t="s">
        <v>2808</v>
      </c>
      <c r="E128" t="s">
        <v>2809</v>
      </c>
      <c r="F128" t="s">
        <v>2142</v>
      </c>
      <c r="I128" t="s">
        <v>2810</v>
      </c>
      <c r="P128">
        <v>3699</v>
      </c>
      <c r="Q128" t="s">
        <v>2811</v>
      </c>
      <c r="R128" t="s">
        <v>2812</v>
      </c>
      <c r="S128" t="s">
        <v>2813</v>
      </c>
      <c r="U128" s="12" t="e">
        <f>VLOOKUP(checklist[[#This Row],[common_name]],[1]classification_forest_bird_benn!$A:$D,3,FALSE)</f>
        <v>#N/A</v>
      </c>
      <c r="V128" s="12" t="e">
        <f>VLOOKUP(checklist[[#This Row],[scientific_name]],[1]classification_forest_bird_benn!$B:$D,2,FALSE)</f>
        <v>#N/A</v>
      </c>
      <c r="W128" s="12" t="e">
        <f>VLOOKUP(checklist[[#This Row],[Clements--scientific_name]],[1]classification_forest_bird_benn!$B:$D,2,FALSE)</f>
        <v>#N/A</v>
      </c>
    </row>
    <row r="129" spans="1:23" x14ac:dyDescent="0.2">
      <c r="A129">
        <v>119</v>
      </c>
      <c r="B129" t="s">
        <v>2781</v>
      </c>
      <c r="C129" t="s">
        <v>2192</v>
      </c>
      <c r="D129" t="s">
        <v>524</v>
      </c>
      <c r="E129" t="s">
        <v>2814</v>
      </c>
      <c r="F129" t="s">
        <v>2142</v>
      </c>
      <c r="G129" t="s">
        <v>7382</v>
      </c>
      <c r="H129">
        <v>357</v>
      </c>
      <c r="I129" t="s">
        <v>2815</v>
      </c>
      <c r="J129" t="s">
        <v>2816</v>
      </c>
      <c r="K129">
        <v>19518</v>
      </c>
      <c r="L129">
        <v>555586</v>
      </c>
      <c r="M129">
        <v>22730103</v>
      </c>
      <c r="N129">
        <v>72362</v>
      </c>
      <c r="O129">
        <v>2496986</v>
      </c>
      <c r="P129">
        <v>3705</v>
      </c>
      <c r="Q129" t="s">
        <v>2817</v>
      </c>
      <c r="R129" t="s">
        <v>2814</v>
      </c>
      <c r="S129" t="s">
        <v>524</v>
      </c>
      <c r="T129">
        <v>22730103</v>
      </c>
      <c r="U129" s="12" t="e">
        <f>VLOOKUP(checklist[[#This Row],[common_name]],[1]classification_forest_bird_benn!$A:$D,3,FALSE)</f>
        <v>#N/A</v>
      </c>
      <c r="V129" s="12" t="e">
        <f>VLOOKUP(checklist[[#This Row],[scientific_name]],[1]classification_forest_bird_benn!$B:$D,2,FALSE)</f>
        <v>#N/A</v>
      </c>
      <c r="W129" s="12" t="e">
        <f>VLOOKUP(checklist[[#This Row],[Clements--scientific_name]],[1]classification_forest_bird_benn!$B:$D,2,FALSE)</f>
        <v>#N/A</v>
      </c>
    </row>
    <row r="130" spans="1:23" x14ac:dyDescent="0.2">
      <c r="A130">
        <v>120</v>
      </c>
      <c r="B130" t="s">
        <v>2781</v>
      </c>
      <c r="C130" t="s">
        <v>2192</v>
      </c>
      <c r="D130" t="s">
        <v>2818</v>
      </c>
      <c r="E130" t="s">
        <v>2819</v>
      </c>
      <c r="F130" t="s">
        <v>2142</v>
      </c>
      <c r="G130" t="s">
        <v>7380</v>
      </c>
      <c r="H130">
        <v>375</v>
      </c>
      <c r="I130" t="s">
        <v>2820</v>
      </c>
      <c r="J130" t="s">
        <v>2821</v>
      </c>
      <c r="K130">
        <v>19440</v>
      </c>
      <c r="L130">
        <v>555589</v>
      </c>
      <c r="M130">
        <v>22689972</v>
      </c>
      <c r="N130">
        <v>72365</v>
      </c>
      <c r="O130">
        <v>2496911</v>
      </c>
      <c r="P130">
        <v>3717</v>
      </c>
      <c r="Q130" t="s">
        <v>2822</v>
      </c>
      <c r="R130" t="s">
        <v>2819</v>
      </c>
      <c r="S130" t="s">
        <v>2818</v>
      </c>
      <c r="T130">
        <v>22689972</v>
      </c>
      <c r="U130" s="12" t="e">
        <f>VLOOKUP(checklist[[#This Row],[common_name]],[1]classification_forest_bird_benn!$A:$D,3,FALSE)</f>
        <v>#N/A</v>
      </c>
      <c r="V130" s="12" t="e">
        <f>VLOOKUP(checklist[[#This Row],[scientific_name]],[1]classification_forest_bird_benn!$B:$D,2,FALSE)</f>
        <v>#N/A</v>
      </c>
      <c r="W130" s="12" t="e">
        <f>VLOOKUP(checklist[[#This Row],[Clements--scientific_name]],[1]classification_forest_bird_benn!$B:$D,2,FALSE)</f>
        <v>#N/A</v>
      </c>
    </row>
    <row r="131" spans="1:23" x14ac:dyDescent="0.2">
      <c r="A131">
        <v>121</v>
      </c>
      <c r="B131" t="s">
        <v>2781</v>
      </c>
      <c r="C131" t="s">
        <v>2192</v>
      </c>
      <c r="D131" t="s">
        <v>1520</v>
      </c>
      <c r="E131" t="s">
        <v>2823</v>
      </c>
      <c r="F131" t="s">
        <v>2142</v>
      </c>
      <c r="G131" t="s">
        <v>7382</v>
      </c>
      <c r="H131">
        <v>1826</v>
      </c>
      <c r="I131" t="s">
        <v>2824</v>
      </c>
      <c r="J131" t="s">
        <v>2825</v>
      </c>
      <c r="K131">
        <v>19525</v>
      </c>
      <c r="L131">
        <v>555590</v>
      </c>
      <c r="M131">
        <v>22689977</v>
      </c>
      <c r="N131">
        <v>72366</v>
      </c>
      <c r="O131">
        <v>2496848</v>
      </c>
      <c r="P131">
        <v>3720</v>
      </c>
      <c r="Q131" t="s">
        <v>2826</v>
      </c>
      <c r="R131" t="s">
        <v>2823</v>
      </c>
      <c r="S131" t="s">
        <v>1520</v>
      </c>
      <c r="T131">
        <v>22689977</v>
      </c>
      <c r="U131" s="12" t="e">
        <f>VLOOKUP(checklist[[#This Row],[common_name]],[1]classification_forest_bird_benn!$A:$D,3,FALSE)</f>
        <v>#N/A</v>
      </c>
      <c r="V131" s="12" t="e">
        <f>VLOOKUP(checklist[[#This Row],[scientific_name]],[1]classification_forest_bird_benn!$B:$D,2,FALSE)</f>
        <v>#N/A</v>
      </c>
      <c r="W131" s="12" t="e">
        <f>VLOOKUP(checklist[[#This Row],[Clements--scientific_name]],[1]classification_forest_bird_benn!$B:$D,2,FALSE)</f>
        <v>#N/A</v>
      </c>
    </row>
    <row r="132" spans="1:23" x14ac:dyDescent="0.2">
      <c r="A132">
        <v>122</v>
      </c>
      <c r="B132" t="s">
        <v>2781</v>
      </c>
      <c r="C132" t="s">
        <v>2192</v>
      </c>
      <c r="D132" t="s">
        <v>1524</v>
      </c>
      <c r="E132" t="s">
        <v>2827</v>
      </c>
      <c r="F132" t="s">
        <v>2142</v>
      </c>
      <c r="G132" t="s">
        <v>7382</v>
      </c>
      <c r="H132">
        <v>1836</v>
      </c>
      <c r="I132" t="s">
        <v>2828</v>
      </c>
      <c r="J132" t="s">
        <v>2829</v>
      </c>
      <c r="K132">
        <v>19381</v>
      </c>
      <c r="L132">
        <v>555591</v>
      </c>
      <c r="M132">
        <v>22689981</v>
      </c>
      <c r="O132">
        <v>2496980</v>
      </c>
      <c r="P132">
        <v>3721</v>
      </c>
      <c r="Q132" t="s">
        <v>2830</v>
      </c>
      <c r="R132" t="s">
        <v>2827</v>
      </c>
      <c r="S132" t="s">
        <v>1524</v>
      </c>
      <c r="T132">
        <v>22689981</v>
      </c>
      <c r="U132" s="12" t="e">
        <f>VLOOKUP(checklist[[#This Row],[common_name]],[1]classification_forest_bird_benn!$A:$D,3,FALSE)</f>
        <v>#N/A</v>
      </c>
      <c r="V132" s="12" t="e">
        <f>VLOOKUP(checklist[[#This Row],[scientific_name]],[1]classification_forest_bird_benn!$B:$D,2,FALSE)</f>
        <v>#N/A</v>
      </c>
      <c r="W132" s="12" t="e">
        <f>VLOOKUP(checklist[[#This Row],[Clements--scientific_name]],[1]classification_forest_bird_benn!$B:$D,2,FALSE)</f>
        <v>#N/A</v>
      </c>
    </row>
    <row r="133" spans="1:23" x14ac:dyDescent="0.2">
      <c r="A133">
        <v>123</v>
      </c>
      <c r="B133" t="s">
        <v>2781</v>
      </c>
      <c r="C133" t="s">
        <v>2192</v>
      </c>
      <c r="D133" t="s">
        <v>554</v>
      </c>
      <c r="E133" t="s">
        <v>2831</v>
      </c>
      <c r="F133" t="s">
        <v>2142</v>
      </c>
      <c r="G133" t="s">
        <v>7382</v>
      </c>
      <c r="H133">
        <v>374</v>
      </c>
      <c r="I133" t="s">
        <v>2832</v>
      </c>
      <c r="J133" t="s">
        <v>2833</v>
      </c>
      <c r="K133">
        <v>19519</v>
      </c>
      <c r="L133">
        <v>555593</v>
      </c>
      <c r="M133">
        <v>22689988</v>
      </c>
      <c r="N133">
        <v>72369</v>
      </c>
      <c r="O133">
        <v>2496926</v>
      </c>
      <c r="P133">
        <v>3737</v>
      </c>
      <c r="Q133" t="s">
        <v>2834</v>
      </c>
      <c r="R133" t="s">
        <v>2831</v>
      </c>
      <c r="S133" t="s">
        <v>554</v>
      </c>
      <c r="T133">
        <v>22689988</v>
      </c>
      <c r="U133" s="12" t="e">
        <f>VLOOKUP(checklist[[#This Row],[common_name]],[1]classification_forest_bird_benn!$A:$D,3,FALSE)</f>
        <v>#N/A</v>
      </c>
      <c r="V133" s="12" t="e">
        <f>VLOOKUP(checklist[[#This Row],[scientific_name]],[1]classification_forest_bird_benn!$B:$D,2,FALSE)</f>
        <v>#N/A</v>
      </c>
      <c r="W133" s="12" t="e">
        <f>VLOOKUP(checklist[[#This Row],[Clements--scientific_name]],[1]classification_forest_bird_benn!$B:$D,2,FALSE)</f>
        <v>#N/A</v>
      </c>
    </row>
    <row r="134" spans="1:23" x14ac:dyDescent="0.2">
      <c r="A134">
        <v>124</v>
      </c>
      <c r="B134" t="s">
        <v>2781</v>
      </c>
      <c r="C134" t="s">
        <v>2192</v>
      </c>
      <c r="D134" t="s">
        <v>1514</v>
      </c>
      <c r="E134" t="s">
        <v>2835</v>
      </c>
      <c r="F134" t="s">
        <v>2142</v>
      </c>
      <c r="G134" t="s">
        <v>7382</v>
      </c>
      <c r="H134">
        <v>1816</v>
      </c>
      <c r="I134" t="s">
        <v>2836</v>
      </c>
      <c r="J134" t="s">
        <v>2837</v>
      </c>
      <c r="K134">
        <v>19531</v>
      </c>
      <c r="L134">
        <v>555598</v>
      </c>
      <c r="M134">
        <v>22690008</v>
      </c>
      <c r="O134">
        <v>2496964</v>
      </c>
      <c r="P134">
        <v>3749</v>
      </c>
      <c r="Q134" t="s">
        <v>2838</v>
      </c>
      <c r="R134" t="s">
        <v>2835</v>
      </c>
      <c r="S134" t="s">
        <v>1514</v>
      </c>
      <c r="T134">
        <v>22690008</v>
      </c>
      <c r="U134" s="12" t="e">
        <f>VLOOKUP(checklist[[#This Row],[common_name]],[1]classification_forest_bird_benn!$A:$D,3,FALSE)</f>
        <v>#N/A</v>
      </c>
      <c r="V134" s="12" t="e">
        <f>VLOOKUP(checklist[[#This Row],[scientific_name]],[1]classification_forest_bird_benn!$B:$D,2,FALSE)</f>
        <v>#N/A</v>
      </c>
      <c r="W134" s="12" t="e">
        <f>VLOOKUP(checklist[[#This Row],[Clements--scientific_name]],[1]classification_forest_bird_benn!$B:$D,2,FALSE)</f>
        <v>#N/A</v>
      </c>
    </row>
    <row r="135" spans="1:23" x14ac:dyDescent="0.2">
      <c r="A135">
        <v>125</v>
      </c>
      <c r="B135" t="s">
        <v>2781</v>
      </c>
      <c r="C135" t="s">
        <v>2192</v>
      </c>
      <c r="D135" t="s">
        <v>1512</v>
      </c>
      <c r="E135" t="s">
        <v>2839</v>
      </c>
      <c r="F135" t="s">
        <v>2142</v>
      </c>
      <c r="G135" t="s">
        <v>7382</v>
      </c>
      <c r="H135">
        <v>1814</v>
      </c>
      <c r="I135" t="s">
        <v>2840</v>
      </c>
      <c r="J135" t="s">
        <v>2841</v>
      </c>
      <c r="K135">
        <v>19530</v>
      </c>
      <c r="L135">
        <v>555599</v>
      </c>
      <c r="M135">
        <v>22690012</v>
      </c>
      <c r="O135">
        <v>2496937</v>
      </c>
      <c r="P135">
        <v>3753</v>
      </c>
      <c r="Q135" t="s">
        <v>2842</v>
      </c>
      <c r="R135" t="s">
        <v>2839</v>
      </c>
      <c r="S135" t="s">
        <v>1512</v>
      </c>
      <c r="T135">
        <v>22690012</v>
      </c>
      <c r="U135" s="12" t="e">
        <f>VLOOKUP(checklist[[#This Row],[common_name]],[1]classification_forest_bird_benn!$A:$D,3,FALSE)</f>
        <v>#N/A</v>
      </c>
      <c r="V135" s="12" t="e">
        <f>VLOOKUP(checklist[[#This Row],[scientific_name]],[1]classification_forest_bird_benn!$B:$D,2,FALSE)</f>
        <v>#N/A</v>
      </c>
      <c r="W135" s="12" t="e">
        <f>VLOOKUP(checklist[[#This Row],[Clements--scientific_name]],[1]classification_forest_bird_benn!$B:$D,2,FALSE)</f>
        <v>#N/A</v>
      </c>
    </row>
    <row r="136" spans="1:23" x14ac:dyDescent="0.2">
      <c r="A136">
        <v>126</v>
      </c>
      <c r="B136" t="s">
        <v>2781</v>
      </c>
      <c r="C136" t="s">
        <v>2192</v>
      </c>
      <c r="D136" t="s">
        <v>558</v>
      </c>
      <c r="E136" t="s">
        <v>2843</v>
      </c>
      <c r="F136" t="s">
        <v>2142</v>
      </c>
      <c r="G136" t="s">
        <v>7382</v>
      </c>
      <c r="H136">
        <v>376</v>
      </c>
      <c r="I136" t="s">
        <v>2844</v>
      </c>
      <c r="J136" t="s">
        <v>2845</v>
      </c>
      <c r="K136">
        <v>19447</v>
      </c>
      <c r="L136">
        <v>555600</v>
      </c>
      <c r="M136">
        <v>22690016</v>
      </c>
      <c r="N136">
        <v>72376</v>
      </c>
      <c r="O136">
        <v>2496905</v>
      </c>
      <c r="P136">
        <v>3754</v>
      </c>
      <c r="Q136" t="s">
        <v>2846</v>
      </c>
      <c r="R136" t="s">
        <v>2843</v>
      </c>
      <c r="S136" t="s">
        <v>2847</v>
      </c>
      <c r="T136">
        <v>22690016</v>
      </c>
      <c r="U136" s="12" t="e">
        <f>VLOOKUP(checklist[[#This Row],[common_name]],[1]classification_forest_bird_benn!$A:$D,3,FALSE)</f>
        <v>#N/A</v>
      </c>
      <c r="V136" s="12" t="e">
        <f>VLOOKUP(checklist[[#This Row],[scientific_name]],[1]classification_forest_bird_benn!$B:$D,2,FALSE)</f>
        <v>#N/A</v>
      </c>
      <c r="W136" s="12" t="e">
        <f>VLOOKUP(checklist[[#This Row],[Clements--scientific_name]],[1]classification_forest_bird_benn!$B:$D,2,FALSE)</f>
        <v>#N/A</v>
      </c>
    </row>
    <row r="137" spans="1:23" x14ac:dyDescent="0.2">
      <c r="A137">
        <v>127</v>
      </c>
      <c r="B137" t="s">
        <v>2781</v>
      </c>
      <c r="C137" t="s">
        <v>2192</v>
      </c>
      <c r="D137" t="s">
        <v>1526</v>
      </c>
      <c r="E137" t="s">
        <v>1525</v>
      </c>
      <c r="F137" t="s">
        <v>2142</v>
      </c>
      <c r="G137" t="s">
        <v>7382</v>
      </c>
      <c r="H137">
        <v>1838</v>
      </c>
      <c r="I137" t="s">
        <v>2848</v>
      </c>
      <c r="J137" t="s">
        <v>2849</v>
      </c>
      <c r="K137">
        <v>339629</v>
      </c>
      <c r="L137">
        <v>1077364</v>
      </c>
      <c r="M137">
        <v>22690021</v>
      </c>
      <c r="N137">
        <v>72377</v>
      </c>
      <c r="O137">
        <v>7431467</v>
      </c>
      <c r="P137">
        <v>3643</v>
      </c>
      <c r="Q137" t="s">
        <v>2850</v>
      </c>
      <c r="R137" t="s">
        <v>2851</v>
      </c>
      <c r="S137" t="s">
        <v>1526</v>
      </c>
      <c r="T137">
        <v>22690021</v>
      </c>
      <c r="U137" s="12" t="e">
        <f>VLOOKUP(checklist[[#This Row],[common_name]],[1]classification_forest_bird_benn!$A:$D,3,FALSE)</f>
        <v>#N/A</v>
      </c>
      <c r="V137" s="12" t="e">
        <f>VLOOKUP(checklist[[#This Row],[scientific_name]],[1]classification_forest_bird_benn!$B:$D,2,FALSE)</f>
        <v>#N/A</v>
      </c>
      <c r="W137" s="12" t="e">
        <f>VLOOKUP(checklist[[#This Row],[Clements--scientific_name]],[1]classification_forest_bird_benn!$B:$D,2,FALSE)</f>
        <v>#N/A</v>
      </c>
    </row>
    <row r="138" spans="1:23" x14ac:dyDescent="0.2">
      <c r="A138">
        <v>128</v>
      </c>
      <c r="B138" t="s">
        <v>2781</v>
      </c>
      <c r="C138" t="s">
        <v>2192</v>
      </c>
      <c r="D138" t="s">
        <v>560</v>
      </c>
      <c r="E138" t="s">
        <v>559</v>
      </c>
      <c r="F138" t="s">
        <v>2142</v>
      </c>
      <c r="G138" t="s">
        <v>7382</v>
      </c>
      <c r="H138">
        <v>377</v>
      </c>
      <c r="I138" t="s">
        <v>2852</v>
      </c>
      <c r="J138" t="s">
        <v>2853</v>
      </c>
      <c r="K138">
        <v>339628</v>
      </c>
      <c r="L138">
        <v>1077365</v>
      </c>
      <c r="M138">
        <v>22690025</v>
      </c>
      <c r="N138">
        <v>72378</v>
      </c>
      <c r="O138">
        <v>7675358</v>
      </c>
      <c r="P138">
        <v>3642</v>
      </c>
      <c r="Q138" t="s">
        <v>2854</v>
      </c>
      <c r="R138" t="s">
        <v>2855</v>
      </c>
      <c r="S138" t="s">
        <v>560</v>
      </c>
      <c r="T138">
        <v>22690025</v>
      </c>
      <c r="U138" s="12" t="e">
        <f>VLOOKUP(checklist[[#This Row],[common_name]],[1]classification_forest_bird_benn!$A:$D,3,FALSE)</f>
        <v>#N/A</v>
      </c>
      <c r="V138" s="12" t="e">
        <f>VLOOKUP(checklist[[#This Row],[scientific_name]],[1]classification_forest_bird_benn!$B:$D,2,FALSE)</f>
        <v>#N/A</v>
      </c>
      <c r="W138" s="12" t="e">
        <f>VLOOKUP(checklist[[#This Row],[Clements--scientific_name]],[1]classification_forest_bird_benn!$B:$D,2,FALSE)</f>
        <v>#N/A</v>
      </c>
    </row>
    <row r="139" spans="1:23" x14ac:dyDescent="0.2">
      <c r="A139">
        <v>129</v>
      </c>
      <c r="B139" t="s">
        <v>2856</v>
      </c>
      <c r="C139" t="s">
        <v>2193</v>
      </c>
      <c r="D139" t="s">
        <v>2857</v>
      </c>
      <c r="E139" t="s">
        <v>577</v>
      </c>
      <c r="F139" t="s">
        <v>2142</v>
      </c>
      <c r="G139" t="s">
        <v>7380</v>
      </c>
      <c r="H139">
        <v>388</v>
      </c>
      <c r="I139" t="s">
        <v>2858</v>
      </c>
      <c r="J139" t="s">
        <v>2859</v>
      </c>
      <c r="K139">
        <v>6880</v>
      </c>
      <c r="L139">
        <v>554980</v>
      </c>
      <c r="M139">
        <v>22686652</v>
      </c>
      <c r="N139">
        <v>71720</v>
      </c>
      <c r="O139">
        <v>2477121</v>
      </c>
      <c r="P139">
        <v>3846</v>
      </c>
      <c r="Q139" t="s">
        <v>2860</v>
      </c>
      <c r="R139" t="s">
        <v>577</v>
      </c>
      <c r="S139" t="s">
        <v>2857</v>
      </c>
      <c r="T139">
        <v>22686652</v>
      </c>
      <c r="U139" s="12" t="e">
        <f>VLOOKUP(checklist[[#This Row],[common_name]],[1]classification_forest_bird_benn!$A:$D,3,FALSE)</f>
        <v>#N/A</v>
      </c>
      <c r="V139" s="12" t="e">
        <f>VLOOKUP(checklist[[#This Row],[scientific_name]],[1]classification_forest_bird_benn!$B:$D,2,FALSE)</f>
        <v>#N/A</v>
      </c>
      <c r="W139" s="12" t="e">
        <f>VLOOKUP(checklist[[#This Row],[Clements--scientific_name]],[1]classification_forest_bird_benn!$B:$D,2,FALSE)</f>
        <v>#N/A</v>
      </c>
    </row>
    <row r="140" spans="1:23" x14ac:dyDescent="0.2">
      <c r="A140">
        <v>130</v>
      </c>
      <c r="B140" t="s">
        <v>2856</v>
      </c>
      <c r="C140" t="s">
        <v>2193</v>
      </c>
      <c r="D140" t="s">
        <v>2861</v>
      </c>
      <c r="E140" t="s">
        <v>1483</v>
      </c>
      <c r="F140" t="s">
        <v>2142</v>
      </c>
      <c r="G140" t="s">
        <v>7382</v>
      </c>
      <c r="H140">
        <v>1686</v>
      </c>
      <c r="I140" t="s">
        <v>2862</v>
      </c>
      <c r="J140" t="s">
        <v>2863</v>
      </c>
      <c r="K140">
        <v>6590</v>
      </c>
      <c r="L140">
        <v>554983</v>
      </c>
      <c r="M140">
        <v>22686664</v>
      </c>
      <c r="O140">
        <v>5228606</v>
      </c>
      <c r="P140">
        <v>3853</v>
      </c>
      <c r="Q140" t="s">
        <v>2864</v>
      </c>
      <c r="R140" t="s">
        <v>1483</v>
      </c>
      <c r="S140" t="s">
        <v>1484</v>
      </c>
      <c r="T140">
        <v>22686664</v>
      </c>
      <c r="U140" s="12" t="e">
        <f>VLOOKUP(checklist[[#This Row],[common_name]],[1]classification_forest_bird_benn!$A:$D,3,FALSE)</f>
        <v>#N/A</v>
      </c>
      <c r="V140" s="12" t="e">
        <f>VLOOKUP(checklist[[#This Row],[scientific_name]],[1]classification_forest_bird_benn!$B:$D,2,FALSE)</f>
        <v>#N/A</v>
      </c>
      <c r="W140" s="12" t="e">
        <f>VLOOKUP(checklist[[#This Row],[Clements--scientific_name]],[1]classification_forest_bird_benn!$B:$D,2,FALSE)</f>
        <v>#N/A</v>
      </c>
    </row>
    <row r="141" spans="1:23" x14ac:dyDescent="0.2">
      <c r="A141">
        <v>131</v>
      </c>
      <c r="B141" t="s">
        <v>2856</v>
      </c>
      <c r="C141" t="s">
        <v>2193</v>
      </c>
      <c r="D141" t="s">
        <v>580</v>
      </c>
      <c r="E141" t="s">
        <v>579</v>
      </c>
      <c r="F141" t="s">
        <v>2142</v>
      </c>
      <c r="G141" t="s">
        <v>7380</v>
      </c>
      <c r="H141">
        <v>389</v>
      </c>
      <c r="I141" t="s">
        <v>2865</v>
      </c>
      <c r="J141" t="s">
        <v>2866</v>
      </c>
      <c r="K141">
        <v>6692</v>
      </c>
      <c r="L141">
        <v>554985</v>
      </c>
      <c r="M141">
        <v>22686672</v>
      </c>
      <c r="O141">
        <v>2477344</v>
      </c>
      <c r="P141">
        <v>3855</v>
      </c>
      <c r="Q141" t="s">
        <v>2867</v>
      </c>
      <c r="R141" t="s">
        <v>579</v>
      </c>
      <c r="S141" t="s">
        <v>2868</v>
      </c>
      <c r="T141">
        <v>22686672</v>
      </c>
      <c r="U141" s="12" t="e">
        <f>VLOOKUP(checklist[[#This Row],[common_name]],[1]classification_forest_bird_benn!$A:$D,3,FALSE)</f>
        <v>#N/A</v>
      </c>
      <c r="V141" s="12" t="e">
        <f>VLOOKUP(checklist[[#This Row],[scientific_name]],[1]classification_forest_bird_benn!$B:$D,2,FALSE)</f>
        <v>#N/A</v>
      </c>
      <c r="W141" s="12" t="e">
        <f>VLOOKUP(checklist[[#This Row],[Clements--scientific_name]],[1]classification_forest_bird_benn!$B:$D,2,FALSE)</f>
        <v>#N/A</v>
      </c>
    </row>
    <row r="142" spans="1:23" x14ac:dyDescent="0.2">
      <c r="A142">
        <v>132</v>
      </c>
      <c r="B142" t="s">
        <v>2856</v>
      </c>
      <c r="C142" t="s">
        <v>2193</v>
      </c>
      <c r="D142" t="s">
        <v>1146</v>
      </c>
      <c r="E142" t="s">
        <v>1145</v>
      </c>
      <c r="F142" t="s">
        <v>2142</v>
      </c>
      <c r="G142" t="s">
        <v>7382</v>
      </c>
      <c r="H142">
        <v>904</v>
      </c>
      <c r="I142" t="s">
        <v>2869</v>
      </c>
      <c r="J142" t="s">
        <v>2870</v>
      </c>
      <c r="K142">
        <v>6874</v>
      </c>
      <c r="L142">
        <v>554973</v>
      </c>
      <c r="M142">
        <v>157470471</v>
      </c>
      <c r="N142">
        <v>71713</v>
      </c>
      <c r="O142">
        <v>2477333</v>
      </c>
      <c r="P142">
        <v>4049</v>
      </c>
      <c r="Q142" t="s">
        <v>2871</v>
      </c>
      <c r="R142" t="s">
        <v>1145</v>
      </c>
      <c r="S142" t="s">
        <v>1146</v>
      </c>
      <c r="T142">
        <v>157470471</v>
      </c>
      <c r="U142" s="12" t="e">
        <f>VLOOKUP(checklist[[#This Row],[common_name]],[1]classification_forest_bird_benn!$A:$D,3,FALSE)</f>
        <v>#N/A</v>
      </c>
      <c r="V142" s="12" t="e">
        <f>VLOOKUP(checklist[[#This Row],[scientific_name]],[1]classification_forest_bird_benn!$B:$D,2,FALSE)</f>
        <v>#N/A</v>
      </c>
      <c r="W142" s="12" t="e">
        <f>VLOOKUP(checklist[[#This Row],[Clements--scientific_name]],[1]classification_forest_bird_benn!$B:$D,2,FALSE)</f>
        <v>#N/A</v>
      </c>
    </row>
    <row r="143" spans="1:23" x14ac:dyDescent="0.2">
      <c r="A143">
        <v>133</v>
      </c>
      <c r="B143" t="s">
        <v>2856</v>
      </c>
      <c r="C143" t="s">
        <v>2193</v>
      </c>
      <c r="D143" t="s">
        <v>576</v>
      </c>
      <c r="E143" t="s">
        <v>575</v>
      </c>
      <c r="F143" t="s">
        <v>2142</v>
      </c>
      <c r="G143" t="s">
        <v>7383</v>
      </c>
      <c r="H143">
        <v>387</v>
      </c>
      <c r="I143" t="s">
        <v>2872</v>
      </c>
      <c r="J143" t="s">
        <v>2873</v>
      </c>
      <c r="K143">
        <v>6681</v>
      </c>
      <c r="L143">
        <v>555001</v>
      </c>
      <c r="M143">
        <v>155257123</v>
      </c>
      <c r="N143">
        <v>71745</v>
      </c>
      <c r="O143">
        <v>2477093</v>
      </c>
      <c r="P143">
        <v>4154</v>
      </c>
      <c r="Q143" t="s">
        <v>2874</v>
      </c>
      <c r="R143" t="s">
        <v>575</v>
      </c>
      <c r="S143" t="s">
        <v>576</v>
      </c>
      <c r="T143">
        <v>155257123</v>
      </c>
      <c r="U143" s="12" t="e">
        <f>VLOOKUP(checklist[[#This Row],[common_name]],[1]classification_forest_bird_benn!$A:$D,3,FALSE)</f>
        <v>#N/A</v>
      </c>
      <c r="V143" s="12" t="e">
        <f>VLOOKUP(checklist[[#This Row],[scientific_name]],[1]classification_forest_bird_benn!$B:$D,2,FALSE)</f>
        <v>#N/A</v>
      </c>
      <c r="W143" s="12" t="e">
        <f>VLOOKUP(checklist[[#This Row],[Clements--scientific_name]],[1]classification_forest_bird_benn!$B:$D,2,FALSE)</f>
        <v>#N/A</v>
      </c>
    </row>
    <row r="144" spans="1:23" x14ac:dyDescent="0.2">
      <c r="A144">
        <v>134</v>
      </c>
      <c r="B144" t="s">
        <v>2856</v>
      </c>
      <c r="C144" t="s">
        <v>2193</v>
      </c>
      <c r="D144" t="s">
        <v>574</v>
      </c>
      <c r="E144" t="s">
        <v>2875</v>
      </c>
      <c r="F144" t="s">
        <v>2142</v>
      </c>
      <c r="G144" t="s">
        <v>7382</v>
      </c>
      <c r="H144">
        <v>386</v>
      </c>
      <c r="I144" t="s">
        <v>2876</v>
      </c>
      <c r="J144" t="s">
        <v>2877</v>
      </c>
      <c r="K144">
        <v>144634</v>
      </c>
      <c r="L144">
        <v>555003</v>
      </c>
      <c r="M144">
        <v>22686774</v>
      </c>
      <c r="O144">
        <v>5228684</v>
      </c>
      <c r="P144">
        <v>4053</v>
      </c>
      <c r="Q144" t="s">
        <v>2878</v>
      </c>
      <c r="R144" t="s">
        <v>2875</v>
      </c>
      <c r="S144" t="s">
        <v>574</v>
      </c>
      <c r="T144">
        <v>22686774</v>
      </c>
      <c r="U144" s="12" t="e">
        <f>VLOOKUP(checklist[[#This Row],[common_name]],[1]classification_forest_bird_benn!$A:$D,3,FALSE)</f>
        <v>#N/A</v>
      </c>
      <c r="V144" s="12" t="e">
        <f>VLOOKUP(checklist[[#This Row],[scientific_name]],[1]classification_forest_bird_benn!$B:$D,2,FALSE)</f>
        <v>#N/A</v>
      </c>
      <c r="W144" s="12" t="e">
        <f>VLOOKUP(checklist[[#This Row],[Clements--scientific_name]],[1]classification_forest_bird_benn!$B:$D,2,FALSE)</f>
        <v>#N/A</v>
      </c>
    </row>
    <row r="145" spans="1:23" x14ac:dyDescent="0.2">
      <c r="A145">
        <v>135</v>
      </c>
      <c r="B145" t="s">
        <v>2856</v>
      </c>
      <c r="C145" t="s">
        <v>2193</v>
      </c>
      <c r="D145" t="s">
        <v>566</v>
      </c>
      <c r="E145" t="s">
        <v>2879</v>
      </c>
      <c r="F145" t="s">
        <v>2142</v>
      </c>
      <c r="G145" t="s">
        <v>7382</v>
      </c>
      <c r="H145">
        <v>382</v>
      </c>
      <c r="I145" t="s">
        <v>2880</v>
      </c>
      <c r="J145" t="s">
        <v>2881</v>
      </c>
      <c r="K145">
        <v>144635</v>
      </c>
      <c r="L145">
        <v>555004</v>
      </c>
      <c r="M145">
        <v>22686788</v>
      </c>
      <c r="O145">
        <v>5228639</v>
      </c>
      <c r="P145">
        <v>4064</v>
      </c>
      <c r="Q145" t="s">
        <v>2882</v>
      </c>
      <c r="R145" t="s">
        <v>2879</v>
      </c>
      <c r="S145" t="s">
        <v>566</v>
      </c>
      <c r="T145">
        <v>22686788</v>
      </c>
      <c r="U145" s="12" t="e">
        <f>VLOOKUP(checklist[[#This Row],[common_name]],[1]classification_forest_bird_benn!$A:$D,3,FALSE)</f>
        <v>#N/A</v>
      </c>
      <c r="V145" s="12" t="e">
        <f>VLOOKUP(checklist[[#This Row],[scientific_name]],[1]classification_forest_bird_benn!$B:$D,2,FALSE)</f>
        <v>#N/A</v>
      </c>
      <c r="W145" s="12" t="e">
        <f>VLOOKUP(checklist[[#This Row],[Clements--scientific_name]],[1]classification_forest_bird_benn!$B:$D,2,FALSE)</f>
        <v>#N/A</v>
      </c>
    </row>
    <row r="146" spans="1:23" x14ac:dyDescent="0.2">
      <c r="A146">
        <v>136</v>
      </c>
      <c r="B146" t="s">
        <v>2856</v>
      </c>
      <c r="C146" t="s">
        <v>2193</v>
      </c>
      <c r="D146" t="s">
        <v>2883</v>
      </c>
      <c r="E146" t="s">
        <v>561</v>
      </c>
      <c r="F146" t="s">
        <v>2142</v>
      </c>
      <c r="G146" t="s">
        <v>7382</v>
      </c>
      <c r="H146">
        <v>378</v>
      </c>
      <c r="I146" t="s">
        <v>2884</v>
      </c>
      <c r="J146" t="s">
        <v>2885</v>
      </c>
      <c r="K146">
        <v>6638</v>
      </c>
      <c r="L146">
        <v>178010</v>
      </c>
      <c r="M146">
        <v>22686800</v>
      </c>
      <c r="N146">
        <v>97</v>
      </c>
      <c r="O146">
        <v>5228676</v>
      </c>
      <c r="P146">
        <v>4070</v>
      </c>
      <c r="Q146" t="s">
        <v>2886</v>
      </c>
      <c r="R146" t="s">
        <v>561</v>
      </c>
      <c r="S146" t="s">
        <v>2883</v>
      </c>
      <c r="T146">
        <v>22686800</v>
      </c>
      <c r="U146" s="12" t="e">
        <f>VLOOKUP(checklist[[#This Row],[common_name]],[1]classification_forest_bird_benn!$A:$D,3,FALSE)</f>
        <v>#N/A</v>
      </c>
      <c r="V146" s="12" t="e">
        <f>VLOOKUP(checklist[[#This Row],[scientific_name]],[1]classification_forest_bird_benn!$B:$D,2,FALSE)</f>
        <v>#N/A</v>
      </c>
      <c r="W146" s="12" t="e">
        <f>VLOOKUP(checklist[[#This Row],[Clements--scientific_name]],[1]classification_forest_bird_benn!$B:$D,2,FALSE)</f>
        <v>#N/A</v>
      </c>
    </row>
    <row r="147" spans="1:23" x14ac:dyDescent="0.2">
      <c r="A147">
        <v>137</v>
      </c>
      <c r="B147" t="s">
        <v>2856</v>
      </c>
      <c r="C147" t="s">
        <v>2193</v>
      </c>
      <c r="D147" t="s">
        <v>1482</v>
      </c>
      <c r="E147" t="s">
        <v>1481</v>
      </c>
      <c r="F147" t="s">
        <v>2142</v>
      </c>
      <c r="G147" t="s">
        <v>7382</v>
      </c>
      <c r="H147">
        <v>1676</v>
      </c>
      <c r="I147" t="s">
        <v>2887</v>
      </c>
      <c r="J147" t="s">
        <v>2888</v>
      </c>
      <c r="K147">
        <v>6630</v>
      </c>
      <c r="L147">
        <v>555007</v>
      </c>
      <c r="M147">
        <v>22686811</v>
      </c>
      <c r="N147">
        <v>71751</v>
      </c>
      <c r="O147">
        <v>5228645</v>
      </c>
      <c r="P147">
        <v>4075</v>
      </c>
      <c r="Q147" t="s">
        <v>2889</v>
      </c>
      <c r="R147" t="s">
        <v>1481</v>
      </c>
      <c r="S147" t="s">
        <v>1482</v>
      </c>
      <c r="T147">
        <v>22686811</v>
      </c>
      <c r="U147" s="12" t="e">
        <f>VLOOKUP(checklist[[#This Row],[common_name]],[1]classification_forest_bird_benn!$A:$D,3,FALSE)</f>
        <v>#N/A</v>
      </c>
      <c r="V147" s="12" t="e">
        <f>VLOOKUP(checklist[[#This Row],[scientific_name]],[1]classification_forest_bird_benn!$B:$D,2,FALSE)</f>
        <v>#N/A</v>
      </c>
      <c r="W147" s="12" t="e">
        <f>VLOOKUP(checklist[[#This Row],[Clements--scientific_name]],[1]classification_forest_bird_benn!$B:$D,2,FALSE)</f>
        <v>#N/A</v>
      </c>
    </row>
    <row r="148" spans="1:23" x14ac:dyDescent="0.2">
      <c r="A148">
        <v>138</v>
      </c>
      <c r="B148" t="s">
        <v>2856</v>
      </c>
      <c r="C148" t="s">
        <v>2193</v>
      </c>
      <c r="D148" t="s">
        <v>2890</v>
      </c>
      <c r="E148" t="s">
        <v>563</v>
      </c>
      <c r="F148" t="s">
        <v>2142</v>
      </c>
      <c r="G148" t="s">
        <v>7380</v>
      </c>
      <c r="H148">
        <v>380</v>
      </c>
      <c r="I148" t="s">
        <v>2891</v>
      </c>
      <c r="J148" t="s">
        <v>2892</v>
      </c>
      <c r="K148">
        <v>339935</v>
      </c>
      <c r="L148">
        <v>555009</v>
      </c>
      <c r="M148">
        <v>22686819</v>
      </c>
      <c r="N148">
        <v>71752</v>
      </c>
      <c r="O148">
        <v>5228648</v>
      </c>
      <c r="P148">
        <v>4084</v>
      </c>
      <c r="Q148" t="s">
        <v>2893</v>
      </c>
      <c r="R148" t="s">
        <v>563</v>
      </c>
      <c r="S148" t="s">
        <v>2894</v>
      </c>
      <c r="T148">
        <v>22686819</v>
      </c>
      <c r="U148" s="12" t="e">
        <f>VLOOKUP(checklist[[#This Row],[common_name]],[1]classification_forest_bird_benn!$A:$D,3,FALSE)</f>
        <v>#N/A</v>
      </c>
      <c r="V148" s="12" t="e">
        <f>VLOOKUP(checklist[[#This Row],[scientific_name]],[1]classification_forest_bird_benn!$B:$D,2,FALSE)</f>
        <v>#N/A</v>
      </c>
      <c r="W148" s="12" t="e">
        <f>VLOOKUP(checklist[[#This Row],[Clements--scientific_name]],[1]classification_forest_bird_benn!$B:$D,2,FALSE)</f>
        <v>#N/A</v>
      </c>
    </row>
    <row r="149" spans="1:23" x14ac:dyDescent="0.2">
      <c r="A149">
        <v>139</v>
      </c>
      <c r="B149" t="s">
        <v>2856</v>
      </c>
      <c r="C149" t="s">
        <v>2193</v>
      </c>
      <c r="D149" t="s">
        <v>2895</v>
      </c>
      <c r="E149" t="s">
        <v>1479</v>
      </c>
      <c r="F149" t="s">
        <v>2142</v>
      </c>
      <c r="G149" t="s">
        <v>7382</v>
      </c>
      <c r="H149">
        <v>1674</v>
      </c>
      <c r="I149" t="s">
        <v>2896</v>
      </c>
      <c r="J149" t="s">
        <v>2897</v>
      </c>
      <c r="K149">
        <v>6647</v>
      </c>
      <c r="L149">
        <v>555010</v>
      </c>
      <c r="M149">
        <v>22686831</v>
      </c>
      <c r="O149">
        <v>5228699</v>
      </c>
      <c r="P149">
        <v>4094</v>
      </c>
      <c r="Q149" t="s">
        <v>2898</v>
      </c>
      <c r="R149" t="s">
        <v>1479</v>
      </c>
      <c r="S149" t="s">
        <v>1480</v>
      </c>
      <c r="T149">
        <v>22686831</v>
      </c>
      <c r="U149" s="12" t="e">
        <f>VLOOKUP(checklist[[#This Row],[common_name]],[1]classification_forest_bird_benn!$A:$D,3,FALSE)</f>
        <v>#N/A</v>
      </c>
      <c r="V149" s="12" t="e">
        <f>VLOOKUP(checklist[[#This Row],[scientific_name]],[1]classification_forest_bird_benn!$B:$D,2,FALSE)</f>
        <v>#N/A</v>
      </c>
      <c r="W149" s="12" t="e">
        <f>VLOOKUP(checklist[[#This Row],[Clements--scientific_name]],[1]classification_forest_bird_benn!$B:$D,2,FALSE)</f>
        <v>#N/A</v>
      </c>
    </row>
    <row r="150" spans="1:23" x14ac:dyDescent="0.2">
      <c r="A150">
        <v>140</v>
      </c>
      <c r="B150" t="s">
        <v>2856</v>
      </c>
      <c r="C150" t="s">
        <v>2193</v>
      </c>
      <c r="D150" t="s">
        <v>572</v>
      </c>
      <c r="E150" t="s">
        <v>571</v>
      </c>
      <c r="F150" t="s">
        <v>2142</v>
      </c>
      <c r="G150" t="s">
        <v>7383</v>
      </c>
      <c r="H150">
        <v>385</v>
      </c>
      <c r="I150" t="s">
        <v>2899</v>
      </c>
      <c r="J150" t="s">
        <v>2900</v>
      </c>
      <c r="K150">
        <v>6612</v>
      </c>
      <c r="L150">
        <v>555014</v>
      </c>
      <c r="M150">
        <v>22686856</v>
      </c>
      <c r="N150">
        <v>20701</v>
      </c>
      <c r="O150">
        <v>5228662</v>
      </c>
      <c r="P150">
        <v>4112</v>
      </c>
      <c r="Q150" t="s">
        <v>2901</v>
      </c>
      <c r="R150" t="s">
        <v>571</v>
      </c>
      <c r="S150" t="s">
        <v>572</v>
      </c>
      <c r="T150">
        <v>22686856</v>
      </c>
      <c r="U150" s="12" t="e">
        <f>VLOOKUP(checklist[[#This Row],[common_name]],[1]classification_forest_bird_benn!$A:$D,3,FALSE)</f>
        <v>#N/A</v>
      </c>
      <c r="V150" s="12" t="e">
        <f>VLOOKUP(checklist[[#This Row],[scientific_name]],[1]classification_forest_bird_benn!$B:$D,2,FALSE)</f>
        <v>#N/A</v>
      </c>
      <c r="W150" s="12" t="e">
        <f>VLOOKUP(checklist[[#This Row],[Clements--scientific_name]],[1]classification_forest_bird_benn!$B:$D,2,FALSE)</f>
        <v>#N/A</v>
      </c>
    </row>
    <row r="151" spans="1:23" x14ac:dyDescent="0.2">
      <c r="A151">
        <v>141</v>
      </c>
      <c r="B151" t="s">
        <v>2856</v>
      </c>
      <c r="C151" t="s">
        <v>2193</v>
      </c>
      <c r="D151" t="s">
        <v>570</v>
      </c>
      <c r="E151" t="s">
        <v>569</v>
      </c>
      <c r="F151" t="s">
        <v>2142</v>
      </c>
      <c r="G151" t="s">
        <v>7383</v>
      </c>
      <c r="H151">
        <v>384</v>
      </c>
      <c r="I151" t="s">
        <v>2902</v>
      </c>
      <c r="J151" t="s">
        <v>2903</v>
      </c>
      <c r="K151">
        <v>144253</v>
      </c>
      <c r="L151">
        <v>555016</v>
      </c>
      <c r="M151">
        <v>22724997</v>
      </c>
      <c r="N151">
        <v>71759</v>
      </c>
      <c r="O151">
        <v>5228640</v>
      </c>
      <c r="P151">
        <v>4126</v>
      </c>
      <c r="Q151" t="s">
        <v>2904</v>
      </c>
      <c r="R151" t="s">
        <v>569</v>
      </c>
      <c r="S151" t="s">
        <v>570</v>
      </c>
      <c r="T151">
        <v>22724997</v>
      </c>
      <c r="U151" s="12" t="e">
        <f>VLOOKUP(checklist[[#This Row],[common_name]],[1]classification_forest_bird_benn!$A:$D,3,FALSE)</f>
        <v>#N/A</v>
      </c>
      <c r="V151" s="12" t="e">
        <f>VLOOKUP(checklist[[#This Row],[scientific_name]],[1]classification_forest_bird_benn!$B:$D,2,FALSE)</f>
        <v>#N/A</v>
      </c>
      <c r="W151" s="12" t="e">
        <f>VLOOKUP(checklist[[#This Row],[Clements--scientific_name]],[1]classification_forest_bird_benn!$B:$D,2,FALSE)</f>
        <v>#N/A</v>
      </c>
    </row>
    <row r="152" spans="1:23" x14ac:dyDescent="0.2">
      <c r="A152">
        <v>142</v>
      </c>
      <c r="B152" t="s">
        <v>2856</v>
      </c>
      <c r="C152" t="s">
        <v>2193</v>
      </c>
      <c r="D152" t="s">
        <v>568</v>
      </c>
      <c r="E152" t="s">
        <v>567</v>
      </c>
      <c r="F152" t="s">
        <v>2142</v>
      </c>
      <c r="G152" t="s">
        <v>7383</v>
      </c>
      <c r="H152">
        <v>383</v>
      </c>
      <c r="I152" t="s">
        <v>2905</v>
      </c>
      <c r="J152" t="s">
        <v>2906</v>
      </c>
      <c r="K152">
        <v>6619</v>
      </c>
      <c r="L152">
        <v>555018</v>
      </c>
      <c r="M152">
        <v>22686882</v>
      </c>
      <c r="N152">
        <v>26604</v>
      </c>
      <c r="O152">
        <v>5228644</v>
      </c>
      <c r="P152">
        <v>4129</v>
      </c>
      <c r="Q152" t="s">
        <v>2907</v>
      </c>
      <c r="R152" t="s">
        <v>567</v>
      </c>
      <c r="S152" t="s">
        <v>568</v>
      </c>
      <c r="T152">
        <v>22686882</v>
      </c>
      <c r="U152" s="12" t="e">
        <f>VLOOKUP(checklist[[#This Row],[common_name]],[1]classification_forest_bird_benn!$A:$D,3,FALSE)</f>
        <v>#N/A</v>
      </c>
      <c r="V152" s="12" t="e">
        <f>VLOOKUP(checklist[[#This Row],[scientific_name]],[1]classification_forest_bird_benn!$B:$D,2,FALSE)</f>
        <v>#N/A</v>
      </c>
      <c r="W152" s="12" t="e">
        <f>VLOOKUP(checklist[[#This Row],[Clements--scientific_name]],[1]classification_forest_bird_benn!$B:$D,2,FALSE)</f>
        <v>#N/A</v>
      </c>
    </row>
    <row r="153" spans="1:23" x14ac:dyDescent="0.2">
      <c r="A153">
        <v>143</v>
      </c>
      <c r="B153" t="s">
        <v>2908</v>
      </c>
      <c r="C153" t="s">
        <v>2172</v>
      </c>
      <c r="D153" t="s">
        <v>278</v>
      </c>
      <c r="E153" t="s">
        <v>277</v>
      </c>
      <c r="F153" t="s">
        <v>2142</v>
      </c>
      <c r="G153" t="s">
        <v>7381</v>
      </c>
      <c r="H153">
        <v>197</v>
      </c>
      <c r="I153" t="s">
        <v>2909</v>
      </c>
      <c r="J153" t="s">
        <v>2910</v>
      </c>
      <c r="K153">
        <v>248</v>
      </c>
      <c r="L153">
        <v>176226</v>
      </c>
      <c r="M153">
        <v>22692498</v>
      </c>
      <c r="N153">
        <v>72794</v>
      </c>
      <c r="O153">
        <v>2474830</v>
      </c>
      <c r="P153">
        <v>5286</v>
      </c>
      <c r="Q153" t="s">
        <v>2911</v>
      </c>
      <c r="R153" t="s">
        <v>277</v>
      </c>
      <c r="S153" t="s">
        <v>2912</v>
      </c>
      <c r="T153">
        <v>22692498</v>
      </c>
      <c r="U153" s="12" t="e">
        <f>VLOOKUP(checklist[[#This Row],[common_name]],[1]classification_forest_bird_benn!$A:$D,3,FALSE)</f>
        <v>#N/A</v>
      </c>
      <c r="V153" s="12" t="e">
        <f>VLOOKUP(checklist[[#This Row],[scientific_name]],[1]classification_forest_bird_benn!$B:$D,2,FALSE)</f>
        <v>#N/A</v>
      </c>
      <c r="W153" s="12" t="e">
        <f>VLOOKUP(checklist[[#This Row],[Clements--scientific_name]],[1]classification_forest_bird_benn!$B:$D,2,FALSE)</f>
        <v>#N/A</v>
      </c>
    </row>
    <row r="154" spans="1:23" x14ac:dyDescent="0.2">
      <c r="A154">
        <v>144</v>
      </c>
      <c r="B154" t="s">
        <v>2908</v>
      </c>
      <c r="C154" t="s">
        <v>2172</v>
      </c>
      <c r="D154" t="s">
        <v>282</v>
      </c>
      <c r="E154" t="s">
        <v>281</v>
      </c>
      <c r="F154" t="s">
        <v>2142</v>
      </c>
      <c r="G154" t="s">
        <v>7382</v>
      </c>
      <c r="H154">
        <v>199</v>
      </c>
      <c r="I154" t="s">
        <v>2913</v>
      </c>
      <c r="J154" t="s">
        <v>2914</v>
      </c>
      <c r="L154">
        <v>176278</v>
      </c>
      <c r="M154">
        <v>22692539</v>
      </c>
      <c r="N154">
        <v>72800</v>
      </c>
      <c r="O154">
        <v>5228155</v>
      </c>
      <c r="P154">
        <v>5297</v>
      </c>
      <c r="Q154" t="s">
        <v>2915</v>
      </c>
      <c r="R154" t="s">
        <v>281</v>
      </c>
      <c r="S154" t="s">
        <v>282</v>
      </c>
      <c r="T154">
        <v>22692539</v>
      </c>
      <c r="U154" s="12" t="e">
        <f>VLOOKUP(checklist[[#This Row],[common_name]],[1]classification_forest_bird_benn!$A:$D,3,FALSE)</f>
        <v>#N/A</v>
      </c>
      <c r="V154" s="12" t="e">
        <f>VLOOKUP(checklist[[#This Row],[scientific_name]],[1]classification_forest_bird_benn!$B:$D,2,FALSE)</f>
        <v>#N/A</v>
      </c>
      <c r="W154" s="12" t="e">
        <f>VLOOKUP(checklist[[#This Row],[Clements--scientific_name]],[1]classification_forest_bird_benn!$B:$D,2,FALSE)</f>
        <v>#N/A</v>
      </c>
    </row>
    <row r="155" spans="1:23" x14ac:dyDescent="0.2">
      <c r="A155">
        <v>145</v>
      </c>
      <c r="B155" t="s">
        <v>2908</v>
      </c>
      <c r="C155" t="s">
        <v>2172</v>
      </c>
      <c r="D155" t="s">
        <v>280</v>
      </c>
      <c r="E155" t="s">
        <v>279</v>
      </c>
      <c r="F155" t="s">
        <v>2142</v>
      </c>
      <c r="G155" t="s">
        <v>7382</v>
      </c>
      <c r="H155">
        <v>198</v>
      </c>
      <c r="I155" t="s">
        <v>2916</v>
      </c>
      <c r="J155" t="s">
        <v>2917</v>
      </c>
      <c r="K155">
        <v>443</v>
      </c>
      <c r="L155">
        <v>176277</v>
      </c>
      <c r="M155">
        <v>22692543</v>
      </c>
      <c r="N155">
        <v>18</v>
      </c>
      <c r="O155">
        <v>4408498</v>
      </c>
      <c r="P155">
        <v>5296</v>
      </c>
      <c r="Q155" t="s">
        <v>2918</v>
      </c>
      <c r="R155" t="s">
        <v>279</v>
      </c>
      <c r="S155" t="s">
        <v>2919</v>
      </c>
      <c r="T155">
        <v>22692543</v>
      </c>
      <c r="U155" s="12" t="e">
        <f>VLOOKUP(checklist[[#This Row],[common_name]],[1]classification_forest_bird_benn!$A:$D,3,FALSE)</f>
        <v>#N/A</v>
      </c>
      <c r="V155" s="12" t="e">
        <f>VLOOKUP(checklist[[#This Row],[scientific_name]],[1]classification_forest_bird_benn!$B:$D,2,FALSE)</f>
        <v>#N/A</v>
      </c>
      <c r="W155" s="12" t="e">
        <f>VLOOKUP(checklist[[#This Row],[Clements--scientific_name]],[1]classification_forest_bird_benn!$B:$D,2,FALSE)</f>
        <v>#N/A</v>
      </c>
    </row>
    <row r="156" spans="1:23" x14ac:dyDescent="0.2">
      <c r="A156">
        <v>146</v>
      </c>
      <c r="B156" t="s">
        <v>2908</v>
      </c>
      <c r="C156" t="s">
        <v>2172</v>
      </c>
      <c r="D156" t="s">
        <v>289</v>
      </c>
      <c r="E156" t="s">
        <v>2920</v>
      </c>
      <c r="F156" t="s">
        <v>2142</v>
      </c>
      <c r="G156" t="s">
        <v>7381</v>
      </c>
      <c r="H156">
        <v>203</v>
      </c>
      <c r="I156" t="s">
        <v>2921</v>
      </c>
      <c r="J156" t="s">
        <v>2922</v>
      </c>
      <c r="K156">
        <v>508918</v>
      </c>
      <c r="M156">
        <v>22692643</v>
      </c>
      <c r="O156">
        <v>2680976</v>
      </c>
      <c r="P156">
        <v>5560</v>
      </c>
      <c r="Q156" t="s">
        <v>2923</v>
      </c>
      <c r="R156" t="s">
        <v>2920</v>
      </c>
      <c r="S156" t="s">
        <v>289</v>
      </c>
      <c r="T156">
        <v>22692643</v>
      </c>
      <c r="U156" s="12" t="e">
        <f>VLOOKUP(checklist[[#This Row],[common_name]],[1]classification_forest_bird_benn!$A:$D,3,FALSE)</f>
        <v>#N/A</v>
      </c>
      <c r="V156" s="12" t="e">
        <f>VLOOKUP(checklist[[#This Row],[scientific_name]],[1]classification_forest_bird_benn!$B:$D,2,FALSE)</f>
        <v>#N/A</v>
      </c>
      <c r="W156" s="12" t="e">
        <f>VLOOKUP(checklist[[#This Row],[Clements--scientific_name]],[1]classification_forest_bird_benn!$B:$D,2,FALSE)</f>
        <v>#N/A</v>
      </c>
    </row>
    <row r="157" spans="1:23" x14ac:dyDescent="0.2">
      <c r="A157">
        <v>147</v>
      </c>
      <c r="B157" t="s">
        <v>2908</v>
      </c>
      <c r="C157" t="s">
        <v>2172</v>
      </c>
      <c r="D157" t="s">
        <v>2924</v>
      </c>
      <c r="E157" t="s">
        <v>2925</v>
      </c>
      <c r="F157" t="s">
        <v>2142</v>
      </c>
      <c r="G157" t="s">
        <v>7381</v>
      </c>
      <c r="H157">
        <v>202</v>
      </c>
      <c r="I157" t="s">
        <v>2926</v>
      </c>
      <c r="J157" t="s">
        <v>2927</v>
      </c>
      <c r="K157">
        <v>508920</v>
      </c>
      <c r="M157">
        <v>22692667</v>
      </c>
      <c r="O157">
        <v>2680976</v>
      </c>
      <c r="P157">
        <v>5562</v>
      </c>
      <c r="Q157" t="s">
        <v>2928</v>
      </c>
      <c r="R157" t="s">
        <v>2925</v>
      </c>
      <c r="S157" t="s">
        <v>2929</v>
      </c>
      <c r="T157">
        <v>22692667</v>
      </c>
      <c r="U157" s="12" t="e">
        <f>VLOOKUP(checklist[[#This Row],[common_name]],[1]classification_forest_bird_benn!$A:$D,3,FALSE)</f>
        <v>#N/A</v>
      </c>
      <c r="V157" s="12" t="e">
        <f>VLOOKUP(checklist[[#This Row],[scientific_name]],[1]classification_forest_bird_benn!$B:$D,2,FALSE)</f>
        <v>#N/A</v>
      </c>
      <c r="W157" s="12" t="e">
        <f>VLOOKUP(checklist[[#This Row],[Clements--scientific_name]],[1]classification_forest_bird_benn!$B:$D,2,FALSE)</f>
        <v>#N/A</v>
      </c>
    </row>
    <row r="158" spans="1:23" x14ac:dyDescent="0.2">
      <c r="A158">
        <v>148</v>
      </c>
      <c r="B158" t="s">
        <v>2908</v>
      </c>
      <c r="C158" t="s">
        <v>2172</v>
      </c>
      <c r="D158" t="s">
        <v>286</v>
      </c>
      <c r="E158" t="s">
        <v>285</v>
      </c>
      <c r="F158" t="s">
        <v>2142</v>
      </c>
      <c r="G158" t="s">
        <v>7382</v>
      </c>
      <c r="H158">
        <v>201</v>
      </c>
      <c r="I158" t="s">
        <v>2930</v>
      </c>
      <c r="J158" t="s">
        <v>2931</v>
      </c>
      <c r="K158">
        <v>178</v>
      </c>
      <c r="L158">
        <v>176241</v>
      </c>
      <c r="M158">
        <v>22692676</v>
      </c>
      <c r="N158">
        <v>17</v>
      </c>
      <c r="O158">
        <v>2474621</v>
      </c>
      <c r="P158">
        <v>5429</v>
      </c>
      <c r="Q158" t="s">
        <v>2932</v>
      </c>
      <c r="R158" t="s">
        <v>285</v>
      </c>
      <c r="S158" t="s">
        <v>286</v>
      </c>
      <c r="T158">
        <v>22692676</v>
      </c>
      <c r="U158" s="12" t="e">
        <f>VLOOKUP(checklist[[#This Row],[common_name]],[1]classification_forest_bird_benn!$A:$D,3,FALSE)</f>
        <v>#N/A</v>
      </c>
      <c r="V158" s="12" t="e">
        <f>VLOOKUP(checklist[[#This Row],[scientific_name]],[1]classification_forest_bird_benn!$B:$D,2,FALSE)</f>
        <v>#N/A</v>
      </c>
      <c r="W158" s="12" t="e">
        <f>VLOOKUP(checklist[[#This Row],[Clements--scientific_name]],[1]classification_forest_bird_benn!$B:$D,2,FALSE)</f>
        <v>#N/A</v>
      </c>
    </row>
    <row r="159" spans="1:23" x14ac:dyDescent="0.2">
      <c r="A159">
        <v>149</v>
      </c>
      <c r="B159" t="s">
        <v>2908</v>
      </c>
      <c r="C159" t="s">
        <v>2172</v>
      </c>
      <c r="D159" t="s">
        <v>284</v>
      </c>
      <c r="E159" t="s">
        <v>2933</v>
      </c>
      <c r="F159" t="s">
        <v>2142</v>
      </c>
      <c r="G159" t="s">
        <v>7380</v>
      </c>
      <c r="H159">
        <v>200</v>
      </c>
      <c r="I159" t="s">
        <v>2934</v>
      </c>
      <c r="J159" t="s">
        <v>2935</v>
      </c>
      <c r="K159">
        <v>508930</v>
      </c>
      <c r="M159">
        <v>22692729</v>
      </c>
      <c r="O159">
        <v>2680976</v>
      </c>
      <c r="P159">
        <v>5537</v>
      </c>
      <c r="Q159" t="s">
        <v>2936</v>
      </c>
      <c r="R159" t="s">
        <v>2933</v>
      </c>
      <c r="S159" t="s">
        <v>284</v>
      </c>
      <c r="T159">
        <v>22692729</v>
      </c>
      <c r="U159" s="12" t="e">
        <f>VLOOKUP(checklist[[#This Row],[common_name]],[1]classification_forest_bird_benn!$A:$D,3,FALSE)</f>
        <v>#N/A</v>
      </c>
      <c r="V159" s="12" t="e">
        <f>VLOOKUP(checklist[[#This Row],[scientific_name]],[1]classification_forest_bird_benn!$B:$D,2,FALSE)</f>
        <v>#N/A</v>
      </c>
      <c r="W159" s="12" t="e">
        <f>VLOOKUP(checklist[[#This Row],[Clements--scientific_name]],[1]classification_forest_bird_benn!$B:$D,2,FALSE)</f>
        <v>#N/A</v>
      </c>
    </row>
    <row r="160" spans="1:23" x14ac:dyDescent="0.2">
      <c r="A160">
        <v>150</v>
      </c>
      <c r="B160" t="s">
        <v>2908</v>
      </c>
      <c r="C160" t="s">
        <v>2172</v>
      </c>
      <c r="D160" t="s">
        <v>2937</v>
      </c>
      <c r="E160" s="1" t="s">
        <v>297</v>
      </c>
      <c r="F160" t="s">
        <v>2142</v>
      </c>
      <c r="G160" t="s">
        <v>7381</v>
      </c>
      <c r="H160">
        <v>208</v>
      </c>
      <c r="I160" t="s">
        <v>2938</v>
      </c>
      <c r="J160" t="s">
        <v>2939</v>
      </c>
      <c r="K160">
        <v>474333</v>
      </c>
      <c r="M160" s="1">
        <v>22692792</v>
      </c>
      <c r="N160">
        <v>21007</v>
      </c>
      <c r="O160">
        <v>6101147</v>
      </c>
      <c r="P160">
        <v>5496</v>
      </c>
      <c r="Q160" t="s">
        <v>2940</v>
      </c>
      <c r="R160" t="s">
        <v>2941</v>
      </c>
      <c r="S160" t="s">
        <v>2942</v>
      </c>
      <c r="T160">
        <v>22692792</v>
      </c>
      <c r="U160" s="12" t="e">
        <f>VLOOKUP(checklist[[#This Row],[common_name]],[1]classification_forest_bird_benn!$A:$D,3,FALSE)</f>
        <v>#N/A</v>
      </c>
      <c r="V160" s="12" t="e">
        <f>VLOOKUP(checklist[[#This Row],[scientific_name]],[1]classification_forest_bird_benn!$B:$D,2,FALSE)</f>
        <v>#N/A</v>
      </c>
      <c r="W160" s="12" t="e">
        <f>VLOOKUP(checklist[[#This Row],[Clements--scientific_name]],[1]classification_forest_bird_benn!$B:$D,2,FALSE)</f>
        <v>#N/A</v>
      </c>
    </row>
    <row r="161" spans="1:23" x14ac:dyDescent="0.2">
      <c r="A161">
        <v>151</v>
      </c>
      <c r="B161" t="s">
        <v>2908</v>
      </c>
      <c r="C161" t="s">
        <v>2172</v>
      </c>
      <c r="D161" t="s">
        <v>300</v>
      </c>
      <c r="E161" t="s">
        <v>299</v>
      </c>
      <c r="F161" t="s">
        <v>2142</v>
      </c>
      <c r="G161" t="s">
        <v>7380</v>
      </c>
      <c r="H161">
        <v>209</v>
      </c>
      <c r="I161" t="s">
        <v>2943</v>
      </c>
      <c r="J161" t="s">
        <v>2944</v>
      </c>
      <c r="K161">
        <v>522</v>
      </c>
      <c r="L161">
        <v>562421</v>
      </c>
      <c r="M161">
        <v>22692816</v>
      </c>
      <c r="O161">
        <v>4408502</v>
      </c>
      <c r="P161">
        <v>5488</v>
      </c>
      <c r="Q161" t="s">
        <v>2945</v>
      </c>
      <c r="R161" t="s">
        <v>299</v>
      </c>
      <c r="S161" t="s">
        <v>300</v>
      </c>
      <c r="T161">
        <v>22692816</v>
      </c>
      <c r="U161" s="12" t="e">
        <f>VLOOKUP(checklist[[#This Row],[common_name]],[1]classification_forest_bird_benn!$A:$D,3,FALSE)</f>
        <v>#N/A</v>
      </c>
      <c r="V161" s="12" t="e">
        <f>VLOOKUP(checklist[[#This Row],[scientific_name]],[1]classification_forest_bird_benn!$B:$D,2,FALSE)</f>
        <v>#N/A</v>
      </c>
      <c r="W161" s="12" t="e">
        <f>VLOOKUP(checklist[[#This Row],[Clements--scientific_name]],[1]classification_forest_bird_benn!$B:$D,2,FALSE)</f>
        <v>#N/A</v>
      </c>
    </row>
    <row r="162" spans="1:23" x14ac:dyDescent="0.2">
      <c r="A162">
        <v>152</v>
      </c>
      <c r="B162" t="s">
        <v>2908</v>
      </c>
      <c r="C162" t="s">
        <v>2172</v>
      </c>
      <c r="D162" t="s">
        <v>302</v>
      </c>
      <c r="E162" t="s">
        <v>301</v>
      </c>
      <c r="F162" t="s">
        <v>2142</v>
      </c>
      <c r="G162" t="s">
        <v>7382</v>
      </c>
      <c r="H162">
        <v>210</v>
      </c>
      <c r="I162" t="s">
        <v>2946</v>
      </c>
      <c r="J162" t="s">
        <v>2947</v>
      </c>
      <c r="K162">
        <v>201282</v>
      </c>
      <c r="L162">
        <v>176284</v>
      </c>
      <c r="M162">
        <v>62120190</v>
      </c>
      <c r="N162">
        <v>195</v>
      </c>
      <c r="O162">
        <v>5228199</v>
      </c>
      <c r="P162">
        <v>5436</v>
      </c>
      <c r="Q162" t="s">
        <v>2948</v>
      </c>
      <c r="R162" t="s">
        <v>301</v>
      </c>
      <c r="S162" t="s">
        <v>2949</v>
      </c>
      <c r="T162">
        <v>62120190</v>
      </c>
      <c r="U162" s="12" t="e">
        <f>VLOOKUP(checklist[[#This Row],[common_name]],[1]classification_forest_bird_benn!$A:$D,3,FALSE)</f>
        <v>#N/A</v>
      </c>
      <c r="V162" s="12" t="e">
        <f>VLOOKUP(checklist[[#This Row],[scientific_name]],[1]classification_forest_bird_benn!$B:$D,2,FALSE)</f>
        <v>#N/A</v>
      </c>
      <c r="W162" s="12" t="e">
        <f>VLOOKUP(checklist[[#This Row],[Clements--scientific_name]],[1]classification_forest_bird_benn!$B:$D,2,FALSE)</f>
        <v>#N/A</v>
      </c>
    </row>
    <row r="163" spans="1:23" x14ac:dyDescent="0.2">
      <c r="A163">
        <v>153</v>
      </c>
      <c r="B163" t="s">
        <v>2908</v>
      </c>
      <c r="C163" t="s">
        <v>2172</v>
      </c>
      <c r="D163" t="s">
        <v>304</v>
      </c>
      <c r="E163" t="s">
        <v>303</v>
      </c>
      <c r="F163" t="s">
        <v>2142</v>
      </c>
      <c r="G163" t="s">
        <v>7381</v>
      </c>
      <c r="H163">
        <v>211</v>
      </c>
      <c r="I163" t="s">
        <v>2950</v>
      </c>
      <c r="J163" t="s">
        <v>2951</v>
      </c>
      <c r="K163">
        <v>361</v>
      </c>
      <c r="L163">
        <v>176287</v>
      </c>
      <c r="M163">
        <v>22692883</v>
      </c>
      <c r="O163">
        <v>5228198</v>
      </c>
      <c r="P163">
        <v>5432</v>
      </c>
      <c r="Q163" t="s">
        <v>2952</v>
      </c>
      <c r="R163" t="s">
        <v>2953</v>
      </c>
      <c r="S163" t="s">
        <v>304</v>
      </c>
      <c r="T163">
        <v>22692883</v>
      </c>
      <c r="U163" s="12" t="e">
        <f>VLOOKUP(checklist[[#This Row],[common_name]],[1]classification_forest_bird_benn!$A:$D,3,FALSE)</f>
        <v>#N/A</v>
      </c>
      <c r="V163" s="12" t="e">
        <f>VLOOKUP(checklist[[#This Row],[scientific_name]],[1]classification_forest_bird_benn!$B:$D,2,FALSE)</f>
        <v>#N/A</v>
      </c>
      <c r="W163" s="12" t="e">
        <f>VLOOKUP(checklist[[#This Row],[Clements--scientific_name]],[1]classification_forest_bird_benn!$B:$D,2,FALSE)</f>
        <v>#N/A</v>
      </c>
    </row>
    <row r="164" spans="1:23" x14ac:dyDescent="0.2">
      <c r="A164">
        <v>154</v>
      </c>
      <c r="B164" t="s">
        <v>2908</v>
      </c>
      <c r="C164" t="s">
        <v>2172</v>
      </c>
      <c r="D164" t="s">
        <v>306</v>
      </c>
      <c r="E164" t="s">
        <v>305</v>
      </c>
      <c r="F164" t="s">
        <v>2142</v>
      </c>
      <c r="G164" t="s">
        <v>7380</v>
      </c>
      <c r="H164">
        <v>212</v>
      </c>
      <c r="I164" t="s">
        <v>2954</v>
      </c>
      <c r="J164" t="s">
        <v>2955</v>
      </c>
      <c r="K164">
        <v>487</v>
      </c>
      <c r="L164">
        <v>176297</v>
      </c>
      <c r="M164">
        <v>22692907</v>
      </c>
      <c r="N164">
        <v>72858</v>
      </c>
      <c r="O164">
        <v>2474381</v>
      </c>
      <c r="P164">
        <v>5468</v>
      </c>
      <c r="Q164" t="s">
        <v>2956</v>
      </c>
      <c r="R164" t="s">
        <v>305</v>
      </c>
      <c r="S164" t="s">
        <v>306</v>
      </c>
      <c r="T164">
        <v>22692907</v>
      </c>
      <c r="U164" s="12" t="e">
        <f>VLOOKUP(checklist[[#This Row],[common_name]],[1]classification_forest_bird_benn!$A:$D,3,FALSE)</f>
        <v>#N/A</v>
      </c>
      <c r="V164" s="12" t="e">
        <f>VLOOKUP(checklist[[#This Row],[scientific_name]],[1]classification_forest_bird_benn!$B:$D,2,FALSE)</f>
        <v>#N/A</v>
      </c>
      <c r="W164" s="12" t="e">
        <f>VLOOKUP(checklist[[#This Row],[Clements--scientific_name]],[1]classification_forest_bird_benn!$B:$D,2,FALSE)</f>
        <v>#N/A</v>
      </c>
    </row>
    <row r="165" spans="1:23" x14ac:dyDescent="0.2">
      <c r="A165">
        <v>155</v>
      </c>
      <c r="B165" t="s">
        <v>2957</v>
      </c>
      <c r="C165" t="s">
        <v>2171</v>
      </c>
      <c r="D165" t="s">
        <v>2958</v>
      </c>
      <c r="E165" t="s">
        <v>1541</v>
      </c>
      <c r="F165" t="s">
        <v>2142</v>
      </c>
      <c r="G165" t="s">
        <v>7380</v>
      </c>
      <c r="H165">
        <v>1944</v>
      </c>
      <c r="I165" t="s">
        <v>2959</v>
      </c>
      <c r="J165" t="s">
        <v>2960</v>
      </c>
      <c r="K165">
        <v>334</v>
      </c>
      <c r="L165">
        <v>176370</v>
      </c>
      <c r="M165">
        <v>22692215</v>
      </c>
      <c r="O165">
        <v>5228167</v>
      </c>
      <c r="P165">
        <v>5190</v>
      </c>
      <c r="Q165" t="s">
        <v>2961</v>
      </c>
      <c r="R165" t="s">
        <v>1541</v>
      </c>
      <c r="S165" t="s">
        <v>2958</v>
      </c>
      <c r="T165">
        <v>22692215</v>
      </c>
      <c r="U165" s="12" t="e">
        <f>VLOOKUP(checklist[[#This Row],[common_name]],[1]classification_forest_bird_benn!$A:$D,3,FALSE)</f>
        <v>#N/A</v>
      </c>
      <c r="V165" s="12" t="e">
        <f>VLOOKUP(checklist[[#This Row],[scientific_name]],[1]classification_forest_bird_benn!$B:$D,2,FALSE)</f>
        <v>#N/A</v>
      </c>
      <c r="W165" s="12" t="e">
        <f>VLOOKUP(checklist[[#This Row],[Clements--scientific_name]],[1]classification_forest_bird_benn!$B:$D,2,FALSE)</f>
        <v>#N/A</v>
      </c>
    </row>
    <row r="166" spans="1:23" x14ac:dyDescent="0.2">
      <c r="A166">
        <v>156</v>
      </c>
      <c r="B166" t="s">
        <v>2957</v>
      </c>
      <c r="C166" t="s">
        <v>2171</v>
      </c>
      <c r="D166" t="s">
        <v>2962</v>
      </c>
      <c r="E166" t="s">
        <v>293</v>
      </c>
      <c r="F166" t="s">
        <v>2142</v>
      </c>
      <c r="G166" t="s">
        <v>7382</v>
      </c>
      <c r="H166">
        <v>206</v>
      </c>
      <c r="I166" t="s">
        <v>2963</v>
      </c>
      <c r="J166" t="s">
        <v>2964</v>
      </c>
      <c r="K166">
        <v>349</v>
      </c>
      <c r="L166">
        <v>176367</v>
      </c>
      <c r="M166">
        <v>22692219</v>
      </c>
      <c r="N166">
        <v>72735</v>
      </c>
      <c r="O166">
        <v>5228161</v>
      </c>
      <c r="P166">
        <v>5196</v>
      </c>
      <c r="Q166" t="s">
        <v>2965</v>
      </c>
      <c r="R166" t="s">
        <v>293</v>
      </c>
      <c r="S166" t="s">
        <v>2962</v>
      </c>
      <c r="T166">
        <v>22692219</v>
      </c>
      <c r="U166" s="12" t="e">
        <f>VLOOKUP(checklist[[#This Row],[common_name]],[1]classification_forest_bird_benn!$A:$D,3,FALSE)</f>
        <v>#N/A</v>
      </c>
      <c r="V166" s="12" t="e">
        <f>VLOOKUP(checklist[[#This Row],[scientific_name]],[1]classification_forest_bird_benn!$B:$D,2,FALSE)</f>
        <v>#N/A</v>
      </c>
      <c r="W166" s="12" t="e">
        <f>VLOOKUP(checklist[[#This Row],[Clements--scientific_name]],[1]classification_forest_bird_benn!$B:$D,2,FALSE)</f>
        <v>#N/A</v>
      </c>
    </row>
    <row r="167" spans="1:23" x14ac:dyDescent="0.2">
      <c r="A167">
        <v>157</v>
      </c>
      <c r="B167" t="s">
        <v>2957</v>
      </c>
      <c r="C167" t="s">
        <v>2171</v>
      </c>
      <c r="D167" t="s">
        <v>2966</v>
      </c>
      <c r="E167" t="s">
        <v>291</v>
      </c>
      <c r="F167" t="s">
        <v>2142</v>
      </c>
      <c r="G167" t="s">
        <v>7380</v>
      </c>
      <c r="H167">
        <v>205</v>
      </c>
      <c r="I167" t="s">
        <v>2967</v>
      </c>
      <c r="J167" t="s">
        <v>2968</v>
      </c>
      <c r="K167">
        <v>352</v>
      </c>
      <c r="L167">
        <v>176371</v>
      </c>
      <c r="M167">
        <v>22692223</v>
      </c>
      <c r="N167">
        <v>72736</v>
      </c>
      <c r="O167">
        <v>5228157</v>
      </c>
      <c r="P167">
        <v>5199</v>
      </c>
      <c r="Q167" t="s">
        <v>2969</v>
      </c>
      <c r="R167" t="s">
        <v>291</v>
      </c>
      <c r="S167" t="s">
        <v>2966</v>
      </c>
      <c r="T167">
        <v>22692223</v>
      </c>
      <c r="U167" s="12" t="e">
        <f>VLOOKUP(checklist[[#This Row],[common_name]],[1]classification_forest_bird_benn!$A:$D,3,FALSE)</f>
        <v>#N/A</v>
      </c>
      <c r="V167" s="12" t="e">
        <f>VLOOKUP(checklist[[#This Row],[scientific_name]],[1]classification_forest_bird_benn!$B:$D,2,FALSE)</f>
        <v>#N/A</v>
      </c>
      <c r="W167" s="12" t="e">
        <f>VLOOKUP(checklist[[#This Row],[Clements--scientific_name]],[1]classification_forest_bird_benn!$B:$D,2,FALSE)</f>
        <v>#N/A</v>
      </c>
    </row>
    <row r="168" spans="1:23" x14ac:dyDescent="0.2">
      <c r="A168">
        <v>158</v>
      </c>
      <c r="B168" t="s">
        <v>2957</v>
      </c>
      <c r="C168" t="s">
        <v>2171</v>
      </c>
      <c r="D168" t="s">
        <v>2970</v>
      </c>
      <c r="E168" t="s">
        <v>1127</v>
      </c>
      <c r="F168" t="s">
        <v>2142</v>
      </c>
      <c r="G168" t="s">
        <v>7380</v>
      </c>
      <c r="H168">
        <v>892</v>
      </c>
      <c r="I168" t="s">
        <v>2971</v>
      </c>
      <c r="J168" t="s">
        <v>2972</v>
      </c>
      <c r="K168">
        <v>348</v>
      </c>
      <c r="L168">
        <v>176366</v>
      </c>
      <c r="M168">
        <v>22692232</v>
      </c>
      <c r="N168">
        <v>72738</v>
      </c>
      <c r="O168">
        <v>5228175</v>
      </c>
      <c r="P168">
        <v>5206</v>
      </c>
      <c r="Q168" t="s">
        <v>2973</v>
      </c>
      <c r="R168" t="s">
        <v>1127</v>
      </c>
      <c r="S168" t="s">
        <v>2970</v>
      </c>
      <c r="T168">
        <v>22692232</v>
      </c>
      <c r="U168" s="12" t="e">
        <f>VLOOKUP(checklist[[#This Row],[common_name]],[1]classification_forest_bird_benn!$A:$D,3,FALSE)</f>
        <v>#N/A</v>
      </c>
      <c r="V168" s="12" t="e">
        <f>VLOOKUP(checklist[[#This Row],[scientific_name]],[1]classification_forest_bird_benn!$B:$D,2,FALSE)</f>
        <v>#N/A</v>
      </c>
      <c r="W168" s="12" t="e">
        <f>VLOOKUP(checklist[[#This Row],[Clements--scientific_name]],[1]classification_forest_bird_benn!$B:$D,2,FALSE)</f>
        <v>#N/A</v>
      </c>
    </row>
    <row r="169" spans="1:23" x14ac:dyDescent="0.2">
      <c r="A169">
        <v>159</v>
      </c>
      <c r="B169" t="s">
        <v>2957</v>
      </c>
      <c r="C169" t="s">
        <v>2171</v>
      </c>
      <c r="D169" t="s">
        <v>2974</v>
      </c>
      <c r="E169" t="s">
        <v>295</v>
      </c>
      <c r="F169" t="s">
        <v>2142</v>
      </c>
      <c r="G169" t="s">
        <v>7380</v>
      </c>
      <c r="H169">
        <v>207</v>
      </c>
      <c r="I169" t="s">
        <v>2975</v>
      </c>
      <c r="J169" t="s">
        <v>2976</v>
      </c>
      <c r="K169">
        <v>339</v>
      </c>
      <c r="L169">
        <v>176364</v>
      </c>
      <c r="M169">
        <v>22692236</v>
      </c>
      <c r="N169">
        <v>72739</v>
      </c>
      <c r="O169">
        <v>5228164</v>
      </c>
      <c r="P169">
        <v>5207</v>
      </c>
      <c r="Q169" t="s">
        <v>2977</v>
      </c>
      <c r="R169" t="s">
        <v>295</v>
      </c>
      <c r="S169" t="s">
        <v>2974</v>
      </c>
      <c r="T169">
        <v>22692236</v>
      </c>
      <c r="U169" s="12" t="e">
        <f>VLOOKUP(checklist[[#This Row],[common_name]],[1]classification_forest_bird_benn!$A:$D,3,FALSE)</f>
        <v>#N/A</v>
      </c>
      <c r="V169" s="12" t="e">
        <f>VLOOKUP(checklist[[#This Row],[scientific_name]],[1]classification_forest_bird_benn!$B:$D,2,FALSE)</f>
        <v>#N/A</v>
      </c>
      <c r="W169" s="12" t="e">
        <f>VLOOKUP(checklist[[#This Row],[Clements--scientific_name]],[1]classification_forest_bird_benn!$B:$D,2,FALSE)</f>
        <v>#N/A</v>
      </c>
    </row>
    <row r="170" spans="1:23" x14ac:dyDescent="0.2">
      <c r="A170">
        <v>160</v>
      </c>
      <c r="B170" t="s">
        <v>2978</v>
      </c>
      <c r="C170" t="s">
        <v>2173</v>
      </c>
      <c r="D170" t="s">
        <v>308</v>
      </c>
      <c r="E170" t="s">
        <v>307</v>
      </c>
      <c r="F170" t="s">
        <v>2142</v>
      </c>
      <c r="G170" t="s">
        <v>7380</v>
      </c>
      <c r="H170">
        <v>213</v>
      </c>
      <c r="I170" t="s">
        <v>2979</v>
      </c>
      <c r="J170" t="s">
        <v>2980</v>
      </c>
      <c r="K170">
        <v>62</v>
      </c>
      <c r="L170">
        <v>176398</v>
      </c>
      <c r="M170">
        <v>22692177</v>
      </c>
      <c r="N170">
        <v>72725</v>
      </c>
      <c r="O170">
        <v>2474345</v>
      </c>
      <c r="P170">
        <v>5634</v>
      </c>
      <c r="Q170" t="s">
        <v>2981</v>
      </c>
      <c r="R170" t="s">
        <v>307</v>
      </c>
      <c r="S170" t="s">
        <v>308</v>
      </c>
      <c r="T170">
        <v>22692177</v>
      </c>
      <c r="U170" s="12" t="e">
        <f>VLOOKUP(checklist[[#This Row],[common_name]],[1]classification_forest_bird_benn!$A:$D,3,FALSE)</f>
        <v>#N/A</v>
      </c>
      <c r="V170" s="12" t="e">
        <f>VLOOKUP(checklist[[#This Row],[scientific_name]],[1]classification_forest_bird_benn!$B:$D,2,FALSE)</f>
        <v>#N/A</v>
      </c>
      <c r="W170" s="12" t="e">
        <f>VLOOKUP(checklist[[#This Row],[Clements--scientific_name]],[1]classification_forest_bird_benn!$B:$D,2,FALSE)</f>
        <v>#N/A</v>
      </c>
    </row>
    <row r="171" spans="1:23" x14ac:dyDescent="0.2">
      <c r="A171">
        <v>161</v>
      </c>
      <c r="B171" t="s">
        <v>2982</v>
      </c>
      <c r="C171" t="s">
        <v>2170</v>
      </c>
      <c r="D171" t="s">
        <v>2983</v>
      </c>
      <c r="E171" t="s">
        <v>309</v>
      </c>
      <c r="F171" t="s">
        <v>2157</v>
      </c>
      <c r="G171" t="s">
        <v>7380</v>
      </c>
      <c r="H171">
        <v>214</v>
      </c>
      <c r="I171" t="s">
        <v>2984</v>
      </c>
      <c r="J171" t="s">
        <v>2985</v>
      </c>
      <c r="K171">
        <v>53</v>
      </c>
      <c r="L171">
        <v>558845</v>
      </c>
      <c r="M171">
        <v>22692046</v>
      </c>
      <c r="N171">
        <v>20475</v>
      </c>
      <c r="O171">
        <v>5228229</v>
      </c>
      <c r="P171">
        <v>5661</v>
      </c>
      <c r="Q171" t="s">
        <v>2986</v>
      </c>
      <c r="R171" t="s">
        <v>309</v>
      </c>
      <c r="S171" t="s">
        <v>2987</v>
      </c>
      <c r="T171">
        <v>22692046</v>
      </c>
      <c r="U171" s="12" t="e">
        <f>VLOOKUP(checklist[[#This Row],[common_name]],[1]classification_forest_bird_benn!$A:$D,3,FALSE)</f>
        <v>#N/A</v>
      </c>
      <c r="V171" s="12" t="e">
        <f>VLOOKUP(checklist[[#This Row],[scientific_name]],[1]classification_forest_bird_benn!$B:$D,2,FALSE)</f>
        <v>#N/A</v>
      </c>
      <c r="W171" s="12" t="e">
        <f>VLOOKUP(checklist[[#This Row],[Clements--scientific_name]],[1]classification_forest_bird_benn!$B:$D,2,FALSE)</f>
        <v>#N/A</v>
      </c>
    </row>
    <row r="172" spans="1:23" x14ac:dyDescent="0.2">
      <c r="A172">
        <v>162</v>
      </c>
      <c r="B172" t="s">
        <v>2982</v>
      </c>
      <c r="C172" t="s">
        <v>2170</v>
      </c>
      <c r="D172" t="s">
        <v>2988</v>
      </c>
      <c r="E172" t="s">
        <v>2989</v>
      </c>
      <c r="F172" t="s">
        <v>2149</v>
      </c>
      <c r="G172" t="s">
        <v>7380</v>
      </c>
      <c r="H172">
        <v>1918</v>
      </c>
      <c r="I172" t="s">
        <v>2990</v>
      </c>
      <c r="J172" t="s">
        <v>2991</v>
      </c>
      <c r="K172">
        <v>50</v>
      </c>
      <c r="L172">
        <v>176194</v>
      </c>
      <c r="M172">
        <v>22692039</v>
      </c>
      <c r="N172">
        <v>72715</v>
      </c>
      <c r="O172">
        <v>5228232</v>
      </c>
      <c r="P172">
        <v>5664</v>
      </c>
      <c r="Q172" t="s">
        <v>2992</v>
      </c>
      <c r="R172" t="s">
        <v>2989</v>
      </c>
      <c r="S172" t="s">
        <v>2993</v>
      </c>
      <c r="T172">
        <v>22692039</v>
      </c>
      <c r="U172" s="12" t="e">
        <f>VLOOKUP(checklist[[#This Row],[common_name]],[1]classification_forest_bird_benn!$A:$D,3,FALSE)</f>
        <v>#N/A</v>
      </c>
      <c r="V172" s="12" t="e">
        <f>VLOOKUP(checklist[[#This Row],[scientific_name]],[1]classification_forest_bird_benn!$B:$D,2,FALSE)</f>
        <v>#N/A</v>
      </c>
      <c r="W172" s="12" t="e">
        <f>VLOOKUP(checklist[[#This Row],[Clements--scientific_name]],[1]classification_forest_bird_benn!$B:$D,2,FALSE)</f>
        <v>#N/A</v>
      </c>
    </row>
    <row r="173" spans="1:23" x14ac:dyDescent="0.2">
      <c r="A173">
        <v>163</v>
      </c>
      <c r="B173" t="s">
        <v>2982</v>
      </c>
      <c r="C173" t="s">
        <v>2170</v>
      </c>
      <c r="D173" t="s">
        <v>2994</v>
      </c>
      <c r="E173" t="s">
        <v>2995</v>
      </c>
      <c r="F173" t="s">
        <v>2142</v>
      </c>
      <c r="G173" t="s">
        <v>7383</v>
      </c>
      <c r="H173">
        <v>1920</v>
      </c>
      <c r="I173" t="s">
        <v>2996</v>
      </c>
      <c r="J173" t="s">
        <v>2997</v>
      </c>
      <c r="K173">
        <v>144287</v>
      </c>
      <c r="L173">
        <v>176192</v>
      </c>
      <c r="M173">
        <v>22692081</v>
      </c>
      <c r="N173">
        <v>1595</v>
      </c>
      <c r="O173">
        <v>2474936</v>
      </c>
      <c r="P173">
        <v>5667</v>
      </c>
      <c r="Q173" t="s">
        <v>2998</v>
      </c>
      <c r="R173" t="s">
        <v>2995</v>
      </c>
      <c r="S173" t="s">
        <v>2994</v>
      </c>
      <c r="T173">
        <v>22692081</v>
      </c>
      <c r="U173" s="12" t="e">
        <f>VLOOKUP(checklist[[#This Row],[common_name]],[1]classification_forest_bird_benn!$A:$D,3,FALSE)</f>
        <v>#N/A</v>
      </c>
      <c r="V173" s="12" t="e">
        <f>VLOOKUP(checklist[[#This Row],[scientific_name]],[1]classification_forest_bird_benn!$B:$D,2,FALSE)</f>
        <v>#N/A</v>
      </c>
      <c r="W173" s="12" t="e">
        <f>VLOOKUP(checklist[[#This Row],[Clements--scientific_name]],[1]classification_forest_bird_benn!$B:$D,2,FALSE)</f>
        <v>#N/A</v>
      </c>
    </row>
    <row r="174" spans="1:23" x14ac:dyDescent="0.2">
      <c r="A174">
        <v>164</v>
      </c>
      <c r="B174" t="s">
        <v>2982</v>
      </c>
      <c r="C174" t="s">
        <v>2170</v>
      </c>
      <c r="D174" t="s">
        <v>2999</v>
      </c>
      <c r="E174" t="s">
        <v>3000</v>
      </c>
      <c r="F174" t="s">
        <v>2142</v>
      </c>
      <c r="H174">
        <v>1922</v>
      </c>
      <c r="I174" t="s">
        <v>3001</v>
      </c>
      <c r="J174" t="s">
        <v>3002</v>
      </c>
      <c r="K174">
        <v>41</v>
      </c>
      <c r="L174">
        <v>176183</v>
      </c>
      <c r="M174">
        <v>22692146</v>
      </c>
      <c r="N174">
        <v>19</v>
      </c>
      <c r="O174">
        <v>2474950</v>
      </c>
      <c r="P174">
        <v>5686</v>
      </c>
      <c r="Q174" t="s">
        <v>3003</v>
      </c>
      <c r="R174" t="s">
        <v>3000</v>
      </c>
      <c r="S174" t="s">
        <v>2999</v>
      </c>
      <c r="T174">
        <v>22692146</v>
      </c>
      <c r="U174" s="12" t="e">
        <f>VLOOKUP(checklist[[#This Row],[common_name]],[1]classification_forest_bird_benn!$A:$D,3,FALSE)</f>
        <v>#N/A</v>
      </c>
      <c r="V174" s="12" t="e">
        <f>VLOOKUP(checklist[[#This Row],[scientific_name]],[1]classification_forest_bird_benn!$B:$D,2,FALSE)</f>
        <v>#N/A</v>
      </c>
      <c r="W174" s="12" t="e">
        <f>VLOOKUP(checklist[[#This Row],[Clements--scientific_name]],[1]classification_forest_bird_benn!$B:$D,2,FALSE)</f>
        <v>#N/A</v>
      </c>
    </row>
    <row r="175" spans="1:23" x14ac:dyDescent="0.2">
      <c r="A175">
        <v>165</v>
      </c>
      <c r="B175" t="s">
        <v>3004</v>
      </c>
      <c r="C175" t="s">
        <v>2181</v>
      </c>
      <c r="D175" t="s">
        <v>3005</v>
      </c>
      <c r="E175" t="s">
        <v>1557</v>
      </c>
      <c r="F175" t="s">
        <v>2142</v>
      </c>
      <c r="G175" t="s">
        <v>7380</v>
      </c>
      <c r="H175">
        <v>1998</v>
      </c>
      <c r="I175" t="s">
        <v>3006</v>
      </c>
      <c r="J175" t="s">
        <v>3007</v>
      </c>
      <c r="K175">
        <v>4923</v>
      </c>
      <c r="L175">
        <v>176749</v>
      </c>
      <c r="M175">
        <v>45111439</v>
      </c>
      <c r="N175">
        <v>21</v>
      </c>
      <c r="O175">
        <v>2482100</v>
      </c>
      <c r="P175">
        <v>5722</v>
      </c>
      <c r="Q175" t="s">
        <v>3008</v>
      </c>
      <c r="R175" t="s">
        <v>1557</v>
      </c>
      <c r="S175" t="s">
        <v>3009</v>
      </c>
      <c r="T175">
        <v>45111439</v>
      </c>
      <c r="U175" s="12" t="e">
        <f>VLOOKUP(checklist[[#This Row],[common_name]],[1]classification_forest_bird_benn!$A:$D,3,FALSE)</f>
        <v>#N/A</v>
      </c>
      <c r="V175" s="12" t="e">
        <f>VLOOKUP(checklist[[#This Row],[scientific_name]],[1]classification_forest_bird_benn!$B:$D,2,FALSE)</f>
        <v>#N/A</v>
      </c>
      <c r="W175" s="12" t="e">
        <f>VLOOKUP(checklist[[#This Row],[Clements--scientific_name]],[1]classification_forest_bird_benn!$B:$D,2,FALSE)</f>
        <v>#N/A</v>
      </c>
    </row>
    <row r="176" spans="1:23" x14ac:dyDescent="0.2">
      <c r="A176">
        <v>166</v>
      </c>
      <c r="B176" t="s">
        <v>3004</v>
      </c>
      <c r="C176" t="s">
        <v>2181</v>
      </c>
      <c r="D176" t="s">
        <v>1560</v>
      </c>
      <c r="E176" t="s">
        <v>1559</v>
      </c>
      <c r="F176" t="s">
        <v>2142</v>
      </c>
      <c r="G176" t="s">
        <v>7381</v>
      </c>
      <c r="H176">
        <v>2000</v>
      </c>
      <c r="I176" t="s">
        <v>3010</v>
      </c>
      <c r="J176" t="s">
        <v>3011</v>
      </c>
      <c r="K176">
        <v>4928</v>
      </c>
      <c r="L176">
        <v>176750</v>
      </c>
      <c r="M176">
        <v>22693580</v>
      </c>
      <c r="O176">
        <v>2482099</v>
      </c>
      <c r="P176">
        <v>5729</v>
      </c>
      <c r="Q176" t="s">
        <v>3012</v>
      </c>
      <c r="R176" t="s">
        <v>1559</v>
      </c>
      <c r="S176" t="s">
        <v>1560</v>
      </c>
      <c r="T176">
        <v>22693580</v>
      </c>
      <c r="U176" s="12" t="e">
        <f>VLOOKUP(checklist[[#This Row],[common_name]],[1]classification_forest_bird_benn!$A:$D,3,FALSE)</f>
        <v>#N/A</v>
      </c>
      <c r="V176" s="12" t="e">
        <f>VLOOKUP(checklist[[#This Row],[scientific_name]],[1]classification_forest_bird_benn!$B:$D,2,FALSE)</f>
        <v>#N/A</v>
      </c>
      <c r="W176" s="12" t="e">
        <f>VLOOKUP(checklist[[#This Row],[Clements--scientific_name]],[1]classification_forest_bird_benn!$B:$D,2,FALSE)</f>
        <v>#N/A</v>
      </c>
    </row>
    <row r="177" spans="1:23" x14ac:dyDescent="0.2">
      <c r="A177">
        <v>167</v>
      </c>
      <c r="B177" t="s">
        <v>3004</v>
      </c>
      <c r="C177" t="s">
        <v>2181</v>
      </c>
      <c r="D177" t="s">
        <v>406</v>
      </c>
      <c r="E177" t="s">
        <v>405</v>
      </c>
      <c r="F177" t="s">
        <v>2142</v>
      </c>
      <c r="G177" t="s">
        <v>7381</v>
      </c>
      <c r="H177">
        <v>274</v>
      </c>
      <c r="I177" t="s">
        <v>3013</v>
      </c>
      <c r="J177" t="s">
        <v>3014</v>
      </c>
      <c r="K177">
        <v>4926</v>
      </c>
      <c r="L177">
        <v>176752</v>
      </c>
      <c r="M177">
        <v>22693584</v>
      </c>
      <c r="N177">
        <v>72949</v>
      </c>
      <c r="O177">
        <v>2482095</v>
      </c>
      <c r="P177">
        <v>5718</v>
      </c>
      <c r="Q177" t="s">
        <v>3015</v>
      </c>
      <c r="R177" t="s">
        <v>405</v>
      </c>
      <c r="S177" t="s">
        <v>406</v>
      </c>
      <c r="T177">
        <v>22693584</v>
      </c>
      <c r="U177" s="12" t="e">
        <f>VLOOKUP(checklist[[#This Row],[common_name]],[1]classification_forest_bird_benn!$A:$D,3,FALSE)</f>
        <v>#N/A</v>
      </c>
      <c r="V177" s="12" t="e">
        <f>VLOOKUP(checklist[[#This Row],[scientific_name]],[1]classification_forest_bird_benn!$B:$D,2,FALSE)</f>
        <v>#N/A</v>
      </c>
      <c r="W177" s="12" t="e">
        <f>VLOOKUP(checklist[[#This Row],[Clements--scientific_name]],[1]classification_forest_bird_benn!$B:$D,2,FALSE)</f>
        <v>#N/A</v>
      </c>
    </row>
    <row r="178" spans="1:23" x14ac:dyDescent="0.2">
      <c r="A178">
        <v>168</v>
      </c>
      <c r="B178" t="s">
        <v>3004</v>
      </c>
      <c r="C178" t="s">
        <v>2181</v>
      </c>
      <c r="D178" t="s">
        <v>408</v>
      </c>
      <c r="E178" t="s">
        <v>407</v>
      </c>
      <c r="F178" t="s">
        <v>2142</v>
      </c>
      <c r="G178" t="s">
        <v>7382</v>
      </c>
      <c r="H178">
        <v>275</v>
      </c>
      <c r="I178" t="s">
        <v>3016</v>
      </c>
      <c r="J178" t="s">
        <v>3017</v>
      </c>
      <c r="K178">
        <v>4922</v>
      </c>
      <c r="L178">
        <v>176747</v>
      </c>
      <c r="M178">
        <v>22693589</v>
      </c>
      <c r="N178">
        <v>72950</v>
      </c>
      <c r="O178">
        <v>2482097</v>
      </c>
      <c r="P178">
        <v>5713</v>
      </c>
      <c r="Q178" t="s">
        <v>3018</v>
      </c>
      <c r="R178" t="s">
        <v>407</v>
      </c>
      <c r="S178" t="s">
        <v>408</v>
      </c>
      <c r="T178">
        <v>22693589</v>
      </c>
      <c r="U178" s="12" t="e">
        <f>VLOOKUP(checklist[[#This Row],[common_name]],[1]classification_forest_bird_benn!$A:$D,3,FALSE)</f>
        <v>#N/A</v>
      </c>
      <c r="V178" s="12" t="e">
        <f>VLOOKUP(checklist[[#This Row],[scientific_name]],[1]classification_forest_bird_benn!$B:$D,2,FALSE)</f>
        <v>#N/A</v>
      </c>
      <c r="W178" s="12" t="e">
        <f>VLOOKUP(checklist[[#This Row],[Clements--scientific_name]],[1]classification_forest_bird_benn!$B:$D,2,FALSE)</f>
        <v>#N/A</v>
      </c>
    </row>
    <row r="179" spans="1:23" x14ac:dyDescent="0.2">
      <c r="A179">
        <v>169</v>
      </c>
      <c r="B179" t="s">
        <v>3019</v>
      </c>
      <c r="C179" t="s">
        <v>1570</v>
      </c>
      <c r="D179" t="s">
        <v>1570</v>
      </c>
      <c r="E179" t="s">
        <v>1569</v>
      </c>
      <c r="F179" t="s">
        <v>2142</v>
      </c>
      <c r="G179" t="s">
        <v>7380</v>
      </c>
      <c r="H179">
        <v>2032</v>
      </c>
      <c r="I179" t="s">
        <v>3020</v>
      </c>
      <c r="J179" t="s">
        <v>3021</v>
      </c>
      <c r="K179">
        <v>4609</v>
      </c>
      <c r="L179">
        <v>176758</v>
      </c>
      <c r="M179">
        <v>22694086</v>
      </c>
      <c r="N179">
        <v>881</v>
      </c>
      <c r="O179">
        <v>2480762</v>
      </c>
      <c r="P179">
        <v>5732</v>
      </c>
      <c r="Q179" t="s">
        <v>3022</v>
      </c>
      <c r="R179" t="s">
        <v>1569</v>
      </c>
      <c r="S179" t="s">
        <v>1570</v>
      </c>
      <c r="T179">
        <v>22694086</v>
      </c>
      <c r="U179" s="12" t="e">
        <f>VLOOKUP(checklist[[#This Row],[common_name]],[1]classification_forest_bird_benn!$A:$D,3,FALSE)</f>
        <v>#N/A</v>
      </c>
      <c r="V179" s="12" t="e">
        <f>VLOOKUP(checklist[[#This Row],[scientific_name]],[1]classification_forest_bird_benn!$B:$D,2,FALSE)</f>
        <v>#N/A</v>
      </c>
      <c r="W179" s="12" t="e">
        <f>VLOOKUP(checklist[[#This Row],[Clements--scientific_name]],[1]classification_forest_bird_benn!$B:$D,2,FALSE)</f>
        <v>#N/A</v>
      </c>
    </row>
    <row r="180" spans="1:23" x14ac:dyDescent="0.2">
      <c r="A180">
        <v>170</v>
      </c>
      <c r="B180" t="s">
        <v>3023</v>
      </c>
      <c r="C180" t="s">
        <v>2177</v>
      </c>
      <c r="D180" t="s">
        <v>3024</v>
      </c>
      <c r="E180" t="s">
        <v>1129</v>
      </c>
      <c r="F180" t="s">
        <v>2146</v>
      </c>
      <c r="G180" t="s">
        <v>7380</v>
      </c>
      <c r="H180">
        <v>894</v>
      </c>
      <c r="I180" t="s">
        <v>3025</v>
      </c>
      <c r="J180" t="s">
        <v>3026</v>
      </c>
      <c r="K180">
        <v>4843</v>
      </c>
      <c r="L180">
        <v>176469</v>
      </c>
      <c r="M180">
        <v>22693613</v>
      </c>
      <c r="N180">
        <v>173</v>
      </c>
      <c r="O180">
        <v>2480268</v>
      </c>
      <c r="P180">
        <v>5757</v>
      </c>
      <c r="Q180" t="s">
        <v>3027</v>
      </c>
      <c r="R180" t="s">
        <v>1129</v>
      </c>
      <c r="S180" t="s">
        <v>3024</v>
      </c>
      <c r="T180">
        <v>22693613</v>
      </c>
      <c r="U180" s="12" t="e">
        <f>VLOOKUP(checklist[[#This Row],[common_name]],[1]classification_forest_bird_benn!$A:$D,3,FALSE)</f>
        <v>#N/A</v>
      </c>
      <c r="V180" s="12" t="e">
        <f>VLOOKUP(checklist[[#This Row],[scientific_name]],[1]classification_forest_bird_benn!$B:$D,2,FALSE)</f>
        <v>#N/A</v>
      </c>
      <c r="W180" s="12" t="e">
        <f>VLOOKUP(checklist[[#This Row],[Clements--scientific_name]],[1]classification_forest_bird_benn!$B:$D,2,FALSE)</f>
        <v>#N/A</v>
      </c>
    </row>
    <row r="181" spans="1:23" x14ac:dyDescent="0.2">
      <c r="A181">
        <v>171</v>
      </c>
      <c r="B181" t="s">
        <v>3028</v>
      </c>
      <c r="C181" t="s">
        <v>2180</v>
      </c>
      <c r="D181" t="s">
        <v>398</v>
      </c>
      <c r="E181" t="s">
        <v>397</v>
      </c>
      <c r="F181" t="s">
        <v>2142</v>
      </c>
      <c r="G181" t="s">
        <v>7383</v>
      </c>
      <c r="H181">
        <v>270</v>
      </c>
      <c r="I181" t="s">
        <v>3029</v>
      </c>
      <c r="J181" t="s">
        <v>3030</v>
      </c>
      <c r="K181">
        <v>4835</v>
      </c>
      <c r="L181">
        <v>176727</v>
      </c>
      <c r="M181">
        <v>22727969</v>
      </c>
      <c r="N181">
        <v>332</v>
      </c>
      <c r="O181">
        <v>5229126</v>
      </c>
      <c r="P181">
        <v>5734</v>
      </c>
      <c r="Q181" t="s">
        <v>3031</v>
      </c>
      <c r="R181" t="s">
        <v>397</v>
      </c>
      <c r="S181" t="s">
        <v>398</v>
      </c>
      <c r="T181">
        <v>22727969</v>
      </c>
      <c r="U181" s="12" t="e">
        <f>VLOOKUP(checklist[[#This Row],[common_name]],[1]classification_forest_bird_benn!$A:$D,3,FALSE)</f>
        <v>#N/A</v>
      </c>
      <c r="V181" s="12" t="e">
        <f>VLOOKUP(checklist[[#This Row],[scientific_name]],[1]classification_forest_bird_benn!$B:$D,2,FALSE)</f>
        <v>#N/A</v>
      </c>
      <c r="W181" s="12" t="e">
        <f>VLOOKUP(checklist[[#This Row],[Clements--scientific_name]],[1]classification_forest_bird_benn!$B:$D,2,FALSE)</f>
        <v>#N/A</v>
      </c>
    </row>
    <row r="182" spans="1:23" x14ac:dyDescent="0.2">
      <c r="A182">
        <v>172</v>
      </c>
      <c r="B182" t="s">
        <v>3028</v>
      </c>
      <c r="C182" t="s">
        <v>2180</v>
      </c>
      <c r="D182" t="s">
        <v>3032</v>
      </c>
      <c r="E182" t="s">
        <v>395</v>
      </c>
      <c r="F182" t="s">
        <v>2142</v>
      </c>
      <c r="G182" t="s">
        <v>7381</v>
      </c>
      <c r="H182">
        <v>269</v>
      </c>
      <c r="I182" t="s">
        <v>3033</v>
      </c>
      <c r="J182" t="s">
        <v>3034</v>
      </c>
      <c r="K182">
        <v>4883</v>
      </c>
      <c r="L182">
        <v>176723</v>
      </c>
      <c r="M182">
        <v>22693712</v>
      </c>
      <c r="N182">
        <v>20</v>
      </c>
      <c r="O182">
        <v>2480259</v>
      </c>
      <c r="P182">
        <v>5748</v>
      </c>
      <c r="Q182" t="s">
        <v>3035</v>
      </c>
      <c r="R182" t="s">
        <v>395</v>
      </c>
      <c r="S182" t="s">
        <v>3032</v>
      </c>
      <c r="T182">
        <v>22693712</v>
      </c>
      <c r="U182" s="12" t="e">
        <f>VLOOKUP(checklist[[#This Row],[common_name]],[1]classification_forest_bird_benn!$A:$D,3,FALSE)</f>
        <v>#N/A</v>
      </c>
      <c r="V182" s="12" t="e">
        <f>VLOOKUP(checklist[[#This Row],[scientific_name]],[1]classification_forest_bird_benn!$B:$D,2,FALSE)</f>
        <v>#N/A</v>
      </c>
      <c r="W182" s="12" t="e">
        <f>VLOOKUP(checklist[[#This Row],[Clements--scientific_name]],[1]classification_forest_bird_benn!$B:$D,2,FALSE)</f>
        <v>#N/A</v>
      </c>
    </row>
    <row r="183" spans="1:23" x14ac:dyDescent="0.2">
      <c r="A183">
        <v>173</v>
      </c>
      <c r="B183" t="s">
        <v>3036</v>
      </c>
      <c r="C183" t="s">
        <v>2178</v>
      </c>
      <c r="D183" t="s">
        <v>3037</v>
      </c>
      <c r="E183" t="s">
        <v>3038</v>
      </c>
      <c r="F183" t="s">
        <v>2142</v>
      </c>
      <c r="G183" t="s">
        <v>7380</v>
      </c>
      <c r="H183">
        <v>1039</v>
      </c>
      <c r="I183" t="s">
        <v>3039</v>
      </c>
      <c r="J183" t="s">
        <v>3040</v>
      </c>
      <c r="K183">
        <v>4896</v>
      </c>
      <c r="L183">
        <v>554381</v>
      </c>
      <c r="M183">
        <v>22693735</v>
      </c>
      <c r="N183">
        <v>894</v>
      </c>
      <c r="O183">
        <v>2480331</v>
      </c>
      <c r="P183">
        <v>5787</v>
      </c>
      <c r="Q183" t="s">
        <v>3041</v>
      </c>
      <c r="R183" t="s">
        <v>3038</v>
      </c>
      <c r="S183" t="s">
        <v>3042</v>
      </c>
      <c r="T183">
        <v>22693735</v>
      </c>
      <c r="U183" s="12" t="e">
        <f>VLOOKUP(checklist[[#This Row],[common_name]],[1]classification_forest_bird_benn!$A:$D,3,FALSE)</f>
        <v>#N/A</v>
      </c>
      <c r="V183" s="12" t="e">
        <f>VLOOKUP(checklist[[#This Row],[scientific_name]],[1]classification_forest_bird_benn!$B:$D,2,FALSE)</f>
        <v>#N/A</v>
      </c>
      <c r="W183" s="12" t="e">
        <f>VLOOKUP(checklist[[#This Row],[Clements--scientific_name]],[1]classification_forest_bird_benn!$B:$D,2,FALSE)</f>
        <v>#N/A</v>
      </c>
    </row>
    <row r="184" spans="1:23" x14ac:dyDescent="0.2">
      <c r="A184">
        <v>174</v>
      </c>
      <c r="B184" t="s">
        <v>3036</v>
      </c>
      <c r="C184" t="s">
        <v>2178</v>
      </c>
      <c r="D184" t="s">
        <v>344</v>
      </c>
      <c r="E184" t="s">
        <v>343</v>
      </c>
      <c r="F184" t="s">
        <v>2142</v>
      </c>
      <c r="G184" t="s">
        <v>7380</v>
      </c>
      <c r="H184">
        <v>241</v>
      </c>
      <c r="I184" t="s">
        <v>3043</v>
      </c>
      <c r="J184" t="s">
        <v>3044</v>
      </c>
      <c r="K184">
        <v>4892</v>
      </c>
      <c r="L184">
        <v>176567</v>
      </c>
      <c r="M184">
        <v>22693749</v>
      </c>
      <c r="N184">
        <v>206</v>
      </c>
      <c r="O184">
        <v>2480327</v>
      </c>
      <c r="P184">
        <v>5782</v>
      </c>
      <c r="Q184" t="s">
        <v>3045</v>
      </c>
      <c r="R184" t="s">
        <v>343</v>
      </c>
      <c r="S184" t="s">
        <v>3046</v>
      </c>
      <c r="T184">
        <v>22693749</v>
      </c>
      <c r="U184" s="12" t="e">
        <f>VLOOKUP(checklist[[#This Row],[common_name]],[1]classification_forest_bird_benn!$A:$D,3,FALSE)</f>
        <v>#N/A</v>
      </c>
      <c r="V184" s="12" t="e">
        <f>VLOOKUP(checklist[[#This Row],[scientific_name]],[1]classification_forest_bird_benn!$B:$D,2,FALSE)</f>
        <v>#N/A</v>
      </c>
      <c r="W184" s="12" t="e">
        <f>VLOOKUP(checklist[[#This Row],[Clements--scientific_name]],[1]classification_forest_bird_benn!$B:$D,2,FALSE)</f>
        <v>#N/A</v>
      </c>
    </row>
    <row r="185" spans="1:23" x14ac:dyDescent="0.2">
      <c r="A185">
        <v>175</v>
      </c>
      <c r="B185" t="s">
        <v>3036</v>
      </c>
      <c r="C185" t="s">
        <v>2178</v>
      </c>
      <c r="D185" t="s">
        <v>3047</v>
      </c>
      <c r="E185" t="s">
        <v>327</v>
      </c>
      <c r="F185" t="s">
        <v>2142</v>
      </c>
      <c r="G185" t="s">
        <v>7380</v>
      </c>
      <c r="H185">
        <v>233</v>
      </c>
      <c r="I185" t="s">
        <v>3048</v>
      </c>
      <c r="J185" t="s">
        <v>3049</v>
      </c>
      <c r="K185">
        <v>4801</v>
      </c>
      <c r="L185">
        <v>176504</v>
      </c>
      <c r="M185">
        <v>22693759</v>
      </c>
      <c r="N185">
        <v>22</v>
      </c>
      <c r="O185">
        <v>2480278</v>
      </c>
      <c r="P185">
        <v>5802</v>
      </c>
      <c r="Q185" t="s">
        <v>3050</v>
      </c>
      <c r="R185" t="s">
        <v>327</v>
      </c>
      <c r="S185" t="s">
        <v>3047</v>
      </c>
      <c r="T185">
        <v>22693759</v>
      </c>
      <c r="U185" s="12" t="e">
        <f>VLOOKUP(checklist[[#This Row],[common_name]],[1]classification_forest_bird_benn!$A:$D,3,FALSE)</f>
        <v>#N/A</v>
      </c>
      <c r="V185" s="12" t="e">
        <f>VLOOKUP(checklist[[#This Row],[scientific_name]],[1]classification_forest_bird_benn!$B:$D,2,FALSE)</f>
        <v>#N/A</v>
      </c>
      <c r="W185" s="12" t="e">
        <f>VLOOKUP(checklist[[#This Row],[Clements--scientific_name]],[1]classification_forest_bird_benn!$B:$D,2,FALSE)</f>
        <v>#N/A</v>
      </c>
    </row>
    <row r="186" spans="1:23" x14ac:dyDescent="0.2">
      <c r="A186">
        <v>176</v>
      </c>
      <c r="B186" t="s">
        <v>3036</v>
      </c>
      <c r="C186" t="s">
        <v>2178</v>
      </c>
      <c r="D186" t="s">
        <v>1188</v>
      </c>
      <c r="E186" t="s">
        <v>1187</v>
      </c>
      <c r="F186" t="s">
        <v>2142</v>
      </c>
      <c r="G186" t="s">
        <v>7382</v>
      </c>
      <c r="H186">
        <v>955</v>
      </c>
      <c r="I186" t="s">
        <v>3051</v>
      </c>
      <c r="J186" t="s">
        <v>3052</v>
      </c>
      <c r="K186">
        <v>4811</v>
      </c>
      <c r="L186">
        <v>176529</v>
      </c>
      <c r="M186">
        <v>22693770</v>
      </c>
      <c r="N186">
        <v>761</v>
      </c>
      <c r="O186">
        <v>2480310</v>
      </c>
      <c r="P186">
        <v>5815</v>
      </c>
      <c r="Q186" t="s">
        <v>3053</v>
      </c>
      <c r="R186" t="s">
        <v>1187</v>
      </c>
      <c r="S186" t="s">
        <v>1188</v>
      </c>
      <c r="T186">
        <v>22693770</v>
      </c>
      <c r="U186" s="12" t="e">
        <f>VLOOKUP(checklist[[#This Row],[common_name]],[1]classification_forest_bird_benn!$A:$D,3,FALSE)</f>
        <v>#N/A</v>
      </c>
      <c r="V186" s="12" t="e">
        <f>VLOOKUP(checklist[[#This Row],[scientific_name]],[1]classification_forest_bird_benn!$B:$D,2,FALSE)</f>
        <v>#N/A</v>
      </c>
      <c r="W186" s="12" t="e">
        <f>VLOOKUP(checklist[[#This Row],[Clements--scientific_name]],[1]classification_forest_bird_benn!$B:$D,2,FALSE)</f>
        <v>#N/A</v>
      </c>
    </row>
    <row r="187" spans="1:23" x14ac:dyDescent="0.2">
      <c r="A187">
        <v>177</v>
      </c>
      <c r="B187" t="s">
        <v>3036</v>
      </c>
      <c r="C187" t="s">
        <v>2178</v>
      </c>
      <c r="D187" t="s">
        <v>3054</v>
      </c>
      <c r="E187" t="s">
        <v>335</v>
      </c>
      <c r="F187" t="s">
        <v>2142</v>
      </c>
      <c r="G187" t="s">
        <v>7381</v>
      </c>
      <c r="H187">
        <v>237</v>
      </c>
      <c r="I187" t="s">
        <v>3055</v>
      </c>
      <c r="J187" t="s">
        <v>3056</v>
      </c>
      <c r="K187">
        <v>4828</v>
      </c>
      <c r="L187">
        <v>176538</v>
      </c>
      <c r="M187">
        <v>22693793</v>
      </c>
      <c r="O187">
        <v>2480317</v>
      </c>
      <c r="P187">
        <v>5904</v>
      </c>
      <c r="Q187" t="s">
        <v>3057</v>
      </c>
      <c r="R187" t="s">
        <v>3058</v>
      </c>
      <c r="S187" t="s">
        <v>336</v>
      </c>
      <c r="T187">
        <v>22693793</v>
      </c>
      <c r="U187" s="12" t="e">
        <f>VLOOKUP(checklist[[#This Row],[common_name]],[1]classification_forest_bird_benn!$A:$D,3,FALSE)</f>
        <v>#N/A</v>
      </c>
      <c r="V187" s="12" t="e">
        <f>VLOOKUP(checklist[[#This Row],[scientific_name]],[1]classification_forest_bird_benn!$B:$D,2,FALSE)</f>
        <v>#N/A</v>
      </c>
      <c r="W187" s="12" t="e">
        <f>VLOOKUP(checklist[[#This Row],[Clements--scientific_name]],[1]classification_forest_bird_benn!$B:$D,2,FALSE)</f>
        <v>#N/A</v>
      </c>
    </row>
    <row r="188" spans="1:23" x14ac:dyDescent="0.2">
      <c r="A188">
        <v>178</v>
      </c>
      <c r="B188" t="s">
        <v>3036</v>
      </c>
      <c r="C188" t="s">
        <v>2178</v>
      </c>
      <c r="D188" t="s">
        <v>338</v>
      </c>
      <c r="E188" t="s">
        <v>337</v>
      </c>
      <c r="F188" t="s">
        <v>2142</v>
      </c>
      <c r="G188" t="s">
        <v>7381</v>
      </c>
      <c r="H188">
        <v>238</v>
      </c>
      <c r="I188" t="s">
        <v>3059</v>
      </c>
      <c r="J188" t="s">
        <v>3060</v>
      </c>
      <c r="K188">
        <v>4805</v>
      </c>
      <c r="L188">
        <v>176543</v>
      </c>
      <c r="M188">
        <v>22727471</v>
      </c>
      <c r="O188">
        <v>2480325</v>
      </c>
      <c r="P188">
        <v>5812</v>
      </c>
      <c r="Q188" t="s">
        <v>3061</v>
      </c>
      <c r="R188" t="s">
        <v>337</v>
      </c>
      <c r="S188" t="s">
        <v>338</v>
      </c>
      <c r="T188">
        <v>22727471</v>
      </c>
      <c r="U188" s="12" t="e">
        <f>VLOOKUP(checklist[[#This Row],[common_name]],[1]classification_forest_bird_benn!$A:$D,3,FALSE)</f>
        <v>#N/A</v>
      </c>
      <c r="V188" s="12" t="e">
        <f>VLOOKUP(checklist[[#This Row],[scientific_name]],[1]classification_forest_bird_benn!$B:$D,2,FALSE)</f>
        <v>#N/A</v>
      </c>
      <c r="W188" s="12" t="e">
        <f>VLOOKUP(checklist[[#This Row],[Clements--scientific_name]],[1]classification_forest_bird_benn!$B:$D,2,FALSE)</f>
        <v>#N/A</v>
      </c>
    </row>
    <row r="189" spans="1:23" x14ac:dyDescent="0.2">
      <c r="A189">
        <v>179</v>
      </c>
      <c r="B189" t="s">
        <v>3036</v>
      </c>
      <c r="C189" t="s">
        <v>2178</v>
      </c>
      <c r="D189" t="s">
        <v>3062</v>
      </c>
      <c r="E189" t="s">
        <v>331</v>
      </c>
      <c r="F189" t="s">
        <v>2142</v>
      </c>
      <c r="G189" t="s">
        <v>7380</v>
      </c>
      <c r="H189">
        <v>235</v>
      </c>
      <c r="I189" t="s">
        <v>3063</v>
      </c>
      <c r="J189" t="s">
        <v>3064</v>
      </c>
      <c r="K189">
        <v>4806</v>
      </c>
      <c r="L189">
        <v>176533</v>
      </c>
      <c r="M189">
        <v>22693828</v>
      </c>
      <c r="N189">
        <v>72984</v>
      </c>
      <c r="O189">
        <v>2480288</v>
      </c>
      <c r="P189">
        <v>5914</v>
      </c>
      <c r="Q189" t="s">
        <v>3065</v>
      </c>
      <c r="R189" t="s">
        <v>3066</v>
      </c>
      <c r="S189" t="s">
        <v>3062</v>
      </c>
      <c r="T189">
        <v>22693828</v>
      </c>
      <c r="U189" s="12" t="e">
        <f>VLOOKUP(checklist[[#This Row],[common_name]],[1]classification_forest_bird_benn!$A:$D,3,FALSE)</f>
        <v>#N/A</v>
      </c>
      <c r="V189" s="12" t="e">
        <f>VLOOKUP(checklist[[#This Row],[scientific_name]],[1]classification_forest_bird_benn!$B:$D,2,FALSE)</f>
        <v>#N/A</v>
      </c>
      <c r="W189" s="12" t="e">
        <f>VLOOKUP(checklist[[#This Row],[Clements--scientific_name]],[1]classification_forest_bird_benn!$B:$D,2,FALSE)</f>
        <v>#N/A</v>
      </c>
    </row>
    <row r="190" spans="1:23" x14ac:dyDescent="0.2">
      <c r="A190">
        <v>180</v>
      </c>
      <c r="B190" t="s">
        <v>3036</v>
      </c>
      <c r="C190" t="s">
        <v>2178</v>
      </c>
      <c r="D190" t="s">
        <v>1562</v>
      </c>
      <c r="E190" t="s">
        <v>1561</v>
      </c>
      <c r="F190" t="s">
        <v>2142</v>
      </c>
      <c r="G190" t="s">
        <v>7380</v>
      </c>
      <c r="H190">
        <v>2002</v>
      </c>
      <c r="I190" t="s">
        <v>3067</v>
      </c>
      <c r="J190" t="s">
        <v>3068</v>
      </c>
      <c r="K190">
        <v>4789</v>
      </c>
      <c r="L190">
        <v>176510</v>
      </c>
      <c r="M190">
        <v>22727487</v>
      </c>
      <c r="N190">
        <v>23</v>
      </c>
      <c r="O190">
        <v>2480311</v>
      </c>
      <c r="P190">
        <v>5920</v>
      </c>
      <c r="Q190" t="s">
        <v>3069</v>
      </c>
      <c r="R190" t="s">
        <v>3070</v>
      </c>
      <c r="S190" t="s">
        <v>1562</v>
      </c>
      <c r="T190">
        <v>22727487</v>
      </c>
      <c r="U190" s="12" t="e">
        <f>VLOOKUP(checklist[[#This Row],[common_name]],[1]classification_forest_bird_benn!$A:$D,3,FALSE)</f>
        <v>#N/A</v>
      </c>
      <c r="V190" s="12" t="e">
        <f>VLOOKUP(checklist[[#This Row],[scientific_name]],[1]classification_forest_bird_benn!$B:$D,2,FALSE)</f>
        <v>#N/A</v>
      </c>
      <c r="W190" s="12" t="e">
        <f>VLOOKUP(checklist[[#This Row],[Clements--scientific_name]],[1]classification_forest_bird_benn!$B:$D,2,FALSE)</f>
        <v>#N/A</v>
      </c>
    </row>
    <row r="191" spans="1:23" x14ac:dyDescent="0.2">
      <c r="A191">
        <v>181</v>
      </c>
      <c r="B191" t="s">
        <v>3036</v>
      </c>
      <c r="C191" t="s">
        <v>2178</v>
      </c>
      <c r="D191" t="s">
        <v>3071</v>
      </c>
      <c r="E191" s="1" t="s">
        <v>333</v>
      </c>
      <c r="F191" t="s">
        <v>2142</v>
      </c>
      <c r="G191" t="s">
        <v>7382</v>
      </c>
      <c r="H191">
        <v>236</v>
      </c>
      <c r="I191" t="s">
        <v>3072</v>
      </c>
      <c r="J191" t="s">
        <v>3073</v>
      </c>
      <c r="K191">
        <v>4819</v>
      </c>
      <c r="L191">
        <v>176537</v>
      </c>
      <c r="M191" s="1">
        <v>22693814</v>
      </c>
      <c r="O191">
        <v>2480289</v>
      </c>
      <c r="P191">
        <v>5910</v>
      </c>
      <c r="Q191" t="s">
        <v>3074</v>
      </c>
      <c r="R191" t="s">
        <v>3075</v>
      </c>
      <c r="S191" t="s">
        <v>3071</v>
      </c>
      <c r="T191">
        <v>22693814</v>
      </c>
      <c r="U191" s="12" t="e">
        <f>VLOOKUP(checklist[[#This Row],[common_name]],[1]classification_forest_bird_benn!$A:$D,3,FALSE)</f>
        <v>#N/A</v>
      </c>
      <c r="V191" s="12" t="e">
        <f>VLOOKUP(checklist[[#This Row],[scientific_name]],[1]classification_forest_bird_benn!$B:$D,2,FALSE)</f>
        <v>#N/A</v>
      </c>
      <c r="W191" s="12" t="e">
        <f>VLOOKUP(checklist[[#This Row],[Clements--scientific_name]],[1]classification_forest_bird_benn!$B:$D,2,FALSE)</f>
        <v>#N/A</v>
      </c>
    </row>
    <row r="192" spans="1:23" x14ac:dyDescent="0.2">
      <c r="A192">
        <v>182</v>
      </c>
      <c r="B192" t="s">
        <v>3036</v>
      </c>
      <c r="C192" t="s">
        <v>2178</v>
      </c>
      <c r="D192" t="s">
        <v>3076</v>
      </c>
      <c r="E192" t="s">
        <v>329</v>
      </c>
      <c r="F192" t="s">
        <v>2142</v>
      </c>
      <c r="H192">
        <v>234</v>
      </c>
      <c r="I192" t="s">
        <v>3077</v>
      </c>
      <c r="J192" t="s">
        <v>3078</v>
      </c>
      <c r="K192">
        <v>4785</v>
      </c>
      <c r="L192">
        <v>176514</v>
      </c>
      <c r="M192">
        <v>22693855</v>
      </c>
      <c r="N192">
        <v>889</v>
      </c>
      <c r="O192">
        <v>2480298</v>
      </c>
      <c r="P192">
        <v>5874</v>
      </c>
      <c r="Q192" t="s">
        <v>3079</v>
      </c>
      <c r="R192" t="s">
        <v>3080</v>
      </c>
      <c r="S192" t="s">
        <v>3081</v>
      </c>
      <c r="T192">
        <v>22693855</v>
      </c>
      <c r="U192" s="12" t="e">
        <f>VLOOKUP(checklist[[#This Row],[common_name]],[1]classification_forest_bird_benn!$A:$D,3,FALSE)</f>
        <v>#N/A</v>
      </c>
      <c r="V192" s="12" t="e">
        <f>VLOOKUP(checklist[[#This Row],[scientific_name]],[1]classification_forest_bird_benn!$B:$D,2,FALSE)</f>
        <v>#N/A</v>
      </c>
      <c r="W192" s="12" t="e">
        <f>VLOOKUP(checklist[[#This Row],[Clements--scientific_name]],[1]classification_forest_bird_benn!$B:$D,2,FALSE)</f>
        <v>#N/A</v>
      </c>
    </row>
    <row r="193" spans="1:23" x14ac:dyDescent="0.2">
      <c r="A193">
        <v>183</v>
      </c>
      <c r="B193" t="s">
        <v>3036</v>
      </c>
      <c r="C193" t="s">
        <v>2178</v>
      </c>
      <c r="D193" t="s">
        <v>3082</v>
      </c>
      <c r="E193" t="s">
        <v>339</v>
      </c>
      <c r="F193" t="s">
        <v>2142</v>
      </c>
      <c r="G193" t="s">
        <v>7380</v>
      </c>
      <c r="H193">
        <v>239</v>
      </c>
      <c r="I193" t="s">
        <v>3083</v>
      </c>
      <c r="J193" t="s">
        <v>3084</v>
      </c>
      <c r="K193">
        <v>4812</v>
      </c>
      <c r="L193">
        <v>176532</v>
      </c>
      <c r="M193">
        <v>22693862</v>
      </c>
      <c r="N193">
        <v>890</v>
      </c>
      <c r="O193">
        <v>2480297</v>
      </c>
      <c r="P193">
        <v>5882</v>
      </c>
      <c r="Q193" t="s">
        <v>3085</v>
      </c>
      <c r="R193" t="s">
        <v>3086</v>
      </c>
      <c r="S193" t="s">
        <v>3087</v>
      </c>
      <c r="T193">
        <v>22693862</v>
      </c>
      <c r="U193" s="12" t="e">
        <f>VLOOKUP(checklist[[#This Row],[common_name]],[1]classification_forest_bird_benn!$A:$D,3,FALSE)</f>
        <v>#N/A</v>
      </c>
      <c r="V193" s="12" t="e">
        <f>VLOOKUP(checklist[[#This Row],[scientific_name]],[1]classification_forest_bird_benn!$B:$D,2,FALSE)</f>
        <v>#N/A</v>
      </c>
      <c r="W193" s="12" t="e">
        <f>VLOOKUP(checklist[[#This Row],[Clements--scientific_name]],[1]classification_forest_bird_benn!$B:$D,2,FALSE)</f>
        <v>#N/A</v>
      </c>
    </row>
    <row r="194" spans="1:23" x14ac:dyDescent="0.2">
      <c r="A194">
        <v>184</v>
      </c>
      <c r="B194" t="s">
        <v>3036</v>
      </c>
      <c r="C194" t="s">
        <v>2178</v>
      </c>
      <c r="D194" t="s">
        <v>342</v>
      </c>
      <c r="E194" t="s">
        <v>341</v>
      </c>
      <c r="F194" t="s">
        <v>2142</v>
      </c>
      <c r="G194" t="s">
        <v>7380</v>
      </c>
      <c r="H194">
        <v>240</v>
      </c>
      <c r="I194" t="s">
        <v>3088</v>
      </c>
      <c r="J194" t="s">
        <v>3089</v>
      </c>
      <c r="K194">
        <v>4821</v>
      </c>
      <c r="L194">
        <v>176524</v>
      </c>
      <c r="M194">
        <v>22693868</v>
      </c>
      <c r="N194">
        <v>891</v>
      </c>
      <c r="O194">
        <v>2480308</v>
      </c>
      <c r="P194">
        <v>5872</v>
      </c>
      <c r="Q194" t="s">
        <v>3090</v>
      </c>
      <c r="R194" t="s">
        <v>3091</v>
      </c>
      <c r="S194" t="s">
        <v>342</v>
      </c>
      <c r="T194">
        <v>22693868</v>
      </c>
      <c r="U194" s="12" t="e">
        <f>VLOOKUP(checklist[[#This Row],[common_name]],[1]classification_forest_bird_benn!$A:$D,3,FALSE)</f>
        <v>#N/A</v>
      </c>
      <c r="V194" s="12" t="e">
        <f>VLOOKUP(checklist[[#This Row],[scientific_name]],[1]classification_forest_bird_benn!$B:$D,2,FALSE)</f>
        <v>#N/A</v>
      </c>
      <c r="W194" s="12" t="e">
        <f>VLOOKUP(checklist[[#This Row],[Clements--scientific_name]],[1]classification_forest_bird_benn!$B:$D,2,FALSE)</f>
        <v>#N/A</v>
      </c>
    </row>
    <row r="195" spans="1:23" x14ac:dyDescent="0.2">
      <c r="A195">
        <v>185</v>
      </c>
      <c r="B195" t="s">
        <v>3036</v>
      </c>
      <c r="C195" t="s">
        <v>2178</v>
      </c>
      <c r="D195" t="s">
        <v>3092</v>
      </c>
      <c r="E195" t="s">
        <v>3093</v>
      </c>
      <c r="F195" t="s">
        <v>2146</v>
      </c>
      <c r="G195" t="s">
        <v>7380</v>
      </c>
      <c r="H195">
        <v>2022</v>
      </c>
      <c r="I195" t="s">
        <v>3094</v>
      </c>
      <c r="J195" t="s">
        <v>3095</v>
      </c>
      <c r="K195">
        <v>4857</v>
      </c>
      <c r="L195">
        <v>176481</v>
      </c>
      <c r="M195">
        <v>22693949</v>
      </c>
      <c r="N195">
        <v>129</v>
      </c>
      <c r="O195">
        <v>2480242</v>
      </c>
      <c r="P195">
        <v>5823</v>
      </c>
      <c r="Q195" t="s">
        <v>3096</v>
      </c>
      <c r="R195" t="s">
        <v>3093</v>
      </c>
      <c r="S195" t="s">
        <v>3092</v>
      </c>
      <c r="T195">
        <v>22693949</v>
      </c>
      <c r="U195" s="12" t="e">
        <f>VLOOKUP(checklist[[#This Row],[common_name]],[1]classification_forest_bird_benn!$A:$D,3,FALSE)</f>
        <v>#N/A</v>
      </c>
      <c r="V195" s="12" t="e">
        <f>VLOOKUP(checklist[[#This Row],[scientific_name]],[1]classification_forest_bird_benn!$B:$D,2,FALSE)</f>
        <v>#N/A</v>
      </c>
      <c r="W195" s="12" t="e">
        <f>VLOOKUP(checklist[[#This Row],[Clements--scientific_name]],[1]classification_forest_bird_benn!$B:$D,2,FALSE)</f>
        <v>#N/A</v>
      </c>
    </row>
    <row r="196" spans="1:23" x14ac:dyDescent="0.2">
      <c r="A196">
        <v>186</v>
      </c>
      <c r="B196" t="s">
        <v>3036</v>
      </c>
      <c r="C196" t="s">
        <v>2178</v>
      </c>
      <c r="D196" t="s">
        <v>356</v>
      </c>
      <c r="E196" t="s">
        <v>355</v>
      </c>
      <c r="F196" t="s">
        <v>2142</v>
      </c>
      <c r="G196" t="s">
        <v>7381</v>
      </c>
      <c r="H196">
        <v>248</v>
      </c>
      <c r="I196" t="s">
        <v>3097</v>
      </c>
      <c r="J196" t="s">
        <v>3098</v>
      </c>
      <c r="K196">
        <v>4862</v>
      </c>
      <c r="L196">
        <v>176487</v>
      </c>
      <c r="M196">
        <v>22693954</v>
      </c>
      <c r="O196">
        <v>5229130</v>
      </c>
      <c r="P196">
        <v>5824</v>
      </c>
      <c r="Q196" t="s">
        <v>3099</v>
      </c>
      <c r="R196" t="s">
        <v>355</v>
      </c>
      <c r="S196" t="s">
        <v>3100</v>
      </c>
      <c r="T196">
        <v>22693954</v>
      </c>
      <c r="U196" s="12" t="e">
        <f>VLOOKUP(checklist[[#This Row],[common_name]],[1]classification_forest_bird_benn!$A:$D,3,FALSE)</f>
        <v>#N/A</v>
      </c>
      <c r="V196" s="12" t="e">
        <f>VLOOKUP(checklist[[#This Row],[scientific_name]],[1]classification_forest_bird_benn!$B:$D,2,FALSE)</f>
        <v>#N/A</v>
      </c>
      <c r="W196" s="12" t="e">
        <f>VLOOKUP(checklist[[#This Row],[Clements--scientific_name]],[1]classification_forest_bird_benn!$B:$D,2,FALSE)</f>
        <v>#N/A</v>
      </c>
    </row>
    <row r="197" spans="1:23" x14ac:dyDescent="0.2">
      <c r="A197">
        <v>187</v>
      </c>
      <c r="B197" t="s">
        <v>3036</v>
      </c>
      <c r="C197" t="s">
        <v>2178</v>
      </c>
      <c r="D197" t="s">
        <v>352</v>
      </c>
      <c r="E197" t="s">
        <v>351</v>
      </c>
      <c r="F197" t="s">
        <v>2142</v>
      </c>
      <c r="G197" t="s">
        <v>7383</v>
      </c>
      <c r="H197">
        <v>245</v>
      </c>
      <c r="I197" t="s">
        <v>3101</v>
      </c>
      <c r="J197" t="s">
        <v>3102</v>
      </c>
      <c r="K197">
        <v>4870</v>
      </c>
      <c r="L197">
        <v>176483</v>
      </c>
      <c r="M197">
        <v>22693978</v>
      </c>
      <c r="N197">
        <v>26674</v>
      </c>
      <c r="O197">
        <v>5229136</v>
      </c>
      <c r="P197">
        <v>5827</v>
      </c>
      <c r="Q197" t="s">
        <v>3103</v>
      </c>
      <c r="R197" t="s">
        <v>351</v>
      </c>
      <c r="S197" t="s">
        <v>3104</v>
      </c>
      <c r="T197">
        <v>22693978</v>
      </c>
      <c r="U197" s="12" t="e">
        <f>VLOOKUP(checklist[[#This Row],[common_name]],[1]classification_forest_bird_benn!$A:$D,3,FALSE)</f>
        <v>#N/A</v>
      </c>
      <c r="V197" s="12" t="e">
        <f>VLOOKUP(checklist[[#This Row],[scientific_name]],[1]classification_forest_bird_benn!$B:$D,2,FALSE)</f>
        <v>#N/A</v>
      </c>
      <c r="W197" s="12" t="e">
        <f>VLOOKUP(checklist[[#This Row],[Clements--scientific_name]],[1]classification_forest_bird_benn!$B:$D,2,FALSE)</f>
        <v>#N/A</v>
      </c>
    </row>
    <row r="198" spans="1:23" x14ac:dyDescent="0.2">
      <c r="A198">
        <v>188</v>
      </c>
      <c r="B198" t="s">
        <v>3036</v>
      </c>
      <c r="C198" t="s">
        <v>2178</v>
      </c>
      <c r="D198" t="s">
        <v>1248</v>
      </c>
      <c r="E198" t="s">
        <v>1247</v>
      </c>
      <c r="F198" t="s">
        <v>2142</v>
      </c>
      <c r="G198" t="s">
        <v>7383</v>
      </c>
      <c r="H198">
        <v>1031</v>
      </c>
      <c r="I198" t="s">
        <v>3105</v>
      </c>
      <c r="J198" t="s">
        <v>3106</v>
      </c>
      <c r="K198">
        <v>4866</v>
      </c>
      <c r="L198">
        <v>176499</v>
      </c>
      <c r="M198">
        <v>22693983</v>
      </c>
      <c r="N198">
        <v>1615</v>
      </c>
      <c r="O198">
        <v>5229142</v>
      </c>
      <c r="P198">
        <v>5828</v>
      </c>
      <c r="Q198" t="s">
        <v>3107</v>
      </c>
      <c r="R198" t="s">
        <v>1247</v>
      </c>
      <c r="S198" t="s">
        <v>3108</v>
      </c>
      <c r="T198">
        <v>22693983</v>
      </c>
      <c r="U198" s="12" t="e">
        <f>VLOOKUP(checklist[[#This Row],[common_name]],[1]classification_forest_bird_benn!$A:$D,3,FALSE)</f>
        <v>#N/A</v>
      </c>
      <c r="V198" s="12" t="e">
        <f>VLOOKUP(checklist[[#This Row],[scientific_name]],[1]classification_forest_bird_benn!$B:$D,2,FALSE)</f>
        <v>#N/A</v>
      </c>
      <c r="W198" s="12" t="e">
        <f>VLOOKUP(checklist[[#This Row],[Clements--scientific_name]],[1]classification_forest_bird_benn!$B:$D,2,FALSE)</f>
        <v>#N/A</v>
      </c>
    </row>
    <row r="199" spans="1:23" x14ac:dyDescent="0.2">
      <c r="A199">
        <v>189</v>
      </c>
      <c r="B199" t="s">
        <v>3036</v>
      </c>
      <c r="C199" t="s">
        <v>2178</v>
      </c>
      <c r="D199" t="s">
        <v>1566</v>
      </c>
      <c r="E199" t="s">
        <v>1565</v>
      </c>
      <c r="F199" t="s">
        <v>2142</v>
      </c>
      <c r="G199" t="s">
        <v>7381</v>
      </c>
      <c r="H199">
        <v>2020</v>
      </c>
      <c r="I199" t="s">
        <v>3109</v>
      </c>
      <c r="J199" t="s">
        <v>3110</v>
      </c>
      <c r="K199">
        <v>4876</v>
      </c>
      <c r="L199">
        <v>176501</v>
      </c>
      <c r="M199">
        <v>22693995</v>
      </c>
      <c r="N199">
        <v>73009</v>
      </c>
      <c r="O199">
        <v>5229143</v>
      </c>
      <c r="P199">
        <v>5831</v>
      </c>
      <c r="Q199" t="s">
        <v>3111</v>
      </c>
      <c r="R199" t="s">
        <v>1565</v>
      </c>
      <c r="S199" t="s">
        <v>3112</v>
      </c>
      <c r="T199">
        <v>22693995</v>
      </c>
      <c r="U199" s="12" t="e">
        <f>VLOOKUP(checklist[[#This Row],[common_name]],[1]classification_forest_bird_benn!$A:$D,3,FALSE)</f>
        <v>#N/A</v>
      </c>
      <c r="V199" s="12" t="e">
        <f>VLOOKUP(checklist[[#This Row],[scientific_name]],[1]classification_forest_bird_benn!$B:$D,2,FALSE)</f>
        <v>#N/A</v>
      </c>
      <c r="W199" s="12" t="e">
        <f>VLOOKUP(checklist[[#This Row],[Clements--scientific_name]],[1]classification_forest_bird_benn!$B:$D,2,FALSE)</f>
        <v>#N/A</v>
      </c>
    </row>
    <row r="200" spans="1:23" x14ac:dyDescent="0.2">
      <c r="A200">
        <v>190</v>
      </c>
      <c r="B200" t="s">
        <v>3036</v>
      </c>
      <c r="C200" t="s">
        <v>2178</v>
      </c>
      <c r="D200" t="s">
        <v>350</v>
      </c>
      <c r="E200" t="s">
        <v>349</v>
      </c>
      <c r="F200" t="s">
        <v>2142</v>
      </c>
      <c r="G200" t="s">
        <v>7381</v>
      </c>
      <c r="H200">
        <v>244</v>
      </c>
      <c r="I200" t="s">
        <v>3113</v>
      </c>
      <c r="J200" t="s">
        <v>3114</v>
      </c>
      <c r="K200">
        <v>4861</v>
      </c>
      <c r="L200">
        <v>176491</v>
      </c>
      <c r="M200">
        <v>22694033</v>
      </c>
      <c r="N200">
        <v>73015</v>
      </c>
      <c r="O200">
        <v>5229139</v>
      </c>
      <c r="P200">
        <v>5836</v>
      </c>
      <c r="Q200" t="s">
        <v>3115</v>
      </c>
      <c r="R200" t="s">
        <v>349</v>
      </c>
      <c r="S200" t="s">
        <v>3116</v>
      </c>
      <c r="T200">
        <v>22694033</v>
      </c>
      <c r="U200" s="12" t="e">
        <f>VLOOKUP(checklist[[#This Row],[common_name]],[1]classification_forest_bird_benn!$A:$D,3,FALSE)</f>
        <v>#N/A</v>
      </c>
      <c r="V200" s="12" t="e">
        <f>VLOOKUP(checklist[[#This Row],[scientific_name]],[1]classification_forest_bird_benn!$B:$D,2,FALSE)</f>
        <v>#N/A</v>
      </c>
      <c r="W200" s="12" t="e">
        <f>VLOOKUP(checklist[[#This Row],[Clements--scientific_name]],[1]classification_forest_bird_benn!$B:$D,2,FALSE)</f>
        <v>#N/A</v>
      </c>
    </row>
    <row r="201" spans="1:23" x14ac:dyDescent="0.2">
      <c r="A201">
        <v>191</v>
      </c>
      <c r="B201" t="s">
        <v>3036</v>
      </c>
      <c r="C201" t="s">
        <v>2178</v>
      </c>
      <c r="D201" t="s">
        <v>348</v>
      </c>
      <c r="E201" t="s">
        <v>347</v>
      </c>
      <c r="F201" t="s">
        <v>2142</v>
      </c>
      <c r="G201" t="s">
        <v>7380</v>
      </c>
      <c r="H201">
        <v>243</v>
      </c>
      <c r="I201" t="s">
        <v>3117</v>
      </c>
      <c r="J201" t="s">
        <v>3118</v>
      </c>
      <c r="K201">
        <v>4864</v>
      </c>
      <c r="L201">
        <v>176494</v>
      </c>
      <c r="M201">
        <v>22694038</v>
      </c>
      <c r="O201">
        <v>5229140</v>
      </c>
      <c r="P201">
        <v>5837</v>
      </c>
      <c r="Q201" t="s">
        <v>3119</v>
      </c>
      <c r="R201" t="s">
        <v>347</v>
      </c>
      <c r="S201" t="s">
        <v>3120</v>
      </c>
      <c r="T201">
        <v>22694038</v>
      </c>
      <c r="U201" s="12" t="e">
        <f>VLOOKUP(checklist[[#This Row],[common_name]],[1]classification_forest_bird_benn!$A:$D,3,FALSE)</f>
        <v>#N/A</v>
      </c>
      <c r="V201" s="12" t="e">
        <f>VLOOKUP(checklist[[#This Row],[scientific_name]],[1]classification_forest_bird_benn!$B:$D,2,FALSE)</f>
        <v>#N/A</v>
      </c>
      <c r="W201" s="12" t="e">
        <f>VLOOKUP(checklist[[#This Row],[Clements--scientific_name]],[1]classification_forest_bird_benn!$B:$D,2,FALSE)</f>
        <v>#N/A</v>
      </c>
    </row>
    <row r="202" spans="1:23" x14ac:dyDescent="0.2">
      <c r="A202">
        <v>192</v>
      </c>
      <c r="B202" t="s">
        <v>3036</v>
      </c>
      <c r="C202" t="s">
        <v>2178</v>
      </c>
      <c r="D202" t="s">
        <v>346</v>
      </c>
      <c r="E202" t="s">
        <v>345</v>
      </c>
      <c r="F202" t="s">
        <v>2142</v>
      </c>
      <c r="G202" t="s">
        <v>7383</v>
      </c>
      <c r="H202">
        <v>242</v>
      </c>
      <c r="I202" t="s">
        <v>3121</v>
      </c>
      <c r="J202" t="s">
        <v>3122</v>
      </c>
      <c r="K202">
        <v>4877</v>
      </c>
      <c r="L202">
        <v>176486</v>
      </c>
      <c r="M202">
        <v>22694043</v>
      </c>
      <c r="N202">
        <v>73017</v>
      </c>
      <c r="O202">
        <v>5229137</v>
      </c>
      <c r="P202">
        <v>5840</v>
      </c>
      <c r="Q202" t="s">
        <v>3123</v>
      </c>
      <c r="R202" t="s">
        <v>345</v>
      </c>
      <c r="S202" t="s">
        <v>3124</v>
      </c>
      <c r="T202">
        <v>22694043</v>
      </c>
      <c r="U202" s="12" t="e">
        <f>VLOOKUP(checklist[[#This Row],[common_name]],[1]classification_forest_bird_benn!$A:$D,3,FALSE)</f>
        <v>#N/A</v>
      </c>
      <c r="V202" s="12" t="e">
        <f>VLOOKUP(checklist[[#This Row],[scientific_name]],[1]classification_forest_bird_benn!$B:$D,2,FALSE)</f>
        <v>#N/A</v>
      </c>
      <c r="W202" s="12" t="e">
        <f>VLOOKUP(checklist[[#This Row],[Clements--scientific_name]],[1]classification_forest_bird_benn!$B:$D,2,FALSE)</f>
        <v>#N/A</v>
      </c>
    </row>
    <row r="203" spans="1:23" x14ac:dyDescent="0.2">
      <c r="A203">
        <v>193</v>
      </c>
      <c r="B203" t="s">
        <v>3036</v>
      </c>
      <c r="C203" t="s">
        <v>2178</v>
      </c>
      <c r="D203" t="s">
        <v>353</v>
      </c>
      <c r="E203" t="s">
        <v>3125</v>
      </c>
      <c r="F203" t="s">
        <v>2142</v>
      </c>
      <c r="G203" t="s">
        <v>7382</v>
      </c>
      <c r="H203">
        <v>247</v>
      </c>
      <c r="I203" t="s">
        <v>3126</v>
      </c>
      <c r="J203" t="s">
        <v>3127</v>
      </c>
      <c r="K203">
        <v>4868</v>
      </c>
      <c r="L203">
        <v>176498</v>
      </c>
      <c r="M203">
        <v>22694027</v>
      </c>
      <c r="N203">
        <v>73014</v>
      </c>
      <c r="O203">
        <v>5229150</v>
      </c>
      <c r="P203">
        <v>5843</v>
      </c>
      <c r="Q203" t="s">
        <v>3128</v>
      </c>
      <c r="R203" t="s">
        <v>3125</v>
      </c>
      <c r="S203" t="s">
        <v>3129</v>
      </c>
      <c r="T203">
        <v>22694027</v>
      </c>
      <c r="U203" s="12" t="e">
        <f>VLOOKUP(checklist[[#This Row],[common_name]],[1]classification_forest_bird_benn!$A:$D,3,FALSE)</f>
        <v>#N/A</v>
      </c>
      <c r="V203" s="12" t="e">
        <f>VLOOKUP(checklist[[#This Row],[scientific_name]],[1]classification_forest_bird_benn!$B:$D,2,FALSE)</f>
        <v>#N/A</v>
      </c>
      <c r="W203" s="12" t="e">
        <f>VLOOKUP(checklist[[#This Row],[Clements--scientific_name]],[1]classification_forest_bird_benn!$B:$D,2,FALSE)</f>
        <v>#N/A</v>
      </c>
    </row>
    <row r="204" spans="1:23" x14ac:dyDescent="0.2">
      <c r="A204">
        <v>194</v>
      </c>
      <c r="B204" t="s">
        <v>3036</v>
      </c>
      <c r="C204" t="s">
        <v>2178</v>
      </c>
      <c r="D204" t="s">
        <v>3130</v>
      </c>
      <c r="E204" t="s">
        <v>1563</v>
      </c>
      <c r="F204" t="s">
        <v>2142</v>
      </c>
      <c r="G204" t="s">
        <v>7381</v>
      </c>
      <c r="H204">
        <v>2018</v>
      </c>
      <c r="I204" t="s">
        <v>3131</v>
      </c>
      <c r="J204" t="s">
        <v>3132</v>
      </c>
      <c r="K204">
        <v>4869</v>
      </c>
      <c r="L204">
        <v>176500</v>
      </c>
      <c r="M204">
        <v>22694048</v>
      </c>
      <c r="O204">
        <v>5229151</v>
      </c>
      <c r="P204">
        <v>5848</v>
      </c>
      <c r="Q204" t="s">
        <v>3133</v>
      </c>
      <c r="R204" t="s">
        <v>1563</v>
      </c>
      <c r="S204" t="s">
        <v>3134</v>
      </c>
      <c r="T204">
        <v>22694048</v>
      </c>
      <c r="U204" s="12" t="e">
        <f>VLOOKUP(checklist[[#This Row],[common_name]],[1]classification_forest_bird_benn!$A:$D,3,FALSE)</f>
        <v>#N/A</v>
      </c>
      <c r="V204" s="12" t="e">
        <f>VLOOKUP(checklist[[#This Row],[scientific_name]],[1]classification_forest_bird_benn!$B:$D,2,FALSE)</f>
        <v>#N/A</v>
      </c>
      <c r="W204" s="12" t="e">
        <f>VLOOKUP(checklist[[#This Row],[Clements--scientific_name]],[1]classification_forest_bird_benn!$B:$D,2,FALSE)</f>
        <v>#N/A</v>
      </c>
    </row>
    <row r="205" spans="1:23" x14ac:dyDescent="0.2">
      <c r="A205">
        <v>195</v>
      </c>
      <c r="B205" t="s">
        <v>3135</v>
      </c>
      <c r="C205" t="s">
        <v>2176</v>
      </c>
      <c r="D205" t="s">
        <v>3136</v>
      </c>
      <c r="E205" t="s">
        <v>323</v>
      </c>
      <c r="F205" t="s">
        <v>2142</v>
      </c>
      <c r="G205" t="s">
        <v>7380</v>
      </c>
      <c r="H205">
        <v>230</v>
      </c>
      <c r="I205" t="s">
        <v>3137</v>
      </c>
      <c r="J205" t="s">
        <v>3138</v>
      </c>
      <c r="K205">
        <v>3999</v>
      </c>
      <c r="L205">
        <v>176464</v>
      </c>
      <c r="M205">
        <v>22735810</v>
      </c>
      <c r="O205">
        <v>2482029</v>
      </c>
      <c r="P205">
        <v>5947</v>
      </c>
      <c r="Q205" t="s">
        <v>3139</v>
      </c>
      <c r="R205" t="s">
        <v>323</v>
      </c>
      <c r="S205" t="s">
        <v>3140</v>
      </c>
      <c r="T205">
        <v>22735810</v>
      </c>
      <c r="U205" s="12" t="e">
        <f>VLOOKUP(checklist[[#This Row],[common_name]],[1]classification_forest_bird_benn!$A:$D,3,FALSE)</f>
        <v>#N/A</v>
      </c>
      <c r="V205" s="12" t="e">
        <f>VLOOKUP(checklist[[#This Row],[scientific_name]],[1]classification_forest_bird_benn!$B:$D,2,FALSE)</f>
        <v>#N/A</v>
      </c>
      <c r="W205" s="12" t="e">
        <f>VLOOKUP(checklist[[#This Row],[Clements--scientific_name]],[1]classification_forest_bird_benn!$B:$D,2,FALSE)</f>
        <v>#N/A</v>
      </c>
    </row>
    <row r="206" spans="1:23" x14ac:dyDescent="0.2">
      <c r="A206">
        <v>196</v>
      </c>
      <c r="B206" t="s">
        <v>3141</v>
      </c>
      <c r="C206" t="s">
        <v>2175</v>
      </c>
      <c r="D206" t="s">
        <v>322</v>
      </c>
      <c r="E206" t="s">
        <v>321</v>
      </c>
      <c r="F206" t="s">
        <v>2142</v>
      </c>
      <c r="G206" t="s">
        <v>7381</v>
      </c>
      <c r="H206">
        <v>229</v>
      </c>
      <c r="I206" t="s">
        <v>3142</v>
      </c>
      <c r="J206" t="s">
        <v>3143</v>
      </c>
      <c r="K206">
        <v>4587</v>
      </c>
      <c r="L206">
        <v>176452</v>
      </c>
      <c r="M206">
        <v>22693536</v>
      </c>
      <c r="N206">
        <v>72939</v>
      </c>
      <c r="O206">
        <v>2481842</v>
      </c>
      <c r="P206">
        <v>5966</v>
      </c>
      <c r="Q206" t="s">
        <v>3144</v>
      </c>
      <c r="R206" t="s">
        <v>321</v>
      </c>
      <c r="S206" t="s">
        <v>322</v>
      </c>
      <c r="T206">
        <v>22693536</v>
      </c>
      <c r="U206" s="12" t="e">
        <f>VLOOKUP(checklist[[#This Row],[common_name]],[1]classification_forest_bird_benn!$A:$D,3,FALSE)</f>
        <v>#N/A</v>
      </c>
      <c r="V206" s="12" t="e">
        <f>VLOOKUP(checklist[[#This Row],[scientific_name]],[1]classification_forest_bird_benn!$B:$D,2,FALSE)</f>
        <v>#N/A</v>
      </c>
      <c r="W206" s="12" t="e">
        <f>VLOOKUP(checklist[[#This Row],[Clements--scientific_name]],[1]classification_forest_bird_benn!$B:$D,2,FALSE)</f>
        <v>#N/A</v>
      </c>
    </row>
    <row r="207" spans="1:23" x14ac:dyDescent="0.2">
      <c r="A207">
        <v>197</v>
      </c>
      <c r="B207" t="s">
        <v>3141</v>
      </c>
      <c r="C207" t="s">
        <v>2175</v>
      </c>
      <c r="D207" t="s">
        <v>3145</v>
      </c>
      <c r="E207" t="s">
        <v>319</v>
      </c>
      <c r="F207" t="s">
        <v>2142</v>
      </c>
      <c r="G207" t="s">
        <v>7382</v>
      </c>
      <c r="H207">
        <v>228</v>
      </c>
      <c r="I207" t="s">
        <v>3146</v>
      </c>
      <c r="J207" t="s">
        <v>3147</v>
      </c>
      <c r="K207">
        <v>4585</v>
      </c>
      <c r="L207">
        <v>176454</v>
      </c>
      <c r="M207">
        <v>22693528</v>
      </c>
      <c r="N207">
        <v>72937</v>
      </c>
      <c r="O207">
        <v>2481853</v>
      </c>
      <c r="P207">
        <v>5972</v>
      </c>
      <c r="Q207" t="s">
        <v>3148</v>
      </c>
      <c r="R207" t="s">
        <v>319</v>
      </c>
      <c r="S207" t="s">
        <v>3145</v>
      </c>
      <c r="T207">
        <v>22693528</v>
      </c>
      <c r="U207" s="12" t="e">
        <f>VLOOKUP(checklist[[#This Row],[common_name]],[1]classification_forest_bird_benn!$A:$D,3,FALSE)</f>
        <v>#N/A</v>
      </c>
      <c r="V207" s="12" t="e">
        <f>VLOOKUP(checklist[[#This Row],[scientific_name]],[1]classification_forest_bird_benn!$B:$D,2,FALSE)</f>
        <v>#N/A</v>
      </c>
      <c r="W207" s="12" t="e">
        <f>VLOOKUP(checklist[[#This Row],[Clements--scientific_name]],[1]classification_forest_bird_benn!$B:$D,2,FALSE)</f>
        <v>#N/A</v>
      </c>
    </row>
    <row r="208" spans="1:23" x14ac:dyDescent="0.2">
      <c r="A208">
        <v>198</v>
      </c>
      <c r="B208" t="s">
        <v>3149</v>
      </c>
      <c r="C208" t="s">
        <v>2179</v>
      </c>
      <c r="D208" t="s">
        <v>394</v>
      </c>
      <c r="E208" t="s">
        <v>393</v>
      </c>
      <c r="F208" t="s">
        <v>2142</v>
      </c>
      <c r="G208" t="s">
        <v>7380</v>
      </c>
      <c r="H208">
        <v>268</v>
      </c>
      <c r="I208" t="s">
        <v>3150</v>
      </c>
      <c r="J208" t="s">
        <v>3151</v>
      </c>
      <c r="K208">
        <v>3901</v>
      </c>
      <c r="L208">
        <v>176599</v>
      </c>
      <c r="M208">
        <v>22693178</v>
      </c>
      <c r="N208">
        <v>163</v>
      </c>
      <c r="O208">
        <v>2481784</v>
      </c>
      <c r="P208">
        <v>5978</v>
      </c>
      <c r="Q208" t="s">
        <v>3152</v>
      </c>
      <c r="R208" t="s">
        <v>393</v>
      </c>
      <c r="S208" t="s">
        <v>394</v>
      </c>
      <c r="T208">
        <v>22693178</v>
      </c>
      <c r="U208" s="12" t="e">
        <f>VLOOKUP(checklist[[#This Row],[common_name]],[1]classification_forest_bird_benn!$A:$D,3,FALSE)</f>
        <v>#N/A</v>
      </c>
      <c r="V208" s="12" t="e">
        <f>VLOOKUP(checklist[[#This Row],[scientific_name]],[1]classification_forest_bird_benn!$B:$D,2,FALSE)</f>
        <v>#N/A</v>
      </c>
      <c r="W208" s="12" t="e">
        <f>VLOOKUP(checklist[[#This Row],[Clements--scientific_name]],[1]classification_forest_bird_benn!$B:$D,2,FALSE)</f>
        <v>#N/A</v>
      </c>
    </row>
    <row r="209" spans="1:23" x14ac:dyDescent="0.2">
      <c r="A209">
        <v>199</v>
      </c>
      <c r="B209" t="s">
        <v>3149</v>
      </c>
      <c r="C209" t="s">
        <v>2179</v>
      </c>
      <c r="D209" t="s">
        <v>3153</v>
      </c>
      <c r="E209" t="s">
        <v>391</v>
      </c>
      <c r="F209" t="s">
        <v>2146</v>
      </c>
      <c r="G209" t="s">
        <v>7380</v>
      </c>
      <c r="H209">
        <v>267</v>
      </c>
      <c r="I209" t="s">
        <v>3154</v>
      </c>
      <c r="J209" t="s">
        <v>3155</v>
      </c>
      <c r="K209">
        <v>3896</v>
      </c>
      <c r="L209">
        <v>176596</v>
      </c>
      <c r="M209">
        <v>22693190</v>
      </c>
      <c r="N209">
        <v>203</v>
      </c>
      <c r="O209">
        <v>2481792</v>
      </c>
      <c r="P209">
        <v>5993</v>
      </c>
      <c r="Q209" t="s">
        <v>3156</v>
      </c>
      <c r="R209" t="s">
        <v>391</v>
      </c>
      <c r="S209" t="s">
        <v>3153</v>
      </c>
      <c r="T209">
        <v>22693190</v>
      </c>
      <c r="U209" s="12" t="e">
        <f>VLOOKUP(checklist[[#This Row],[common_name]],[1]classification_forest_bird_benn!$A:$D,3,FALSE)</f>
        <v>#N/A</v>
      </c>
      <c r="V209" s="12" t="e">
        <f>VLOOKUP(checklist[[#This Row],[scientific_name]],[1]classification_forest_bird_benn!$B:$D,2,FALSE)</f>
        <v>#N/A</v>
      </c>
      <c r="W209" s="12" t="e">
        <f>VLOOKUP(checklist[[#This Row],[Clements--scientific_name]],[1]classification_forest_bird_benn!$B:$D,2,FALSE)</f>
        <v>#N/A</v>
      </c>
    </row>
    <row r="210" spans="1:23" x14ac:dyDescent="0.2">
      <c r="A210">
        <v>200</v>
      </c>
      <c r="B210" t="s">
        <v>3149</v>
      </c>
      <c r="C210" t="s">
        <v>2179</v>
      </c>
      <c r="D210" s="13" t="s">
        <v>388</v>
      </c>
      <c r="E210" t="s">
        <v>387</v>
      </c>
      <c r="F210" t="s">
        <v>2146</v>
      </c>
      <c r="G210" t="s">
        <v>7380</v>
      </c>
      <c r="H210">
        <v>265</v>
      </c>
      <c r="I210" t="s">
        <v>3157</v>
      </c>
      <c r="J210" t="s">
        <v>3158</v>
      </c>
      <c r="K210">
        <v>3947</v>
      </c>
      <c r="L210">
        <v>176691</v>
      </c>
      <c r="M210">
        <v>22693150</v>
      </c>
      <c r="N210">
        <v>26</v>
      </c>
      <c r="O210">
        <v>2481685</v>
      </c>
      <c r="P210">
        <v>6009</v>
      </c>
      <c r="Q210" t="s">
        <v>3159</v>
      </c>
      <c r="R210" t="s">
        <v>387</v>
      </c>
      <c r="S210" s="13" t="s">
        <v>388</v>
      </c>
      <c r="T210">
        <v>22693150</v>
      </c>
      <c r="U210" s="12" t="e">
        <f>VLOOKUP(checklist[[#This Row],[common_name]],[1]classification_forest_bird_benn!$A:$D,3,FALSE)</f>
        <v>#N/A</v>
      </c>
      <c r="V210" s="12" t="e">
        <f>VLOOKUP(checklist[[#This Row],[scientific_name]],[1]classification_forest_bird_benn!$B:$D,2,FALSE)</f>
        <v>#N/A</v>
      </c>
      <c r="W210" s="12" t="e">
        <f>VLOOKUP(checklist[[#This Row],[Clements--scientific_name]],[1]classification_forest_bird_benn!$B:$D,2,FALSE)</f>
        <v>#N/A</v>
      </c>
    </row>
    <row r="211" spans="1:23" x14ac:dyDescent="0.2">
      <c r="A211">
        <v>201</v>
      </c>
      <c r="B211" t="s">
        <v>3149</v>
      </c>
      <c r="C211" t="s">
        <v>2179</v>
      </c>
      <c r="D211" t="s">
        <v>390</v>
      </c>
      <c r="E211" t="s">
        <v>389</v>
      </c>
      <c r="F211" t="s">
        <v>2146</v>
      </c>
      <c r="G211" t="s">
        <v>7380</v>
      </c>
      <c r="H211">
        <v>266</v>
      </c>
      <c r="I211" t="s">
        <v>3160</v>
      </c>
      <c r="J211" t="s">
        <v>3161</v>
      </c>
      <c r="K211">
        <v>3951</v>
      </c>
      <c r="L211">
        <v>176687</v>
      </c>
      <c r="M211">
        <v>22693158</v>
      </c>
      <c r="N211">
        <v>170</v>
      </c>
      <c r="O211">
        <v>2481681</v>
      </c>
      <c r="P211">
        <v>6000</v>
      </c>
      <c r="Q211" t="s">
        <v>3162</v>
      </c>
      <c r="R211" t="s">
        <v>389</v>
      </c>
      <c r="S211" t="s">
        <v>390</v>
      </c>
      <c r="T211">
        <v>22693158</v>
      </c>
      <c r="U211" s="12" t="e">
        <f>VLOOKUP(checklist[[#This Row],[common_name]],[1]classification_forest_bird_benn!$A:$D,3,FALSE)</f>
        <v>#N/A</v>
      </c>
      <c r="V211" s="12" t="e">
        <f>VLOOKUP(checklist[[#This Row],[scientific_name]],[1]classification_forest_bird_benn!$B:$D,2,FALSE)</f>
        <v>#N/A</v>
      </c>
      <c r="W211" s="12" t="e">
        <f>VLOOKUP(checklist[[#This Row],[Clements--scientific_name]],[1]classification_forest_bird_benn!$B:$D,2,FALSE)</f>
        <v>#N/A</v>
      </c>
    </row>
    <row r="212" spans="1:23" x14ac:dyDescent="0.2">
      <c r="A212">
        <v>202</v>
      </c>
      <c r="B212" t="s">
        <v>3149</v>
      </c>
      <c r="C212" t="s">
        <v>2179</v>
      </c>
      <c r="D212" t="s">
        <v>3163</v>
      </c>
      <c r="E212" t="s">
        <v>325</v>
      </c>
      <c r="F212" t="s">
        <v>2142</v>
      </c>
      <c r="G212" t="s">
        <v>7380</v>
      </c>
      <c r="H212">
        <v>232</v>
      </c>
      <c r="I212" t="s">
        <v>3164</v>
      </c>
      <c r="J212" t="s">
        <v>3165</v>
      </c>
      <c r="K212">
        <v>3938</v>
      </c>
      <c r="L212">
        <v>176571</v>
      </c>
      <c r="M212">
        <v>22693336</v>
      </c>
      <c r="N212">
        <v>182</v>
      </c>
      <c r="O212">
        <v>2481776</v>
      </c>
      <c r="P212">
        <v>6125</v>
      </c>
      <c r="Q212" t="s">
        <v>3166</v>
      </c>
      <c r="R212" t="s">
        <v>325</v>
      </c>
      <c r="S212" t="s">
        <v>3163</v>
      </c>
      <c r="T212">
        <v>22693336</v>
      </c>
      <c r="U212" s="12" t="e">
        <f>VLOOKUP(checklist[[#This Row],[common_name]],[1]classification_forest_bird_benn!$A:$D,3,FALSE)</f>
        <v>#N/A</v>
      </c>
      <c r="V212" s="12" t="e">
        <f>VLOOKUP(checklist[[#This Row],[scientific_name]],[1]classification_forest_bird_benn!$B:$D,2,FALSE)</f>
        <v>#N/A</v>
      </c>
      <c r="W212" s="12" t="e">
        <f>VLOOKUP(checklist[[#This Row],[Clements--scientific_name]],[1]classification_forest_bird_benn!$B:$D,2,FALSE)</f>
        <v>#N/A</v>
      </c>
    </row>
    <row r="213" spans="1:23" x14ac:dyDescent="0.2">
      <c r="A213">
        <v>203</v>
      </c>
      <c r="B213" t="s">
        <v>3149</v>
      </c>
      <c r="C213" t="s">
        <v>2179</v>
      </c>
      <c r="D213" t="s">
        <v>366</v>
      </c>
      <c r="E213" t="s">
        <v>365</v>
      </c>
      <c r="F213" t="s">
        <v>2146</v>
      </c>
      <c r="G213" t="s">
        <v>7380</v>
      </c>
      <c r="H213">
        <v>254</v>
      </c>
      <c r="I213" t="s">
        <v>3167</v>
      </c>
      <c r="J213" t="s">
        <v>3168</v>
      </c>
      <c r="K213">
        <v>3845</v>
      </c>
      <c r="L213">
        <v>176642</v>
      </c>
      <c r="M213">
        <v>22693363</v>
      </c>
      <c r="N213">
        <v>125</v>
      </c>
      <c r="O213">
        <v>2481765</v>
      </c>
      <c r="P213">
        <v>6130</v>
      </c>
      <c r="Q213" t="s">
        <v>3169</v>
      </c>
      <c r="R213" t="s">
        <v>365</v>
      </c>
      <c r="S213" t="s">
        <v>366</v>
      </c>
      <c r="T213">
        <v>22693363</v>
      </c>
      <c r="U213" s="12" t="e">
        <f>VLOOKUP(checklist[[#This Row],[common_name]],[1]classification_forest_bird_benn!$A:$D,3,FALSE)</f>
        <v>#N/A</v>
      </c>
      <c r="V213" s="12" t="e">
        <f>VLOOKUP(checklist[[#This Row],[scientific_name]],[1]classification_forest_bird_benn!$B:$D,2,FALSE)</f>
        <v>#N/A</v>
      </c>
      <c r="W213" s="12" t="e">
        <f>VLOOKUP(checklist[[#This Row],[Clements--scientific_name]],[1]classification_forest_bird_benn!$B:$D,2,FALSE)</f>
        <v>#N/A</v>
      </c>
    </row>
    <row r="214" spans="1:23" x14ac:dyDescent="0.2">
      <c r="A214">
        <v>204</v>
      </c>
      <c r="B214" t="s">
        <v>3149</v>
      </c>
      <c r="C214" t="s">
        <v>2179</v>
      </c>
      <c r="D214" t="s">
        <v>368</v>
      </c>
      <c r="E214" t="s">
        <v>367</v>
      </c>
      <c r="F214" t="s">
        <v>2142</v>
      </c>
      <c r="G214" t="s">
        <v>7381</v>
      </c>
      <c r="H214">
        <v>255</v>
      </c>
      <c r="I214" t="s">
        <v>3170</v>
      </c>
      <c r="J214" t="s">
        <v>3171</v>
      </c>
      <c r="K214">
        <v>3849</v>
      </c>
      <c r="L214">
        <v>176669</v>
      </c>
      <c r="M214">
        <v>22693369</v>
      </c>
      <c r="N214">
        <v>83</v>
      </c>
      <c r="O214">
        <v>2481748</v>
      </c>
      <c r="P214">
        <v>6153</v>
      </c>
      <c r="Q214" t="s">
        <v>3172</v>
      </c>
      <c r="R214" t="s">
        <v>367</v>
      </c>
      <c r="S214" t="s">
        <v>368</v>
      </c>
      <c r="T214">
        <v>22693369</v>
      </c>
      <c r="U214" s="12" t="e">
        <f>VLOOKUP(checklist[[#This Row],[common_name]],[1]classification_forest_bird_benn!$A:$D,3,FALSE)</f>
        <v>#N/A</v>
      </c>
      <c r="V214" s="12" t="e">
        <f>VLOOKUP(checklist[[#This Row],[scientific_name]],[1]classification_forest_bird_benn!$B:$D,2,FALSE)</f>
        <v>#N/A</v>
      </c>
      <c r="W214" s="12" t="e">
        <f>VLOOKUP(checklist[[#This Row],[Clements--scientific_name]],[1]classification_forest_bird_benn!$B:$D,2,FALSE)</f>
        <v>#N/A</v>
      </c>
    </row>
    <row r="215" spans="1:23" x14ac:dyDescent="0.2">
      <c r="A215">
        <v>205</v>
      </c>
      <c r="B215" t="s">
        <v>3149</v>
      </c>
      <c r="C215" t="s">
        <v>2179</v>
      </c>
      <c r="D215" t="s">
        <v>1136</v>
      </c>
      <c r="E215" t="s">
        <v>1135</v>
      </c>
      <c r="F215" t="s">
        <v>2146</v>
      </c>
      <c r="G215" t="s">
        <v>7380</v>
      </c>
      <c r="H215">
        <v>897</v>
      </c>
      <c r="I215" t="s">
        <v>3173</v>
      </c>
      <c r="J215" t="s">
        <v>3174</v>
      </c>
      <c r="K215">
        <v>3854</v>
      </c>
      <c r="L215">
        <v>176659</v>
      </c>
      <c r="M215">
        <v>22693383</v>
      </c>
      <c r="N215">
        <v>1549</v>
      </c>
      <c r="O215">
        <v>2481746</v>
      </c>
      <c r="P215">
        <v>6150</v>
      </c>
      <c r="Q215" t="s">
        <v>3175</v>
      </c>
      <c r="R215" t="s">
        <v>1135</v>
      </c>
      <c r="S215" t="s">
        <v>1136</v>
      </c>
      <c r="T215">
        <v>22693383</v>
      </c>
      <c r="U215" s="12" t="e">
        <f>VLOOKUP(checklist[[#This Row],[common_name]],[1]classification_forest_bird_benn!$A:$D,3,FALSE)</f>
        <v>#N/A</v>
      </c>
      <c r="V215" s="12" t="e">
        <f>VLOOKUP(checklist[[#This Row],[scientific_name]],[1]classification_forest_bird_benn!$B:$D,2,FALSE)</f>
        <v>#N/A</v>
      </c>
      <c r="W215" s="12" t="e">
        <f>VLOOKUP(checklist[[#This Row],[Clements--scientific_name]],[1]classification_forest_bird_benn!$B:$D,2,FALSE)</f>
        <v>#N/A</v>
      </c>
    </row>
    <row r="216" spans="1:23" x14ac:dyDescent="0.2">
      <c r="A216">
        <v>206</v>
      </c>
      <c r="B216" t="s">
        <v>3149</v>
      </c>
      <c r="C216" t="s">
        <v>2179</v>
      </c>
      <c r="D216" t="s">
        <v>364</v>
      </c>
      <c r="E216" t="s">
        <v>363</v>
      </c>
      <c r="F216" t="s">
        <v>2142</v>
      </c>
      <c r="G216" t="s">
        <v>7383</v>
      </c>
      <c r="H216">
        <v>253</v>
      </c>
      <c r="I216" t="s">
        <v>3176</v>
      </c>
      <c r="J216" t="s">
        <v>3177</v>
      </c>
      <c r="K216">
        <v>3838</v>
      </c>
      <c r="L216">
        <v>176670</v>
      </c>
      <c r="M216">
        <v>22693379</v>
      </c>
      <c r="N216">
        <v>133</v>
      </c>
      <c r="O216">
        <v>2481749</v>
      </c>
      <c r="P216">
        <v>6181</v>
      </c>
      <c r="Q216" t="s">
        <v>3178</v>
      </c>
      <c r="R216" t="s">
        <v>363</v>
      </c>
      <c r="S216" t="s">
        <v>364</v>
      </c>
      <c r="T216">
        <v>22693379</v>
      </c>
      <c r="U216" s="12" t="e">
        <f>VLOOKUP(checklist[[#This Row],[common_name]],[1]classification_forest_bird_benn!$A:$D,3,FALSE)</f>
        <v>#N/A</v>
      </c>
      <c r="V216" s="12" t="e">
        <f>VLOOKUP(checklist[[#This Row],[scientific_name]],[1]classification_forest_bird_benn!$B:$D,2,FALSE)</f>
        <v>#N/A</v>
      </c>
      <c r="W216" s="12" t="e">
        <f>VLOOKUP(checklist[[#This Row],[Clements--scientific_name]],[1]classification_forest_bird_benn!$B:$D,2,FALSE)</f>
        <v>#N/A</v>
      </c>
    </row>
    <row r="217" spans="1:23" x14ac:dyDescent="0.2">
      <c r="A217">
        <v>207</v>
      </c>
      <c r="B217" t="s">
        <v>3149</v>
      </c>
      <c r="C217" t="s">
        <v>2179</v>
      </c>
      <c r="D217" t="s">
        <v>3179</v>
      </c>
      <c r="E217" t="s">
        <v>1217</v>
      </c>
      <c r="F217" t="s">
        <v>2142</v>
      </c>
      <c r="G217" t="s">
        <v>7381</v>
      </c>
      <c r="H217">
        <v>985</v>
      </c>
      <c r="I217" t="s">
        <v>3180</v>
      </c>
      <c r="J217" t="s">
        <v>3181</v>
      </c>
      <c r="K217">
        <v>3837</v>
      </c>
      <c r="L217">
        <v>176658</v>
      </c>
      <c r="M217">
        <v>22693388</v>
      </c>
      <c r="N217">
        <v>339</v>
      </c>
      <c r="O217">
        <v>2481740</v>
      </c>
      <c r="P217">
        <v>6148</v>
      </c>
      <c r="Q217" t="s">
        <v>3182</v>
      </c>
      <c r="R217" t="s">
        <v>1217</v>
      </c>
      <c r="S217" t="s">
        <v>1218</v>
      </c>
      <c r="T217">
        <v>22693388</v>
      </c>
      <c r="U217" s="12" t="e">
        <f>VLOOKUP(checklist[[#This Row],[common_name]],[1]classification_forest_bird_benn!$A:$D,3,FALSE)</f>
        <v>#N/A</v>
      </c>
      <c r="V217" s="12" t="e">
        <f>VLOOKUP(checklist[[#This Row],[scientific_name]],[1]classification_forest_bird_benn!$B:$D,2,FALSE)</f>
        <v>#N/A</v>
      </c>
      <c r="W217" s="12" t="e">
        <f>VLOOKUP(checklist[[#This Row],[Clements--scientific_name]],[1]classification_forest_bird_benn!$B:$D,2,FALSE)</f>
        <v>#N/A</v>
      </c>
    </row>
    <row r="218" spans="1:23" x14ac:dyDescent="0.2">
      <c r="A218">
        <v>208</v>
      </c>
      <c r="B218" t="s">
        <v>3149</v>
      </c>
      <c r="C218" t="s">
        <v>2179</v>
      </c>
      <c r="D218" t="s">
        <v>1208</v>
      </c>
      <c r="E218" t="s">
        <v>1207</v>
      </c>
      <c r="F218" t="s">
        <v>2142</v>
      </c>
      <c r="G218" t="s">
        <v>7381</v>
      </c>
      <c r="H218">
        <v>972</v>
      </c>
      <c r="I218" t="s">
        <v>3183</v>
      </c>
      <c r="J218" t="s">
        <v>3184</v>
      </c>
      <c r="K218">
        <v>3848</v>
      </c>
      <c r="L218">
        <v>176657</v>
      </c>
      <c r="M218">
        <v>22693392</v>
      </c>
      <c r="N218">
        <v>72929</v>
      </c>
      <c r="O218">
        <v>2481750</v>
      </c>
      <c r="P218">
        <v>6149</v>
      </c>
      <c r="Q218" t="s">
        <v>3185</v>
      </c>
      <c r="R218" t="s">
        <v>1207</v>
      </c>
      <c r="S218" t="s">
        <v>1208</v>
      </c>
      <c r="T218">
        <v>22693392</v>
      </c>
      <c r="U218" s="12" t="e">
        <f>VLOOKUP(checklist[[#This Row],[common_name]],[1]classification_forest_bird_benn!$A:$D,3,FALSE)</f>
        <v>#N/A</v>
      </c>
      <c r="V218" s="12" t="e">
        <f>VLOOKUP(checklist[[#This Row],[scientific_name]],[1]classification_forest_bird_benn!$B:$D,2,FALSE)</f>
        <v>#N/A</v>
      </c>
      <c r="W218" s="12" t="e">
        <f>VLOOKUP(checklist[[#This Row],[Clements--scientific_name]],[1]classification_forest_bird_benn!$B:$D,2,FALSE)</f>
        <v>#N/A</v>
      </c>
    </row>
    <row r="219" spans="1:23" x14ac:dyDescent="0.2">
      <c r="A219">
        <v>209</v>
      </c>
      <c r="B219" t="s">
        <v>3149</v>
      </c>
      <c r="C219" t="s">
        <v>2179</v>
      </c>
      <c r="D219" t="s">
        <v>1132</v>
      </c>
      <c r="E219" t="s">
        <v>1131</v>
      </c>
      <c r="F219" t="s">
        <v>2142</v>
      </c>
      <c r="G219" t="s">
        <v>7382</v>
      </c>
      <c r="H219">
        <v>895</v>
      </c>
      <c r="I219" t="s">
        <v>3186</v>
      </c>
      <c r="J219" t="s">
        <v>3187</v>
      </c>
      <c r="K219">
        <v>3865</v>
      </c>
      <c r="L219">
        <v>176653</v>
      </c>
      <c r="M219">
        <v>22693408</v>
      </c>
      <c r="N219">
        <v>370</v>
      </c>
      <c r="O219">
        <v>2481744</v>
      </c>
      <c r="P219">
        <v>6188</v>
      </c>
      <c r="Q219" t="s">
        <v>3188</v>
      </c>
      <c r="R219" t="s">
        <v>1131</v>
      </c>
      <c r="S219" t="s">
        <v>1132</v>
      </c>
      <c r="T219">
        <v>22693408</v>
      </c>
      <c r="U219" s="12" t="e">
        <f>VLOOKUP(checklist[[#This Row],[common_name]],[1]classification_forest_bird_benn!$A:$D,3,FALSE)</f>
        <v>#N/A</v>
      </c>
      <c r="V219" s="12" t="e">
        <f>VLOOKUP(checklist[[#This Row],[scientific_name]],[1]classification_forest_bird_benn!$B:$D,2,FALSE)</f>
        <v>#N/A</v>
      </c>
      <c r="W219" s="12" t="e">
        <f>VLOOKUP(checklist[[#This Row],[Clements--scientific_name]],[1]classification_forest_bird_benn!$B:$D,2,FALSE)</f>
        <v>#N/A</v>
      </c>
    </row>
    <row r="220" spans="1:23" x14ac:dyDescent="0.2">
      <c r="A220">
        <v>210</v>
      </c>
      <c r="B220" t="s">
        <v>3149</v>
      </c>
      <c r="C220" t="s">
        <v>2179</v>
      </c>
      <c r="D220" t="s">
        <v>362</v>
      </c>
      <c r="E220" t="s">
        <v>361</v>
      </c>
      <c r="F220" t="s">
        <v>2146</v>
      </c>
      <c r="G220" t="s">
        <v>7380</v>
      </c>
      <c r="H220">
        <v>251</v>
      </c>
      <c r="I220" t="s">
        <v>3189</v>
      </c>
      <c r="J220" t="s">
        <v>3190</v>
      </c>
      <c r="K220">
        <v>3863</v>
      </c>
      <c r="L220">
        <v>176660</v>
      </c>
      <c r="M220">
        <v>22693431</v>
      </c>
      <c r="N220">
        <v>283</v>
      </c>
      <c r="O220">
        <v>2481741</v>
      </c>
      <c r="P220">
        <v>6146</v>
      </c>
      <c r="Q220" t="s">
        <v>3191</v>
      </c>
      <c r="R220" t="s">
        <v>361</v>
      </c>
      <c r="S220" t="s">
        <v>362</v>
      </c>
      <c r="T220">
        <v>22693431</v>
      </c>
      <c r="U220" s="12" t="e">
        <f>VLOOKUP(checklist[[#This Row],[common_name]],[1]classification_forest_bird_benn!$A:$D,3,FALSE)</f>
        <v>#N/A</v>
      </c>
      <c r="V220" s="12" t="e">
        <f>VLOOKUP(checklist[[#This Row],[scientific_name]],[1]classification_forest_bird_benn!$B:$D,2,FALSE)</f>
        <v>#N/A</v>
      </c>
      <c r="W220" s="12" t="e">
        <f>VLOOKUP(checklist[[#This Row],[Clements--scientific_name]],[1]classification_forest_bird_benn!$B:$D,2,FALSE)</f>
        <v>#N/A</v>
      </c>
    </row>
    <row r="221" spans="1:23" x14ac:dyDescent="0.2">
      <c r="A221">
        <v>211</v>
      </c>
      <c r="B221" t="s">
        <v>3149</v>
      </c>
      <c r="C221" t="s">
        <v>2179</v>
      </c>
      <c r="D221" t="s">
        <v>1134</v>
      </c>
      <c r="E221" t="s">
        <v>1133</v>
      </c>
      <c r="F221" t="s">
        <v>2142</v>
      </c>
      <c r="G221" t="s">
        <v>7380</v>
      </c>
      <c r="H221">
        <v>896</v>
      </c>
      <c r="I221" t="s">
        <v>3192</v>
      </c>
      <c r="J221" t="s">
        <v>3193</v>
      </c>
      <c r="K221">
        <v>3857</v>
      </c>
      <c r="L221">
        <v>176661</v>
      </c>
      <c r="M221">
        <v>22693427</v>
      </c>
      <c r="N221">
        <v>68</v>
      </c>
      <c r="O221">
        <v>2481759</v>
      </c>
      <c r="P221">
        <v>6156</v>
      </c>
      <c r="Q221" t="s">
        <v>3194</v>
      </c>
      <c r="R221" t="s">
        <v>1133</v>
      </c>
      <c r="S221" t="s">
        <v>1134</v>
      </c>
      <c r="T221">
        <v>22693427</v>
      </c>
      <c r="U221" s="12" t="e">
        <f>VLOOKUP(checklist[[#This Row],[common_name]],[1]classification_forest_bird_benn!$A:$D,3,FALSE)</f>
        <v>#N/A</v>
      </c>
      <c r="V221" s="12" t="e">
        <f>VLOOKUP(checklist[[#This Row],[scientific_name]],[1]classification_forest_bird_benn!$B:$D,2,FALSE)</f>
        <v>#N/A</v>
      </c>
      <c r="W221" s="12" t="e">
        <f>VLOOKUP(checklist[[#This Row],[Clements--scientific_name]],[1]classification_forest_bird_benn!$B:$D,2,FALSE)</f>
        <v>#N/A</v>
      </c>
    </row>
    <row r="222" spans="1:23" x14ac:dyDescent="0.2">
      <c r="A222">
        <v>212</v>
      </c>
      <c r="B222" t="s">
        <v>3149</v>
      </c>
      <c r="C222" t="s">
        <v>2179</v>
      </c>
      <c r="D222" t="s">
        <v>1216</v>
      </c>
      <c r="E222" t="s">
        <v>3195</v>
      </c>
      <c r="F222" t="s">
        <v>2142</v>
      </c>
      <c r="G222" t="s">
        <v>7380</v>
      </c>
      <c r="H222">
        <v>981</v>
      </c>
      <c r="I222" t="s">
        <v>3196</v>
      </c>
      <c r="J222" t="s">
        <v>3197</v>
      </c>
      <c r="K222">
        <v>339594</v>
      </c>
      <c r="M222">
        <v>22693464</v>
      </c>
      <c r="N222">
        <v>905</v>
      </c>
      <c r="O222">
        <v>2680976</v>
      </c>
      <c r="P222">
        <v>6142</v>
      </c>
      <c r="Q222" t="s">
        <v>3198</v>
      </c>
      <c r="R222" t="s">
        <v>3195</v>
      </c>
      <c r="S222" t="s">
        <v>1216</v>
      </c>
      <c r="T222">
        <v>22693464</v>
      </c>
      <c r="U222" s="12" t="e">
        <f>VLOOKUP(checklist[[#This Row],[common_name]],[1]classification_forest_bird_benn!$A:$D,3,FALSE)</f>
        <v>#N/A</v>
      </c>
      <c r="V222" s="12" t="e">
        <f>VLOOKUP(checklist[[#This Row],[scientific_name]],[1]classification_forest_bird_benn!$B:$D,2,FALSE)</f>
        <v>#N/A</v>
      </c>
      <c r="W222" s="12" t="e">
        <f>VLOOKUP(checklist[[#This Row],[Clements--scientific_name]],[1]classification_forest_bird_benn!$B:$D,2,FALSE)</f>
        <v>#N/A</v>
      </c>
    </row>
    <row r="223" spans="1:23" x14ac:dyDescent="0.2">
      <c r="A223">
        <v>213</v>
      </c>
      <c r="B223" t="s">
        <v>3149</v>
      </c>
      <c r="C223" t="s">
        <v>2179</v>
      </c>
      <c r="D223" t="s">
        <v>370</v>
      </c>
      <c r="E223" t="s">
        <v>3199</v>
      </c>
      <c r="F223" t="s">
        <v>2142</v>
      </c>
      <c r="G223" t="s">
        <v>7380</v>
      </c>
      <c r="H223">
        <v>256</v>
      </c>
      <c r="I223" t="s">
        <v>3200</v>
      </c>
      <c r="J223" t="s">
        <v>3201</v>
      </c>
      <c r="K223">
        <v>339593</v>
      </c>
      <c r="M223">
        <v>22693468</v>
      </c>
      <c r="N223">
        <v>24</v>
      </c>
      <c r="O223">
        <v>2680976</v>
      </c>
      <c r="P223">
        <v>6141</v>
      </c>
      <c r="Q223" t="s">
        <v>3202</v>
      </c>
      <c r="R223" t="s">
        <v>3199</v>
      </c>
      <c r="S223" t="s">
        <v>370</v>
      </c>
      <c r="T223">
        <v>22693468</v>
      </c>
      <c r="U223" s="12" t="e">
        <f>VLOOKUP(checklist[[#This Row],[common_name]],[1]classification_forest_bird_benn!$A:$D,3,FALSE)</f>
        <v>#N/A</v>
      </c>
      <c r="V223" s="12" t="e">
        <f>VLOOKUP(checklist[[#This Row],[scientific_name]],[1]classification_forest_bird_benn!$B:$D,2,FALSE)</f>
        <v>#N/A</v>
      </c>
      <c r="W223" s="12" t="e">
        <f>VLOOKUP(checklist[[#This Row],[Clements--scientific_name]],[1]classification_forest_bird_benn!$B:$D,2,FALSE)</f>
        <v>#N/A</v>
      </c>
    </row>
    <row r="224" spans="1:23" x14ac:dyDescent="0.2">
      <c r="A224">
        <v>214</v>
      </c>
      <c r="B224" t="s">
        <v>3149</v>
      </c>
      <c r="C224" t="s">
        <v>2179</v>
      </c>
      <c r="D224" t="s">
        <v>1164</v>
      </c>
      <c r="E224" t="s">
        <v>3203</v>
      </c>
      <c r="F224" t="s">
        <v>2146</v>
      </c>
      <c r="G224" t="s">
        <v>7380</v>
      </c>
      <c r="H224">
        <v>926</v>
      </c>
      <c r="I224" t="s">
        <v>3204</v>
      </c>
      <c r="J224" t="s">
        <v>3205</v>
      </c>
      <c r="K224">
        <v>339596</v>
      </c>
      <c r="M224">
        <v>22693447</v>
      </c>
      <c r="N224">
        <v>229</v>
      </c>
      <c r="O224">
        <v>2680976</v>
      </c>
      <c r="P224">
        <v>6152</v>
      </c>
      <c r="Q224" t="s">
        <v>3206</v>
      </c>
      <c r="R224" t="s">
        <v>3203</v>
      </c>
      <c r="S224" t="s">
        <v>1164</v>
      </c>
      <c r="T224">
        <v>22693447</v>
      </c>
      <c r="U224" s="12" t="e">
        <f>VLOOKUP(checklist[[#This Row],[common_name]],[1]classification_forest_bird_benn!$A:$D,3,FALSE)</f>
        <v>#N/A</v>
      </c>
      <c r="V224" s="12" t="e">
        <f>VLOOKUP(checklist[[#This Row],[scientific_name]],[1]classification_forest_bird_benn!$B:$D,2,FALSE)</f>
        <v>#N/A</v>
      </c>
      <c r="W224" s="12" t="e">
        <f>VLOOKUP(checklist[[#This Row],[Clements--scientific_name]],[1]classification_forest_bird_benn!$B:$D,2,FALSE)</f>
        <v>#N/A</v>
      </c>
    </row>
    <row r="225" spans="1:23" x14ac:dyDescent="0.2">
      <c r="A225">
        <v>215</v>
      </c>
      <c r="B225" t="s">
        <v>3149</v>
      </c>
      <c r="C225" t="s">
        <v>2179</v>
      </c>
      <c r="D225" t="s">
        <v>1554</v>
      </c>
      <c r="E225" t="s">
        <v>1553</v>
      </c>
      <c r="F225" t="s">
        <v>2142</v>
      </c>
      <c r="G225" t="s">
        <v>7382</v>
      </c>
      <c r="H225">
        <v>1988</v>
      </c>
      <c r="I225" t="s">
        <v>3207</v>
      </c>
      <c r="J225" t="s">
        <v>3208</v>
      </c>
      <c r="K225">
        <v>3911</v>
      </c>
      <c r="L225">
        <v>176591</v>
      </c>
      <c r="M225">
        <v>22693133</v>
      </c>
      <c r="N225">
        <v>231</v>
      </c>
      <c r="O225">
        <v>2481835</v>
      </c>
      <c r="P225">
        <v>6030</v>
      </c>
      <c r="Q225" t="s">
        <v>3209</v>
      </c>
      <c r="R225" t="s">
        <v>1553</v>
      </c>
      <c r="S225" t="s">
        <v>1554</v>
      </c>
      <c r="T225">
        <v>22693133</v>
      </c>
      <c r="U225" s="12" t="e">
        <f>VLOOKUP(checklist[[#This Row],[common_name]],[1]classification_forest_bird_benn!$A:$D,3,FALSE)</f>
        <v>#N/A</v>
      </c>
      <c r="V225" s="12" t="e">
        <f>VLOOKUP(checklist[[#This Row],[scientific_name]],[1]classification_forest_bird_benn!$B:$D,2,FALSE)</f>
        <v>#N/A</v>
      </c>
      <c r="W225" s="12" t="e">
        <f>VLOOKUP(checklist[[#This Row],[Clements--scientific_name]],[1]classification_forest_bird_benn!$B:$D,2,FALSE)</f>
        <v>#N/A</v>
      </c>
    </row>
    <row r="226" spans="1:23" x14ac:dyDescent="0.2">
      <c r="A226">
        <v>216</v>
      </c>
      <c r="B226" t="s">
        <v>3149</v>
      </c>
      <c r="C226" t="s">
        <v>2179</v>
      </c>
      <c r="D226" t="s">
        <v>1552</v>
      </c>
      <c r="E226" t="s">
        <v>1551</v>
      </c>
      <c r="F226" t="s">
        <v>2142</v>
      </c>
      <c r="G226" t="s">
        <v>7381</v>
      </c>
      <c r="H226">
        <v>1984</v>
      </c>
      <c r="I226" t="s">
        <v>3210</v>
      </c>
      <c r="J226" t="s">
        <v>3211</v>
      </c>
      <c r="K226">
        <v>3921</v>
      </c>
      <c r="L226">
        <v>176710</v>
      </c>
      <c r="M226">
        <v>22693085</v>
      </c>
      <c r="O226">
        <v>2481828</v>
      </c>
      <c r="P226">
        <v>6057</v>
      </c>
      <c r="Q226" t="s">
        <v>3212</v>
      </c>
      <c r="R226" t="s">
        <v>1551</v>
      </c>
      <c r="S226" t="s">
        <v>3213</v>
      </c>
      <c r="T226">
        <v>22693085</v>
      </c>
      <c r="U226" s="12" t="e">
        <f>VLOOKUP(checklist[[#This Row],[common_name]],[1]classification_forest_bird_benn!$A:$D,3,FALSE)</f>
        <v>#N/A</v>
      </c>
      <c r="V226" s="12" t="e">
        <f>VLOOKUP(checklist[[#This Row],[scientific_name]],[1]classification_forest_bird_benn!$B:$D,2,FALSE)</f>
        <v>#N/A</v>
      </c>
      <c r="W226" s="12" t="e">
        <f>VLOOKUP(checklist[[#This Row],[Clements--scientific_name]],[1]classification_forest_bird_benn!$B:$D,2,FALSE)</f>
        <v>#N/A</v>
      </c>
    </row>
    <row r="227" spans="1:23" x14ac:dyDescent="0.2">
      <c r="A227">
        <v>217</v>
      </c>
      <c r="B227" t="s">
        <v>3149</v>
      </c>
      <c r="C227" t="s">
        <v>2179</v>
      </c>
      <c r="D227" t="s">
        <v>360</v>
      </c>
      <c r="E227" t="s">
        <v>359</v>
      </c>
      <c r="F227" t="s">
        <v>2142</v>
      </c>
      <c r="G227" t="s">
        <v>7381</v>
      </c>
      <c r="H227">
        <v>250</v>
      </c>
      <c r="I227" t="s">
        <v>3214</v>
      </c>
      <c r="J227" t="s">
        <v>3215</v>
      </c>
      <c r="K227">
        <v>3924</v>
      </c>
      <c r="L227">
        <v>176707</v>
      </c>
      <c r="M227">
        <v>22693102</v>
      </c>
      <c r="N227">
        <v>72901</v>
      </c>
      <c r="O227">
        <v>2481809</v>
      </c>
      <c r="P227">
        <v>6060</v>
      </c>
      <c r="Q227" t="s">
        <v>3216</v>
      </c>
      <c r="R227" t="s">
        <v>359</v>
      </c>
      <c r="S227" t="s">
        <v>360</v>
      </c>
      <c r="T227">
        <v>22693102</v>
      </c>
      <c r="U227" s="12" t="e">
        <f>VLOOKUP(checklist[[#This Row],[common_name]],[1]classification_forest_bird_benn!$A:$D,3,FALSE)</f>
        <v>#N/A</v>
      </c>
      <c r="V227" s="12" t="e">
        <f>VLOOKUP(checklist[[#This Row],[scientific_name]],[1]classification_forest_bird_benn!$B:$D,2,FALSE)</f>
        <v>#N/A</v>
      </c>
      <c r="W227" s="12" t="e">
        <f>VLOOKUP(checklist[[#This Row],[Clements--scientific_name]],[1]classification_forest_bird_benn!$B:$D,2,FALSE)</f>
        <v>#N/A</v>
      </c>
    </row>
    <row r="228" spans="1:23" x14ac:dyDescent="0.2">
      <c r="A228">
        <v>218</v>
      </c>
      <c r="B228" t="s">
        <v>3149</v>
      </c>
      <c r="C228" t="s">
        <v>2179</v>
      </c>
      <c r="D228" t="s">
        <v>358</v>
      </c>
      <c r="E228" t="s">
        <v>357</v>
      </c>
      <c r="F228" t="s">
        <v>2146</v>
      </c>
      <c r="G228" t="s">
        <v>7380</v>
      </c>
      <c r="H228">
        <v>249</v>
      </c>
      <c r="I228" t="s">
        <v>3217</v>
      </c>
      <c r="J228" t="s">
        <v>3218</v>
      </c>
      <c r="K228">
        <v>3919</v>
      </c>
      <c r="L228">
        <v>176704</v>
      </c>
      <c r="M228">
        <v>22693093</v>
      </c>
      <c r="N228">
        <v>308</v>
      </c>
      <c r="O228">
        <v>2481831</v>
      </c>
      <c r="P228">
        <v>6055</v>
      </c>
      <c r="Q228" t="s">
        <v>3219</v>
      </c>
      <c r="R228" t="s">
        <v>357</v>
      </c>
      <c r="S228" t="s">
        <v>358</v>
      </c>
      <c r="T228">
        <v>22693093</v>
      </c>
      <c r="U228" s="12" t="e">
        <f>VLOOKUP(checklist[[#This Row],[common_name]],[1]classification_forest_bird_benn!$A:$D,3,FALSE)</f>
        <v>#N/A</v>
      </c>
      <c r="V228" s="12" t="e">
        <f>VLOOKUP(checklist[[#This Row],[scientific_name]],[1]classification_forest_bird_benn!$B:$D,2,FALSE)</f>
        <v>#N/A</v>
      </c>
      <c r="W228" s="12" t="e">
        <f>VLOOKUP(checklist[[#This Row],[Clements--scientific_name]],[1]classification_forest_bird_benn!$B:$D,2,FALSE)</f>
        <v>#N/A</v>
      </c>
    </row>
    <row r="229" spans="1:23" x14ac:dyDescent="0.2">
      <c r="A229">
        <v>219</v>
      </c>
      <c r="B229" t="s">
        <v>3149</v>
      </c>
      <c r="C229" t="s">
        <v>2179</v>
      </c>
      <c r="D229" t="s">
        <v>1190</v>
      </c>
      <c r="E229" t="s">
        <v>1189</v>
      </c>
      <c r="F229" t="s">
        <v>2142</v>
      </c>
      <c r="G229" t="s">
        <v>7380</v>
      </c>
      <c r="H229">
        <v>957</v>
      </c>
      <c r="I229" t="s">
        <v>3220</v>
      </c>
      <c r="J229" t="s">
        <v>3221</v>
      </c>
      <c r="K229">
        <v>318836</v>
      </c>
      <c r="L229">
        <v>176700</v>
      </c>
      <c r="M229">
        <v>22693097</v>
      </c>
      <c r="N229">
        <v>25</v>
      </c>
      <c r="O229">
        <v>2481819</v>
      </c>
      <c r="P229">
        <v>6064</v>
      </c>
      <c r="Q229" t="s">
        <v>3222</v>
      </c>
      <c r="R229" t="s">
        <v>1189</v>
      </c>
      <c r="S229" t="s">
        <v>1190</v>
      </c>
      <c r="T229">
        <v>22693097</v>
      </c>
      <c r="U229" s="12" t="e">
        <f>VLOOKUP(checklist[[#This Row],[common_name]],[1]classification_forest_bird_benn!$A:$D,3,FALSE)</f>
        <v>#N/A</v>
      </c>
      <c r="V229" s="12" t="e">
        <f>VLOOKUP(checklist[[#This Row],[scientific_name]],[1]classification_forest_bird_benn!$B:$D,2,FALSE)</f>
        <v>#N/A</v>
      </c>
      <c r="W229" s="12" t="e">
        <f>VLOOKUP(checklist[[#This Row],[Clements--scientific_name]],[1]classification_forest_bird_benn!$B:$D,2,FALSE)</f>
        <v>#N/A</v>
      </c>
    </row>
    <row r="230" spans="1:23" x14ac:dyDescent="0.2">
      <c r="A230">
        <v>220</v>
      </c>
      <c r="B230" t="s">
        <v>3149</v>
      </c>
      <c r="C230" t="s">
        <v>2179</v>
      </c>
      <c r="D230" t="s">
        <v>372</v>
      </c>
      <c r="E230" t="s">
        <v>371</v>
      </c>
      <c r="F230" t="s">
        <v>2142</v>
      </c>
      <c r="G230" t="s">
        <v>7380</v>
      </c>
      <c r="H230">
        <v>257</v>
      </c>
      <c r="I230" t="s">
        <v>3223</v>
      </c>
      <c r="J230" t="s">
        <v>3224</v>
      </c>
      <c r="K230">
        <v>3969</v>
      </c>
      <c r="L230">
        <v>176718</v>
      </c>
      <c r="M230">
        <v>22693251</v>
      </c>
      <c r="N230">
        <v>340</v>
      </c>
      <c r="O230">
        <v>2481703</v>
      </c>
      <c r="P230">
        <v>6089</v>
      </c>
      <c r="Q230" t="s">
        <v>3225</v>
      </c>
      <c r="R230" t="s">
        <v>371</v>
      </c>
      <c r="S230" t="s">
        <v>372</v>
      </c>
      <c r="T230">
        <v>22693251</v>
      </c>
      <c r="U230" s="12" t="e">
        <f>VLOOKUP(checklist[[#This Row],[common_name]],[1]classification_forest_bird_benn!$A:$D,3,FALSE)</f>
        <v>#N/A</v>
      </c>
      <c r="V230" s="12" t="e">
        <f>VLOOKUP(checklist[[#This Row],[scientific_name]],[1]classification_forest_bird_benn!$B:$D,2,FALSE)</f>
        <v>#N/A</v>
      </c>
      <c r="W230" s="12" t="e">
        <f>VLOOKUP(checklist[[#This Row],[Clements--scientific_name]],[1]classification_forest_bird_benn!$B:$D,2,FALSE)</f>
        <v>#N/A</v>
      </c>
    </row>
    <row r="231" spans="1:23" x14ac:dyDescent="0.2">
      <c r="A231">
        <v>221</v>
      </c>
      <c r="B231" t="s">
        <v>3149</v>
      </c>
      <c r="C231" t="s">
        <v>2179</v>
      </c>
      <c r="D231" t="s">
        <v>374</v>
      </c>
      <c r="E231" t="s">
        <v>373</v>
      </c>
      <c r="F231" t="s">
        <v>2142</v>
      </c>
      <c r="G231" t="s">
        <v>7380</v>
      </c>
      <c r="H231">
        <v>258</v>
      </c>
      <c r="I231" t="s">
        <v>3226</v>
      </c>
      <c r="J231" t="s">
        <v>3227</v>
      </c>
      <c r="K231">
        <v>3978</v>
      </c>
      <c r="L231">
        <v>176613</v>
      </c>
      <c r="M231">
        <v>22693264</v>
      </c>
      <c r="N231">
        <v>154</v>
      </c>
      <c r="O231">
        <v>2481800</v>
      </c>
      <c r="P231">
        <v>6090</v>
      </c>
      <c r="Q231" t="s">
        <v>3228</v>
      </c>
      <c r="R231" t="s">
        <v>373</v>
      </c>
      <c r="S231" t="s">
        <v>374</v>
      </c>
      <c r="T231">
        <v>22693264</v>
      </c>
      <c r="U231" s="12" t="e">
        <f>VLOOKUP(checklist[[#This Row],[common_name]],[1]classification_forest_bird_benn!$A:$D,3,FALSE)</f>
        <v>#N/A</v>
      </c>
      <c r="V231" s="12" t="e">
        <f>VLOOKUP(checklist[[#This Row],[scientific_name]],[1]classification_forest_bird_benn!$B:$D,2,FALSE)</f>
        <v>#N/A</v>
      </c>
      <c r="W231" s="12" t="e">
        <f>VLOOKUP(checklist[[#This Row],[Clements--scientific_name]],[1]classification_forest_bird_benn!$B:$D,2,FALSE)</f>
        <v>#N/A</v>
      </c>
    </row>
    <row r="232" spans="1:23" x14ac:dyDescent="0.2">
      <c r="A232">
        <v>222</v>
      </c>
      <c r="B232" t="s">
        <v>3149</v>
      </c>
      <c r="C232" t="s">
        <v>2179</v>
      </c>
      <c r="D232" t="s">
        <v>3229</v>
      </c>
      <c r="E232" t="s">
        <v>3230</v>
      </c>
      <c r="F232" t="s">
        <v>2142</v>
      </c>
      <c r="G232" t="s">
        <v>7380</v>
      </c>
      <c r="H232">
        <v>1974</v>
      </c>
      <c r="I232" t="s">
        <v>3231</v>
      </c>
      <c r="J232" t="s">
        <v>3232</v>
      </c>
      <c r="K232">
        <v>72458</v>
      </c>
      <c r="L232">
        <v>726049</v>
      </c>
      <c r="M232">
        <v>22693277</v>
      </c>
      <c r="N232">
        <v>72919</v>
      </c>
      <c r="O232">
        <v>2481798</v>
      </c>
      <c r="P232">
        <v>6091</v>
      </c>
      <c r="Q232" t="s">
        <v>3233</v>
      </c>
      <c r="R232" t="s">
        <v>3230</v>
      </c>
      <c r="S232" t="s">
        <v>3229</v>
      </c>
      <c r="T232">
        <v>22693277</v>
      </c>
      <c r="U232" s="12" t="e">
        <f>VLOOKUP(checklist[[#This Row],[common_name]],[1]classification_forest_bird_benn!$A:$D,3,FALSE)</f>
        <v>#N/A</v>
      </c>
      <c r="V232" s="12" t="e">
        <f>VLOOKUP(checklist[[#This Row],[scientific_name]],[1]classification_forest_bird_benn!$B:$D,2,FALSE)</f>
        <v>#N/A</v>
      </c>
      <c r="W232" s="12" t="e">
        <f>VLOOKUP(checklist[[#This Row],[Clements--scientific_name]],[1]classification_forest_bird_benn!$B:$D,2,FALSE)</f>
        <v>#N/A</v>
      </c>
    </row>
    <row r="233" spans="1:23" x14ac:dyDescent="0.2">
      <c r="A233">
        <v>223</v>
      </c>
      <c r="B233" t="s">
        <v>3149</v>
      </c>
      <c r="C233" t="s">
        <v>2179</v>
      </c>
      <c r="D233" t="s">
        <v>378</v>
      </c>
      <c r="E233" t="s">
        <v>377</v>
      </c>
      <c r="F233" t="s">
        <v>2142</v>
      </c>
      <c r="G233" t="s">
        <v>7382</v>
      </c>
      <c r="H233">
        <v>260</v>
      </c>
      <c r="I233" t="s">
        <v>3234</v>
      </c>
      <c r="J233" t="s">
        <v>3235</v>
      </c>
      <c r="K233">
        <v>3882</v>
      </c>
      <c r="L233">
        <v>176621</v>
      </c>
      <c r="M233">
        <v>22693207</v>
      </c>
      <c r="N233">
        <v>210</v>
      </c>
      <c r="O233">
        <v>2481725</v>
      </c>
      <c r="P233">
        <v>6114</v>
      </c>
      <c r="Q233" t="s">
        <v>3236</v>
      </c>
      <c r="R233" t="s">
        <v>377</v>
      </c>
      <c r="S233" t="s">
        <v>378</v>
      </c>
      <c r="T233">
        <v>22693207</v>
      </c>
      <c r="U233" s="12" t="e">
        <f>VLOOKUP(checklist[[#This Row],[common_name]],[1]classification_forest_bird_benn!$A:$D,3,FALSE)</f>
        <v>#N/A</v>
      </c>
      <c r="V233" s="12" t="e">
        <f>VLOOKUP(checklist[[#This Row],[scientific_name]],[1]classification_forest_bird_benn!$B:$D,2,FALSE)</f>
        <v>#N/A</v>
      </c>
      <c r="W233" s="12" t="e">
        <f>VLOOKUP(checklist[[#This Row],[Clements--scientific_name]],[1]classification_forest_bird_benn!$B:$D,2,FALSE)</f>
        <v>#N/A</v>
      </c>
    </row>
    <row r="234" spans="1:23" x14ac:dyDescent="0.2">
      <c r="A234">
        <v>224</v>
      </c>
      <c r="B234" t="s">
        <v>3149</v>
      </c>
      <c r="C234" t="s">
        <v>2179</v>
      </c>
      <c r="D234" t="s">
        <v>3237</v>
      </c>
      <c r="E234" t="s">
        <v>379</v>
      </c>
      <c r="F234" t="s">
        <v>2142</v>
      </c>
      <c r="G234" t="s">
        <v>7381</v>
      </c>
      <c r="H234">
        <v>261</v>
      </c>
      <c r="I234" t="s">
        <v>3238</v>
      </c>
      <c r="J234" t="s">
        <v>3239</v>
      </c>
      <c r="K234">
        <v>3879</v>
      </c>
      <c r="L234">
        <v>176622</v>
      </c>
      <c r="M234">
        <v>22693211</v>
      </c>
      <c r="N234">
        <v>27</v>
      </c>
      <c r="O234">
        <v>2481714</v>
      </c>
      <c r="P234">
        <v>6102</v>
      </c>
      <c r="Q234" t="s">
        <v>3240</v>
      </c>
      <c r="R234" t="s">
        <v>379</v>
      </c>
      <c r="S234" t="s">
        <v>3237</v>
      </c>
      <c r="T234">
        <v>22693211</v>
      </c>
      <c r="U234" s="12" t="e">
        <f>VLOOKUP(checklist[[#This Row],[common_name]],[1]classification_forest_bird_benn!$A:$D,3,FALSE)</f>
        <v>#N/A</v>
      </c>
      <c r="V234" s="12" t="e">
        <f>VLOOKUP(checklist[[#This Row],[scientific_name]],[1]classification_forest_bird_benn!$B:$D,2,FALSE)</f>
        <v>#N/A</v>
      </c>
      <c r="W234" s="12" t="e">
        <f>VLOOKUP(checklist[[#This Row],[Clements--scientific_name]],[1]classification_forest_bird_benn!$B:$D,2,FALSE)</f>
        <v>#N/A</v>
      </c>
    </row>
    <row r="235" spans="1:23" x14ac:dyDescent="0.2">
      <c r="A235">
        <v>225</v>
      </c>
      <c r="B235" t="s">
        <v>3149</v>
      </c>
      <c r="C235" t="s">
        <v>2179</v>
      </c>
      <c r="D235" t="s">
        <v>382</v>
      </c>
      <c r="E235" t="s">
        <v>381</v>
      </c>
      <c r="F235" t="s">
        <v>2142</v>
      </c>
      <c r="G235" t="s">
        <v>7380</v>
      </c>
      <c r="H235">
        <v>262</v>
      </c>
      <c r="I235" t="s">
        <v>3241</v>
      </c>
      <c r="J235" t="s">
        <v>3242</v>
      </c>
      <c r="K235">
        <v>3881</v>
      </c>
      <c r="L235">
        <v>176633</v>
      </c>
      <c r="M235">
        <v>22693216</v>
      </c>
      <c r="N235">
        <v>307</v>
      </c>
      <c r="O235">
        <v>2481719</v>
      </c>
      <c r="P235">
        <v>6100</v>
      </c>
      <c r="Q235" t="s">
        <v>3243</v>
      </c>
      <c r="R235" t="s">
        <v>381</v>
      </c>
      <c r="S235" t="s">
        <v>382</v>
      </c>
      <c r="T235">
        <v>22693216</v>
      </c>
      <c r="U235" s="12" t="e">
        <f>VLOOKUP(checklist[[#This Row],[common_name]],[1]classification_forest_bird_benn!$A:$D,3,FALSE)</f>
        <v>#N/A</v>
      </c>
      <c r="V235" s="12" t="e">
        <f>VLOOKUP(checklist[[#This Row],[scientific_name]],[1]classification_forest_bird_benn!$B:$D,2,FALSE)</f>
        <v>#N/A</v>
      </c>
      <c r="W235" s="12" t="e">
        <f>VLOOKUP(checklist[[#This Row],[Clements--scientific_name]],[1]classification_forest_bird_benn!$B:$D,2,FALSE)</f>
        <v>#N/A</v>
      </c>
    </row>
    <row r="236" spans="1:23" x14ac:dyDescent="0.2">
      <c r="A236">
        <v>226</v>
      </c>
      <c r="B236" t="s">
        <v>3149</v>
      </c>
      <c r="C236" t="s">
        <v>2179</v>
      </c>
      <c r="D236" t="s">
        <v>3244</v>
      </c>
      <c r="E236" t="s">
        <v>383</v>
      </c>
      <c r="F236" t="s">
        <v>2142</v>
      </c>
      <c r="G236" t="s">
        <v>7382</v>
      </c>
      <c r="H236">
        <v>263</v>
      </c>
      <c r="I236" t="s">
        <v>3245</v>
      </c>
      <c r="J236" t="s">
        <v>3246</v>
      </c>
      <c r="K236">
        <v>3878</v>
      </c>
      <c r="L236">
        <v>176624</v>
      </c>
      <c r="M236">
        <v>22693220</v>
      </c>
      <c r="N236">
        <v>108</v>
      </c>
      <c r="O236">
        <v>2481726</v>
      </c>
      <c r="P236">
        <v>6116</v>
      </c>
      <c r="Q236" t="s">
        <v>3247</v>
      </c>
      <c r="R236" t="s">
        <v>383</v>
      </c>
      <c r="S236" t="s">
        <v>3244</v>
      </c>
      <c r="T236">
        <v>22693220</v>
      </c>
      <c r="U236" s="12" t="e">
        <f>VLOOKUP(checklist[[#This Row],[common_name]],[1]classification_forest_bird_benn!$A:$D,3,FALSE)</f>
        <v>#N/A</v>
      </c>
      <c r="V236" s="12" t="e">
        <f>VLOOKUP(checklist[[#This Row],[scientific_name]],[1]classification_forest_bird_benn!$B:$D,2,FALSE)</f>
        <v>#N/A</v>
      </c>
      <c r="W236" s="12" t="e">
        <f>VLOOKUP(checklist[[#This Row],[Clements--scientific_name]],[1]classification_forest_bird_benn!$B:$D,2,FALSE)</f>
        <v>#N/A</v>
      </c>
    </row>
    <row r="237" spans="1:23" x14ac:dyDescent="0.2">
      <c r="A237">
        <v>227</v>
      </c>
      <c r="B237" t="s">
        <v>3149</v>
      </c>
      <c r="C237" t="s">
        <v>2179</v>
      </c>
      <c r="D237" t="s">
        <v>376</v>
      </c>
      <c r="E237" t="s">
        <v>375</v>
      </c>
      <c r="F237" t="s">
        <v>2142</v>
      </c>
      <c r="G237" t="s">
        <v>7383</v>
      </c>
      <c r="H237">
        <v>259</v>
      </c>
      <c r="I237" t="s">
        <v>3248</v>
      </c>
      <c r="J237" t="s">
        <v>3249</v>
      </c>
      <c r="K237">
        <v>3885</v>
      </c>
      <c r="L237">
        <v>176632</v>
      </c>
      <c r="M237">
        <v>22693243</v>
      </c>
      <c r="N237">
        <v>201</v>
      </c>
      <c r="O237">
        <v>2481728</v>
      </c>
      <c r="P237">
        <v>6093</v>
      </c>
      <c r="Q237" t="s">
        <v>3250</v>
      </c>
      <c r="R237" t="s">
        <v>375</v>
      </c>
      <c r="S237" t="s">
        <v>376</v>
      </c>
      <c r="T237">
        <v>22693243</v>
      </c>
      <c r="U237" s="12" t="e">
        <f>VLOOKUP(checklist[[#This Row],[common_name]],[1]classification_forest_bird_benn!$A:$D,3,FALSE)</f>
        <v>#N/A</v>
      </c>
      <c r="V237" s="12" t="e">
        <f>VLOOKUP(checklist[[#This Row],[scientific_name]],[1]classification_forest_bird_benn!$B:$D,2,FALSE)</f>
        <v>#N/A</v>
      </c>
      <c r="W237" s="12" t="e">
        <f>VLOOKUP(checklist[[#This Row],[Clements--scientific_name]],[1]classification_forest_bird_benn!$B:$D,2,FALSE)</f>
        <v>#N/A</v>
      </c>
    </row>
    <row r="238" spans="1:23" x14ac:dyDescent="0.2">
      <c r="A238">
        <v>228</v>
      </c>
      <c r="B238" t="s">
        <v>3149</v>
      </c>
      <c r="C238" t="s">
        <v>2179</v>
      </c>
      <c r="D238" t="s">
        <v>386</v>
      </c>
      <c r="E238" t="s">
        <v>385</v>
      </c>
      <c r="F238" t="s">
        <v>2142</v>
      </c>
      <c r="G238" t="s">
        <v>7382</v>
      </c>
      <c r="H238">
        <v>264</v>
      </c>
      <c r="I238" t="s">
        <v>3251</v>
      </c>
      <c r="J238" t="s">
        <v>3252</v>
      </c>
      <c r="K238">
        <v>3888</v>
      </c>
      <c r="L238">
        <v>176618</v>
      </c>
      <c r="M238">
        <v>22693247</v>
      </c>
      <c r="N238">
        <v>76</v>
      </c>
      <c r="O238">
        <v>2481713</v>
      </c>
      <c r="P238">
        <v>6101</v>
      </c>
      <c r="Q238" t="s">
        <v>3253</v>
      </c>
      <c r="R238" t="s">
        <v>385</v>
      </c>
      <c r="S238" t="s">
        <v>386</v>
      </c>
      <c r="T238">
        <v>22693247</v>
      </c>
      <c r="U238" s="12" t="e">
        <f>VLOOKUP(checklist[[#This Row],[common_name]],[1]classification_forest_bird_benn!$A:$D,3,FALSE)</f>
        <v>#N/A</v>
      </c>
      <c r="V238" s="12" t="e">
        <f>VLOOKUP(checklist[[#This Row],[scientific_name]],[1]classification_forest_bird_benn!$B:$D,2,FALSE)</f>
        <v>#N/A</v>
      </c>
      <c r="W238" s="12" t="e">
        <f>VLOOKUP(checklist[[#This Row],[Clements--scientific_name]],[1]classification_forest_bird_benn!$B:$D,2,FALSE)</f>
        <v>#N/A</v>
      </c>
    </row>
    <row r="239" spans="1:23" x14ac:dyDescent="0.2">
      <c r="A239">
        <v>229</v>
      </c>
      <c r="B239" t="s">
        <v>3149</v>
      </c>
      <c r="C239" t="s">
        <v>2179</v>
      </c>
      <c r="D239" t="s">
        <v>402</v>
      </c>
      <c r="E239" t="s">
        <v>401</v>
      </c>
      <c r="F239" t="s">
        <v>2142</v>
      </c>
      <c r="G239" t="s">
        <v>7380</v>
      </c>
      <c r="H239">
        <v>272</v>
      </c>
      <c r="I239" t="s">
        <v>3254</v>
      </c>
      <c r="J239" t="s">
        <v>3255</v>
      </c>
      <c r="K239">
        <v>3959</v>
      </c>
      <c r="L239">
        <v>176735</v>
      </c>
      <c r="M239">
        <v>22693490</v>
      </c>
      <c r="N239">
        <v>253</v>
      </c>
      <c r="O239">
        <v>5739290</v>
      </c>
      <c r="P239">
        <v>6086</v>
      </c>
      <c r="Q239" t="s">
        <v>3256</v>
      </c>
      <c r="R239" t="s">
        <v>401</v>
      </c>
      <c r="S239" t="s">
        <v>402</v>
      </c>
      <c r="T239">
        <v>22693490</v>
      </c>
      <c r="U239" s="12" t="e">
        <f>VLOOKUP(checklist[[#This Row],[common_name]],[1]classification_forest_bird_benn!$A:$D,3,FALSE)</f>
        <v>#N/A</v>
      </c>
      <c r="V239" s="12" t="e">
        <f>VLOOKUP(checklist[[#This Row],[scientific_name]],[1]classification_forest_bird_benn!$B:$D,2,FALSE)</f>
        <v>#N/A</v>
      </c>
      <c r="W239" s="12" t="e">
        <f>VLOOKUP(checklist[[#This Row],[Clements--scientific_name]],[1]classification_forest_bird_benn!$B:$D,2,FALSE)</f>
        <v>#N/A</v>
      </c>
    </row>
    <row r="240" spans="1:23" x14ac:dyDescent="0.2">
      <c r="A240">
        <v>230</v>
      </c>
      <c r="B240" t="s">
        <v>3149</v>
      </c>
      <c r="C240" t="s">
        <v>2179</v>
      </c>
      <c r="D240" t="s">
        <v>400</v>
      </c>
      <c r="E240" t="s">
        <v>399</v>
      </c>
      <c r="F240" t="s">
        <v>2142</v>
      </c>
      <c r="G240" t="s">
        <v>7381</v>
      </c>
      <c r="H240">
        <v>271</v>
      </c>
      <c r="I240" t="s">
        <v>3257</v>
      </c>
      <c r="J240" t="s">
        <v>3258</v>
      </c>
      <c r="K240">
        <v>73203</v>
      </c>
      <c r="L240">
        <v>176734</v>
      </c>
      <c r="M240">
        <v>22693494</v>
      </c>
      <c r="N240">
        <v>318</v>
      </c>
      <c r="O240">
        <v>5229390</v>
      </c>
      <c r="P240">
        <v>6085</v>
      </c>
      <c r="Q240" t="s">
        <v>3259</v>
      </c>
      <c r="R240" t="s">
        <v>399</v>
      </c>
      <c r="S240" t="s">
        <v>3260</v>
      </c>
      <c r="T240">
        <v>22693494</v>
      </c>
      <c r="U240" s="12" t="e">
        <f>VLOOKUP(checklist[[#This Row],[common_name]],[1]classification_forest_bird_benn!$A:$D,3,FALSE)</f>
        <v>#N/A</v>
      </c>
      <c r="V240" s="12" t="e">
        <f>VLOOKUP(checklist[[#This Row],[scientific_name]],[1]classification_forest_bird_benn!$B:$D,2,FALSE)</f>
        <v>#N/A</v>
      </c>
      <c r="W240" s="12" t="e">
        <f>VLOOKUP(checklist[[#This Row],[Clements--scientific_name]],[1]classification_forest_bird_benn!$B:$D,2,FALSE)</f>
        <v>#N/A</v>
      </c>
    </row>
    <row r="241" spans="1:23" x14ac:dyDescent="0.2">
      <c r="A241">
        <v>231</v>
      </c>
      <c r="B241" t="s">
        <v>3261</v>
      </c>
      <c r="C241" t="s">
        <v>2169</v>
      </c>
      <c r="D241" t="s">
        <v>3262</v>
      </c>
      <c r="E241" t="s">
        <v>3263</v>
      </c>
      <c r="F241" t="s">
        <v>2142</v>
      </c>
      <c r="G241" t="s">
        <v>7380</v>
      </c>
      <c r="H241">
        <v>196</v>
      </c>
      <c r="I241" t="s">
        <v>3264</v>
      </c>
      <c r="J241" t="s">
        <v>3265</v>
      </c>
      <c r="K241">
        <v>20887</v>
      </c>
      <c r="L241">
        <v>678962</v>
      </c>
      <c r="M241">
        <v>22680500</v>
      </c>
      <c r="N241">
        <v>70517</v>
      </c>
      <c r="O241">
        <v>2475001</v>
      </c>
      <c r="P241">
        <v>6240</v>
      </c>
      <c r="Q241" t="s">
        <v>3266</v>
      </c>
      <c r="R241" t="s">
        <v>3263</v>
      </c>
      <c r="S241" t="s">
        <v>3267</v>
      </c>
      <c r="T241">
        <v>22680500</v>
      </c>
      <c r="U241" s="12" t="e">
        <f>VLOOKUP(checklist[[#This Row],[common_name]],[1]classification_forest_bird_benn!$A:$D,3,FALSE)</f>
        <v>#N/A</v>
      </c>
      <c r="V241" s="12" t="e">
        <f>VLOOKUP(checklist[[#This Row],[scientific_name]],[1]classification_forest_bird_benn!$B:$D,2,FALSE)</f>
        <v>#N/A</v>
      </c>
      <c r="W241" s="12" t="e">
        <f>VLOOKUP(checklist[[#This Row],[Clements--scientific_name]],[1]classification_forest_bird_benn!$B:$D,2,FALSE)</f>
        <v>#N/A</v>
      </c>
    </row>
    <row r="242" spans="1:23" x14ac:dyDescent="0.2">
      <c r="A242">
        <v>232</v>
      </c>
      <c r="B242" t="s">
        <v>3261</v>
      </c>
      <c r="C242" t="s">
        <v>2169</v>
      </c>
      <c r="D242" t="s">
        <v>3268</v>
      </c>
      <c r="E242" t="s">
        <v>3269</v>
      </c>
      <c r="F242" t="s">
        <v>2142</v>
      </c>
      <c r="G242" t="s">
        <v>7380</v>
      </c>
      <c r="H242">
        <v>4128</v>
      </c>
      <c r="I242" t="s">
        <v>3270</v>
      </c>
      <c r="J242" t="s">
        <v>3271</v>
      </c>
      <c r="K242">
        <v>627610</v>
      </c>
      <c r="L242">
        <v>678992</v>
      </c>
      <c r="M242">
        <v>22725531</v>
      </c>
      <c r="O242">
        <v>6177730</v>
      </c>
      <c r="P242">
        <v>6254</v>
      </c>
      <c r="Q242" t="s">
        <v>3272</v>
      </c>
      <c r="R242" t="s">
        <v>3273</v>
      </c>
      <c r="S242" t="s">
        <v>3268</v>
      </c>
      <c r="T242">
        <v>22725531</v>
      </c>
      <c r="U242" s="12" t="e">
        <f>VLOOKUP(checklist[[#This Row],[common_name]],[1]classification_forest_bird_benn!$A:$D,3,FALSE)</f>
        <v>#N/A</v>
      </c>
      <c r="V242" s="12" t="e">
        <f>VLOOKUP(checklist[[#This Row],[scientific_name]],[1]classification_forest_bird_benn!$B:$D,2,FALSE)</f>
        <v>#N/A</v>
      </c>
      <c r="W242" s="12" t="e">
        <f>VLOOKUP(checklist[[#This Row],[Clements--scientific_name]],[1]classification_forest_bird_benn!$B:$D,2,FALSE)</f>
        <v>#N/A</v>
      </c>
    </row>
    <row r="243" spans="1:23" x14ac:dyDescent="0.2">
      <c r="A243">
        <v>233</v>
      </c>
      <c r="B243" t="s">
        <v>3261</v>
      </c>
      <c r="C243" t="s">
        <v>2169</v>
      </c>
      <c r="D243" t="s">
        <v>3274</v>
      </c>
      <c r="E243" t="s">
        <v>3275</v>
      </c>
      <c r="F243" t="s">
        <v>2142</v>
      </c>
      <c r="G243" t="s">
        <v>7381</v>
      </c>
      <c r="H243">
        <v>1344</v>
      </c>
      <c r="I243" t="s">
        <v>3276</v>
      </c>
      <c r="J243" t="s">
        <v>3277</v>
      </c>
      <c r="K243">
        <v>20930</v>
      </c>
      <c r="L243">
        <v>553929</v>
      </c>
      <c r="M243">
        <v>22680603</v>
      </c>
      <c r="N243">
        <v>70533</v>
      </c>
      <c r="O243">
        <v>2474963</v>
      </c>
      <c r="P243">
        <v>6265</v>
      </c>
      <c r="Q243" t="s">
        <v>3278</v>
      </c>
      <c r="R243" t="s">
        <v>3275</v>
      </c>
      <c r="S243" t="s">
        <v>3274</v>
      </c>
      <c r="T243">
        <v>22680603</v>
      </c>
      <c r="U243" s="12" t="e">
        <f>VLOOKUP(checklist[[#This Row],[common_name]],[1]classification_forest_bird_benn!$A:$D,3,FALSE)</f>
        <v>#N/A</v>
      </c>
      <c r="V243" s="12" t="e">
        <f>VLOOKUP(checklist[[#This Row],[scientific_name]],[1]classification_forest_bird_benn!$B:$D,2,FALSE)</f>
        <v>#N/A</v>
      </c>
      <c r="W243" s="12" t="e">
        <f>VLOOKUP(checklist[[#This Row],[Clements--scientific_name]],[1]classification_forest_bird_benn!$B:$D,2,FALSE)</f>
        <v>#N/A</v>
      </c>
    </row>
    <row r="244" spans="1:23" x14ac:dyDescent="0.2">
      <c r="A244">
        <v>234</v>
      </c>
      <c r="B244" t="s">
        <v>3279</v>
      </c>
      <c r="C244" t="s">
        <v>404</v>
      </c>
      <c r="D244" t="s">
        <v>404</v>
      </c>
      <c r="E244" t="s">
        <v>403</v>
      </c>
      <c r="F244" t="s">
        <v>2142</v>
      </c>
      <c r="G244" t="s">
        <v>7382</v>
      </c>
      <c r="H244">
        <v>273</v>
      </c>
      <c r="I244" t="s">
        <v>3280</v>
      </c>
      <c r="J244" t="s">
        <v>3281</v>
      </c>
      <c r="K244">
        <v>4616</v>
      </c>
      <c r="L244">
        <v>176743</v>
      </c>
      <c r="M244">
        <v>22694081</v>
      </c>
      <c r="O244">
        <v>5229199</v>
      </c>
      <c r="P244">
        <v>6267</v>
      </c>
      <c r="Q244" t="s">
        <v>3282</v>
      </c>
      <c r="R244" t="s">
        <v>403</v>
      </c>
      <c r="S244" t="s">
        <v>3283</v>
      </c>
      <c r="T244">
        <v>22694081</v>
      </c>
      <c r="U244" s="12" t="e">
        <f>VLOOKUP(checklist[[#This Row],[common_name]],[1]classification_forest_bird_benn!$A:$D,3,FALSE)</f>
        <v>#N/A</v>
      </c>
      <c r="V244" s="12" t="e">
        <f>VLOOKUP(checklist[[#This Row],[scientific_name]],[1]classification_forest_bird_benn!$B:$D,2,FALSE)</f>
        <v>#N/A</v>
      </c>
      <c r="W244" s="12" t="e">
        <f>VLOOKUP(checklist[[#This Row],[Clements--scientific_name]],[1]classification_forest_bird_benn!$B:$D,2,FALSE)</f>
        <v>#N/A</v>
      </c>
    </row>
    <row r="245" spans="1:23" x14ac:dyDescent="0.2">
      <c r="A245">
        <v>235</v>
      </c>
      <c r="B245" t="s">
        <v>3284</v>
      </c>
      <c r="C245" t="s">
        <v>2182</v>
      </c>
      <c r="D245" t="s">
        <v>1568</v>
      </c>
      <c r="E245" t="s">
        <v>1567</v>
      </c>
      <c r="F245" t="s">
        <v>2142</v>
      </c>
      <c r="H245">
        <v>2024</v>
      </c>
      <c r="I245" t="s">
        <v>3285</v>
      </c>
      <c r="J245" t="s">
        <v>3286</v>
      </c>
      <c r="K245">
        <v>4595</v>
      </c>
      <c r="L245">
        <v>176765</v>
      </c>
      <c r="M245">
        <v>22735845</v>
      </c>
      <c r="O245">
        <v>2480740</v>
      </c>
      <c r="P245">
        <v>6286</v>
      </c>
      <c r="Q245" t="s">
        <v>3287</v>
      </c>
      <c r="R245" t="s">
        <v>1567</v>
      </c>
      <c r="S245" t="s">
        <v>3288</v>
      </c>
      <c r="T245">
        <v>22735845</v>
      </c>
      <c r="U245" s="12" t="e">
        <f>VLOOKUP(checklist[[#This Row],[common_name]],[1]classification_forest_bird_benn!$A:$D,3,FALSE)</f>
        <v>#N/A</v>
      </c>
      <c r="V245" s="12" t="e">
        <f>VLOOKUP(checklist[[#This Row],[scientific_name]],[1]classification_forest_bird_benn!$B:$D,2,FALSE)</f>
        <v>#N/A</v>
      </c>
      <c r="W245" s="12" t="e">
        <f>VLOOKUP(checklist[[#This Row],[Clements--scientific_name]],[1]classification_forest_bird_benn!$B:$D,2,FALSE)</f>
        <v>#N/A</v>
      </c>
    </row>
    <row r="246" spans="1:23" x14ac:dyDescent="0.2">
      <c r="A246">
        <v>236</v>
      </c>
      <c r="B246" t="s">
        <v>3284</v>
      </c>
      <c r="C246" t="s">
        <v>2182</v>
      </c>
      <c r="D246" t="s">
        <v>3289</v>
      </c>
      <c r="E246" t="s">
        <v>3290</v>
      </c>
      <c r="F246" t="s">
        <v>2142</v>
      </c>
      <c r="G246" t="s">
        <v>7382</v>
      </c>
      <c r="H246">
        <v>2026</v>
      </c>
      <c r="I246" t="s">
        <v>3291</v>
      </c>
      <c r="J246" t="s">
        <v>3292</v>
      </c>
      <c r="K246">
        <v>98811</v>
      </c>
      <c r="L246">
        <v>824051</v>
      </c>
      <c r="M246">
        <v>22732297</v>
      </c>
      <c r="N246">
        <v>156926</v>
      </c>
      <c r="O246">
        <v>4849822</v>
      </c>
      <c r="P246">
        <v>6290</v>
      </c>
      <c r="Q246" t="s">
        <v>3293</v>
      </c>
      <c r="R246" t="s">
        <v>3290</v>
      </c>
      <c r="S246" t="s">
        <v>3289</v>
      </c>
      <c r="T246">
        <v>22732297</v>
      </c>
      <c r="U246" s="12" t="e">
        <f>VLOOKUP(checklist[[#This Row],[common_name]],[1]classification_forest_bird_benn!$A:$D,3,FALSE)</f>
        <v>#N/A</v>
      </c>
      <c r="V246" s="12" t="e">
        <f>VLOOKUP(checklist[[#This Row],[scientific_name]],[1]classification_forest_bird_benn!$B:$D,2,FALSE)</f>
        <v>#N/A</v>
      </c>
      <c r="W246" s="12" t="e">
        <f>VLOOKUP(checklist[[#This Row],[Clements--scientific_name]],[1]classification_forest_bird_benn!$B:$D,2,FALSE)</f>
        <v>#N/A</v>
      </c>
    </row>
    <row r="247" spans="1:23" x14ac:dyDescent="0.2">
      <c r="A247">
        <v>237</v>
      </c>
      <c r="B247" t="s">
        <v>3284</v>
      </c>
      <c r="C247" t="s">
        <v>2182</v>
      </c>
      <c r="D247" t="s">
        <v>410</v>
      </c>
      <c r="E247" t="s">
        <v>409</v>
      </c>
      <c r="F247" t="s">
        <v>2142</v>
      </c>
      <c r="G247" t="s">
        <v>7382</v>
      </c>
      <c r="H247">
        <v>277</v>
      </c>
      <c r="I247" t="s">
        <v>3294</v>
      </c>
      <c r="J247" t="s">
        <v>3295</v>
      </c>
      <c r="K247">
        <v>4593</v>
      </c>
      <c r="L247">
        <v>176766</v>
      </c>
      <c r="M247">
        <v>22694120</v>
      </c>
      <c r="O247">
        <v>2480745</v>
      </c>
      <c r="P247">
        <v>6294</v>
      </c>
      <c r="Q247" t="s">
        <v>3296</v>
      </c>
      <c r="R247" t="s">
        <v>409</v>
      </c>
      <c r="S247" t="s">
        <v>410</v>
      </c>
      <c r="T247">
        <v>22694120</v>
      </c>
      <c r="U247" s="12" t="e">
        <f>VLOOKUP(checklist[[#This Row],[common_name]],[1]classification_forest_bird_benn!$A:$D,3,FALSE)</f>
        <v>#N/A</v>
      </c>
      <c r="V247" s="12" t="e">
        <f>VLOOKUP(checklist[[#This Row],[scientific_name]],[1]classification_forest_bird_benn!$B:$D,2,FALSE)</f>
        <v>#N/A</v>
      </c>
      <c r="W247" s="12" t="e">
        <f>VLOOKUP(checklist[[#This Row],[Clements--scientific_name]],[1]classification_forest_bird_benn!$B:$D,2,FALSE)</f>
        <v>#N/A</v>
      </c>
    </row>
    <row r="248" spans="1:23" x14ac:dyDescent="0.2">
      <c r="A248">
        <v>238</v>
      </c>
      <c r="B248" t="s">
        <v>3284</v>
      </c>
      <c r="C248" t="s">
        <v>2182</v>
      </c>
      <c r="D248" t="s">
        <v>3297</v>
      </c>
      <c r="E248" t="s">
        <v>411</v>
      </c>
      <c r="F248" t="s">
        <v>2142</v>
      </c>
      <c r="G248" t="s">
        <v>7382</v>
      </c>
      <c r="H248">
        <v>278</v>
      </c>
      <c r="I248" t="s">
        <v>3298</v>
      </c>
      <c r="J248" t="s">
        <v>3299</v>
      </c>
      <c r="K248">
        <v>144498</v>
      </c>
      <c r="M248">
        <v>22694091</v>
      </c>
      <c r="O248">
        <v>7342343</v>
      </c>
      <c r="P248">
        <v>6277</v>
      </c>
      <c r="Q248" t="s">
        <v>3300</v>
      </c>
      <c r="R248" t="s">
        <v>3301</v>
      </c>
      <c r="S248" t="s">
        <v>3297</v>
      </c>
      <c r="T248">
        <v>22694091</v>
      </c>
      <c r="U248" s="12" t="e">
        <f>VLOOKUP(checklist[[#This Row],[common_name]],[1]classification_forest_bird_benn!$A:$D,3,FALSE)</f>
        <v>#N/A</v>
      </c>
      <c r="V248" s="12" t="e">
        <f>VLOOKUP(checklist[[#This Row],[scientific_name]],[1]classification_forest_bird_benn!$B:$D,2,FALSE)</f>
        <v>#N/A</v>
      </c>
      <c r="W248" s="12" t="e">
        <f>VLOOKUP(checklist[[#This Row],[Clements--scientific_name]],[1]classification_forest_bird_benn!$B:$D,2,FALSE)</f>
        <v>#N/A</v>
      </c>
    </row>
    <row r="249" spans="1:23" x14ac:dyDescent="0.2">
      <c r="A249">
        <v>239</v>
      </c>
      <c r="B249" t="s">
        <v>3284</v>
      </c>
      <c r="C249" t="s">
        <v>2182</v>
      </c>
      <c r="D249" t="s">
        <v>414</v>
      </c>
      <c r="E249" t="s">
        <v>413</v>
      </c>
      <c r="F249" t="s">
        <v>2142</v>
      </c>
      <c r="G249" t="s">
        <v>7382</v>
      </c>
      <c r="H249">
        <v>279</v>
      </c>
      <c r="I249" t="s">
        <v>3302</v>
      </c>
      <c r="J249" t="s">
        <v>3303</v>
      </c>
      <c r="K249">
        <v>4613</v>
      </c>
      <c r="L249">
        <v>562727</v>
      </c>
      <c r="M249">
        <v>22694099</v>
      </c>
      <c r="O249">
        <v>2480737</v>
      </c>
      <c r="P249">
        <v>6270</v>
      </c>
      <c r="Q249" t="s">
        <v>3304</v>
      </c>
      <c r="R249" t="s">
        <v>413</v>
      </c>
      <c r="S249" t="s">
        <v>3305</v>
      </c>
      <c r="T249">
        <v>22694099</v>
      </c>
      <c r="U249" s="12" t="e">
        <f>VLOOKUP(checklist[[#This Row],[common_name]],[1]classification_forest_bird_benn!$A:$D,3,FALSE)</f>
        <v>#N/A</v>
      </c>
      <c r="V249" s="12" t="e">
        <f>VLOOKUP(checklist[[#This Row],[scientific_name]],[1]classification_forest_bird_benn!$B:$D,2,FALSE)</f>
        <v>#N/A</v>
      </c>
      <c r="W249" s="12" t="e">
        <f>VLOOKUP(checklist[[#This Row],[Clements--scientific_name]],[1]classification_forest_bird_benn!$B:$D,2,FALSE)</f>
        <v>#N/A</v>
      </c>
    </row>
    <row r="250" spans="1:23" x14ac:dyDescent="0.2">
      <c r="A250">
        <v>240</v>
      </c>
      <c r="B250" t="s">
        <v>3284</v>
      </c>
      <c r="C250" t="s">
        <v>2182</v>
      </c>
      <c r="D250" t="s">
        <v>3306</v>
      </c>
      <c r="E250" t="s">
        <v>415</v>
      </c>
      <c r="F250" t="s">
        <v>2142</v>
      </c>
      <c r="G250" t="s">
        <v>7382</v>
      </c>
      <c r="H250">
        <v>280</v>
      </c>
      <c r="I250" t="s">
        <v>3307</v>
      </c>
      <c r="J250" t="s">
        <v>3308</v>
      </c>
      <c r="K250">
        <v>4614</v>
      </c>
      <c r="L250">
        <v>562726</v>
      </c>
      <c r="M250">
        <v>22694095</v>
      </c>
      <c r="O250">
        <v>2480735</v>
      </c>
      <c r="P250">
        <v>6269</v>
      </c>
      <c r="Q250" t="s">
        <v>3309</v>
      </c>
      <c r="R250" t="s">
        <v>415</v>
      </c>
      <c r="S250" t="s">
        <v>3306</v>
      </c>
      <c r="T250">
        <v>22694095</v>
      </c>
      <c r="U250" s="12" t="e">
        <f>VLOOKUP(checklist[[#This Row],[common_name]],[1]classification_forest_bird_benn!$A:$D,3,FALSE)</f>
        <v>#N/A</v>
      </c>
      <c r="V250" s="12" t="e">
        <f>VLOOKUP(checklist[[#This Row],[scientific_name]],[1]classification_forest_bird_benn!$B:$D,2,FALSE)</f>
        <v>#N/A</v>
      </c>
      <c r="W250" s="12" t="e">
        <f>VLOOKUP(checklist[[#This Row],[Clements--scientific_name]],[1]classification_forest_bird_benn!$B:$D,2,FALSE)</f>
        <v>#N/A</v>
      </c>
    </row>
    <row r="251" spans="1:23" x14ac:dyDescent="0.2">
      <c r="A251">
        <v>241</v>
      </c>
      <c r="B251" t="s">
        <v>3284</v>
      </c>
      <c r="C251" t="s">
        <v>2182</v>
      </c>
      <c r="D251" t="s">
        <v>3310</v>
      </c>
      <c r="E251" t="s">
        <v>417</v>
      </c>
      <c r="F251" t="s">
        <v>2142</v>
      </c>
      <c r="G251" t="s">
        <v>7380</v>
      </c>
      <c r="H251">
        <v>281</v>
      </c>
      <c r="I251" t="s">
        <v>3311</v>
      </c>
      <c r="J251" t="s">
        <v>3312</v>
      </c>
      <c r="K251">
        <v>4604</v>
      </c>
      <c r="L251">
        <v>176777</v>
      </c>
      <c r="M251">
        <v>22694127</v>
      </c>
      <c r="N251">
        <v>883</v>
      </c>
      <c r="O251">
        <v>2480757</v>
      </c>
      <c r="P251">
        <v>6308</v>
      </c>
      <c r="Q251" t="s">
        <v>3313</v>
      </c>
      <c r="R251" t="s">
        <v>417</v>
      </c>
      <c r="S251" t="s">
        <v>3310</v>
      </c>
      <c r="T251">
        <v>22694127</v>
      </c>
      <c r="U251" s="12" t="e">
        <f>VLOOKUP(checklist[[#This Row],[common_name]],[1]classification_forest_bird_benn!$A:$D,3,FALSE)</f>
        <v>#N/A</v>
      </c>
      <c r="V251" s="12" t="e">
        <f>VLOOKUP(checklist[[#This Row],[scientific_name]],[1]classification_forest_bird_benn!$B:$D,2,FALSE)</f>
        <v>#N/A</v>
      </c>
      <c r="W251" s="12" t="e">
        <f>VLOOKUP(checklist[[#This Row],[Clements--scientific_name]],[1]classification_forest_bird_benn!$B:$D,2,FALSE)</f>
        <v>#N/A</v>
      </c>
    </row>
    <row r="252" spans="1:23" x14ac:dyDescent="0.2">
      <c r="A252">
        <v>242</v>
      </c>
      <c r="B252" t="s">
        <v>3284</v>
      </c>
      <c r="C252" t="s">
        <v>2182</v>
      </c>
      <c r="D252" t="s">
        <v>420</v>
      </c>
      <c r="E252" t="s">
        <v>419</v>
      </c>
      <c r="F252" t="s">
        <v>2146</v>
      </c>
      <c r="G252" t="s">
        <v>7380</v>
      </c>
      <c r="H252">
        <v>282</v>
      </c>
      <c r="I252" t="s">
        <v>3314</v>
      </c>
      <c r="J252" t="s">
        <v>3315</v>
      </c>
      <c r="K252">
        <v>4605</v>
      </c>
      <c r="L252">
        <v>176774</v>
      </c>
      <c r="M252">
        <v>22694136</v>
      </c>
      <c r="N252">
        <v>885</v>
      </c>
      <c r="O252">
        <v>2480758</v>
      </c>
      <c r="P252">
        <v>6307</v>
      </c>
      <c r="Q252" t="s">
        <v>3316</v>
      </c>
      <c r="R252" t="s">
        <v>419</v>
      </c>
      <c r="S252" t="s">
        <v>420</v>
      </c>
      <c r="T252">
        <v>22694136</v>
      </c>
      <c r="U252" s="12" t="e">
        <f>VLOOKUP(checklist[[#This Row],[common_name]],[1]classification_forest_bird_benn!$A:$D,3,FALSE)</f>
        <v>#N/A</v>
      </c>
      <c r="V252" s="12" t="e">
        <f>VLOOKUP(checklist[[#This Row],[scientific_name]],[1]classification_forest_bird_benn!$B:$D,2,FALSE)</f>
        <v>#N/A</v>
      </c>
      <c r="W252" s="12" t="e">
        <f>VLOOKUP(checklist[[#This Row],[Clements--scientific_name]],[1]classification_forest_bird_benn!$B:$D,2,FALSE)</f>
        <v>#N/A</v>
      </c>
    </row>
    <row r="253" spans="1:23" x14ac:dyDescent="0.2">
      <c r="A253">
        <v>243</v>
      </c>
      <c r="B253" t="s">
        <v>3284</v>
      </c>
      <c r="C253" t="s">
        <v>2182</v>
      </c>
      <c r="D253" t="s">
        <v>1138</v>
      </c>
      <c r="E253" t="s">
        <v>1137</v>
      </c>
      <c r="F253" t="s">
        <v>2146</v>
      </c>
      <c r="G253" t="s">
        <v>7380</v>
      </c>
      <c r="H253">
        <v>898</v>
      </c>
      <c r="I253" t="s">
        <v>3317</v>
      </c>
      <c r="J253" t="s">
        <v>3318</v>
      </c>
      <c r="K253">
        <v>4607</v>
      </c>
      <c r="L253">
        <v>176776</v>
      </c>
      <c r="M253">
        <v>22694140</v>
      </c>
      <c r="N253">
        <v>73029</v>
      </c>
      <c r="O253">
        <v>2480754</v>
      </c>
      <c r="P253">
        <v>6314</v>
      </c>
      <c r="Q253" t="s">
        <v>3319</v>
      </c>
      <c r="R253" t="s">
        <v>1137</v>
      </c>
      <c r="S253" t="s">
        <v>1138</v>
      </c>
      <c r="T253">
        <v>22694140</v>
      </c>
      <c r="U253" s="12" t="e">
        <f>VLOOKUP(checklist[[#This Row],[common_name]],[1]classification_forest_bird_benn!$A:$D,3,FALSE)</f>
        <v>#N/A</v>
      </c>
      <c r="V253" s="12" t="e">
        <f>VLOOKUP(checklist[[#This Row],[scientific_name]],[1]classification_forest_bird_benn!$B:$D,2,FALSE)</f>
        <v>#N/A</v>
      </c>
      <c r="W253" s="12" t="e">
        <f>VLOOKUP(checklist[[#This Row],[Clements--scientific_name]],[1]classification_forest_bird_benn!$B:$D,2,FALSE)</f>
        <v>#N/A</v>
      </c>
    </row>
    <row r="254" spans="1:23" x14ac:dyDescent="0.2">
      <c r="A254">
        <v>244</v>
      </c>
      <c r="B254" t="s">
        <v>3284</v>
      </c>
      <c r="C254" t="s">
        <v>2182</v>
      </c>
      <c r="D254" t="s">
        <v>3320</v>
      </c>
      <c r="E254" t="s">
        <v>421</v>
      </c>
      <c r="F254" t="s">
        <v>2142</v>
      </c>
      <c r="G254" t="s">
        <v>7380</v>
      </c>
      <c r="H254">
        <v>283</v>
      </c>
      <c r="I254" t="s">
        <v>3321</v>
      </c>
      <c r="J254" t="s">
        <v>3322</v>
      </c>
      <c r="K254">
        <v>4603</v>
      </c>
      <c r="L254">
        <v>176775</v>
      </c>
      <c r="M254">
        <v>22694144</v>
      </c>
      <c r="N254">
        <v>73030</v>
      </c>
      <c r="O254">
        <v>2480756</v>
      </c>
      <c r="P254">
        <v>6301</v>
      </c>
      <c r="Q254" t="s">
        <v>3323</v>
      </c>
      <c r="R254" t="s">
        <v>421</v>
      </c>
      <c r="S254" t="s">
        <v>3320</v>
      </c>
      <c r="T254">
        <v>22694144</v>
      </c>
      <c r="U254" s="12" t="e">
        <f>VLOOKUP(checklist[[#This Row],[common_name]],[1]classification_forest_bird_benn!$A:$D,3,FALSE)</f>
        <v>#N/A</v>
      </c>
      <c r="V254" s="12" t="e">
        <f>VLOOKUP(checklist[[#This Row],[scientific_name]],[1]classification_forest_bird_benn!$B:$D,2,FALSE)</f>
        <v>#N/A</v>
      </c>
      <c r="W254" s="12" t="e">
        <f>VLOOKUP(checklist[[#This Row],[Clements--scientific_name]],[1]classification_forest_bird_benn!$B:$D,2,FALSE)</f>
        <v>#N/A</v>
      </c>
    </row>
    <row r="255" spans="1:23" x14ac:dyDescent="0.2">
      <c r="A255">
        <v>245</v>
      </c>
      <c r="B255" t="s">
        <v>3324</v>
      </c>
      <c r="C255" t="s">
        <v>2183</v>
      </c>
      <c r="D255" t="s">
        <v>426</v>
      </c>
      <c r="E255" t="s">
        <v>425</v>
      </c>
      <c r="F255" t="s">
        <v>2142</v>
      </c>
      <c r="G255" t="s">
        <v>7382</v>
      </c>
      <c r="H255">
        <v>285</v>
      </c>
      <c r="I255" t="s">
        <v>3325</v>
      </c>
      <c r="J255" t="s">
        <v>3326</v>
      </c>
      <c r="K255">
        <v>4491</v>
      </c>
      <c r="L255">
        <v>176792</v>
      </c>
      <c r="M255">
        <v>22694240</v>
      </c>
      <c r="N255">
        <v>291</v>
      </c>
      <c r="O255">
        <v>2481609</v>
      </c>
      <c r="P255">
        <v>6323</v>
      </c>
      <c r="Q255" t="s">
        <v>3327</v>
      </c>
      <c r="R255" t="s">
        <v>425</v>
      </c>
      <c r="S255" t="s">
        <v>3328</v>
      </c>
      <c r="T255">
        <v>22694240</v>
      </c>
      <c r="U255" s="12" t="e">
        <f>VLOOKUP(checklist[[#This Row],[common_name]],[1]classification_forest_bird_benn!$A:$D,3,FALSE)</f>
        <v>#N/A</v>
      </c>
      <c r="V255" s="12" t="e">
        <f>VLOOKUP(checklist[[#This Row],[scientific_name]],[1]classification_forest_bird_benn!$B:$D,2,FALSE)</f>
        <v>#N/A</v>
      </c>
      <c r="W255" s="12" t="e">
        <f>VLOOKUP(checklist[[#This Row],[Clements--scientific_name]],[1]classification_forest_bird_benn!$B:$D,2,FALSE)</f>
        <v>#N/A</v>
      </c>
    </row>
    <row r="256" spans="1:23" x14ac:dyDescent="0.2">
      <c r="A256">
        <v>246</v>
      </c>
      <c r="B256" t="s">
        <v>3324</v>
      </c>
      <c r="C256" t="s">
        <v>2183</v>
      </c>
      <c r="D256" t="s">
        <v>424</v>
      </c>
      <c r="E256" t="s">
        <v>423</v>
      </c>
      <c r="F256" t="s">
        <v>2142</v>
      </c>
      <c r="G256" t="s">
        <v>7382</v>
      </c>
      <c r="H256">
        <v>284</v>
      </c>
      <c r="I256" t="s">
        <v>3329</v>
      </c>
      <c r="J256" t="s">
        <v>3330</v>
      </c>
      <c r="K256">
        <v>4489</v>
      </c>
      <c r="L256">
        <v>176793</v>
      </c>
      <c r="M256">
        <v>22694245</v>
      </c>
      <c r="N256">
        <v>273</v>
      </c>
      <c r="O256">
        <v>2481621</v>
      </c>
      <c r="P256">
        <v>6321</v>
      </c>
      <c r="Q256" t="s">
        <v>3331</v>
      </c>
      <c r="R256" t="s">
        <v>423</v>
      </c>
      <c r="S256" t="s">
        <v>3332</v>
      </c>
      <c r="T256">
        <v>22694245</v>
      </c>
      <c r="U256" s="12" t="e">
        <f>VLOOKUP(checklist[[#This Row],[common_name]],[1]classification_forest_bird_benn!$A:$D,3,FALSE)</f>
        <v>#N/A</v>
      </c>
      <c r="V256" s="12" t="e">
        <f>VLOOKUP(checklist[[#This Row],[scientific_name]],[1]classification_forest_bird_benn!$B:$D,2,FALSE)</f>
        <v>#N/A</v>
      </c>
      <c r="W256" s="12" t="e">
        <f>VLOOKUP(checklist[[#This Row],[Clements--scientific_name]],[1]classification_forest_bird_benn!$B:$D,2,FALSE)</f>
        <v>#N/A</v>
      </c>
    </row>
    <row r="257" spans="1:23" x14ac:dyDescent="0.2">
      <c r="A257">
        <v>247</v>
      </c>
      <c r="B257" t="s">
        <v>3324</v>
      </c>
      <c r="C257" t="s">
        <v>2183</v>
      </c>
      <c r="D257" t="s">
        <v>1166</v>
      </c>
      <c r="E257" t="s">
        <v>1165</v>
      </c>
      <c r="F257" t="s">
        <v>2142</v>
      </c>
      <c r="G257" t="s">
        <v>7382</v>
      </c>
      <c r="H257">
        <v>930</v>
      </c>
      <c r="I257" t="s">
        <v>3333</v>
      </c>
      <c r="J257" t="s">
        <v>3334</v>
      </c>
      <c r="K257">
        <v>4481</v>
      </c>
      <c r="L257">
        <v>176794</v>
      </c>
      <c r="M257">
        <v>22694251</v>
      </c>
      <c r="N257">
        <v>278</v>
      </c>
      <c r="O257">
        <v>2481613</v>
      </c>
      <c r="P257">
        <v>6318</v>
      </c>
      <c r="Q257" t="s">
        <v>3335</v>
      </c>
      <c r="R257" t="s">
        <v>1165</v>
      </c>
      <c r="S257" t="s">
        <v>3336</v>
      </c>
      <c r="T257">
        <v>22694251</v>
      </c>
      <c r="U257" s="12" t="e">
        <f>VLOOKUP(checklist[[#This Row],[common_name]],[1]classification_forest_bird_benn!$A:$D,3,FALSE)</f>
        <v>#N/A</v>
      </c>
      <c r="V257" s="12" t="e">
        <f>VLOOKUP(checklist[[#This Row],[scientific_name]],[1]classification_forest_bird_benn!$B:$D,2,FALSE)</f>
        <v>#N/A</v>
      </c>
      <c r="W257" s="12" t="e">
        <f>VLOOKUP(checklist[[#This Row],[Clements--scientific_name]],[1]classification_forest_bird_benn!$B:$D,2,FALSE)</f>
        <v>#N/A</v>
      </c>
    </row>
    <row r="258" spans="1:23" x14ac:dyDescent="0.2">
      <c r="A258">
        <v>248</v>
      </c>
      <c r="B258" t="s">
        <v>3337</v>
      </c>
      <c r="C258" t="s">
        <v>2184</v>
      </c>
      <c r="D258" t="s">
        <v>3338</v>
      </c>
      <c r="E258" t="s">
        <v>449</v>
      </c>
      <c r="F258" t="s">
        <v>2142</v>
      </c>
      <c r="G258" t="s">
        <v>7382</v>
      </c>
      <c r="H258">
        <v>303</v>
      </c>
      <c r="I258" t="s">
        <v>3339</v>
      </c>
      <c r="J258" t="s">
        <v>3340</v>
      </c>
      <c r="K258">
        <v>4535</v>
      </c>
      <c r="L258">
        <v>176941</v>
      </c>
      <c r="M258">
        <v>22694794</v>
      </c>
      <c r="N258">
        <v>73097</v>
      </c>
      <c r="O258">
        <v>2481113</v>
      </c>
      <c r="P258">
        <v>6577</v>
      </c>
      <c r="Q258" t="s">
        <v>3341</v>
      </c>
      <c r="R258" t="s">
        <v>449</v>
      </c>
      <c r="S258" t="s">
        <v>3338</v>
      </c>
      <c r="T258">
        <v>22694794</v>
      </c>
      <c r="U258" s="12" t="e">
        <f>VLOOKUP(checklist[[#This Row],[common_name]],[1]classification_forest_bird_benn!$A:$D,3,FALSE)</f>
        <v>#N/A</v>
      </c>
      <c r="V258" s="12" t="e">
        <f>VLOOKUP(checklist[[#This Row],[scientific_name]],[1]classification_forest_bird_benn!$B:$D,2,FALSE)</f>
        <v>#N/A</v>
      </c>
      <c r="W258" s="12" t="e">
        <f>VLOOKUP(checklist[[#This Row],[Clements--scientific_name]],[1]classification_forest_bird_benn!$B:$D,2,FALSE)</f>
        <v>#N/A</v>
      </c>
    </row>
    <row r="259" spans="1:23" x14ac:dyDescent="0.2">
      <c r="A259">
        <v>249</v>
      </c>
      <c r="B259" t="s">
        <v>3337</v>
      </c>
      <c r="C259" t="s">
        <v>2184</v>
      </c>
      <c r="D259" t="s">
        <v>1174</v>
      </c>
      <c r="E259" t="s">
        <v>1173</v>
      </c>
      <c r="F259" t="s">
        <v>2142</v>
      </c>
      <c r="G259" t="s">
        <v>7382</v>
      </c>
      <c r="H259">
        <v>939</v>
      </c>
      <c r="I259" t="s">
        <v>3342</v>
      </c>
      <c r="J259" t="s">
        <v>3343</v>
      </c>
      <c r="K259">
        <v>4538</v>
      </c>
      <c r="L259">
        <v>176943</v>
      </c>
      <c r="M259">
        <v>22694805</v>
      </c>
      <c r="N259">
        <v>73099</v>
      </c>
      <c r="O259">
        <v>2481112</v>
      </c>
      <c r="P259">
        <v>6582</v>
      </c>
      <c r="Q259" t="s">
        <v>3344</v>
      </c>
      <c r="R259" t="s">
        <v>1173</v>
      </c>
      <c r="S259" t="s">
        <v>1174</v>
      </c>
      <c r="T259">
        <v>22694805</v>
      </c>
      <c r="U259" s="12" t="e">
        <f>VLOOKUP(checklist[[#This Row],[common_name]],[1]classification_forest_bird_benn!$A:$D,3,FALSE)</f>
        <v>#N/A</v>
      </c>
      <c r="V259" s="12" t="e">
        <f>VLOOKUP(checklist[[#This Row],[scientific_name]],[1]classification_forest_bird_benn!$B:$D,2,FALSE)</f>
        <v>#N/A</v>
      </c>
      <c r="W259" s="12" t="e">
        <f>VLOOKUP(checklist[[#This Row],[Clements--scientific_name]],[1]classification_forest_bird_benn!$B:$D,2,FALSE)</f>
        <v>#N/A</v>
      </c>
    </row>
    <row r="260" spans="1:23" x14ac:dyDescent="0.2">
      <c r="A260">
        <v>250</v>
      </c>
      <c r="B260" t="s">
        <v>3337</v>
      </c>
      <c r="C260" t="s">
        <v>2184</v>
      </c>
      <c r="D260" t="s">
        <v>3345</v>
      </c>
      <c r="E260" t="s">
        <v>3346</v>
      </c>
      <c r="F260" t="s">
        <v>2142</v>
      </c>
      <c r="G260" t="s">
        <v>7380</v>
      </c>
      <c r="H260">
        <v>306</v>
      </c>
      <c r="I260" t="s">
        <v>3347</v>
      </c>
      <c r="J260" t="s">
        <v>3348</v>
      </c>
      <c r="K260">
        <v>4499</v>
      </c>
      <c r="L260">
        <v>176965</v>
      </c>
      <c r="M260">
        <v>22694262</v>
      </c>
      <c r="N260">
        <v>73040</v>
      </c>
      <c r="O260">
        <v>2481208</v>
      </c>
      <c r="P260">
        <v>6565</v>
      </c>
      <c r="Q260" t="s">
        <v>3349</v>
      </c>
      <c r="R260" t="s">
        <v>455</v>
      </c>
      <c r="S260" t="s">
        <v>456</v>
      </c>
      <c r="T260">
        <v>22694262</v>
      </c>
      <c r="U260" s="12" t="e">
        <f>VLOOKUP(checklist[[#This Row],[common_name]],[1]classification_forest_bird_benn!$A:$D,3,FALSE)</f>
        <v>#N/A</v>
      </c>
      <c r="V260" s="12" t="e">
        <f>VLOOKUP(checklist[[#This Row],[scientific_name]],[1]classification_forest_bird_benn!$B:$D,2,FALSE)</f>
        <v>#N/A</v>
      </c>
      <c r="W260" s="12" t="e">
        <f>VLOOKUP(checklist[[#This Row],[Clements--scientific_name]],[1]classification_forest_bird_benn!$B:$D,2,FALSE)</f>
        <v>#N/A</v>
      </c>
    </row>
    <row r="261" spans="1:23" x14ac:dyDescent="0.2">
      <c r="A261">
        <v>251</v>
      </c>
      <c r="B261" t="s">
        <v>3337</v>
      </c>
      <c r="C261" t="s">
        <v>2184</v>
      </c>
      <c r="D261" t="s">
        <v>430</v>
      </c>
      <c r="E261" t="s">
        <v>3350</v>
      </c>
      <c r="F261" t="s">
        <v>2142</v>
      </c>
      <c r="G261" t="s">
        <v>7382</v>
      </c>
      <c r="H261">
        <v>288</v>
      </c>
      <c r="I261" t="s">
        <v>3351</v>
      </c>
      <c r="J261" t="s">
        <v>3352</v>
      </c>
      <c r="K261">
        <v>144508</v>
      </c>
      <c r="L261">
        <v>824035</v>
      </c>
      <c r="M261">
        <v>22694387</v>
      </c>
      <c r="O261">
        <v>6065820</v>
      </c>
      <c r="P261">
        <v>6440</v>
      </c>
      <c r="Q261" t="s">
        <v>3353</v>
      </c>
      <c r="R261" t="s">
        <v>3350</v>
      </c>
      <c r="S261" t="s">
        <v>3354</v>
      </c>
      <c r="T261">
        <v>22694387</v>
      </c>
      <c r="U261" s="12" t="e">
        <f>VLOOKUP(checklist[[#This Row],[common_name]],[1]classification_forest_bird_benn!$A:$D,3,FALSE)</f>
        <v>#N/A</v>
      </c>
      <c r="V261" s="12" t="e">
        <f>VLOOKUP(checklist[[#This Row],[scientific_name]],[1]classification_forest_bird_benn!$B:$D,2,FALSE)</f>
        <v>#N/A</v>
      </c>
      <c r="W261" s="12" t="e">
        <f>VLOOKUP(checklist[[#This Row],[Clements--scientific_name]],[1]classification_forest_bird_benn!$B:$D,2,FALSE)</f>
        <v>#N/A</v>
      </c>
    </row>
    <row r="262" spans="1:23" x14ac:dyDescent="0.2">
      <c r="A262">
        <v>252</v>
      </c>
      <c r="B262" t="s">
        <v>3337</v>
      </c>
      <c r="C262" t="s">
        <v>2184</v>
      </c>
      <c r="D262" t="s">
        <v>1168</v>
      </c>
      <c r="E262" t="s">
        <v>3355</v>
      </c>
      <c r="F262" t="s">
        <v>2142</v>
      </c>
      <c r="G262" t="s">
        <v>7381</v>
      </c>
      <c r="H262">
        <v>933</v>
      </c>
      <c r="I262" t="s">
        <v>3356</v>
      </c>
      <c r="J262" t="s">
        <v>3357</v>
      </c>
      <c r="K262">
        <v>144510</v>
      </c>
      <c r="L262">
        <v>824041</v>
      </c>
      <c r="M262">
        <v>22694420</v>
      </c>
      <c r="N262">
        <v>138</v>
      </c>
      <c r="O262">
        <v>6065824</v>
      </c>
      <c r="P262">
        <v>6434</v>
      </c>
      <c r="Q262" t="s">
        <v>3358</v>
      </c>
      <c r="R262" t="s">
        <v>3355</v>
      </c>
      <c r="S262" t="s">
        <v>1168</v>
      </c>
      <c r="T262">
        <v>22694420</v>
      </c>
      <c r="U262" s="12" t="e">
        <f>VLOOKUP(checklist[[#This Row],[common_name]],[1]classification_forest_bird_benn!$A:$D,3,FALSE)</f>
        <v>#N/A</v>
      </c>
      <c r="V262" s="12" t="e">
        <f>VLOOKUP(checklist[[#This Row],[scientific_name]],[1]classification_forest_bird_benn!$B:$D,2,FALSE)</f>
        <v>#N/A</v>
      </c>
      <c r="W262" s="12" t="e">
        <f>VLOOKUP(checklist[[#This Row],[Clements--scientific_name]],[1]classification_forest_bird_benn!$B:$D,2,FALSE)</f>
        <v>#N/A</v>
      </c>
    </row>
    <row r="263" spans="1:23" x14ac:dyDescent="0.2">
      <c r="A263">
        <v>253</v>
      </c>
      <c r="B263" t="s">
        <v>3337</v>
      </c>
      <c r="C263" t="s">
        <v>2184</v>
      </c>
      <c r="D263" t="s">
        <v>1272</v>
      </c>
      <c r="E263" t="s">
        <v>3359</v>
      </c>
      <c r="F263" t="s">
        <v>2142</v>
      </c>
      <c r="G263" t="s">
        <v>7381</v>
      </c>
      <c r="H263">
        <v>1078</v>
      </c>
      <c r="I263" t="s">
        <v>3360</v>
      </c>
      <c r="J263" t="s">
        <v>3361</v>
      </c>
      <c r="K263">
        <v>144501</v>
      </c>
      <c r="L263">
        <v>824036</v>
      </c>
      <c r="M263">
        <v>22694428</v>
      </c>
      <c r="N263">
        <v>19286</v>
      </c>
      <c r="O263">
        <v>6065810</v>
      </c>
      <c r="P263">
        <v>6421</v>
      </c>
      <c r="Q263" t="s">
        <v>3362</v>
      </c>
      <c r="R263" t="s">
        <v>3359</v>
      </c>
      <c r="S263" t="s">
        <v>1272</v>
      </c>
      <c r="T263">
        <v>22694428</v>
      </c>
      <c r="U263" s="12" t="e">
        <f>VLOOKUP(checklist[[#This Row],[common_name]],[1]classification_forest_bird_benn!$A:$D,3,FALSE)</f>
        <v>#N/A</v>
      </c>
      <c r="V263" s="12" t="e">
        <f>VLOOKUP(checklist[[#This Row],[scientific_name]],[1]classification_forest_bird_benn!$B:$D,2,FALSE)</f>
        <v>#N/A</v>
      </c>
      <c r="W263" s="12" t="e">
        <f>VLOOKUP(checklist[[#This Row],[Clements--scientific_name]],[1]classification_forest_bird_benn!$B:$D,2,FALSE)</f>
        <v>#N/A</v>
      </c>
    </row>
    <row r="264" spans="1:23" x14ac:dyDescent="0.2">
      <c r="A264">
        <v>254</v>
      </c>
      <c r="B264" t="s">
        <v>3337</v>
      </c>
      <c r="C264" t="s">
        <v>2184</v>
      </c>
      <c r="D264" t="s">
        <v>1572</v>
      </c>
      <c r="E264" t="s">
        <v>3363</v>
      </c>
      <c r="F264" t="s">
        <v>2142</v>
      </c>
      <c r="G264" t="s">
        <v>7382</v>
      </c>
      <c r="H264">
        <v>2058</v>
      </c>
      <c r="I264" t="s">
        <v>3364</v>
      </c>
      <c r="J264" t="s">
        <v>3365</v>
      </c>
      <c r="K264">
        <v>144520</v>
      </c>
      <c r="L264">
        <v>824067</v>
      </c>
      <c r="M264">
        <v>22694299</v>
      </c>
      <c r="N264">
        <v>73050</v>
      </c>
      <c r="O264">
        <v>3190463</v>
      </c>
      <c r="P264">
        <v>6462</v>
      </c>
      <c r="Q264" t="s">
        <v>3366</v>
      </c>
      <c r="R264" t="s">
        <v>3363</v>
      </c>
      <c r="S264" t="s">
        <v>1572</v>
      </c>
      <c r="T264">
        <v>22694303</v>
      </c>
      <c r="U264" s="12" t="e">
        <f>VLOOKUP(checklist[[#This Row],[common_name]],[1]classification_forest_bird_benn!$A:$D,3,FALSE)</f>
        <v>#N/A</v>
      </c>
      <c r="V264" s="12" t="e">
        <f>VLOOKUP(checklist[[#This Row],[scientific_name]],[1]classification_forest_bird_benn!$B:$D,2,FALSE)</f>
        <v>#N/A</v>
      </c>
      <c r="W264" s="12" t="e">
        <f>VLOOKUP(checklist[[#This Row],[Clements--scientific_name]],[1]classification_forest_bird_benn!$B:$D,2,FALSE)</f>
        <v>#N/A</v>
      </c>
    </row>
    <row r="265" spans="1:23" x14ac:dyDescent="0.2">
      <c r="A265">
        <v>255</v>
      </c>
      <c r="B265" t="s">
        <v>3337</v>
      </c>
      <c r="C265" t="s">
        <v>2184</v>
      </c>
      <c r="D265" t="s">
        <v>1140</v>
      </c>
      <c r="E265" t="s">
        <v>3367</v>
      </c>
      <c r="F265" t="s">
        <v>2142</v>
      </c>
      <c r="G265" t="s">
        <v>7382</v>
      </c>
      <c r="H265">
        <v>900</v>
      </c>
      <c r="I265" t="s">
        <v>3368</v>
      </c>
      <c r="J265" t="s">
        <v>3369</v>
      </c>
      <c r="K265">
        <v>144519</v>
      </c>
      <c r="L265">
        <v>824069</v>
      </c>
      <c r="M265">
        <v>22694299</v>
      </c>
      <c r="N265">
        <v>73049</v>
      </c>
      <c r="O265">
        <v>3661224</v>
      </c>
      <c r="P265">
        <v>6463</v>
      </c>
      <c r="Q265" t="s">
        <v>3370</v>
      </c>
      <c r="R265" t="s">
        <v>3371</v>
      </c>
      <c r="S265" t="s">
        <v>1140</v>
      </c>
      <c r="T265">
        <v>22694299</v>
      </c>
      <c r="U265" s="12" t="e">
        <f>VLOOKUP(checklist[[#This Row],[common_name]],[1]classification_forest_bird_benn!$A:$D,3,FALSE)</f>
        <v>#N/A</v>
      </c>
      <c r="V265" s="12" t="e">
        <f>VLOOKUP(checklist[[#This Row],[scientific_name]],[1]classification_forest_bird_benn!$B:$D,2,FALSE)</f>
        <v>#N/A</v>
      </c>
      <c r="W265" s="12" t="e">
        <f>VLOOKUP(checklist[[#This Row],[Clements--scientific_name]],[1]classification_forest_bird_benn!$B:$D,2,FALSE)</f>
        <v>#N/A</v>
      </c>
    </row>
    <row r="266" spans="1:23" x14ac:dyDescent="0.2">
      <c r="A266">
        <v>256</v>
      </c>
      <c r="B266" t="s">
        <v>3337</v>
      </c>
      <c r="C266" t="s">
        <v>2184</v>
      </c>
      <c r="D266" t="s">
        <v>3372</v>
      </c>
      <c r="E266" t="s">
        <v>3373</v>
      </c>
      <c r="F266" t="s">
        <v>2142</v>
      </c>
      <c r="G266" t="s">
        <v>7383</v>
      </c>
      <c r="H266">
        <v>2062</v>
      </c>
      <c r="I266" t="s">
        <v>3374</v>
      </c>
      <c r="J266" t="s">
        <v>3375</v>
      </c>
      <c r="K266">
        <v>144521</v>
      </c>
      <c r="L266">
        <v>824068</v>
      </c>
      <c r="M266">
        <v>22694379</v>
      </c>
      <c r="O266">
        <v>2680976</v>
      </c>
      <c r="P266">
        <v>6456</v>
      </c>
      <c r="Q266" t="s">
        <v>3376</v>
      </c>
      <c r="R266" t="s">
        <v>3373</v>
      </c>
      <c r="S266" t="s">
        <v>3377</v>
      </c>
      <c r="T266">
        <v>22694379</v>
      </c>
      <c r="U266" s="12" t="e">
        <f>VLOOKUP(checklist[[#This Row],[common_name]],[1]classification_forest_bird_benn!$A:$D,3,FALSE)</f>
        <v>#N/A</v>
      </c>
      <c r="V266" s="12" t="e">
        <f>VLOOKUP(checklist[[#This Row],[scientific_name]],[1]classification_forest_bird_benn!$B:$D,2,FALSE)</f>
        <v>#N/A</v>
      </c>
      <c r="W266" s="12" t="e">
        <f>VLOOKUP(checklist[[#This Row],[Clements--scientific_name]],[1]classification_forest_bird_benn!$B:$D,2,FALSE)</f>
        <v>#N/A</v>
      </c>
    </row>
    <row r="267" spans="1:23" x14ac:dyDescent="0.2">
      <c r="A267">
        <v>257</v>
      </c>
      <c r="B267" t="s">
        <v>3337</v>
      </c>
      <c r="C267" t="s">
        <v>2184</v>
      </c>
      <c r="D267" t="s">
        <v>3378</v>
      </c>
      <c r="E267" t="s">
        <v>3379</v>
      </c>
      <c r="F267" t="s">
        <v>2142</v>
      </c>
      <c r="H267">
        <v>2052</v>
      </c>
      <c r="I267" t="s">
        <v>3380</v>
      </c>
      <c r="J267" t="s">
        <v>3381</v>
      </c>
      <c r="K267">
        <v>4356</v>
      </c>
      <c r="L267">
        <v>176832</v>
      </c>
      <c r="M267">
        <v>22694308</v>
      </c>
      <c r="N267">
        <v>183</v>
      </c>
      <c r="O267">
        <v>2481187</v>
      </c>
      <c r="P267">
        <v>6471</v>
      </c>
      <c r="Q267" t="s">
        <v>3382</v>
      </c>
      <c r="R267" t="s">
        <v>3379</v>
      </c>
      <c r="S267" t="s">
        <v>3378</v>
      </c>
      <c r="T267">
        <v>22694308</v>
      </c>
      <c r="U267" s="12" t="e">
        <f>VLOOKUP(checklist[[#This Row],[common_name]],[1]classification_forest_bird_benn!$A:$D,3,FALSE)</f>
        <v>#N/A</v>
      </c>
      <c r="V267" s="12" t="e">
        <f>VLOOKUP(checklist[[#This Row],[scientific_name]],[1]classification_forest_bird_benn!$B:$D,2,FALSE)</f>
        <v>#N/A</v>
      </c>
      <c r="W267" s="12" t="e">
        <f>VLOOKUP(checklist[[#This Row],[Clements--scientific_name]],[1]classification_forest_bird_benn!$B:$D,2,FALSE)</f>
        <v>#N/A</v>
      </c>
    </row>
    <row r="268" spans="1:23" x14ac:dyDescent="0.2">
      <c r="A268">
        <v>258</v>
      </c>
      <c r="B268" t="s">
        <v>3337</v>
      </c>
      <c r="C268" t="s">
        <v>2184</v>
      </c>
      <c r="D268" t="s">
        <v>1580</v>
      </c>
      <c r="E268" t="s">
        <v>1579</v>
      </c>
      <c r="F268" t="s">
        <v>2142</v>
      </c>
      <c r="H268">
        <v>287</v>
      </c>
      <c r="I268" t="s">
        <v>3383</v>
      </c>
      <c r="J268" t="s">
        <v>3384</v>
      </c>
      <c r="K268">
        <v>4388</v>
      </c>
      <c r="L268">
        <v>176849</v>
      </c>
      <c r="M268">
        <v>22694329</v>
      </c>
      <c r="N268">
        <v>73052</v>
      </c>
      <c r="O268">
        <v>2481173</v>
      </c>
      <c r="P268">
        <v>6490</v>
      </c>
      <c r="Q268" t="s">
        <v>3385</v>
      </c>
      <c r="R268" t="s">
        <v>1579</v>
      </c>
      <c r="S268" t="s">
        <v>1580</v>
      </c>
      <c r="T268">
        <v>22694329</v>
      </c>
      <c r="U268" s="12" t="e">
        <f>VLOOKUP(checklist[[#This Row],[common_name]],[1]classification_forest_bird_benn!$A:$D,3,FALSE)</f>
        <v>#N/A</v>
      </c>
      <c r="V268" s="12" t="e">
        <f>VLOOKUP(checklist[[#This Row],[scientific_name]],[1]classification_forest_bird_benn!$B:$D,2,FALSE)</f>
        <v>#N/A</v>
      </c>
      <c r="W268" s="12" t="e">
        <f>VLOOKUP(checklist[[#This Row],[Clements--scientific_name]],[1]classification_forest_bird_benn!$B:$D,2,FALSE)</f>
        <v>#N/A</v>
      </c>
    </row>
    <row r="269" spans="1:23" x14ac:dyDescent="0.2">
      <c r="A269">
        <v>259</v>
      </c>
      <c r="B269" t="s">
        <v>3337</v>
      </c>
      <c r="C269" t="s">
        <v>2184</v>
      </c>
      <c r="D269" t="s">
        <v>2122</v>
      </c>
      <c r="E269" t="s">
        <v>2121</v>
      </c>
      <c r="F269" t="s">
        <v>2142</v>
      </c>
      <c r="G269" t="s">
        <v>7383</v>
      </c>
      <c r="H269">
        <v>4136</v>
      </c>
      <c r="I269" t="s">
        <v>3386</v>
      </c>
      <c r="J269" t="s">
        <v>3387</v>
      </c>
      <c r="K269">
        <v>4381</v>
      </c>
      <c r="L269">
        <v>176821</v>
      </c>
      <c r="M269">
        <v>22694373</v>
      </c>
      <c r="N269">
        <v>131</v>
      </c>
      <c r="O269">
        <v>2481174</v>
      </c>
      <c r="P269">
        <v>6526</v>
      </c>
      <c r="Q269" t="s">
        <v>3388</v>
      </c>
      <c r="R269" t="s">
        <v>2121</v>
      </c>
      <c r="S269" t="s">
        <v>2122</v>
      </c>
      <c r="T269">
        <v>22694373</v>
      </c>
      <c r="U269" s="12" t="e">
        <f>VLOOKUP(checklist[[#This Row],[common_name]],[1]classification_forest_bird_benn!$A:$D,3,FALSE)</f>
        <v>#N/A</v>
      </c>
      <c r="V269" s="12" t="e">
        <f>VLOOKUP(checklist[[#This Row],[scientific_name]],[1]classification_forest_bird_benn!$B:$D,2,FALSE)</f>
        <v>#N/A</v>
      </c>
      <c r="W269" s="12" t="e">
        <f>VLOOKUP(checklist[[#This Row],[Clements--scientific_name]],[1]classification_forest_bird_benn!$B:$D,2,FALSE)</f>
        <v>#N/A</v>
      </c>
    </row>
    <row r="270" spans="1:23" x14ac:dyDescent="0.2">
      <c r="A270">
        <v>259.10000000000002</v>
      </c>
      <c r="B270" t="s">
        <v>3337</v>
      </c>
      <c r="C270" t="s">
        <v>2184</v>
      </c>
      <c r="D270" t="s">
        <v>3389</v>
      </c>
      <c r="E270" t="s">
        <v>3390</v>
      </c>
      <c r="I270" t="s">
        <v>3391</v>
      </c>
      <c r="J270" t="s">
        <v>3392</v>
      </c>
      <c r="K270">
        <v>515475</v>
      </c>
      <c r="L270">
        <v>176823</v>
      </c>
      <c r="N270">
        <v>935</v>
      </c>
      <c r="O270">
        <v>7192415</v>
      </c>
      <c r="P270">
        <v>6527</v>
      </c>
      <c r="Q270" t="s">
        <v>3393</v>
      </c>
      <c r="R270" t="s">
        <v>3390</v>
      </c>
      <c r="S270" t="s">
        <v>3394</v>
      </c>
      <c r="U270" s="12" t="e">
        <f>VLOOKUP(checklist[[#This Row],[common_name]],[1]classification_forest_bird_benn!$A:$D,3,FALSE)</f>
        <v>#N/A</v>
      </c>
      <c r="V270" s="12" t="e">
        <f>VLOOKUP(checklist[[#This Row],[scientific_name]],[1]classification_forest_bird_benn!$B:$D,2,FALSE)</f>
        <v>#N/A</v>
      </c>
      <c r="W270" s="12" t="e">
        <f>VLOOKUP(checklist[[#This Row],[Clements--scientific_name]],[1]classification_forest_bird_benn!$B:$D,2,FALSE)</f>
        <v>#N/A</v>
      </c>
    </row>
    <row r="271" spans="1:23" x14ac:dyDescent="0.2">
      <c r="A271">
        <v>259.2</v>
      </c>
      <c r="B271" t="s">
        <v>3337</v>
      </c>
      <c r="C271" t="s">
        <v>2184</v>
      </c>
      <c r="D271" t="s">
        <v>3395</v>
      </c>
      <c r="E271" t="s">
        <v>3396</v>
      </c>
      <c r="H271">
        <v>2042</v>
      </c>
      <c r="I271" t="s">
        <v>3397</v>
      </c>
      <c r="J271" t="s">
        <v>3398</v>
      </c>
      <c r="K271">
        <v>332965</v>
      </c>
      <c r="L271">
        <v>824797</v>
      </c>
      <c r="O271">
        <v>5846433</v>
      </c>
      <c r="P271">
        <v>6530</v>
      </c>
      <c r="Q271" t="s">
        <v>3399</v>
      </c>
      <c r="R271" t="s">
        <v>3400</v>
      </c>
      <c r="S271" t="s">
        <v>3401</v>
      </c>
      <c r="U271" s="12" t="e">
        <f>VLOOKUP(checklist[[#This Row],[common_name]],[1]classification_forest_bird_benn!$A:$D,3,FALSE)</f>
        <v>#N/A</v>
      </c>
      <c r="V271" s="12" t="e">
        <f>VLOOKUP(checklist[[#This Row],[scientific_name]],[1]classification_forest_bird_benn!$B:$D,2,FALSE)</f>
        <v>#N/A</v>
      </c>
      <c r="W271" s="12" t="e">
        <f>VLOOKUP(checklist[[#This Row],[Clements--scientific_name]],[1]classification_forest_bird_benn!$B:$D,2,FALSE)</f>
        <v>#N/A</v>
      </c>
    </row>
    <row r="272" spans="1:23" x14ac:dyDescent="0.2">
      <c r="A272">
        <v>260</v>
      </c>
      <c r="B272" t="s">
        <v>3337</v>
      </c>
      <c r="C272" t="s">
        <v>2184</v>
      </c>
      <c r="D272" t="s">
        <v>1170</v>
      </c>
      <c r="E272" t="s">
        <v>3402</v>
      </c>
      <c r="F272" t="s">
        <v>2142</v>
      </c>
      <c r="G272" t="s">
        <v>7381</v>
      </c>
      <c r="H272">
        <v>936</v>
      </c>
      <c r="I272" t="s">
        <v>3403</v>
      </c>
      <c r="J272" t="s">
        <v>3404</v>
      </c>
      <c r="K272">
        <v>144527</v>
      </c>
      <c r="L272">
        <v>824104</v>
      </c>
      <c r="M272">
        <v>22694730</v>
      </c>
      <c r="N272">
        <v>1551</v>
      </c>
      <c r="O272">
        <v>5789286</v>
      </c>
      <c r="P272">
        <v>6615</v>
      </c>
      <c r="Q272" t="s">
        <v>3405</v>
      </c>
      <c r="R272" t="s">
        <v>3402</v>
      </c>
      <c r="S272" t="s">
        <v>1170</v>
      </c>
      <c r="T272">
        <v>22694730</v>
      </c>
      <c r="U272" s="12" t="e">
        <f>VLOOKUP(checklist[[#This Row],[common_name]],[1]classification_forest_bird_benn!$A:$D,3,FALSE)</f>
        <v>#N/A</v>
      </c>
      <c r="V272" s="12" t="e">
        <f>VLOOKUP(checklist[[#This Row],[scientific_name]],[1]classification_forest_bird_benn!$B:$D,2,FALSE)</f>
        <v>#N/A</v>
      </c>
      <c r="W272" s="12" t="e">
        <f>VLOOKUP(checklist[[#This Row],[Clements--scientific_name]],[1]classification_forest_bird_benn!$B:$D,2,FALSE)</f>
        <v>#N/A</v>
      </c>
    </row>
    <row r="273" spans="1:23" x14ac:dyDescent="0.2">
      <c r="A273">
        <v>261</v>
      </c>
      <c r="B273" t="s">
        <v>3337</v>
      </c>
      <c r="C273" t="s">
        <v>2184</v>
      </c>
      <c r="D273" t="s">
        <v>440</v>
      </c>
      <c r="E273" t="s">
        <v>3406</v>
      </c>
      <c r="F273" t="s">
        <v>2142</v>
      </c>
      <c r="G273" t="s">
        <v>7381</v>
      </c>
      <c r="H273">
        <v>295</v>
      </c>
      <c r="I273" t="s">
        <v>3407</v>
      </c>
      <c r="J273" t="s">
        <v>3408</v>
      </c>
      <c r="K273">
        <v>144525</v>
      </c>
      <c r="L273">
        <v>824105</v>
      </c>
      <c r="M273">
        <v>22694740</v>
      </c>
      <c r="N273">
        <v>73093</v>
      </c>
      <c r="O273">
        <v>5789284</v>
      </c>
      <c r="P273">
        <v>6607</v>
      </c>
      <c r="Q273" t="s">
        <v>3409</v>
      </c>
      <c r="R273" t="s">
        <v>3406</v>
      </c>
      <c r="S273" t="s">
        <v>440</v>
      </c>
      <c r="T273">
        <v>22694740</v>
      </c>
      <c r="U273" s="12" t="e">
        <f>VLOOKUP(checklist[[#This Row],[common_name]],[1]classification_forest_bird_benn!$A:$D,3,FALSE)</f>
        <v>#N/A</v>
      </c>
      <c r="V273" s="12" t="e">
        <f>VLOOKUP(checklist[[#This Row],[scientific_name]],[1]classification_forest_bird_benn!$B:$D,2,FALSE)</f>
        <v>#N/A</v>
      </c>
      <c r="W273" s="12" t="e">
        <f>VLOOKUP(checklist[[#This Row],[Clements--scientific_name]],[1]classification_forest_bird_benn!$B:$D,2,FALSE)</f>
        <v>#N/A</v>
      </c>
    </row>
    <row r="274" spans="1:23" x14ac:dyDescent="0.2">
      <c r="A274">
        <v>262</v>
      </c>
      <c r="B274" t="s">
        <v>3337</v>
      </c>
      <c r="C274" t="s">
        <v>2184</v>
      </c>
      <c r="D274" t="s">
        <v>442</v>
      </c>
      <c r="E274" t="s">
        <v>3410</v>
      </c>
      <c r="F274" t="s">
        <v>2142</v>
      </c>
      <c r="G274" t="s">
        <v>7380</v>
      </c>
      <c r="M274">
        <v>22694656</v>
      </c>
      <c r="P274">
        <v>6622</v>
      </c>
      <c r="Q274" t="s">
        <v>3411</v>
      </c>
      <c r="R274" t="s">
        <v>3413</v>
      </c>
      <c r="S274" t="s">
        <v>3412</v>
      </c>
      <c r="U274" s="12" t="e">
        <f>VLOOKUP(checklist[[#This Row],[common_name]],[1]classification_forest_bird_benn!$A:$D,3,FALSE)</f>
        <v>#N/A</v>
      </c>
      <c r="V274" s="12" t="e">
        <f>VLOOKUP(checklist[[#This Row],[scientific_name]],[1]classification_forest_bird_benn!$B:$D,2,FALSE)</f>
        <v>#N/A</v>
      </c>
      <c r="W274" s="12" t="e">
        <f>VLOOKUP(checklist[[#This Row],[Clements--scientific_name]],[1]classification_forest_bird_benn!$B:$D,2,FALSE)</f>
        <v>#N/A</v>
      </c>
    </row>
    <row r="275" spans="1:23" x14ac:dyDescent="0.2">
      <c r="A275">
        <v>262.10000000000002</v>
      </c>
      <c r="B275" t="s">
        <v>3337</v>
      </c>
      <c r="C275" t="s">
        <v>2184</v>
      </c>
      <c r="D275" t="s">
        <v>442</v>
      </c>
      <c r="E275" t="s">
        <v>3414</v>
      </c>
      <c r="F275" t="s">
        <v>2142</v>
      </c>
      <c r="G275" t="s">
        <v>7380</v>
      </c>
      <c r="H275">
        <v>299</v>
      </c>
      <c r="I275" t="s">
        <v>3415</v>
      </c>
      <c r="J275" t="s">
        <v>3416</v>
      </c>
      <c r="K275">
        <v>144529</v>
      </c>
      <c r="L275">
        <v>824126</v>
      </c>
      <c r="M275">
        <v>22694656</v>
      </c>
      <c r="N275">
        <v>31</v>
      </c>
      <c r="O275">
        <v>5789279</v>
      </c>
      <c r="P275">
        <v>6622</v>
      </c>
      <c r="Q275" t="s">
        <v>3417</v>
      </c>
      <c r="R275" t="s">
        <v>3410</v>
      </c>
      <c r="S275" t="s">
        <v>442</v>
      </c>
      <c r="T275">
        <v>22694656</v>
      </c>
      <c r="U275" s="12" t="e">
        <f>VLOOKUP(checklist[[#This Row],[common_name]],[1]classification_forest_bird_benn!$A:$D,3,FALSE)</f>
        <v>#N/A</v>
      </c>
      <c r="V275" s="12" t="e">
        <f>VLOOKUP(checklist[[#This Row],[scientific_name]],[1]classification_forest_bird_benn!$B:$D,2,FALSE)</f>
        <v>#N/A</v>
      </c>
      <c r="W275" s="12" t="e">
        <f>VLOOKUP(checklist[[#This Row],[Clements--scientific_name]],[1]classification_forest_bird_benn!$B:$D,2,FALSE)</f>
        <v>#N/A</v>
      </c>
    </row>
    <row r="276" spans="1:23" x14ac:dyDescent="0.2">
      <c r="A276">
        <v>262.2</v>
      </c>
      <c r="B276" t="s">
        <v>3337</v>
      </c>
      <c r="C276" t="s">
        <v>2184</v>
      </c>
      <c r="D276" t="s">
        <v>3418</v>
      </c>
      <c r="E276" t="s">
        <v>3419</v>
      </c>
      <c r="F276" t="s">
        <v>2142</v>
      </c>
      <c r="G276" t="s">
        <v>7380</v>
      </c>
      <c r="H276">
        <v>2070</v>
      </c>
      <c r="I276" t="s">
        <v>3420</v>
      </c>
      <c r="J276" t="s">
        <v>3421</v>
      </c>
      <c r="K276">
        <v>144534</v>
      </c>
      <c r="L276">
        <v>824131</v>
      </c>
      <c r="M276">
        <v>22694666</v>
      </c>
      <c r="O276">
        <v>6065768</v>
      </c>
      <c r="P276">
        <v>6628</v>
      </c>
      <c r="Q276" t="s">
        <v>3422</v>
      </c>
      <c r="R276" t="s">
        <v>3423</v>
      </c>
      <c r="S276" t="s">
        <v>3424</v>
      </c>
      <c r="T276">
        <v>22694666</v>
      </c>
      <c r="U276" s="12" t="e">
        <f>VLOOKUP(checklist[[#This Row],[common_name]],[1]classification_forest_bird_benn!$A:$D,3,FALSE)</f>
        <v>#N/A</v>
      </c>
      <c r="V276" s="12" t="e">
        <f>VLOOKUP(checklist[[#This Row],[scientific_name]],[1]classification_forest_bird_benn!$B:$D,2,FALSE)</f>
        <v>#N/A</v>
      </c>
      <c r="W276" s="12" t="e">
        <f>VLOOKUP(checklist[[#This Row],[Clements--scientific_name]],[1]classification_forest_bird_benn!$B:$D,2,FALSE)</f>
        <v>#N/A</v>
      </c>
    </row>
    <row r="277" spans="1:23" x14ac:dyDescent="0.2">
      <c r="A277">
        <v>263</v>
      </c>
      <c r="B277" t="s">
        <v>3337</v>
      </c>
      <c r="C277" t="s">
        <v>2184</v>
      </c>
      <c r="D277" t="s">
        <v>1142</v>
      </c>
      <c r="E277" t="s">
        <v>1141</v>
      </c>
      <c r="F277" t="s">
        <v>2142</v>
      </c>
      <c r="G277" t="s">
        <v>7380</v>
      </c>
      <c r="H277">
        <v>902</v>
      </c>
      <c r="I277" t="s">
        <v>3425</v>
      </c>
      <c r="J277" t="s">
        <v>3426</v>
      </c>
      <c r="K277">
        <v>144536</v>
      </c>
      <c r="L277">
        <v>176882</v>
      </c>
      <c r="M277">
        <v>62026481</v>
      </c>
      <c r="N277">
        <v>368</v>
      </c>
      <c r="O277">
        <v>2481263</v>
      </c>
      <c r="P277">
        <v>6649</v>
      </c>
      <c r="Q277" t="s">
        <v>3427</v>
      </c>
      <c r="R277" t="s">
        <v>1141</v>
      </c>
      <c r="S277" t="s">
        <v>1142</v>
      </c>
      <c r="T277">
        <v>62026481</v>
      </c>
      <c r="U277" s="12" t="e">
        <f>VLOOKUP(checklist[[#This Row],[common_name]],[1]classification_forest_bird_benn!$A:$D,3,FALSE)</f>
        <v>#N/A</v>
      </c>
      <c r="V277" s="12" t="e">
        <f>VLOOKUP(checklist[[#This Row],[scientific_name]],[1]classification_forest_bird_benn!$B:$D,2,FALSE)</f>
        <v>#N/A</v>
      </c>
      <c r="W277" s="12" t="e">
        <f>VLOOKUP(checklist[[#This Row],[Clements--scientific_name]],[1]classification_forest_bird_benn!$B:$D,2,FALSE)</f>
        <v>#N/A</v>
      </c>
    </row>
    <row r="278" spans="1:23" x14ac:dyDescent="0.2">
      <c r="A278">
        <v>264</v>
      </c>
      <c r="B278" t="s">
        <v>3337</v>
      </c>
      <c r="C278" t="s">
        <v>2184</v>
      </c>
      <c r="D278" t="s">
        <v>434</v>
      </c>
      <c r="E278" t="s">
        <v>3428</v>
      </c>
      <c r="F278" t="s">
        <v>2142</v>
      </c>
      <c r="G278" t="s">
        <v>7383</v>
      </c>
      <c r="H278">
        <v>290</v>
      </c>
      <c r="I278" t="s">
        <v>3429</v>
      </c>
      <c r="J278" t="s">
        <v>3430</v>
      </c>
      <c r="K278">
        <v>144537</v>
      </c>
      <c r="L278">
        <v>176935</v>
      </c>
      <c r="M278">
        <v>22694524</v>
      </c>
      <c r="N278">
        <v>311</v>
      </c>
      <c r="O278">
        <v>2481236</v>
      </c>
      <c r="P278">
        <v>6657</v>
      </c>
      <c r="Q278" t="s">
        <v>3431</v>
      </c>
      <c r="R278" t="s">
        <v>3428</v>
      </c>
      <c r="S278" t="s">
        <v>434</v>
      </c>
      <c r="T278">
        <v>22694524</v>
      </c>
      <c r="U278" s="12" t="e">
        <f>VLOOKUP(checklist[[#This Row],[common_name]],[1]classification_forest_bird_benn!$A:$D,3,FALSE)</f>
        <v>#N/A</v>
      </c>
      <c r="V278" s="12" t="e">
        <f>VLOOKUP(checklist[[#This Row],[scientific_name]],[1]classification_forest_bird_benn!$B:$D,2,FALSE)</f>
        <v>#N/A</v>
      </c>
      <c r="W278" s="12" t="e">
        <f>VLOOKUP(checklist[[#This Row],[Clements--scientific_name]],[1]classification_forest_bird_benn!$B:$D,2,FALSE)</f>
        <v>#N/A</v>
      </c>
    </row>
    <row r="279" spans="1:23" x14ac:dyDescent="0.2">
      <c r="A279">
        <v>265</v>
      </c>
      <c r="B279" t="s">
        <v>3337</v>
      </c>
      <c r="C279" t="s">
        <v>2184</v>
      </c>
      <c r="D279" t="s">
        <v>454</v>
      </c>
      <c r="E279" t="s">
        <v>3432</v>
      </c>
      <c r="F279" t="s">
        <v>2142</v>
      </c>
      <c r="G279" t="s">
        <v>7382</v>
      </c>
      <c r="H279">
        <v>305</v>
      </c>
      <c r="I279" t="s">
        <v>3433</v>
      </c>
      <c r="J279" t="s">
        <v>3434</v>
      </c>
      <c r="K279">
        <v>62148</v>
      </c>
      <c r="L279">
        <v>726051</v>
      </c>
      <c r="M279">
        <v>22694764</v>
      </c>
      <c r="N279">
        <v>762</v>
      </c>
      <c r="O279">
        <v>2481121</v>
      </c>
      <c r="P279">
        <v>6659</v>
      </c>
      <c r="Q279" t="s">
        <v>3435</v>
      </c>
      <c r="R279" t="s">
        <v>3432</v>
      </c>
      <c r="S279" t="s">
        <v>454</v>
      </c>
      <c r="T279">
        <v>22694764</v>
      </c>
      <c r="U279" s="12" t="e">
        <f>VLOOKUP(checklist[[#This Row],[common_name]],[1]classification_forest_bird_benn!$A:$D,3,FALSE)</f>
        <v>#N/A</v>
      </c>
      <c r="V279" s="12" t="e">
        <f>VLOOKUP(checklist[[#This Row],[scientific_name]],[1]classification_forest_bird_benn!$B:$D,2,FALSE)</f>
        <v>#N/A</v>
      </c>
      <c r="W279" s="12" t="e">
        <f>VLOOKUP(checklist[[#This Row],[Clements--scientific_name]],[1]classification_forest_bird_benn!$B:$D,2,FALSE)</f>
        <v>#N/A</v>
      </c>
    </row>
    <row r="280" spans="1:23" x14ac:dyDescent="0.2">
      <c r="A280">
        <v>266</v>
      </c>
      <c r="B280" t="s">
        <v>3337</v>
      </c>
      <c r="C280" t="s">
        <v>2184</v>
      </c>
      <c r="D280" t="s">
        <v>452</v>
      </c>
      <c r="E280" t="s">
        <v>451</v>
      </c>
      <c r="F280" t="s">
        <v>2142</v>
      </c>
      <c r="G280" t="s">
        <v>7382</v>
      </c>
      <c r="H280">
        <v>304</v>
      </c>
      <c r="I280" t="s">
        <v>3436</v>
      </c>
      <c r="J280" t="s">
        <v>3437</v>
      </c>
      <c r="K280">
        <v>4514</v>
      </c>
      <c r="L280">
        <v>176958</v>
      </c>
      <c r="M280">
        <v>22694782</v>
      </c>
      <c r="N280">
        <v>361</v>
      </c>
      <c r="O280">
        <v>2481120</v>
      </c>
      <c r="P280">
        <v>6667</v>
      </c>
      <c r="Q280" t="s">
        <v>3438</v>
      </c>
      <c r="R280" t="s">
        <v>451</v>
      </c>
      <c r="S280" t="s">
        <v>3439</v>
      </c>
      <c r="T280">
        <v>22694782</v>
      </c>
      <c r="U280" s="12" t="e">
        <f>VLOOKUP(checklist[[#This Row],[common_name]],[1]classification_forest_bird_benn!$A:$D,3,FALSE)</f>
        <v>#N/A</v>
      </c>
      <c r="V280" s="12" t="e">
        <f>VLOOKUP(checklist[[#This Row],[scientific_name]],[1]classification_forest_bird_benn!$B:$D,2,FALSE)</f>
        <v>#N/A</v>
      </c>
      <c r="W280" s="12" t="e">
        <f>VLOOKUP(checklist[[#This Row],[Clements--scientific_name]],[1]classification_forest_bird_benn!$B:$D,2,FALSE)</f>
        <v>#N/A</v>
      </c>
    </row>
    <row r="281" spans="1:23" x14ac:dyDescent="0.2">
      <c r="A281">
        <v>267</v>
      </c>
      <c r="B281" t="s">
        <v>3337</v>
      </c>
      <c r="C281" t="s">
        <v>2184</v>
      </c>
      <c r="D281" t="s">
        <v>1144</v>
      </c>
      <c r="E281" t="s">
        <v>1143</v>
      </c>
      <c r="F281" t="s">
        <v>2142</v>
      </c>
      <c r="G281" t="s">
        <v>7380</v>
      </c>
      <c r="H281">
        <v>903</v>
      </c>
      <c r="I281" t="s">
        <v>3440</v>
      </c>
      <c r="J281" t="s">
        <v>3441</v>
      </c>
      <c r="K281">
        <v>4512</v>
      </c>
      <c r="L281">
        <v>176959</v>
      </c>
      <c r="M281">
        <v>22694787</v>
      </c>
      <c r="N281">
        <v>32</v>
      </c>
      <c r="O281">
        <v>2481119</v>
      </c>
      <c r="P281">
        <v>6664</v>
      </c>
      <c r="Q281" t="s">
        <v>3442</v>
      </c>
      <c r="R281" t="s">
        <v>1143</v>
      </c>
      <c r="S281" t="s">
        <v>1144</v>
      </c>
      <c r="T281">
        <v>22694787</v>
      </c>
      <c r="U281" s="12" t="e">
        <f>VLOOKUP(checklist[[#This Row],[common_name]],[1]classification_forest_bird_benn!$A:$D,3,FALSE)</f>
        <v>#N/A</v>
      </c>
      <c r="V281" s="12" t="e">
        <f>VLOOKUP(checklist[[#This Row],[scientific_name]],[1]classification_forest_bird_benn!$B:$D,2,FALSE)</f>
        <v>#N/A</v>
      </c>
      <c r="W281" s="12" t="e">
        <f>VLOOKUP(checklist[[#This Row],[Clements--scientific_name]],[1]classification_forest_bird_benn!$B:$D,2,FALSE)</f>
        <v>#N/A</v>
      </c>
    </row>
    <row r="282" spans="1:23" x14ac:dyDescent="0.2">
      <c r="A282">
        <v>268</v>
      </c>
      <c r="B282" t="s">
        <v>3337</v>
      </c>
      <c r="C282" t="s">
        <v>2184</v>
      </c>
      <c r="D282" t="s">
        <v>446</v>
      </c>
      <c r="E282" t="s">
        <v>3443</v>
      </c>
      <c r="F282" t="s">
        <v>2142</v>
      </c>
      <c r="G282" t="s">
        <v>7382</v>
      </c>
      <c r="H282">
        <v>297</v>
      </c>
      <c r="I282" t="s">
        <v>3444</v>
      </c>
      <c r="J282" t="s">
        <v>3445</v>
      </c>
      <c r="K282">
        <v>144543</v>
      </c>
      <c r="L282">
        <v>824139</v>
      </c>
      <c r="M282">
        <v>22694561</v>
      </c>
      <c r="N282">
        <v>73074</v>
      </c>
      <c r="O282">
        <v>6065833</v>
      </c>
      <c r="P282">
        <v>6720</v>
      </c>
      <c r="Q282" t="s">
        <v>3446</v>
      </c>
      <c r="R282" t="s">
        <v>3443</v>
      </c>
      <c r="S282" t="s">
        <v>446</v>
      </c>
      <c r="T282">
        <v>22694561</v>
      </c>
      <c r="U282" s="12" t="e">
        <f>VLOOKUP(checklist[[#This Row],[common_name]],[1]classification_forest_bird_benn!$A:$D,3,FALSE)</f>
        <v>#N/A</v>
      </c>
      <c r="V282" s="12" t="e">
        <f>VLOOKUP(checklist[[#This Row],[scientific_name]],[1]classification_forest_bird_benn!$B:$D,2,FALSE)</f>
        <v>#N/A</v>
      </c>
      <c r="W282" s="12" t="e">
        <f>VLOOKUP(checklist[[#This Row],[Clements--scientific_name]],[1]classification_forest_bird_benn!$B:$D,2,FALSE)</f>
        <v>#N/A</v>
      </c>
    </row>
    <row r="283" spans="1:23" x14ac:dyDescent="0.2">
      <c r="A283">
        <v>269</v>
      </c>
      <c r="B283" t="s">
        <v>3337</v>
      </c>
      <c r="C283" t="s">
        <v>2184</v>
      </c>
      <c r="D283" t="s">
        <v>444</v>
      </c>
      <c r="E283" t="s">
        <v>3447</v>
      </c>
      <c r="F283" t="s">
        <v>2142</v>
      </c>
      <c r="G283" t="s">
        <v>7382</v>
      </c>
      <c r="H283">
        <v>296</v>
      </c>
      <c r="I283" t="s">
        <v>3448</v>
      </c>
      <c r="J283" t="s">
        <v>3449</v>
      </c>
      <c r="K283">
        <v>144541</v>
      </c>
      <c r="L283">
        <v>176932</v>
      </c>
      <c r="M283">
        <v>22694591</v>
      </c>
      <c r="N283">
        <v>28</v>
      </c>
      <c r="O283">
        <v>2481240</v>
      </c>
      <c r="P283">
        <v>6713</v>
      </c>
      <c r="Q283" t="s">
        <v>3450</v>
      </c>
      <c r="R283" t="s">
        <v>3447</v>
      </c>
      <c r="S283" t="s">
        <v>444</v>
      </c>
      <c r="T283">
        <v>22694591</v>
      </c>
      <c r="U283" s="12" t="e">
        <f>VLOOKUP(checklist[[#This Row],[common_name]],[1]classification_forest_bird_benn!$A:$D,3,FALSE)</f>
        <v>#N/A</v>
      </c>
      <c r="V283" s="12" t="e">
        <f>VLOOKUP(checklist[[#This Row],[scientific_name]],[1]classification_forest_bird_benn!$B:$D,2,FALSE)</f>
        <v>#N/A</v>
      </c>
      <c r="W283" s="12" t="e">
        <f>VLOOKUP(checklist[[#This Row],[Clements--scientific_name]],[1]classification_forest_bird_benn!$B:$D,2,FALSE)</f>
        <v>#N/A</v>
      </c>
    </row>
    <row r="284" spans="1:23" x14ac:dyDescent="0.2">
      <c r="A284">
        <v>270</v>
      </c>
      <c r="B284" t="s">
        <v>3337</v>
      </c>
      <c r="C284" t="s">
        <v>2184</v>
      </c>
      <c r="D284" t="s">
        <v>3451</v>
      </c>
      <c r="E284" t="s">
        <v>3452</v>
      </c>
      <c r="F284" t="s">
        <v>2142</v>
      </c>
      <c r="G284" t="s">
        <v>7382</v>
      </c>
      <c r="H284">
        <v>298</v>
      </c>
      <c r="I284" t="s">
        <v>3453</v>
      </c>
      <c r="J284" t="s">
        <v>3454</v>
      </c>
      <c r="K284">
        <v>144540</v>
      </c>
      <c r="L284">
        <v>824140</v>
      </c>
      <c r="M284">
        <v>22694571</v>
      </c>
      <c r="N284">
        <v>73075</v>
      </c>
      <c r="O284">
        <v>5789283</v>
      </c>
      <c r="P284">
        <v>6728</v>
      </c>
      <c r="Q284" t="s">
        <v>3455</v>
      </c>
      <c r="R284" t="s">
        <v>3456</v>
      </c>
      <c r="S284" t="s">
        <v>3457</v>
      </c>
      <c r="T284">
        <v>22694571</v>
      </c>
      <c r="U284" s="12" t="e">
        <f>VLOOKUP(checklist[[#This Row],[common_name]],[1]classification_forest_bird_benn!$A:$D,3,FALSE)</f>
        <v>#N/A</v>
      </c>
      <c r="V284" s="12" t="e">
        <f>VLOOKUP(checklist[[#This Row],[scientific_name]],[1]classification_forest_bird_benn!$B:$D,2,FALSE)</f>
        <v>#N/A</v>
      </c>
      <c r="W284" s="12" t="e">
        <f>VLOOKUP(checklist[[#This Row],[Clements--scientific_name]],[1]classification_forest_bird_benn!$B:$D,2,FALSE)</f>
        <v>#N/A</v>
      </c>
    </row>
    <row r="285" spans="1:23" x14ac:dyDescent="0.2">
      <c r="A285">
        <v>271</v>
      </c>
      <c r="B285" t="s">
        <v>3337</v>
      </c>
      <c r="C285" t="s">
        <v>2184</v>
      </c>
      <c r="D285" t="s">
        <v>438</v>
      </c>
      <c r="E285" t="s">
        <v>437</v>
      </c>
      <c r="F285" t="s">
        <v>2142</v>
      </c>
      <c r="G285" t="s">
        <v>7381</v>
      </c>
      <c r="H285">
        <v>293</v>
      </c>
      <c r="I285" t="s">
        <v>3458</v>
      </c>
      <c r="J285" t="s">
        <v>3459</v>
      </c>
      <c r="K285">
        <v>4436</v>
      </c>
      <c r="L285">
        <v>176891</v>
      </c>
      <c r="M285">
        <v>22694601</v>
      </c>
      <c r="N285">
        <v>240</v>
      </c>
      <c r="O285">
        <v>5229249</v>
      </c>
      <c r="P285">
        <v>6699</v>
      </c>
      <c r="Q285" t="s">
        <v>3460</v>
      </c>
      <c r="R285" t="s">
        <v>437</v>
      </c>
      <c r="S285" t="s">
        <v>438</v>
      </c>
      <c r="T285">
        <v>22694601</v>
      </c>
      <c r="U285" s="12" t="e">
        <f>VLOOKUP(checklist[[#This Row],[common_name]],[1]classification_forest_bird_benn!$A:$D,3,FALSE)</f>
        <v>#N/A</v>
      </c>
      <c r="V285" s="12" t="e">
        <f>VLOOKUP(checklist[[#This Row],[scientific_name]],[1]classification_forest_bird_benn!$B:$D,2,FALSE)</f>
        <v>#N/A</v>
      </c>
      <c r="W285" s="12" t="e">
        <f>VLOOKUP(checklist[[#This Row],[Clements--scientific_name]],[1]classification_forest_bird_benn!$B:$D,2,FALSE)</f>
        <v>#N/A</v>
      </c>
    </row>
    <row r="286" spans="1:23" x14ac:dyDescent="0.2">
      <c r="A286">
        <v>272</v>
      </c>
      <c r="B286" t="s">
        <v>3337</v>
      </c>
      <c r="C286" t="s">
        <v>2184</v>
      </c>
      <c r="D286" t="s">
        <v>436</v>
      </c>
      <c r="E286" t="s">
        <v>435</v>
      </c>
      <c r="F286" t="s">
        <v>2142</v>
      </c>
      <c r="G286" t="s">
        <v>7381</v>
      </c>
      <c r="H286">
        <v>291</v>
      </c>
      <c r="I286" t="s">
        <v>3461</v>
      </c>
      <c r="J286" t="s">
        <v>3462</v>
      </c>
      <c r="K286">
        <v>4450</v>
      </c>
      <c r="L286">
        <v>176888</v>
      </c>
      <c r="M286">
        <v>22694623</v>
      </c>
      <c r="N286">
        <v>29</v>
      </c>
      <c r="O286">
        <v>5229227</v>
      </c>
      <c r="P286">
        <v>6686</v>
      </c>
      <c r="Q286" t="s">
        <v>3463</v>
      </c>
      <c r="R286" t="s">
        <v>435</v>
      </c>
      <c r="S286" t="s">
        <v>436</v>
      </c>
      <c r="T286">
        <v>22694623</v>
      </c>
      <c r="U286" s="12" t="e">
        <f>VLOOKUP(checklist[[#This Row],[common_name]],[1]classification_forest_bird_benn!$A:$D,3,FALSE)</f>
        <v>#N/A</v>
      </c>
      <c r="V286" s="12" t="e">
        <f>VLOOKUP(checklist[[#This Row],[scientific_name]],[1]classification_forest_bird_benn!$B:$D,2,FALSE)</f>
        <v>#N/A</v>
      </c>
      <c r="W286" s="12" t="e">
        <f>VLOOKUP(checklist[[#This Row],[Clements--scientific_name]],[1]classification_forest_bird_benn!$B:$D,2,FALSE)</f>
        <v>#N/A</v>
      </c>
    </row>
    <row r="287" spans="1:23" x14ac:dyDescent="0.2">
      <c r="A287">
        <v>273</v>
      </c>
      <c r="B287" t="s">
        <v>3337</v>
      </c>
      <c r="C287" t="s">
        <v>2184</v>
      </c>
      <c r="D287" t="s">
        <v>1172</v>
      </c>
      <c r="E287" t="s">
        <v>1171</v>
      </c>
      <c r="F287" t="s">
        <v>2142</v>
      </c>
      <c r="G287" t="s">
        <v>7380</v>
      </c>
      <c r="H287">
        <v>938</v>
      </c>
      <c r="I287" t="s">
        <v>3464</v>
      </c>
      <c r="J287" t="s">
        <v>3465</v>
      </c>
      <c r="K287">
        <v>4464</v>
      </c>
      <c r="L287">
        <v>176914</v>
      </c>
      <c r="M287">
        <v>22694705</v>
      </c>
      <c r="O287">
        <v>5229267</v>
      </c>
      <c r="P287">
        <v>6695</v>
      </c>
      <c r="Q287" t="s">
        <v>3466</v>
      </c>
      <c r="R287" t="s">
        <v>1171</v>
      </c>
      <c r="S287" t="s">
        <v>1172</v>
      </c>
      <c r="T287">
        <v>22694705</v>
      </c>
      <c r="U287" s="12" t="e">
        <f>VLOOKUP(checklist[[#This Row],[common_name]],[1]classification_forest_bird_benn!$A:$D,3,FALSE)</f>
        <v>#N/A</v>
      </c>
      <c r="V287" s="12" t="e">
        <f>VLOOKUP(checklist[[#This Row],[scientific_name]],[1]classification_forest_bird_benn!$B:$D,2,FALSE)</f>
        <v>#N/A</v>
      </c>
      <c r="W287" s="12" t="e">
        <f>VLOOKUP(checklist[[#This Row],[Clements--scientific_name]],[1]classification_forest_bird_benn!$B:$D,2,FALSE)</f>
        <v>#N/A</v>
      </c>
    </row>
    <row r="288" spans="1:23" x14ac:dyDescent="0.2">
      <c r="A288">
        <v>274</v>
      </c>
      <c r="B288" t="s">
        <v>3337</v>
      </c>
      <c r="C288" t="s">
        <v>2184</v>
      </c>
      <c r="D288" t="s">
        <v>3467</v>
      </c>
      <c r="E288" t="s">
        <v>3468</v>
      </c>
      <c r="F288" t="s">
        <v>2142</v>
      </c>
      <c r="H288">
        <v>294</v>
      </c>
      <c r="I288" t="s">
        <v>3469</v>
      </c>
      <c r="J288" t="s">
        <v>3470</v>
      </c>
      <c r="K288">
        <v>4449</v>
      </c>
      <c r="L288">
        <v>176890</v>
      </c>
      <c r="M288">
        <v>22694629</v>
      </c>
      <c r="N288">
        <v>30</v>
      </c>
      <c r="O288">
        <v>5229230</v>
      </c>
      <c r="P288">
        <v>6672</v>
      </c>
      <c r="Q288" t="s">
        <v>3471</v>
      </c>
      <c r="R288" t="s">
        <v>3468</v>
      </c>
      <c r="S288" t="s">
        <v>3472</v>
      </c>
      <c r="T288">
        <v>22694629</v>
      </c>
      <c r="U288" s="12" t="e">
        <f>VLOOKUP(checklist[[#This Row],[common_name]],[1]classification_forest_bird_benn!$A:$D,3,FALSE)</f>
        <v>#N/A</v>
      </c>
      <c r="V288" s="12" t="e">
        <f>VLOOKUP(checklist[[#This Row],[scientific_name]],[1]classification_forest_bird_benn!$B:$D,2,FALSE)</f>
        <v>#N/A</v>
      </c>
      <c r="W288" s="12" t="e">
        <f>VLOOKUP(checklist[[#This Row],[Clements--scientific_name]],[1]classification_forest_bird_benn!$B:$D,2,FALSE)</f>
        <v>#N/A</v>
      </c>
    </row>
    <row r="289" spans="1:23" x14ac:dyDescent="0.2">
      <c r="A289">
        <v>275</v>
      </c>
      <c r="B289" t="s">
        <v>3473</v>
      </c>
      <c r="C289" t="s">
        <v>2150</v>
      </c>
      <c r="D289" t="s">
        <v>22</v>
      </c>
      <c r="E289" t="s">
        <v>3474</v>
      </c>
      <c r="F289" t="s">
        <v>2142</v>
      </c>
      <c r="G289" t="s">
        <v>7380</v>
      </c>
      <c r="H289">
        <v>40</v>
      </c>
      <c r="I289" t="s">
        <v>3475</v>
      </c>
      <c r="J289" t="s">
        <v>3476</v>
      </c>
      <c r="K289">
        <v>4314</v>
      </c>
      <c r="L289">
        <v>174676</v>
      </c>
      <c r="M289">
        <v>22696645</v>
      </c>
      <c r="N289">
        <v>73397</v>
      </c>
      <c r="O289">
        <v>2481364</v>
      </c>
      <c r="P289">
        <v>6749</v>
      </c>
      <c r="Q289" t="s">
        <v>3477</v>
      </c>
      <c r="R289" t="s">
        <v>3474</v>
      </c>
      <c r="S289" t="s">
        <v>22</v>
      </c>
      <c r="T289">
        <v>22696645</v>
      </c>
      <c r="U289" s="12" t="e">
        <f>VLOOKUP(checklist[[#This Row],[common_name]],[1]classification_forest_bird_benn!$A:$D,3,FALSE)</f>
        <v>#N/A</v>
      </c>
      <c r="V289" s="12" t="e">
        <f>VLOOKUP(checklist[[#This Row],[scientific_name]],[1]classification_forest_bird_benn!$B:$D,2,FALSE)</f>
        <v>#N/A</v>
      </c>
      <c r="W289" s="12" t="e">
        <f>VLOOKUP(checklist[[#This Row],[Clements--scientific_name]],[1]classification_forest_bird_benn!$B:$D,2,FALSE)</f>
        <v>#N/A</v>
      </c>
    </row>
    <row r="290" spans="1:23" x14ac:dyDescent="0.2">
      <c r="A290">
        <v>276</v>
      </c>
      <c r="B290" t="s">
        <v>3478</v>
      </c>
      <c r="C290" t="s">
        <v>2147</v>
      </c>
      <c r="D290" t="s">
        <v>3479</v>
      </c>
      <c r="E290" t="s">
        <v>17</v>
      </c>
      <c r="F290" t="s">
        <v>2142</v>
      </c>
      <c r="G290" t="s">
        <v>7382</v>
      </c>
      <c r="H290">
        <v>33</v>
      </c>
      <c r="I290" t="s">
        <v>3480</v>
      </c>
      <c r="J290" t="s">
        <v>3481</v>
      </c>
      <c r="K290">
        <v>4146</v>
      </c>
      <c r="L290">
        <v>174650</v>
      </c>
      <c r="M290">
        <v>22698436</v>
      </c>
      <c r="N290">
        <v>27032</v>
      </c>
      <c r="O290">
        <v>5229419</v>
      </c>
      <c r="P290">
        <v>6853</v>
      </c>
      <c r="Q290" t="s">
        <v>3482</v>
      </c>
      <c r="R290" t="s">
        <v>17</v>
      </c>
      <c r="S290" t="s">
        <v>3483</v>
      </c>
      <c r="T290">
        <v>22698436</v>
      </c>
      <c r="U290" s="12" t="e">
        <f>VLOOKUP(checklist[[#This Row],[common_name]],[1]classification_forest_bird_benn!$A:$D,3,FALSE)</f>
        <v>#N/A</v>
      </c>
      <c r="V290" s="12" t="e">
        <f>VLOOKUP(checklist[[#This Row],[scientific_name]],[1]classification_forest_bird_benn!$B:$D,2,FALSE)</f>
        <v>#N/A</v>
      </c>
      <c r="W290" s="12" t="e">
        <f>VLOOKUP(checklist[[#This Row],[Clements--scientific_name]],[1]classification_forest_bird_benn!$B:$D,2,FALSE)</f>
        <v>#N/A</v>
      </c>
    </row>
    <row r="291" spans="1:23" x14ac:dyDescent="0.2">
      <c r="A291">
        <v>277</v>
      </c>
      <c r="B291" t="s">
        <v>3478</v>
      </c>
      <c r="C291" t="s">
        <v>2147</v>
      </c>
      <c r="D291" t="s">
        <v>3484</v>
      </c>
      <c r="E291" t="s">
        <v>3485</v>
      </c>
      <c r="F291" t="s">
        <v>2142</v>
      </c>
      <c r="G291" t="s">
        <v>7380</v>
      </c>
      <c r="H291">
        <v>36</v>
      </c>
      <c r="I291" t="s">
        <v>3486</v>
      </c>
      <c r="J291" t="s">
        <v>3487</v>
      </c>
      <c r="K291">
        <v>4172</v>
      </c>
      <c r="L291">
        <v>174655</v>
      </c>
      <c r="M291">
        <v>22698459</v>
      </c>
      <c r="N291">
        <v>73663</v>
      </c>
      <c r="O291">
        <v>2481979</v>
      </c>
      <c r="P291">
        <v>6879</v>
      </c>
      <c r="Q291" t="s">
        <v>3488</v>
      </c>
      <c r="R291" t="s">
        <v>3485</v>
      </c>
      <c r="S291" t="s">
        <v>3484</v>
      </c>
      <c r="T291">
        <v>22698459</v>
      </c>
      <c r="U291" s="12" t="e">
        <f>VLOOKUP(checklist[[#This Row],[common_name]],[1]classification_forest_bird_benn!$A:$D,3,FALSE)</f>
        <v>#N/A</v>
      </c>
      <c r="V291" s="12" t="e">
        <f>VLOOKUP(checklist[[#This Row],[scientific_name]],[1]classification_forest_bird_benn!$B:$D,2,FALSE)</f>
        <v>#N/A</v>
      </c>
      <c r="W291" s="12" t="e">
        <f>VLOOKUP(checklist[[#This Row],[Clements--scientific_name]],[1]classification_forest_bird_benn!$B:$D,2,FALSE)</f>
        <v>#N/A</v>
      </c>
    </row>
    <row r="292" spans="1:23" x14ac:dyDescent="0.2">
      <c r="A292">
        <v>278</v>
      </c>
      <c r="B292" t="s">
        <v>3489</v>
      </c>
      <c r="C292" t="s">
        <v>2144</v>
      </c>
      <c r="D292" t="s">
        <v>10</v>
      </c>
      <c r="E292" t="s">
        <v>3490</v>
      </c>
      <c r="F292" t="s">
        <v>2142</v>
      </c>
      <c r="H292">
        <v>8</v>
      </c>
      <c r="I292" t="s">
        <v>3491</v>
      </c>
      <c r="J292" t="s">
        <v>3492</v>
      </c>
      <c r="K292">
        <v>144433</v>
      </c>
      <c r="L292">
        <v>554453</v>
      </c>
      <c r="M292">
        <v>22698375</v>
      </c>
      <c r="N292">
        <v>27237</v>
      </c>
      <c r="O292">
        <v>2481410</v>
      </c>
      <c r="P292">
        <v>6846</v>
      </c>
      <c r="Q292" t="s">
        <v>3493</v>
      </c>
      <c r="R292" t="s">
        <v>3490</v>
      </c>
      <c r="S292" t="s">
        <v>10</v>
      </c>
      <c r="T292">
        <v>22698375</v>
      </c>
      <c r="U292" s="12" t="e">
        <f>VLOOKUP(checklist[[#This Row],[common_name]],[1]classification_forest_bird_benn!$A:$D,3,FALSE)</f>
        <v>#N/A</v>
      </c>
      <c r="V292" s="12" t="e">
        <f>VLOOKUP(checklist[[#This Row],[scientific_name]],[1]classification_forest_bird_benn!$B:$D,2,FALSE)</f>
        <v>#N/A</v>
      </c>
      <c r="W292" s="12" t="e">
        <f>VLOOKUP(checklist[[#This Row],[Clements--scientific_name]],[1]classification_forest_bird_benn!$B:$D,2,FALSE)</f>
        <v>#N/A</v>
      </c>
    </row>
    <row r="293" spans="1:23" x14ac:dyDescent="0.2">
      <c r="A293">
        <v>279</v>
      </c>
      <c r="B293" t="s">
        <v>3489</v>
      </c>
      <c r="C293" t="s">
        <v>2144</v>
      </c>
      <c r="D293" t="s">
        <v>3494</v>
      </c>
      <c r="E293" t="s">
        <v>3495</v>
      </c>
      <c r="F293" t="s">
        <v>2146</v>
      </c>
      <c r="H293">
        <v>4150</v>
      </c>
      <c r="I293" t="s">
        <v>3496</v>
      </c>
      <c r="J293" t="s">
        <v>3497</v>
      </c>
      <c r="K293">
        <v>4088</v>
      </c>
      <c r="L293">
        <v>554451</v>
      </c>
      <c r="M293">
        <v>22729604</v>
      </c>
      <c r="N293">
        <v>73655</v>
      </c>
      <c r="O293">
        <v>2481401</v>
      </c>
      <c r="P293">
        <v>6840</v>
      </c>
      <c r="Q293" t="s">
        <v>3498</v>
      </c>
      <c r="R293" t="s">
        <v>3495</v>
      </c>
      <c r="S293" t="s">
        <v>3499</v>
      </c>
      <c r="T293">
        <v>22729604</v>
      </c>
      <c r="U293" s="12" t="e">
        <f>VLOOKUP(checklist[[#This Row],[common_name]],[1]classification_forest_bird_benn!$A:$D,3,FALSE)</f>
        <v>#N/A</v>
      </c>
      <c r="V293" s="12" t="e">
        <f>VLOOKUP(checklist[[#This Row],[scientific_name]],[1]classification_forest_bird_benn!$B:$D,2,FALSE)</f>
        <v>#N/A</v>
      </c>
      <c r="W293" s="12" t="e">
        <f>VLOOKUP(checklist[[#This Row],[Clements--scientific_name]],[1]classification_forest_bird_benn!$B:$D,2,FALSE)</f>
        <v>#N/A</v>
      </c>
    </row>
    <row r="294" spans="1:23" x14ac:dyDescent="0.2">
      <c r="A294">
        <v>280</v>
      </c>
      <c r="B294" t="s">
        <v>3500</v>
      </c>
      <c r="C294" t="s">
        <v>2148</v>
      </c>
      <c r="D294" t="s">
        <v>3501</v>
      </c>
      <c r="E294" t="s">
        <v>3502</v>
      </c>
      <c r="F294" t="s">
        <v>2149</v>
      </c>
      <c r="G294" t="s">
        <v>7380</v>
      </c>
      <c r="H294">
        <v>31</v>
      </c>
      <c r="I294" t="s">
        <v>3503</v>
      </c>
      <c r="J294" t="s">
        <v>3504</v>
      </c>
      <c r="K294">
        <v>4080</v>
      </c>
      <c r="L294">
        <v>174628</v>
      </c>
      <c r="M294">
        <v>132438298</v>
      </c>
      <c r="N294">
        <v>343</v>
      </c>
      <c r="O294">
        <v>2482012</v>
      </c>
      <c r="P294">
        <v>6892</v>
      </c>
      <c r="Q294" t="s">
        <v>3505</v>
      </c>
      <c r="R294" t="s">
        <v>3502</v>
      </c>
      <c r="S294" t="s">
        <v>3506</v>
      </c>
      <c r="T294">
        <v>132438298</v>
      </c>
      <c r="U294" s="12" t="e">
        <f>VLOOKUP(checklist[[#This Row],[common_name]],[1]classification_forest_bird_benn!$A:$D,3,FALSE)</f>
        <v>#N/A</v>
      </c>
      <c r="V294" s="12" t="e">
        <f>VLOOKUP(checklist[[#This Row],[scientific_name]],[1]classification_forest_bird_benn!$B:$D,2,FALSE)</f>
        <v>#N/A</v>
      </c>
      <c r="W294" s="12" t="e">
        <f>VLOOKUP(checklist[[#This Row],[Clements--scientific_name]],[1]classification_forest_bird_benn!$B:$D,2,FALSE)</f>
        <v>#N/A</v>
      </c>
    </row>
    <row r="295" spans="1:23" x14ac:dyDescent="0.2">
      <c r="A295">
        <v>281</v>
      </c>
      <c r="B295" t="s">
        <v>3507</v>
      </c>
      <c r="C295" t="s">
        <v>2145</v>
      </c>
      <c r="D295" t="s">
        <v>3508</v>
      </c>
      <c r="E295" t="s">
        <v>11</v>
      </c>
      <c r="F295" t="s">
        <v>2142</v>
      </c>
      <c r="G295" t="s">
        <v>7382</v>
      </c>
      <c r="H295">
        <v>14</v>
      </c>
      <c r="I295" t="s">
        <v>3509</v>
      </c>
      <c r="J295" t="s">
        <v>3510</v>
      </c>
      <c r="K295">
        <v>4168</v>
      </c>
      <c r="L295">
        <v>174534</v>
      </c>
      <c r="M295">
        <v>22697879</v>
      </c>
      <c r="N295">
        <v>73581</v>
      </c>
      <c r="O295">
        <v>2481545</v>
      </c>
      <c r="P295">
        <v>6935</v>
      </c>
      <c r="Q295" t="s">
        <v>3511</v>
      </c>
      <c r="R295" t="s">
        <v>11</v>
      </c>
      <c r="S295" t="s">
        <v>3508</v>
      </c>
      <c r="T295">
        <v>22697879</v>
      </c>
      <c r="U295" s="12" t="e">
        <f>VLOOKUP(checklist[[#This Row],[common_name]],[1]classification_forest_bird_benn!$A:$D,3,FALSE)</f>
        <v>#N/A</v>
      </c>
      <c r="V295" s="12" t="e">
        <f>VLOOKUP(checklist[[#This Row],[scientific_name]],[1]classification_forest_bird_benn!$B:$D,2,FALSE)</f>
        <v>#N/A</v>
      </c>
      <c r="W295" s="12" t="e">
        <f>VLOOKUP(checklist[[#This Row],[Clements--scientific_name]],[1]classification_forest_bird_benn!$B:$D,2,FALSE)</f>
        <v>#N/A</v>
      </c>
    </row>
    <row r="296" spans="1:23" x14ac:dyDescent="0.2">
      <c r="A296">
        <v>282</v>
      </c>
      <c r="B296" t="s">
        <v>3507</v>
      </c>
      <c r="C296" t="s">
        <v>2145</v>
      </c>
      <c r="D296" t="s">
        <v>3512</v>
      </c>
      <c r="E296" t="s">
        <v>3513</v>
      </c>
      <c r="F296" t="s">
        <v>2142</v>
      </c>
      <c r="G296" t="s">
        <v>7380</v>
      </c>
      <c r="H296">
        <v>22</v>
      </c>
      <c r="I296" t="s">
        <v>3514</v>
      </c>
      <c r="J296" t="s">
        <v>3515</v>
      </c>
      <c r="K296">
        <v>4164</v>
      </c>
      <c r="L296">
        <v>174600</v>
      </c>
      <c r="M296">
        <v>22698114</v>
      </c>
      <c r="N296">
        <v>73620</v>
      </c>
      <c r="O296">
        <v>5229327</v>
      </c>
      <c r="P296">
        <v>7003</v>
      </c>
      <c r="Q296" t="s">
        <v>3516</v>
      </c>
      <c r="R296" t="s">
        <v>3513</v>
      </c>
      <c r="S296" t="s">
        <v>3512</v>
      </c>
      <c r="T296">
        <v>22698114</v>
      </c>
      <c r="U296" s="12" t="e">
        <f>VLOOKUP(checklist[[#This Row],[common_name]],[1]classification_forest_bird_benn!$A:$D,3,FALSE)</f>
        <v>#N/A</v>
      </c>
      <c r="V296" s="12" t="e">
        <f>VLOOKUP(checklist[[#This Row],[scientific_name]],[1]classification_forest_bird_benn!$B:$D,2,FALSE)</f>
        <v>#N/A</v>
      </c>
      <c r="W296" s="12" t="e">
        <f>VLOOKUP(checklist[[#This Row],[Clements--scientific_name]],[1]classification_forest_bird_benn!$B:$D,2,FALSE)</f>
        <v>#N/A</v>
      </c>
    </row>
    <row r="297" spans="1:23" x14ac:dyDescent="0.2">
      <c r="A297">
        <v>283</v>
      </c>
      <c r="B297" t="s">
        <v>3507</v>
      </c>
      <c r="C297" t="s">
        <v>2145</v>
      </c>
      <c r="D297" t="s">
        <v>3517</v>
      </c>
      <c r="E297" t="s">
        <v>3518</v>
      </c>
      <c r="F297" t="s">
        <v>2142</v>
      </c>
      <c r="G297" t="s">
        <v>7382</v>
      </c>
      <c r="H297">
        <v>880</v>
      </c>
      <c r="I297" t="s">
        <v>3519</v>
      </c>
      <c r="J297" t="s">
        <v>3520</v>
      </c>
      <c r="K297">
        <v>4163</v>
      </c>
      <c r="L297">
        <v>174599</v>
      </c>
      <c r="M297">
        <v>22698119</v>
      </c>
      <c r="O297">
        <v>5229320</v>
      </c>
      <c r="P297">
        <v>7007</v>
      </c>
      <c r="Q297" t="s">
        <v>3521</v>
      </c>
      <c r="R297" t="s">
        <v>3518</v>
      </c>
      <c r="S297" t="s">
        <v>3517</v>
      </c>
      <c r="T297">
        <v>22698119</v>
      </c>
      <c r="U297" s="12" t="e">
        <f>VLOOKUP(checklist[[#This Row],[common_name]],[1]classification_forest_bird_benn!$A:$D,3,FALSE)</f>
        <v>#N/A</v>
      </c>
      <c r="V297" s="12" t="e">
        <f>VLOOKUP(checklist[[#This Row],[scientific_name]],[1]classification_forest_bird_benn!$B:$D,2,FALSE)</f>
        <v>#N/A</v>
      </c>
      <c r="W297" s="12" t="e">
        <f>VLOOKUP(checklist[[#This Row],[Clements--scientific_name]],[1]classification_forest_bird_benn!$B:$D,2,FALSE)</f>
        <v>#N/A</v>
      </c>
    </row>
    <row r="298" spans="1:23" x14ac:dyDescent="0.2">
      <c r="A298">
        <v>284</v>
      </c>
      <c r="B298" t="s">
        <v>3507</v>
      </c>
      <c r="C298" t="s">
        <v>2145</v>
      </c>
      <c r="D298" t="s">
        <v>3522</v>
      </c>
      <c r="E298" t="s">
        <v>3523</v>
      </c>
      <c r="F298" t="s">
        <v>2149</v>
      </c>
      <c r="H298">
        <v>4137</v>
      </c>
      <c r="I298" t="s">
        <v>3524</v>
      </c>
      <c r="J298" t="s">
        <v>3525</v>
      </c>
      <c r="K298">
        <v>4136</v>
      </c>
      <c r="L298">
        <v>174610</v>
      </c>
      <c r="M298">
        <v>22698140</v>
      </c>
      <c r="O298">
        <v>2481495</v>
      </c>
      <c r="P298">
        <v>7027</v>
      </c>
      <c r="Q298" t="s">
        <v>3526</v>
      </c>
      <c r="R298" t="s">
        <v>3523</v>
      </c>
      <c r="S298" t="s">
        <v>3522</v>
      </c>
      <c r="T298">
        <v>22698140</v>
      </c>
      <c r="U298" s="12" t="e">
        <f>VLOOKUP(checklist[[#This Row],[common_name]],[1]classification_forest_bird_benn!$A:$D,3,FALSE)</f>
        <v>#N/A</v>
      </c>
      <c r="V298" s="12" t="e">
        <f>VLOOKUP(checklist[[#This Row],[scientific_name]],[1]classification_forest_bird_benn!$B:$D,2,FALSE)</f>
        <v>#N/A</v>
      </c>
      <c r="W298" s="12" t="e">
        <f>VLOOKUP(checklist[[#This Row],[Clements--scientific_name]],[1]classification_forest_bird_benn!$B:$D,2,FALSE)</f>
        <v>#N/A</v>
      </c>
    </row>
    <row r="299" spans="1:23" x14ac:dyDescent="0.2">
      <c r="A299">
        <v>285</v>
      </c>
      <c r="B299" t="s">
        <v>3507</v>
      </c>
      <c r="C299" t="s">
        <v>2145</v>
      </c>
      <c r="D299" t="s">
        <v>260</v>
      </c>
      <c r="E299" t="s">
        <v>3527</v>
      </c>
      <c r="F299" t="s">
        <v>2142</v>
      </c>
      <c r="G299" t="s">
        <v>7380</v>
      </c>
      <c r="H299">
        <v>180</v>
      </c>
      <c r="I299" t="s">
        <v>3528</v>
      </c>
      <c r="J299" t="s">
        <v>3529</v>
      </c>
      <c r="K299">
        <v>475125</v>
      </c>
      <c r="M299">
        <v>22698175</v>
      </c>
      <c r="N299">
        <v>73630</v>
      </c>
      <c r="O299">
        <v>2680976</v>
      </c>
      <c r="P299">
        <v>7042</v>
      </c>
      <c r="Q299" t="s">
        <v>3530</v>
      </c>
      <c r="R299" t="s">
        <v>3527</v>
      </c>
      <c r="S299" t="s">
        <v>260</v>
      </c>
      <c r="T299">
        <v>22698175</v>
      </c>
      <c r="U299" s="12" t="e">
        <f>VLOOKUP(checklist[[#This Row],[common_name]],[1]classification_forest_bird_benn!$A:$D,3,FALSE)</f>
        <v>#N/A</v>
      </c>
      <c r="V299" s="12" t="e">
        <f>VLOOKUP(checklist[[#This Row],[scientific_name]],[1]classification_forest_bird_benn!$B:$D,2,FALSE)</f>
        <v>#N/A</v>
      </c>
      <c r="W299" s="12" t="e">
        <f>VLOOKUP(checklist[[#This Row],[Clements--scientific_name]],[1]classification_forest_bird_benn!$B:$D,2,FALSE)</f>
        <v>#N/A</v>
      </c>
    </row>
    <row r="300" spans="1:23" x14ac:dyDescent="0.2">
      <c r="A300">
        <v>286</v>
      </c>
      <c r="B300" t="s">
        <v>3507</v>
      </c>
      <c r="C300" t="s">
        <v>2145</v>
      </c>
      <c r="D300" t="s">
        <v>3531</v>
      </c>
      <c r="E300" t="s">
        <v>3532</v>
      </c>
      <c r="F300" t="s">
        <v>2146</v>
      </c>
      <c r="H300">
        <v>29</v>
      </c>
      <c r="I300" t="s">
        <v>3533</v>
      </c>
      <c r="J300" t="s">
        <v>3534</v>
      </c>
      <c r="K300">
        <v>502899</v>
      </c>
      <c r="M300">
        <v>22698209</v>
      </c>
      <c r="N300">
        <v>1388</v>
      </c>
      <c r="O300">
        <v>8249990</v>
      </c>
      <c r="P300">
        <v>7046</v>
      </c>
      <c r="Q300" t="s">
        <v>3535</v>
      </c>
      <c r="R300" t="s">
        <v>3532</v>
      </c>
      <c r="S300" t="s">
        <v>3531</v>
      </c>
      <c r="T300">
        <v>22698209</v>
      </c>
      <c r="U300" s="12" t="e">
        <f>VLOOKUP(checklist[[#This Row],[common_name]],[1]classification_forest_bird_benn!$A:$D,3,FALSE)</f>
        <v>#N/A</v>
      </c>
      <c r="V300" s="12" t="e">
        <f>VLOOKUP(checklist[[#This Row],[scientific_name]],[1]classification_forest_bird_benn!$B:$D,2,FALSE)</f>
        <v>#N/A</v>
      </c>
      <c r="W300" s="12" t="e">
        <f>VLOOKUP(checklist[[#This Row],[Clements--scientific_name]],[1]classification_forest_bird_benn!$B:$D,2,FALSE)</f>
        <v>#N/A</v>
      </c>
    </row>
    <row r="301" spans="1:23" x14ac:dyDescent="0.2">
      <c r="A301">
        <v>286.10000000000002</v>
      </c>
      <c r="B301" t="s">
        <v>3507</v>
      </c>
      <c r="C301" t="s">
        <v>2145</v>
      </c>
      <c r="D301" t="s">
        <v>3536</v>
      </c>
      <c r="E301" t="s">
        <v>3537</v>
      </c>
      <c r="F301" t="s">
        <v>2142</v>
      </c>
      <c r="G301" t="s">
        <v>7382</v>
      </c>
      <c r="M301">
        <v>22734070</v>
      </c>
      <c r="P301">
        <v>7050</v>
      </c>
      <c r="R301" s="1" t="s">
        <v>7247</v>
      </c>
      <c r="S301" s="1" t="s">
        <v>7246</v>
      </c>
      <c r="U301" s="12" t="e">
        <f>VLOOKUP(checklist[[#This Row],[common_name]],[1]classification_forest_bird_benn!$A:$D,3,FALSE)</f>
        <v>#N/A</v>
      </c>
      <c r="V301" s="12" t="e">
        <f>VLOOKUP(checklist[[#This Row],[scientific_name]],[1]classification_forest_bird_benn!$B:$D,2,FALSE)</f>
        <v>#N/A</v>
      </c>
      <c r="W301" s="12" t="e">
        <f>VLOOKUP(checklist[[#This Row],[Clements--scientific_name]],[1]classification_forest_bird_benn!$B:$D,2,FALSE)</f>
        <v>#N/A</v>
      </c>
    </row>
    <row r="302" spans="1:23" x14ac:dyDescent="0.2">
      <c r="A302">
        <v>287</v>
      </c>
      <c r="B302" t="s">
        <v>3507</v>
      </c>
      <c r="C302" t="s">
        <v>2145</v>
      </c>
      <c r="D302" t="s">
        <v>3538</v>
      </c>
      <c r="E302" t="s">
        <v>1233</v>
      </c>
      <c r="F302" t="s">
        <v>2146</v>
      </c>
      <c r="G302" t="s">
        <v>7381</v>
      </c>
      <c r="H302">
        <v>1011</v>
      </c>
      <c r="I302" t="s">
        <v>3539</v>
      </c>
      <c r="J302" t="s">
        <v>3540</v>
      </c>
      <c r="K302">
        <v>4132</v>
      </c>
      <c r="L302">
        <v>174617</v>
      </c>
      <c r="M302">
        <v>22698136</v>
      </c>
      <c r="O302">
        <v>2481605</v>
      </c>
      <c r="P302">
        <v>7014</v>
      </c>
      <c r="Q302" t="s">
        <v>3541</v>
      </c>
      <c r="R302" t="s">
        <v>1233</v>
      </c>
      <c r="S302" t="s">
        <v>1234</v>
      </c>
      <c r="T302">
        <v>22698136</v>
      </c>
      <c r="U302" s="12" t="e">
        <f>VLOOKUP(checklist[[#This Row],[common_name]],[1]classification_forest_bird_benn!$A:$D,3,FALSE)</f>
        <v>#N/A</v>
      </c>
      <c r="V302" s="12" t="e">
        <f>VLOOKUP(checklist[[#This Row],[scientific_name]],[1]classification_forest_bird_benn!$B:$D,2,FALSE)</f>
        <v>#N/A</v>
      </c>
      <c r="W302" s="12" t="e">
        <f>VLOOKUP(checklist[[#This Row],[Clements--scientific_name]],[1]classification_forest_bird_benn!$B:$D,2,FALSE)</f>
        <v>#N/A</v>
      </c>
    </row>
    <row r="303" spans="1:23" x14ac:dyDescent="0.2">
      <c r="A303">
        <v>288</v>
      </c>
      <c r="B303" t="s">
        <v>3542</v>
      </c>
      <c r="C303" t="s">
        <v>2158</v>
      </c>
      <c r="D303" t="s">
        <v>76</v>
      </c>
      <c r="E303" t="s">
        <v>3543</v>
      </c>
      <c r="F303" t="s">
        <v>2142</v>
      </c>
      <c r="G303" t="s">
        <v>7383</v>
      </c>
      <c r="H303">
        <v>73</v>
      </c>
      <c r="I303" t="s">
        <v>3544</v>
      </c>
      <c r="J303" t="s">
        <v>3545</v>
      </c>
      <c r="K303">
        <v>201031</v>
      </c>
      <c r="L303">
        <v>174919</v>
      </c>
      <c r="M303">
        <v>22697716</v>
      </c>
      <c r="N303">
        <v>2020</v>
      </c>
      <c r="O303">
        <v>2481946</v>
      </c>
      <c r="P303">
        <v>7135</v>
      </c>
      <c r="Q303" t="s">
        <v>3546</v>
      </c>
      <c r="R303" t="s">
        <v>3543</v>
      </c>
      <c r="S303" t="s">
        <v>76</v>
      </c>
      <c r="T303">
        <v>22697716</v>
      </c>
      <c r="U303" s="12" t="e">
        <f>VLOOKUP(checklist[[#This Row],[common_name]],[1]classification_forest_bird_benn!$A:$D,3,FALSE)</f>
        <v>#N/A</v>
      </c>
      <c r="V303" s="12" t="e">
        <f>VLOOKUP(checklist[[#This Row],[scientific_name]],[1]classification_forest_bird_benn!$B:$D,2,FALSE)</f>
        <v>#N/A</v>
      </c>
      <c r="W303" s="12" t="e">
        <f>VLOOKUP(checklist[[#This Row],[Clements--scientific_name]],[1]classification_forest_bird_benn!$B:$D,2,FALSE)</f>
        <v>#N/A</v>
      </c>
    </row>
    <row r="304" spans="1:23" x14ac:dyDescent="0.2">
      <c r="A304">
        <v>289</v>
      </c>
      <c r="B304" t="s">
        <v>3542</v>
      </c>
      <c r="C304" t="s">
        <v>2158</v>
      </c>
      <c r="D304" t="s">
        <v>82</v>
      </c>
      <c r="E304" t="s">
        <v>81</v>
      </c>
      <c r="F304" t="s">
        <v>2142</v>
      </c>
      <c r="G304" t="s">
        <v>7380</v>
      </c>
      <c r="H304">
        <v>76</v>
      </c>
      <c r="I304" t="s">
        <v>3547</v>
      </c>
      <c r="J304" t="s">
        <v>3548</v>
      </c>
      <c r="K304">
        <v>4744</v>
      </c>
      <c r="L304">
        <v>561280</v>
      </c>
      <c r="M304">
        <v>22697654</v>
      </c>
      <c r="N304">
        <v>18680</v>
      </c>
      <c r="O304">
        <v>2481936</v>
      </c>
      <c r="P304">
        <v>7140</v>
      </c>
      <c r="Q304" t="s">
        <v>3549</v>
      </c>
      <c r="R304" t="s">
        <v>81</v>
      </c>
      <c r="S304" t="s">
        <v>82</v>
      </c>
      <c r="T304">
        <v>22697654</v>
      </c>
      <c r="U304" s="12" t="e">
        <f>VLOOKUP(checklist[[#This Row],[common_name]],[1]classification_forest_bird_benn!$A:$D,3,FALSE)</f>
        <v>#N/A</v>
      </c>
      <c r="V304" s="12" t="e">
        <f>VLOOKUP(checklist[[#This Row],[scientific_name]],[1]classification_forest_bird_benn!$B:$D,2,FALSE)</f>
        <v>#N/A</v>
      </c>
      <c r="W304" s="12" t="e">
        <f>VLOOKUP(checklist[[#This Row],[Clements--scientific_name]],[1]classification_forest_bird_benn!$B:$D,2,FALSE)</f>
        <v>#N/A</v>
      </c>
    </row>
    <row r="305" spans="1:23" x14ac:dyDescent="0.2">
      <c r="A305">
        <v>290</v>
      </c>
      <c r="B305" t="s">
        <v>3542</v>
      </c>
      <c r="C305" t="s">
        <v>2158</v>
      </c>
      <c r="D305" t="s">
        <v>3550</v>
      </c>
      <c r="E305" t="s">
        <v>77</v>
      </c>
      <c r="F305" t="s">
        <v>2142</v>
      </c>
      <c r="G305" t="s">
        <v>7382</v>
      </c>
      <c r="H305">
        <v>74</v>
      </c>
      <c r="I305" t="s">
        <v>3551</v>
      </c>
      <c r="J305" t="s">
        <v>3552</v>
      </c>
      <c r="K305">
        <v>4776</v>
      </c>
      <c r="L305">
        <v>174903</v>
      </c>
      <c r="M305">
        <v>22697664</v>
      </c>
      <c r="N305">
        <v>73545</v>
      </c>
      <c r="O305">
        <v>5229411</v>
      </c>
      <c r="P305">
        <v>7112</v>
      </c>
      <c r="Q305" t="s">
        <v>3553</v>
      </c>
      <c r="R305" t="s">
        <v>77</v>
      </c>
      <c r="S305" t="s">
        <v>3554</v>
      </c>
      <c r="T305">
        <v>22697664</v>
      </c>
      <c r="U305" s="12" t="e">
        <f>VLOOKUP(checklist[[#This Row],[common_name]],[1]classification_forest_bird_benn!$A:$D,3,FALSE)</f>
        <v>#N/A</v>
      </c>
      <c r="V305" s="12" t="e">
        <f>VLOOKUP(checklist[[#This Row],[scientific_name]],[1]classification_forest_bird_benn!$B:$D,2,FALSE)</f>
        <v>#N/A</v>
      </c>
      <c r="W305" s="12" t="e">
        <f>VLOOKUP(checklist[[#This Row],[Clements--scientific_name]],[1]classification_forest_bird_benn!$B:$D,2,FALSE)</f>
        <v>#N/A</v>
      </c>
    </row>
    <row r="306" spans="1:23" x14ac:dyDescent="0.2">
      <c r="A306">
        <v>291</v>
      </c>
      <c r="B306" t="s">
        <v>3542</v>
      </c>
      <c r="C306" t="s">
        <v>2158</v>
      </c>
      <c r="D306" t="s">
        <v>88</v>
      </c>
      <c r="E306" t="s">
        <v>87</v>
      </c>
      <c r="F306" t="s">
        <v>2142</v>
      </c>
      <c r="G306" t="s">
        <v>7381</v>
      </c>
      <c r="H306">
        <v>79</v>
      </c>
      <c r="I306" t="s">
        <v>3555</v>
      </c>
      <c r="J306" t="s">
        <v>3556</v>
      </c>
      <c r="K306">
        <v>4736</v>
      </c>
      <c r="L306">
        <v>174909</v>
      </c>
      <c r="M306">
        <v>22697669</v>
      </c>
      <c r="N306">
        <v>362</v>
      </c>
      <c r="O306">
        <v>2481909</v>
      </c>
      <c r="P306">
        <v>7115</v>
      </c>
      <c r="Q306" t="s">
        <v>3557</v>
      </c>
      <c r="R306" t="s">
        <v>87</v>
      </c>
      <c r="S306" t="s">
        <v>88</v>
      </c>
      <c r="T306">
        <v>22697669</v>
      </c>
      <c r="U306" s="12" t="e">
        <f>VLOOKUP(checklist[[#This Row],[common_name]],[1]classification_forest_bird_benn!$A:$D,3,FALSE)</f>
        <v>#N/A</v>
      </c>
      <c r="V306" s="12" t="e">
        <f>VLOOKUP(checklist[[#This Row],[scientific_name]],[1]classification_forest_bird_benn!$B:$D,2,FALSE)</f>
        <v>#N/A</v>
      </c>
      <c r="W306" s="12" t="e">
        <f>VLOOKUP(checklist[[#This Row],[Clements--scientific_name]],[1]classification_forest_bird_benn!$B:$D,2,FALSE)</f>
        <v>#N/A</v>
      </c>
    </row>
    <row r="307" spans="1:23" x14ac:dyDescent="0.2">
      <c r="A307">
        <v>292</v>
      </c>
      <c r="B307" t="s">
        <v>3542</v>
      </c>
      <c r="C307" t="s">
        <v>2158</v>
      </c>
      <c r="D307" t="s">
        <v>86</v>
      </c>
      <c r="E307" t="s">
        <v>85</v>
      </c>
      <c r="F307" t="s">
        <v>2142</v>
      </c>
      <c r="G307" t="s">
        <v>7380</v>
      </c>
      <c r="H307">
        <v>78</v>
      </c>
      <c r="I307" t="s">
        <v>3558</v>
      </c>
      <c r="J307" t="s">
        <v>3559</v>
      </c>
      <c r="K307">
        <v>4732</v>
      </c>
      <c r="L307">
        <v>174906</v>
      </c>
      <c r="M307">
        <v>22697673</v>
      </c>
      <c r="O307">
        <v>2481915</v>
      </c>
      <c r="P307">
        <v>7116</v>
      </c>
      <c r="Q307" t="s">
        <v>3560</v>
      </c>
      <c r="R307" t="s">
        <v>85</v>
      </c>
      <c r="S307" t="s">
        <v>86</v>
      </c>
      <c r="T307">
        <v>22697673</v>
      </c>
      <c r="U307" s="12" t="e">
        <f>VLOOKUP(checklist[[#This Row],[common_name]],[1]classification_forest_bird_benn!$A:$D,3,FALSE)</f>
        <v>#N/A</v>
      </c>
      <c r="V307" s="12" t="e">
        <f>VLOOKUP(checklist[[#This Row],[scientific_name]],[1]classification_forest_bird_benn!$B:$D,2,FALSE)</f>
        <v>#N/A</v>
      </c>
      <c r="W307" s="12" t="e">
        <f>VLOOKUP(checklist[[#This Row],[Clements--scientific_name]],[1]classification_forest_bird_benn!$B:$D,2,FALSE)</f>
        <v>#N/A</v>
      </c>
    </row>
    <row r="308" spans="1:23" x14ac:dyDescent="0.2">
      <c r="A308">
        <v>293</v>
      </c>
      <c r="B308" t="s">
        <v>3542</v>
      </c>
      <c r="C308" t="s">
        <v>2158</v>
      </c>
      <c r="D308" t="s">
        <v>84</v>
      </c>
      <c r="E308" t="s">
        <v>83</v>
      </c>
      <c r="F308" t="s">
        <v>2142</v>
      </c>
      <c r="G308" t="s">
        <v>7382</v>
      </c>
      <c r="H308">
        <v>77</v>
      </c>
      <c r="I308" t="s">
        <v>3561</v>
      </c>
      <c r="J308" t="s">
        <v>3562</v>
      </c>
      <c r="K308">
        <v>4738</v>
      </c>
      <c r="L308">
        <v>174908</v>
      </c>
      <c r="M308">
        <v>22727265</v>
      </c>
      <c r="O308">
        <v>2481918</v>
      </c>
      <c r="P308">
        <v>7118</v>
      </c>
      <c r="Q308" t="s">
        <v>7349</v>
      </c>
      <c r="R308" s="1" t="s">
        <v>7351</v>
      </c>
      <c r="S308" s="1" t="s">
        <v>7350</v>
      </c>
      <c r="T308">
        <v>22727255</v>
      </c>
      <c r="U308" s="12" t="e">
        <f>VLOOKUP(checklist[[#This Row],[common_name]],[1]classification_forest_bird_benn!$A:$D,3,FALSE)</f>
        <v>#N/A</v>
      </c>
      <c r="V308" s="12" t="e">
        <f>VLOOKUP(checklist[[#This Row],[scientific_name]],[1]classification_forest_bird_benn!$B:$D,2,FALSE)</f>
        <v>#N/A</v>
      </c>
      <c r="W308" s="12" t="e">
        <f>VLOOKUP(checklist[[#This Row],[Clements--scientific_name]],[1]classification_forest_bird_benn!$B:$D,2,FALSE)</f>
        <v>#N/A</v>
      </c>
    </row>
    <row r="309" spans="1:23" x14ac:dyDescent="0.2">
      <c r="A309">
        <v>294</v>
      </c>
      <c r="B309" t="s">
        <v>3542</v>
      </c>
      <c r="C309" t="s">
        <v>2158</v>
      </c>
      <c r="D309" t="s">
        <v>90</v>
      </c>
      <c r="E309" t="s">
        <v>89</v>
      </c>
      <c r="F309" t="s">
        <v>2142</v>
      </c>
      <c r="G309" t="s">
        <v>7383</v>
      </c>
      <c r="H309">
        <v>80</v>
      </c>
      <c r="I309" t="s">
        <v>3563</v>
      </c>
      <c r="J309" t="s">
        <v>3564</v>
      </c>
      <c r="K309">
        <v>4733</v>
      </c>
      <c r="L309">
        <v>174907</v>
      </c>
      <c r="M309">
        <v>22697691</v>
      </c>
      <c r="N309">
        <v>7</v>
      </c>
      <c r="O309">
        <v>2481912</v>
      </c>
      <c r="P309">
        <v>7123</v>
      </c>
      <c r="Q309" t="s">
        <v>3565</v>
      </c>
      <c r="R309" t="s">
        <v>89</v>
      </c>
      <c r="S309" t="s">
        <v>90</v>
      </c>
      <c r="T309">
        <v>22697691</v>
      </c>
      <c r="U309" s="12" t="e">
        <f>VLOOKUP(checklist[[#This Row],[common_name]],[1]classification_forest_bird_benn!$A:$D,3,FALSE)</f>
        <v>#N/A</v>
      </c>
      <c r="V309" s="12" t="e">
        <f>VLOOKUP(checklist[[#This Row],[scientific_name]],[1]classification_forest_bird_benn!$B:$D,2,FALSE)</f>
        <v>#N/A</v>
      </c>
      <c r="W309" s="12" t="e">
        <f>VLOOKUP(checklist[[#This Row],[Clements--scientific_name]],[1]classification_forest_bird_benn!$B:$D,2,FALSE)</f>
        <v>#N/A</v>
      </c>
    </row>
    <row r="310" spans="1:23" x14ac:dyDescent="0.2">
      <c r="A310">
        <v>295</v>
      </c>
      <c r="B310" t="s">
        <v>3542</v>
      </c>
      <c r="C310" t="s">
        <v>2158</v>
      </c>
      <c r="D310" t="s">
        <v>80</v>
      </c>
      <c r="E310" t="s">
        <v>79</v>
      </c>
      <c r="F310" t="s">
        <v>2142</v>
      </c>
      <c r="G310" t="s">
        <v>7380</v>
      </c>
      <c r="H310">
        <v>75</v>
      </c>
      <c r="I310" t="s">
        <v>3566</v>
      </c>
      <c r="J310" t="s">
        <v>3567</v>
      </c>
      <c r="K310">
        <v>4754</v>
      </c>
      <c r="L310">
        <v>174915</v>
      </c>
      <c r="M310">
        <v>22697706</v>
      </c>
      <c r="O310">
        <v>2481904</v>
      </c>
      <c r="P310">
        <v>7132</v>
      </c>
      <c r="Q310" t="s">
        <v>3568</v>
      </c>
      <c r="R310" t="s">
        <v>79</v>
      </c>
      <c r="S310" t="s">
        <v>80</v>
      </c>
      <c r="T310">
        <v>22697706</v>
      </c>
      <c r="U310" s="12" t="e">
        <f>VLOOKUP(checklist[[#This Row],[common_name]],[1]classification_forest_bird_benn!$A:$D,3,FALSE)</f>
        <v>#N/A</v>
      </c>
      <c r="V310" s="12" t="e">
        <f>VLOOKUP(checklist[[#This Row],[scientific_name]],[1]classification_forest_bird_benn!$B:$D,2,FALSE)</f>
        <v>#N/A</v>
      </c>
      <c r="W310" s="12" t="e">
        <f>VLOOKUP(checklist[[#This Row],[Clements--scientific_name]],[1]classification_forest_bird_benn!$B:$D,2,FALSE)</f>
        <v>#N/A</v>
      </c>
    </row>
    <row r="311" spans="1:23" x14ac:dyDescent="0.2">
      <c r="A311">
        <v>296</v>
      </c>
      <c r="B311" t="s">
        <v>3569</v>
      </c>
      <c r="C311" t="s">
        <v>2151</v>
      </c>
      <c r="D311" t="s">
        <v>26</v>
      </c>
      <c r="E311" t="s">
        <v>25</v>
      </c>
      <c r="F311" t="s">
        <v>2142</v>
      </c>
      <c r="G311" t="s">
        <v>7381</v>
      </c>
      <c r="H311">
        <v>42</v>
      </c>
      <c r="I311" t="s">
        <v>3570</v>
      </c>
      <c r="J311" t="s">
        <v>3571</v>
      </c>
      <c r="K311">
        <v>4327</v>
      </c>
      <c r="L311">
        <v>174693</v>
      </c>
      <c r="M311">
        <v>22697590</v>
      </c>
      <c r="N311">
        <v>841</v>
      </c>
      <c r="O311">
        <v>2480350</v>
      </c>
      <c r="P311">
        <v>7297</v>
      </c>
      <c r="Q311" t="s">
        <v>3572</v>
      </c>
      <c r="R311" t="s">
        <v>25</v>
      </c>
      <c r="S311" t="s">
        <v>26</v>
      </c>
      <c r="T311">
        <v>22697590</v>
      </c>
      <c r="U311" s="12" t="e">
        <f>VLOOKUP(checklist[[#This Row],[common_name]],[1]classification_forest_bird_benn!$A:$D,3,FALSE)</f>
        <v>#N/A</v>
      </c>
      <c r="V311" s="12" t="e">
        <f>VLOOKUP(checklist[[#This Row],[scientific_name]],[1]classification_forest_bird_benn!$B:$D,2,FALSE)</f>
        <v>#N/A</v>
      </c>
      <c r="W311" s="12" t="e">
        <f>VLOOKUP(checklist[[#This Row],[Clements--scientific_name]],[1]classification_forest_bird_benn!$B:$D,2,FALSE)</f>
        <v>#N/A</v>
      </c>
    </row>
    <row r="312" spans="1:23" x14ac:dyDescent="0.2">
      <c r="A312">
        <v>297</v>
      </c>
      <c r="B312" t="s">
        <v>3569</v>
      </c>
      <c r="C312" t="s">
        <v>2151</v>
      </c>
      <c r="D312" t="s">
        <v>24</v>
      </c>
      <c r="E312" t="s">
        <v>23</v>
      </c>
      <c r="F312" t="s">
        <v>2142</v>
      </c>
      <c r="G312" t="s">
        <v>7382</v>
      </c>
      <c r="H312">
        <v>41</v>
      </c>
      <c r="I312" t="s">
        <v>3573</v>
      </c>
      <c r="J312" t="s">
        <v>3574</v>
      </c>
      <c r="K312">
        <v>4335</v>
      </c>
      <c r="L312">
        <v>174695</v>
      </c>
      <c r="M312">
        <v>22697595</v>
      </c>
      <c r="N312">
        <v>843</v>
      </c>
      <c r="O312">
        <v>2480352</v>
      </c>
      <c r="P312">
        <v>7299</v>
      </c>
      <c r="Q312" t="s">
        <v>3575</v>
      </c>
      <c r="R312" t="s">
        <v>23</v>
      </c>
      <c r="S312" t="s">
        <v>24</v>
      </c>
      <c r="T312">
        <v>22697595</v>
      </c>
      <c r="U312" s="12" t="e">
        <f>VLOOKUP(checklist[[#This Row],[common_name]],[1]classification_forest_bird_benn!$A:$D,3,FALSE)</f>
        <v>#N/A</v>
      </c>
      <c r="V312" s="12" t="e">
        <f>VLOOKUP(checklist[[#This Row],[scientific_name]],[1]classification_forest_bird_benn!$B:$D,2,FALSE)</f>
        <v>#N/A</v>
      </c>
      <c r="W312" s="12" t="e">
        <f>VLOOKUP(checklist[[#This Row],[Clements--scientific_name]],[1]classification_forest_bird_benn!$B:$D,2,FALSE)</f>
        <v>#N/A</v>
      </c>
    </row>
    <row r="313" spans="1:23" x14ac:dyDescent="0.2">
      <c r="A313">
        <v>298</v>
      </c>
      <c r="B313" t="s">
        <v>3576</v>
      </c>
      <c r="C313" t="s">
        <v>74</v>
      </c>
      <c r="D313" t="s">
        <v>74</v>
      </c>
      <c r="E313" t="s">
        <v>73</v>
      </c>
      <c r="F313" t="s">
        <v>2142</v>
      </c>
      <c r="G313" t="s">
        <v>7382</v>
      </c>
      <c r="H313">
        <v>72</v>
      </c>
      <c r="I313" t="s">
        <v>3577</v>
      </c>
      <c r="J313" t="s">
        <v>3578</v>
      </c>
      <c r="K313">
        <v>3834</v>
      </c>
      <c r="L313">
        <v>174894</v>
      </c>
      <c r="M313">
        <v>22697356</v>
      </c>
      <c r="N313">
        <v>2025</v>
      </c>
      <c r="O313">
        <v>5229154</v>
      </c>
      <c r="P313">
        <v>7307</v>
      </c>
      <c r="Q313" t="s">
        <v>3579</v>
      </c>
      <c r="R313" t="s">
        <v>73</v>
      </c>
      <c r="S313" t="s">
        <v>74</v>
      </c>
      <c r="T313">
        <v>22697356</v>
      </c>
      <c r="U313" s="12" t="e">
        <f>VLOOKUP(checklist[[#This Row],[common_name]],[1]classification_forest_bird_benn!$A:$D,3,FALSE)</f>
        <v>#N/A</v>
      </c>
      <c r="V313" s="12" t="e">
        <f>VLOOKUP(checklist[[#This Row],[scientific_name]],[1]classification_forest_bird_benn!$B:$D,2,FALSE)</f>
        <v>#N/A</v>
      </c>
      <c r="W313" s="12" t="e">
        <f>VLOOKUP(checklist[[#This Row],[Clements--scientific_name]],[1]classification_forest_bird_benn!$B:$D,2,FALSE)</f>
        <v>#N/A</v>
      </c>
    </row>
    <row r="314" spans="1:23" x14ac:dyDescent="0.2">
      <c r="A314">
        <v>299</v>
      </c>
      <c r="B314" t="s">
        <v>3580</v>
      </c>
      <c r="C314" t="s">
        <v>1246</v>
      </c>
      <c r="D314" t="s">
        <v>1246</v>
      </c>
      <c r="E314" t="s">
        <v>1245</v>
      </c>
      <c r="F314" t="s">
        <v>2149</v>
      </c>
      <c r="H314">
        <v>1030</v>
      </c>
      <c r="I314" t="s">
        <v>3581</v>
      </c>
      <c r="J314" t="s">
        <v>3582</v>
      </c>
      <c r="K314">
        <v>4338</v>
      </c>
      <c r="L314">
        <v>174891</v>
      </c>
      <c r="M314">
        <v>22697583</v>
      </c>
      <c r="N314">
        <v>73529</v>
      </c>
      <c r="O314">
        <v>2480347</v>
      </c>
      <c r="P314">
        <v>7305</v>
      </c>
      <c r="Q314" t="s">
        <v>3583</v>
      </c>
      <c r="R314" t="s">
        <v>1245</v>
      </c>
      <c r="S314" t="s">
        <v>1246</v>
      </c>
      <c r="T314">
        <v>22697583</v>
      </c>
      <c r="U314" s="12" t="e">
        <f>VLOOKUP(checklist[[#This Row],[common_name]],[1]classification_forest_bird_benn!$A:$D,3,FALSE)</f>
        <v>#N/A</v>
      </c>
      <c r="V314" s="12" t="e">
        <f>VLOOKUP(checklist[[#This Row],[scientific_name]],[1]classification_forest_bird_benn!$B:$D,2,FALSE)</f>
        <v>#N/A</v>
      </c>
      <c r="W314" s="12" t="e">
        <f>VLOOKUP(checklist[[#This Row],[Clements--scientific_name]],[1]classification_forest_bird_benn!$B:$D,2,FALSE)</f>
        <v>#N/A</v>
      </c>
    </row>
    <row r="315" spans="1:23" x14ac:dyDescent="0.2">
      <c r="A315">
        <v>300</v>
      </c>
      <c r="B315" t="s">
        <v>3584</v>
      </c>
      <c r="C315" t="s">
        <v>2156</v>
      </c>
      <c r="D315" t="s">
        <v>3585</v>
      </c>
      <c r="E315" t="s">
        <v>3586</v>
      </c>
      <c r="F315" t="s">
        <v>2142</v>
      </c>
      <c r="H315">
        <v>71</v>
      </c>
      <c r="I315" t="s">
        <v>3587</v>
      </c>
      <c r="J315" t="s">
        <v>3588</v>
      </c>
      <c r="K315">
        <v>5033</v>
      </c>
      <c r="L315">
        <v>174859</v>
      </c>
      <c r="M315">
        <v>22697346</v>
      </c>
      <c r="N315">
        <v>1</v>
      </c>
      <c r="O315">
        <v>2480910</v>
      </c>
      <c r="P315">
        <v>7331</v>
      </c>
      <c r="Q315" t="s">
        <v>3589</v>
      </c>
      <c r="R315" t="s">
        <v>3586</v>
      </c>
      <c r="S315" t="s">
        <v>3590</v>
      </c>
      <c r="T315">
        <v>22697346</v>
      </c>
      <c r="U315" s="12" t="e">
        <f>VLOOKUP(checklist[[#This Row],[common_name]],[1]classification_forest_bird_benn!$A:$D,3,FALSE)</f>
        <v>#N/A</v>
      </c>
      <c r="V315" s="12" t="e">
        <f>VLOOKUP(checklist[[#This Row],[scientific_name]],[1]classification_forest_bird_benn!$B:$D,2,FALSE)</f>
        <v>#N/A</v>
      </c>
      <c r="W315" s="12" t="e">
        <f>VLOOKUP(checklist[[#This Row],[Clements--scientific_name]],[1]classification_forest_bird_benn!$B:$D,2,FALSE)</f>
        <v>#N/A</v>
      </c>
    </row>
    <row r="316" spans="1:23" x14ac:dyDescent="0.2">
      <c r="A316">
        <v>301</v>
      </c>
      <c r="B316" t="s">
        <v>3584</v>
      </c>
      <c r="C316" t="s">
        <v>2156</v>
      </c>
      <c r="D316" t="s">
        <v>68</v>
      </c>
      <c r="E316" t="s">
        <v>67</v>
      </c>
      <c r="F316" t="s">
        <v>2142</v>
      </c>
      <c r="G316" t="s">
        <v>7380</v>
      </c>
      <c r="H316">
        <v>67</v>
      </c>
      <c r="I316" t="s">
        <v>3591</v>
      </c>
      <c r="J316" t="s">
        <v>3592</v>
      </c>
      <c r="K316">
        <v>204527</v>
      </c>
      <c r="L316">
        <v>174850</v>
      </c>
      <c r="M316">
        <v>22735766</v>
      </c>
      <c r="N316">
        <v>4</v>
      </c>
      <c r="O316">
        <v>2480850</v>
      </c>
      <c r="P316">
        <v>7355</v>
      </c>
      <c r="Q316" t="s">
        <v>3593</v>
      </c>
      <c r="R316" t="s">
        <v>67</v>
      </c>
      <c r="S316" t="s">
        <v>68</v>
      </c>
      <c r="T316">
        <v>22735766</v>
      </c>
      <c r="U316" s="12" t="e">
        <f>VLOOKUP(checklist[[#This Row],[common_name]],[1]classification_forest_bird_benn!$A:$D,3,FALSE)</f>
        <v>#N/A</v>
      </c>
      <c r="V316" s="12" t="e">
        <f>VLOOKUP(checklist[[#This Row],[scientific_name]],[1]classification_forest_bird_benn!$B:$D,2,FALSE)</f>
        <v>#N/A</v>
      </c>
      <c r="W316" s="12" t="e">
        <f>VLOOKUP(checklist[[#This Row],[Clements--scientific_name]],[1]classification_forest_bird_benn!$B:$D,2,FALSE)</f>
        <v>#N/A</v>
      </c>
    </row>
    <row r="317" spans="1:23" x14ac:dyDescent="0.2">
      <c r="A317">
        <v>302</v>
      </c>
      <c r="B317" t="s">
        <v>3584</v>
      </c>
      <c r="C317" t="s">
        <v>2156</v>
      </c>
      <c r="D317" t="s">
        <v>66</v>
      </c>
      <c r="E317" t="s">
        <v>65</v>
      </c>
      <c r="F317" t="s">
        <v>2142</v>
      </c>
      <c r="G317" t="s">
        <v>7381</v>
      </c>
      <c r="H317">
        <v>66</v>
      </c>
      <c r="I317" t="s">
        <v>3594</v>
      </c>
      <c r="J317" t="s">
        <v>3595</v>
      </c>
      <c r="K317">
        <v>5004</v>
      </c>
      <c r="L317">
        <v>174852</v>
      </c>
      <c r="M317">
        <v>22697327</v>
      </c>
      <c r="N317">
        <v>73496</v>
      </c>
      <c r="O317">
        <v>2480845</v>
      </c>
      <c r="P317">
        <v>7354</v>
      </c>
      <c r="Q317" t="s">
        <v>3596</v>
      </c>
      <c r="R317" t="s">
        <v>65</v>
      </c>
      <c r="S317" t="s">
        <v>66</v>
      </c>
      <c r="T317">
        <v>22697327</v>
      </c>
      <c r="U317" s="12" t="e">
        <f>VLOOKUP(checklist[[#This Row],[common_name]],[1]classification_forest_bird_benn!$A:$D,3,FALSE)</f>
        <v>#N/A</v>
      </c>
      <c r="V317" s="12" t="e">
        <f>VLOOKUP(checklist[[#This Row],[scientific_name]],[1]classification_forest_bird_benn!$B:$D,2,FALSE)</f>
        <v>#N/A</v>
      </c>
      <c r="W317" s="12" t="e">
        <f>VLOOKUP(checklist[[#This Row],[Clements--scientific_name]],[1]classification_forest_bird_benn!$B:$D,2,FALSE)</f>
        <v>#N/A</v>
      </c>
    </row>
    <row r="318" spans="1:23" x14ac:dyDescent="0.2">
      <c r="A318">
        <v>303</v>
      </c>
      <c r="B318" t="s">
        <v>3584</v>
      </c>
      <c r="C318" t="s">
        <v>2156</v>
      </c>
      <c r="D318" t="s">
        <v>72</v>
      </c>
      <c r="E318" t="s">
        <v>71</v>
      </c>
      <c r="F318" t="s">
        <v>2142</v>
      </c>
      <c r="G318" t="s">
        <v>7380</v>
      </c>
      <c r="H318">
        <v>70</v>
      </c>
      <c r="I318" t="s">
        <v>3597</v>
      </c>
      <c r="J318" t="s">
        <v>3598</v>
      </c>
      <c r="K318">
        <v>5040</v>
      </c>
      <c r="L318">
        <v>560272</v>
      </c>
      <c r="M318">
        <v>22697226</v>
      </c>
      <c r="O318">
        <v>2480840</v>
      </c>
      <c r="P318">
        <v>7435</v>
      </c>
      <c r="Q318" t="s">
        <v>3599</v>
      </c>
      <c r="R318" t="s">
        <v>3600</v>
      </c>
      <c r="S318" t="s">
        <v>72</v>
      </c>
      <c r="T318">
        <v>22697226</v>
      </c>
      <c r="U318" s="12" t="e">
        <f>VLOOKUP(checklist[[#This Row],[common_name]],[1]classification_forest_bird_benn!$A:$D,3,FALSE)</f>
        <v>#N/A</v>
      </c>
      <c r="V318" s="12" t="e">
        <f>VLOOKUP(checklist[[#This Row],[scientific_name]],[1]classification_forest_bird_benn!$B:$D,2,FALSE)</f>
        <v>#N/A</v>
      </c>
      <c r="W318" s="12" t="e">
        <f>VLOOKUP(checklist[[#This Row],[Clements--scientific_name]],[1]classification_forest_bird_benn!$B:$D,2,FALSE)</f>
        <v>#N/A</v>
      </c>
    </row>
    <row r="319" spans="1:23" x14ac:dyDescent="0.2">
      <c r="A319">
        <v>304</v>
      </c>
      <c r="B319" t="s">
        <v>3584</v>
      </c>
      <c r="C319" t="s">
        <v>2156</v>
      </c>
      <c r="D319" t="s">
        <v>3601</v>
      </c>
      <c r="E319" t="s">
        <v>69</v>
      </c>
      <c r="F319" t="s">
        <v>2142</v>
      </c>
      <c r="G319" t="s">
        <v>7380</v>
      </c>
      <c r="H319">
        <v>69</v>
      </c>
      <c r="I319" t="s">
        <v>3602</v>
      </c>
      <c r="J319" t="s">
        <v>3603</v>
      </c>
      <c r="K319">
        <v>4981</v>
      </c>
      <c r="L319">
        <v>174832</v>
      </c>
      <c r="M319">
        <v>22697211</v>
      </c>
      <c r="N319">
        <v>5</v>
      </c>
      <c r="O319">
        <v>2480863</v>
      </c>
      <c r="P319">
        <v>7373</v>
      </c>
      <c r="Q319" t="s">
        <v>3604</v>
      </c>
      <c r="R319" t="s">
        <v>69</v>
      </c>
      <c r="S319" t="s">
        <v>3601</v>
      </c>
      <c r="T319">
        <v>22697211</v>
      </c>
      <c r="U319" s="12" t="e">
        <f>VLOOKUP(checklist[[#This Row],[common_name]],[1]classification_forest_bird_benn!$A:$D,3,FALSE)</f>
        <v>#N/A</v>
      </c>
      <c r="V319" s="12" t="e">
        <f>VLOOKUP(checklist[[#This Row],[scientific_name]],[1]classification_forest_bird_benn!$B:$D,2,FALSE)</f>
        <v>#N/A</v>
      </c>
      <c r="W319" s="12" t="e">
        <f>VLOOKUP(checklist[[#This Row],[Clements--scientific_name]],[1]classification_forest_bird_benn!$B:$D,2,FALSE)</f>
        <v>#N/A</v>
      </c>
    </row>
    <row r="320" spans="1:23" x14ac:dyDescent="0.2">
      <c r="A320">
        <v>305</v>
      </c>
      <c r="B320" t="s">
        <v>3584</v>
      </c>
      <c r="C320" t="s">
        <v>2156</v>
      </c>
      <c r="D320" t="s">
        <v>3605</v>
      </c>
      <c r="E320" t="s">
        <v>3606</v>
      </c>
      <c r="F320" t="s">
        <v>2142</v>
      </c>
      <c r="G320" t="s">
        <v>7382</v>
      </c>
      <c r="H320">
        <v>63</v>
      </c>
      <c r="I320" t="s">
        <v>3607</v>
      </c>
      <c r="J320" t="s">
        <v>3608</v>
      </c>
      <c r="K320">
        <v>62528</v>
      </c>
      <c r="L320">
        <v>726050</v>
      </c>
      <c r="M320">
        <v>22728182</v>
      </c>
      <c r="N320">
        <v>73474</v>
      </c>
      <c r="O320">
        <v>2480824</v>
      </c>
      <c r="P320">
        <v>7439</v>
      </c>
      <c r="Q320" t="s">
        <v>3609</v>
      </c>
      <c r="R320" t="s">
        <v>3606</v>
      </c>
      <c r="S320" t="s">
        <v>3605</v>
      </c>
      <c r="T320">
        <v>22728182</v>
      </c>
      <c r="U320" s="12" t="e">
        <f>VLOOKUP(checklist[[#This Row],[common_name]],[1]classification_forest_bird_benn!$A:$D,3,FALSE)</f>
        <v>#N/A</v>
      </c>
      <c r="V320" s="12" t="e">
        <f>VLOOKUP(checklist[[#This Row],[scientific_name]],[1]classification_forest_bird_benn!$B:$D,2,FALSE)</f>
        <v>#N/A</v>
      </c>
      <c r="W320" s="12" t="e">
        <f>VLOOKUP(checklist[[#This Row],[Clements--scientific_name]],[1]classification_forest_bird_benn!$B:$D,2,FALSE)</f>
        <v>#N/A</v>
      </c>
    </row>
    <row r="321" spans="1:23" x14ac:dyDescent="0.2">
      <c r="A321">
        <v>306</v>
      </c>
      <c r="B321" t="s">
        <v>3584</v>
      </c>
      <c r="C321" t="s">
        <v>2156</v>
      </c>
      <c r="D321" t="s">
        <v>58</v>
      </c>
      <c r="E321" t="s">
        <v>57</v>
      </c>
      <c r="F321" t="s">
        <v>2142</v>
      </c>
      <c r="G321" t="s">
        <v>7381</v>
      </c>
      <c r="H321">
        <v>62</v>
      </c>
      <c r="I321" t="s">
        <v>3610</v>
      </c>
      <c r="J321" t="s">
        <v>3611</v>
      </c>
      <c r="K321">
        <v>4994</v>
      </c>
      <c r="L321">
        <v>174864</v>
      </c>
      <c r="M321">
        <v>22697123</v>
      </c>
      <c r="N321">
        <v>309</v>
      </c>
      <c r="O321">
        <v>2480906</v>
      </c>
      <c r="P321">
        <v>7479</v>
      </c>
      <c r="Q321" t="s">
        <v>3612</v>
      </c>
      <c r="R321" t="s">
        <v>57</v>
      </c>
      <c r="S321" t="s">
        <v>58</v>
      </c>
      <c r="T321">
        <v>22697123</v>
      </c>
      <c r="U321" s="12" t="e">
        <f>VLOOKUP(checklist[[#This Row],[common_name]],[1]classification_forest_bird_benn!$A:$D,3,FALSE)</f>
        <v>#N/A</v>
      </c>
      <c r="V321" s="12" t="e">
        <f>VLOOKUP(checklist[[#This Row],[scientific_name]],[1]classification_forest_bird_benn!$B:$D,2,FALSE)</f>
        <v>#N/A</v>
      </c>
      <c r="W321" s="12" t="e">
        <f>VLOOKUP(checklist[[#This Row],[Clements--scientific_name]],[1]classification_forest_bird_benn!$B:$D,2,FALSE)</f>
        <v>#N/A</v>
      </c>
    </row>
    <row r="322" spans="1:23" x14ac:dyDescent="0.2">
      <c r="A322">
        <v>307</v>
      </c>
      <c r="B322" t="s">
        <v>3584</v>
      </c>
      <c r="C322" t="s">
        <v>2156</v>
      </c>
      <c r="D322" t="s">
        <v>3613</v>
      </c>
      <c r="E322" t="s">
        <v>1115</v>
      </c>
      <c r="F322" t="s">
        <v>2157</v>
      </c>
      <c r="G322" t="s">
        <v>7380</v>
      </c>
      <c r="H322">
        <v>883</v>
      </c>
      <c r="I322" t="s">
        <v>3614</v>
      </c>
      <c r="J322" t="s">
        <v>3615</v>
      </c>
      <c r="K322">
        <v>4992</v>
      </c>
      <c r="L322">
        <v>174863</v>
      </c>
      <c r="M322">
        <v>22697143</v>
      </c>
      <c r="N322">
        <v>73472</v>
      </c>
      <c r="O322">
        <v>2480903</v>
      </c>
      <c r="P322">
        <v>7480</v>
      </c>
      <c r="Q322" t="s">
        <v>3616</v>
      </c>
      <c r="R322" t="s">
        <v>1115</v>
      </c>
      <c r="S322" t="s">
        <v>3617</v>
      </c>
      <c r="T322">
        <v>22697143</v>
      </c>
      <c r="U322" s="12" t="e">
        <f>VLOOKUP(checklist[[#This Row],[common_name]],[1]classification_forest_bird_benn!$A:$D,3,FALSE)</f>
        <v>#N/A</v>
      </c>
      <c r="V322" s="12" t="e">
        <f>VLOOKUP(checklist[[#This Row],[scientific_name]],[1]classification_forest_bird_benn!$B:$D,2,FALSE)</f>
        <v>#N/A</v>
      </c>
      <c r="W322" s="12" t="e">
        <f>VLOOKUP(checklist[[#This Row],[Clements--scientific_name]],[1]classification_forest_bird_benn!$B:$D,2,FALSE)</f>
        <v>#N/A</v>
      </c>
    </row>
    <row r="323" spans="1:23" x14ac:dyDescent="0.2">
      <c r="A323">
        <v>308</v>
      </c>
      <c r="B323" t="s">
        <v>3584</v>
      </c>
      <c r="C323" t="s">
        <v>2156</v>
      </c>
      <c r="D323" t="s">
        <v>64</v>
      </c>
      <c r="E323" t="s">
        <v>63</v>
      </c>
      <c r="F323" t="s">
        <v>2142</v>
      </c>
      <c r="G323" t="s">
        <v>7381</v>
      </c>
      <c r="H323">
        <v>65</v>
      </c>
      <c r="I323" t="s">
        <v>3618</v>
      </c>
      <c r="J323" t="s">
        <v>3619</v>
      </c>
      <c r="K323">
        <v>4995</v>
      </c>
      <c r="L323">
        <v>558746</v>
      </c>
      <c r="M323">
        <v>22697150</v>
      </c>
      <c r="O323">
        <v>2480902</v>
      </c>
      <c r="P323">
        <v>7478</v>
      </c>
      <c r="Q323" t="s">
        <v>3620</v>
      </c>
      <c r="R323" t="s">
        <v>63</v>
      </c>
      <c r="S323" t="s">
        <v>64</v>
      </c>
      <c r="T323">
        <v>22697150</v>
      </c>
      <c r="U323" s="12" t="e">
        <f>VLOOKUP(checklist[[#This Row],[common_name]],[1]classification_forest_bird_benn!$A:$D,3,FALSE)</f>
        <v>#N/A</v>
      </c>
      <c r="V323" s="12" t="e">
        <f>VLOOKUP(checklist[[#This Row],[scientific_name]],[1]classification_forest_bird_benn!$B:$D,2,FALSE)</f>
        <v>#N/A</v>
      </c>
      <c r="W323" s="12" t="e">
        <f>VLOOKUP(checklist[[#This Row],[Clements--scientific_name]],[1]classification_forest_bird_benn!$B:$D,2,FALSE)</f>
        <v>#N/A</v>
      </c>
    </row>
    <row r="324" spans="1:23" x14ac:dyDescent="0.2">
      <c r="A324">
        <v>309</v>
      </c>
      <c r="B324" t="s">
        <v>3584</v>
      </c>
      <c r="C324" t="s">
        <v>2156</v>
      </c>
      <c r="D324" t="s">
        <v>56</v>
      </c>
      <c r="E324" t="s">
        <v>55</v>
      </c>
      <c r="F324" t="s">
        <v>2142</v>
      </c>
      <c r="G324" t="s">
        <v>7383</v>
      </c>
      <c r="H324">
        <v>61</v>
      </c>
      <c r="I324" t="s">
        <v>3621</v>
      </c>
      <c r="J324" t="s">
        <v>3622</v>
      </c>
      <c r="K324">
        <v>5017</v>
      </c>
      <c r="L324">
        <v>174803</v>
      </c>
      <c r="M324">
        <v>22697109</v>
      </c>
      <c r="N324">
        <v>360</v>
      </c>
      <c r="O324">
        <v>2480830</v>
      </c>
      <c r="P324">
        <v>7487</v>
      </c>
      <c r="Q324" t="s">
        <v>3623</v>
      </c>
      <c r="R324" t="s">
        <v>55</v>
      </c>
      <c r="S324" t="s">
        <v>3624</v>
      </c>
      <c r="T324">
        <v>22697109</v>
      </c>
      <c r="U324" s="12" t="e">
        <f>VLOOKUP(checklist[[#This Row],[common_name]],[1]classification_forest_bird_benn!$A:$D,3,FALSE)</f>
        <v>#N/A</v>
      </c>
      <c r="V324" s="12" t="e">
        <f>VLOOKUP(checklist[[#This Row],[scientific_name]],[1]classification_forest_bird_benn!$B:$D,2,FALSE)</f>
        <v>#N/A</v>
      </c>
      <c r="W324" s="12" t="e">
        <f>VLOOKUP(checklist[[#This Row],[Clements--scientific_name]],[1]classification_forest_bird_benn!$B:$D,2,FALSE)</f>
        <v>#N/A</v>
      </c>
    </row>
    <row r="325" spans="1:23" x14ac:dyDescent="0.2">
      <c r="A325">
        <v>310</v>
      </c>
      <c r="B325" t="s">
        <v>3584</v>
      </c>
      <c r="C325" t="s">
        <v>2156</v>
      </c>
      <c r="D325" t="s">
        <v>42</v>
      </c>
      <c r="E325" t="s">
        <v>41</v>
      </c>
      <c r="F325" t="s">
        <v>2142</v>
      </c>
      <c r="G325" t="s">
        <v>7381</v>
      </c>
      <c r="H325">
        <v>54</v>
      </c>
      <c r="I325" t="s">
        <v>3625</v>
      </c>
      <c r="J325" t="s">
        <v>3626</v>
      </c>
      <c r="K325">
        <v>4954</v>
      </c>
      <c r="L325">
        <v>174781</v>
      </c>
      <c r="M325">
        <v>22696993</v>
      </c>
      <c r="N325">
        <v>64</v>
      </c>
      <c r="O325">
        <v>2480925</v>
      </c>
      <c r="P325">
        <v>7507</v>
      </c>
      <c r="Q325" t="s">
        <v>3627</v>
      </c>
      <c r="R325" t="s">
        <v>41</v>
      </c>
      <c r="S325" t="s">
        <v>3628</v>
      </c>
      <c r="T325">
        <v>22696993</v>
      </c>
      <c r="U325" s="12" t="e">
        <f>VLOOKUP(checklist[[#This Row],[common_name]],[1]classification_forest_bird_benn!$A:$D,3,FALSE)</f>
        <v>#N/A</v>
      </c>
      <c r="V325" s="12" t="e">
        <f>VLOOKUP(checklist[[#This Row],[scientific_name]],[1]classification_forest_bird_benn!$B:$D,2,FALSE)</f>
        <v>#N/A</v>
      </c>
      <c r="W325" s="12" t="e">
        <f>VLOOKUP(checklist[[#This Row],[Clements--scientific_name]],[1]classification_forest_bird_benn!$B:$D,2,FALSE)</f>
        <v>#N/A</v>
      </c>
    </row>
    <row r="326" spans="1:23" x14ac:dyDescent="0.2">
      <c r="A326">
        <v>311</v>
      </c>
      <c r="B326" t="s">
        <v>3584</v>
      </c>
      <c r="C326" t="s">
        <v>2156</v>
      </c>
      <c r="D326" t="s">
        <v>44</v>
      </c>
      <c r="E326" t="s">
        <v>43</v>
      </c>
      <c r="F326" t="s">
        <v>2142</v>
      </c>
      <c r="G326" t="s">
        <v>7383</v>
      </c>
      <c r="H326">
        <v>55</v>
      </c>
      <c r="I326" t="s">
        <v>3629</v>
      </c>
      <c r="J326" t="s">
        <v>3630</v>
      </c>
      <c r="K326">
        <v>4972</v>
      </c>
      <c r="L326">
        <v>174787</v>
      </c>
      <c r="M326">
        <v>22697008</v>
      </c>
      <c r="O326">
        <v>2480923</v>
      </c>
      <c r="P326">
        <v>7540</v>
      </c>
      <c r="Q326" t="s">
        <v>3631</v>
      </c>
      <c r="R326" t="s">
        <v>43</v>
      </c>
      <c r="S326" t="s">
        <v>44</v>
      </c>
      <c r="T326">
        <v>22697008</v>
      </c>
      <c r="U326" s="12" t="e">
        <f>VLOOKUP(checklist[[#This Row],[common_name]],[1]classification_forest_bird_benn!$A:$D,3,FALSE)</f>
        <v>#N/A</v>
      </c>
      <c r="V326" s="12" t="e">
        <f>VLOOKUP(checklist[[#This Row],[scientific_name]],[1]classification_forest_bird_benn!$B:$D,2,FALSE)</f>
        <v>#N/A</v>
      </c>
      <c r="W326" s="12" t="e">
        <f>VLOOKUP(checklist[[#This Row],[Clements--scientific_name]],[1]classification_forest_bird_benn!$B:$D,2,FALSE)</f>
        <v>#N/A</v>
      </c>
    </row>
    <row r="327" spans="1:23" x14ac:dyDescent="0.2">
      <c r="A327">
        <v>312</v>
      </c>
      <c r="B327" t="s">
        <v>3584</v>
      </c>
      <c r="C327" t="s">
        <v>2156</v>
      </c>
      <c r="D327" t="s">
        <v>46</v>
      </c>
      <c r="E327" t="s">
        <v>45</v>
      </c>
      <c r="F327" t="s">
        <v>2142</v>
      </c>
      <c r="G327" t="s">
        <v>7382</v>
      </c>
      <c r="H327">
        <v>56</v>
      </c>
      <c r="I327" t="s">
        <v>3632</v>
      </c>
      <c r="J327" t="s">
        <v>3633</v>
      </c>
      <c r="K327">
        <v>4969</v>
      </c>
      <c r="L327">
        <v>174784</v>
      </c>
      <c r="M327">
        <v>22697017</v>
      </c>
      <c r="N327">
        <v>73464</v>
      </c>
      <c r="O327">
        <v>2480927</v>
      </c>
      <c r="P327">
        <v>7541</v>
      </c>
      <c r="Q327" t="s">
        <v>3634</v>
      </c>
      <c r="R327" t="s">
        <v>45</v>
      </c>
      <c r="S327" t="s">
        <v>46</v>
      </c>
      <c r="T327">
        <v>22697017</v>
      </c>
      <c r="U327" s="12" t="e">
        <f>VLOOKUP(checklist[[#This Row],[common_name]],[1]classification_forest_bird_benn!$A:$D,3,FALSE)</f>
        <v>#N/A</v>
      </c>
      <c r="V327" s="12" t="e">
        <f>VLOOKUP(checklist[[#This Row],[scientific_name]],[1]classification_forest_bird_benn!$B:$D,2,FALSE)</f>
        <v>#N/A</v>
      </c>
      <c r="W327" s="12" t="e">
        <f>VLOOKUP(checklist[[#This Row],[Clements--scientific_name]],[1]classification_forest_bird_benn!$B:$D,2,FALSE)</f>
        <v>#N/A</v>
      </c>
    </row>
    <row r="328" spans="1:23" x14ac:dyDescent="0.2">
      <c r="A328">
        <v>313</v>
      </c>
      <c r="B328" t="s">
        <v>3584</v>
      </c>
      <c r="C328" t="s">
        <v>2156</v>
      </c>
      <c r="D328" t="s">
        <v>48</v>
      </c>
      <c r="E328" t="s">
        <v>47</v>
      </c>
      <c r="F328" t="s">
        <v>2142</v>
      </c>
      <c r="G328" t="s">
        <v>7380</v>
      </c>
      <c r="H328">
        <v>57</v>
      </c>
      <c r="I328" t="s">
        <v>3635</v>
      </c>
      <c r="J328" t="s">
        <v>3636</v>
      </c>
      <c r="K328">
        <v>4951</v>
      </c>
      <c r="L328">
        <v>174791</v>
      </c>
      <c r="M328">
        <v>22697031</v>
      </c>
      <c r="N328">
        <v>6</v>
      </c>
      <c r="O328">
        <v>2480934</v>
      </c>
      <c r="P328">
        <v>7527</v>
      </c>
      <c r="Q328" t="s">
        <v>3637</v>
      </c>
      <c r="R328" t="s">
        <v>47</v>
      </c>
      <c r="S328" t="s">
        <v>48</v>
      </c>
      <c r="T328">
        <v>22697031</v>
      </c>
      <c r="U328" s="12" t="e">
        <f>VLOOKUP(checklist[[#This Row],[common_name]],[1]classification_forest_bird_benn!$A:$D,3,FALSE)</f>
        <v>#N/A</v>
      </c>
      <c r="V328" s="12" t="e">
        <f>VLOOKUP(checklist[[#This Row],[scientific_name]],[1]classification_forest_bird_benn!$B:$D,2,FALSE)</f>
        <v>#N/A</v>
      </c>
      <c r="W328" s="12" t="e">
        <f>VLOOKUP(checklist[[#This Row],[Clements--scientific_name]],[1]classification_forest_bird_benn!$B:$D,2,FALSE)</f>
        <v>#N/A</v>
      </c>
    </row>
    <row r="329" spans="1:23" x14ac:dyDescent="0.2">
      <c r="A329">
        <v>314</v>
      </c>
      <c r="B329" t="s">
        <v>3584</v>
      </c>
      <c r="C329" t="s">
        <v>2156</v>
      </c>
      <c r="D329" t="s">
        <v>50</v>
      </c>
      <c r="E329" t="s">
        <v>3638</v>
      </c>
      <c r="F329" t="s">
        <v>2142</v>
      </c>
      <c r="G329" t="s">
        <v>7381</v>
      </c>
      <c r="H329">
        <v>58</v>
      </c>
      <c r="I329" t="s">
        <v>3639</v>
      </c>
      <c r="J329" t="s">
        <v>3640</v>
      </c>
      <c r="K329">
        <v>144455</v>
      </c>
      <c r="L329">
        <v>554135</v>
      </c>
      <c r="M329">
        <v>22697043</v>
      </c>
      <c r="N329">
        <v>115</v>
      </c>
      <c r="O329">
        <v>2480943</v>
      </c>
      <c r="P329">
        <v>7491</v>
      </c>
      <c r="Q329" t="s">
        <v>3641</v>
      </c>
      <c r="R329" t="s">
        <v>3638</v>
      </c>
      <c r="S329" t="s">
        <v>3642</v>
      </c>
      <c r="T329">
        <v>22697043</v>
      </c>
      <c r="U329" s="12" t="e">
        <f>VLOOKUP(checklist[[#This Row],[common_name]],[1]classification_forest_bird_benn!$A:$D,3,FALSE)</f>
        <v>#N/A</v>
      </c>
      <c r="V329" s="12" t="e">
        <f>VLOOKUP(checklist[[#This Row],[scientific_name]],[1]classification_forest_bird_benn!$B:$D,2,FALSE)</f>
        <v>#N/A</v>
      </c>
      <c r="W329" s="12" t="e">
        <f>VLOOKUP(checklist[[#This Row],[Clements--scientific_name]],[1]classification_forest_bird_benn!$B:$D,2,FALSE)</f>
        <v>#N/A</v>
      </c>
    </row>
    <row r="330" spans="1:23" x14ac:dyDescent="0.2">
      <c r="A330">
        <v>315</v>
      </c>
      <c r="B330" t="s">
        <v>3584</v>
      </c>
      <c r="C330" t="s">
        <v>2156</v>
      </c>
      <c r="D330" t="s">
        <v>53</v>
      </c>
      <c r="E330" t="s">
        <v>3643</v>
      </c>
      <c r="F330" t="s">
        <v>2142</v>
      </c>
      <c r="H330">
        <v>60</v>
      </c>
      <c r="I330" t="s">
        <v>3644</v>
      </c>
      <c r="J330" t="s">
        <v>3645</v>
      </c>
      <c r="K330">
        <v>558445</v>
      </c>
      <c r="M330">
        <v>22727668</v>
      </c>
      <c r="N330">
        <v>73468</v>
      </c>
      <c r="O330">
        <v>4352345</v>
      </c>
      <c r="P330">
        <v>7496</v>
      </c>
      <c r="Q330" t="s">
        <v>3646</v>
      </c>
      <c r="R330" t="s">
        <v>3647</v>
      </c>
      <c r="S330" t="s">
        <v>53</v>
      </c>
      <c r="T330">
        <v>22727668</v>
      </c>
      <c r="U330" s="12" t="e">
        <f>VLOOKUP(checklist[[#This Row],[common_name]],[1]classification_forest_bird_benn!$A:$D,3,FALSE)</f>
        <v>#N/A</v>
      </c>
      <c r="V330" s="12" t="e">
        <f>VLOOKUP(checklist[[#This Row],[scientific_name]],[1]classification_forest_bird_benn!$B:$D,2,FALSE)</f>
        <v>#N/A</v>
      </c>
      <c r="W330" s="12" t="e">
        <f>VLOOKUP(checklist[[#This Row],[Clements--scientific_name]],[1]classification_forest_bird_benn!$B:$D,2,FALSE)</f>
        <v>#N/A</v>
      </c>
    </row>
    <row r="331" spans="1:23" x14ac:dyDescent="0.2">
      <c r="A331">
        <v>316</v>
      </c>
      <c r="B331" t="s">
        <v>3584</v>
      </c>
      <c r="C331" t="s">
        <v>2156</v>
      </c>
      <c r="D331" t="s">
        <v>62</v>
      </c>
      <c r="E331" t="s">
        <v>61</v>
      </c>
      <c r="F331" t="s">
        <v>2142</v>
      </c>
      <c r="G331" t="s">
        <v>7382</v>
      </c>
      <c r="H331">
        <v>64</v>
      </c>
      <c r="I331" t="s">
        <v>3648</v>
      </c>
      <c r="J331" t="s">
        <v>3649</v>
      </c>
      <c r="K331">
        <v>4934</v>
      </c>
      <c r="L331">
        <v>174819</v>
      </c>
      <c r="M331">
        <v>22696926</v>
      </c>
      <c r="N331">
        <v>73449</v>
      </c>
      <c r="O331">
        <v>2480878</v>
      </c>
      <c r="P331">
        <v>7411</v>
      </c>
      <c r="Q331" t="s">
        <v>3650</v>
      </c>
      <c r="R331" t="s">
        <v>61</v>
      </c>
      <c r="S331" t="s">
        <v>62</v>
      </c>
      <c r="T331">
        <v>22696926</v>
      </c>
      <c r="U331" s="12" t="e">
        <f>VLOOKUP(checklist[[#This Row],[common_name]],[1]classification_forest_bird_benn!$A:$D,3,FALSE)</f>
        <v>#N/A</v>
      </c>
      <c r="V331" s="12" t="e">
        <f>VLOOKUP(checklist[[#This Row],[scientific_name]],[1]classification_forest_bird_benn!$B:$D,2,FALSE)</f>
        <v>#N/A</v>
      </c>
      <c r="W331" s="12" t="e">
        <f>VLOOKUP(checklist[[#This Row],[Clements--scientific_name]],[1]classification_forest_bird_benn!$B:$D,2,FALSE)</f>
        <v>#N/A</v>
      </c>
    </row>
    <row r="332" spans="1:23" x14ac:dyDescent="0.2">
      <c r="A332">
        <v>317.10000000000002</v>
      </c>
      <c r="B332" t="s">
        <v>3584</v>
      </c>
      <c r="C332" t="s">
        <v>2156</v>
      </c>
      <c r="D332" t="s">
        <v>52</v>
      </c>
      <c r="E332" t="s">
        <v>51</v>
      </c>
      <c r="F332" t="s">
        <v>2142</v>
      </c>
      <c r="G332" t="s">
        <v>7383</v>
      </c>
      <c r="H332">
        <v>59</v>
      </c>
      <c r="I332" t="s">
        <v>3651</v>
      </c>
      <c r="J332" t="s">
        <v>3652</v>
      </c>
      <c r="K332">
        <v>4943</v>
      </c>
      <c r="L332">
        <v>174816</v>
      </c>
      <c r="M332">
        <v>62774969</v>
      </c>
      <c r="N332">
        <v>132</v>
      </c>
      <c r="O332">
        <v>2480876</v>
      </c>
      <c r="P332">
        <v>7421</v>
      </c>
      <c r="Q332" t="s">
        <v>3653</v>
      </c>
      <c r="R332" t="s">
        <v>51</v>
      </c>
      <c r="S332" t="s">
        <v>52</v>
      </c>
      <c r="T332">
        <v>62774969</v>
      </c>
      <c r="U332" s="12" t="e">
        <f>VLOOKUP(checklist[[#This Row],[common_name]],[1]classification_forest_bird_benn!$A:$D,3,FALSE)</f>
        <v>#N/A</v>
      </c>
      <c r="V332" s="12" t="e">
        <f>VLOOKUP(checklist[[#This Row],[scientific_name]],[1]classification_forest_bird_benn!$B:$D,2,FALSE)</f>
        <v>#N/A</v>
      </c>
      <c r="W332" s="12" t="e">
        <f>VLOOKUP(checklist[[#This Row],[Clements--scientific_name]],[1]classification_forest_bird_benn!$B:$D,2,FALSE)</f>
        <v>#N/A</v>
      </c>
    </row>
    <row r="333" spans="1:23" x14ac:dyDescent="0.2">
      <c r="A333">
        <v>317.2</v>
      </c>
      <c r="B333" t="s">
        <v>3584</v>
      </c>
      <c r="C333" t="s">
        <v>2156</v>
      </c>
      <c r="D333" t="s">
        <v>3654</v>
      </c>
      <c r="E333" t="s">
        <v>3655</v>
      </c>
      <c r="F333" t="s">
        <v>2142</v>
      </c>
      <c r="G333" t="s">
        <v>7382</v>
      </c>
      <c r="H333">
        <v>2190</v>
      </c>
      <c r="I333" t="s">
        <v>3656</v>
      </c>
      <c r="J333" t="s">
        <v>3657</v>
      </c>
      <c r="K333">
        <v>4935</v>
      </c>
      <c r="L333">
        <v>174822</v>
      </c>
      <c r="M333">
        <v>22729692</v>
      </c>
      <c r="N333">
        <v>73453</v>
      </c>
      <c r="O333">
        <v>2480898</v>
      </c>
      <c r="P333">
        <v>7426</v>
      </c>
      <c r="Q333" t="s">
        <v>3658</v>
      </c>
      <c r="R333" t="s">
        <v>1601</v>
      </c>
      <c r="S333" t="s">
        <v>3659</v>
      </c>
      <c r="T333">
        <v>22729692</v>
      </c>
      <c r="U333" s="12" t="e">
        <f>VLOOKUP(checklist[[#This Row],[common_name]],[1]classification_forest_bird_benn!$A:$D,3,FALSE)</f>
        <v>#N/A</v>
      </c>
      <c r="V333" s="12" t="e">
        <f>VLOOKUP(checklist[[#This Row],[scientific_name]],[1]classification_forest_bird_benn!$B:$D,2,FALSE)</f>
        <v>#N/A</v>
      </c>
      <c r="W333" s="12" t="e">
        <f>VLOOKUP(checklist[[#This Row],[Clements--scientific_name]],[1]classification_forest_bird_benn!$B:$D,2,FALSE)</f>
        <v>#N/A</v>
      </c>
    </row>
    <row r="334" spans="1:23" x14ac:dyDescent="0.2">
      <c r="A334">
        <v>317.3</v>
      </c>
      <c r="B334" t="s">
        <v>3584</v>
      </c>
      <c r="C334" t="s">
        <v>2156</v>
      </c>
      <c r="D334" t="s">
        <v>3660</v>
      </c>
      <c r="E334" t="s">
        <v>3661</v>
      </c>
      <c r="H334">
        <v>2188</v>
      </c>
      <c r="I334" t="s">
        <v>3662</v>
      </c>
      <c r="J334" t="s">
        <v>3663</v>
      </c>
      <c r="O334">
        <v>2480879</v>
      </c>
      <c r="P334">
        <v>7424</v>
      </c>
      <c r="Q334" t="s">
        <v>3664</v>
      </c>
      <c r="R334" t="s">
        <v>3665</v>
      </c>
      <c r="S334" t="s">
        <v>3666</v>
      </c>
      <c r="U334" s="12" t="e">
        <f>VLOOKUP(checklist[[#This Row],[common_name]],[1]classification_forest_bird_benn!$A:$D,3,FALSE)</f>
        <v>#N/A</v>
      </c>
      <c r="V334" s="12" t="e">
        <f>VLOOKUP(checklist[[#This Row],[scientific_name]],[1]classification_forest_bird_benn!$B:$D,2,FALSE)</f>
        <v>#N/A</v>
      </c>
      <c r="W334" s="12" t="e">
        <f>VLOOKUP(checklist[[#This Row],[Clements--scientific_name]],[1]classification_forest_bird_benn!$B:$D,2,FALSE)</f>
        <v>#N/A</v>
      </c>
    </row>
    <row r="335" spans="1:23" x14ac:dyDescent="0.2">
      <c r="A335">
        <v>318</v>
      </c>
      <c r="B335" t="s">
        <v>3667</v>
      </c>
      <c r="C335" t="s">
        <v>2159</v>
      </c>
      <c r="D335" t="s">
        <v>92</v>
      </c>
      <c r="E335" t="s">
        <v>91</v>
      </c>
      <c r="F335" t="s">
        <v>2142</v>
      </c>
      <c r="G335" t="s">
        <v>7382</v>
      </c>
      <c r="H335">
        <v>81</v>
      </c>
      <c r="I335" t="s">
        <v>3668</v>
      </c>
      <c r="J335" t="s">
        <v>3669</v>
      </c>
      <c r="K335">
        <v>509514</v>
      </c>
      <c r="M335">
        <v>22697510</v>
      </c>
      <c r="O335">
        <v>6540179</v>
      </c>
      <c r="P335">
        <v>7575</v>
      </c>
      <c r="Q335" t="s">
        <v>3670</v>
      </c>
      <c r="R335" t="s">
        <v>91</v>
      </c>
      <c r="S335" t="s">
        <v>3671</v>
      </c>
      <c r="T335">
        <v>22697510</v>
      </c>
      <c r="U335" s="12" t="e">
        <f>VLOOKUP(checklist[[#This Row],[common_name]],[1]classification_forest_bird_benn!$A:$D,3,FALSE)</f>
        <v>#N/A</v>
      </c>
      <c r="V335" s="12" t="e">
        <f>VLOOKUP(checklist[[#This Row],[scientific_name]],[1]classification_forest_bird_benn!$B:$D,2,FALSE)</f>
        <v>#N/A</v>
      </c>
      <c r="W335" s="12" t="e">
        <f>VLOOKUP(checklist[[#This Row],[Clements--scientific_name]],[1]classification_forest_bird_benn!$B:$D,2,FALSE)</f>
        <v>#N/A</v>
      </c>
    </row>
    <row r="336" spans="1:23" x14ac:dyDescent="0.2">
      <c r="A336">
        <v>319</v>
      </c>
      <c r="B336" t="s">
        <v>3667</v>
      </c>
      <c r="C336" t="s">
        <v>2159</v>
      </c>
      <c r="D336" t="s">
        <v>1606</v>
      </c>
      <c r="E336" t="s">
        <v>1605</v>
      </c>
      <c r="F336" t="s">
        <v>2142</v>
      </c>
      <c r="G336" t="s">
        <v>7381</v>
      </c>
      <c r="H336">
        <v>2210</v>
      </c>
      <c r="I336" t="s">
        <v>3672</v>
      </c>
      <c r="J336" t="s">
        <v>3673</v>
      </c>
      <c r="K336">
        <v>3731</v>
      </c>
      <c r="L336">
        <v>174933</v>
      </c>
      <c r="M336">
        <v>22697555</v>
      </c>
      <c r="N336">
        <v>8</v>
      </c>
      <c r="O336">
        <v>2480801</v>
      </c>
      <c r="P336">
        <v>7605</v>
      </c>
      <c r="Q336" t="s">
        <v>3674</v>
      </c>
      <c r="R336" t="s">
        <v>1605</v>
      </c>
      <c r="S336" t="s">
        <v>1606</v>
      </c>
      <c r="T336">
        <v>22697555</v>
      </c>
      <c r="U336" s="12" t="e">
        <f>VLOOKUP(checklist[[#This Row],[common_name]],[1]classification_forest_bird_benn!$A:$D,3,FALSE)</f>
        <v>#N/A</v>
      </c>
      <c r="V336" s="12" t="e">
        <f>VLOOKUP(checklist[[#This Row],[scientific_name]],[1]classification_forest_bird_benn!$B:$D,2,FALSE)</f>
        <v>#N/A</v>
      </c>
      <c r="W336" s="12" t="e">
        <f>VLOOKUP(checklist[[#This Row],[Clements--scientific_name]],[1]classification_forest_bird_benn!$B:$D,2,FALSE)</f>
        <v>#N/A</v>
      </c>
    </row>
    <row r="337" spans="1:23" x14ac:dyDescent="0.2">
      <c r="A337">
        <v>320</v>
      </c>
      <c r="B337" t="s">
        <v>3667</v>
      </c>
      <c r="C337" t="s">
        <v>2159</v>
      </c>
      <c r="D337" t="s">
        <v>98</v>
      </c>
      <c r="E337" t="s">
        <v>97</v>
      </c>
      <c r="F337" t="s">
        <v>2142</v>
      </c>
      <c r="G337" t="s">
        <v>7382</v>
      </c>
      <c r="H337">
        <v>85</v>
      </c>
      <c r="I337" t="s">
        <v>3675</v>
      </c>
      <c r="J337" t="s">
        <v>3676</v>
      </c>
      <c r="K337">
        <v>3734</v>
      </c>
      <c r="L337">
        <v>174935</v>
      </c>
      <c r="M337">
        <v>22697564</v>
      </c>
      <c r="N337">
        <v>21115</v>
      </c>
      <c r="O337">
        <v>2480800</v>
      </c>
      <c r="P337">
        <v>7610</v>
      </c>
      <c r="Q337" t="s">
        <v>3677</v>
      </c>
      <c r="R337" t="s">
        <v>97</v>
      </c>
      <c r="S337" t="s">
        <v>98</v>
      </c>
      <c r="T337">
        <v>22697564</v>
      </c>
      <c r="U337" s="12" t="e">
        <f>VLOOKUP(checklist[[#This Row],[common_name]],[1]classification_forest_bird_benn!$A:$D,3,FALSE)</f>
        <v>#N/A</v>
      </c>
      <c r="V337" s="12" t="e">
        <f>VLOOKUP(checklist[[#This Row],[scientific_name]],[1]classification_forest_bird_benn!$B:$D,2,FALSE)</f>
        <v>#N/A</v>
      </c>
      <c r="W337" s="12" t="e">
        <f>VLOOKUP(checklist[[#This Row],[Clements--scientific_name]],[1]classification_forest_bird_benn!$B:$D,2,FALSE)</f>
        <v>#N/A</v>
      </c>
    </row>
    <row r="338" spans="1:23" x14ac:dyDescent="0.2">
      <c r="A338">
        <v>321</v>
      </c>
      <c r="B338" t="s">
        <v>3667</v>
      </c>
      <c r="C338" t="s">
        <v>2159</v>
      </c>
      <c r="D338" t="s">
        <v>3678</v>
      </c>
      <c r="E338" t="s">
        <v>1603</v>
      </c>
      <c r="F338" t="s">
        <v>2142</v>
      </c>
      <c r="G338" t="s">
        <v>7380</v>
      </c>
      <c r="H338">
        <v>2202</v>
      </c>
      <c r="I338" t="s">
        <v>3679</v>
      </c>
      <c r="J338" t="s">
        <v>3680</v>
      </c>
      <c r="K338">
        <v>3744</v>
      </c>
      <c r="L338">
        <v>174960</v>
      </c>
      <c r="M338">
        <v>22697472</v>
      </c>
      <c r="N338">
        <v>73514</v>
      </c>
      <c r="O338">
        <v>5229202</v>
      </c>
      <c r="P338">
        <v>7592</v>
      </c>
      <c r="Q338" t="s">
        <v>3681</v>
      </c>
      <c r="R338" t="s">
        <v>1603</v>
      </c>
      <c r="S338" t="s">
        <v>3678</v>
      </c>
      <c r="T338">
        <v>22697472</v>
      </c>
      <c r="U338" s="12" t="e">
        <f>VLOOKUP(checklist[[#This Row],[common_name]],[1]classification_forest_bird_benn!$A:$D,3,FALSE)</f>
        <v>#N/A</v>
      </c>
      <c r="V338" s="12" t="e">
        <f>VLOOKUP(checklist[[#This Row],[scientific_name]],[1]classification_forest_bird_benn!$B:$D,2,FALSE)</f>
        <v>#N/A</v>
      </c>
      <c r="W338" s="12" t="e">
        <f>VLOOKUP(checklist[[#This Row],[Clements--scientific_name]],[1]classification_forest_bird_benn!$B:$D,2,FALSE)</f>
        <v>#N/A</v>
      </c>
    </row>
    <row r="339" spans="1:23" x14ac:dyDescent="0.2">
      <c r="A339">
        <v>322</v>
      </c>
      <c r="B339" t="s">
        <v>3667</v>
      </c>
      <c r="C339" t="s">
        <v>2159</v>
      </c>
      <c r="D339" t="s">
        <v>96</v>
      </c>
      <c r="E339" t="s">
        <v>95</v>
      </c>
      <c r="F339" t="s">
        <v>2142</v>
      </c>
      <c r="G339" t="s">
        <v>7383</v>
      </c>
      <c r="H339">
        <v>84</v>
      </c>
      <c r="I339" t="s">
        <v>3682</v>
      </c>
      <c r="J339" t="s">
        <v>3683</v>
      </c>
      <c r="K339">
        <v>3743</v>
      </c>
      <c r="L339">
        <v>174959</v>
      </c>
      <c r="M339">
        <v>22697463</v>
      </c>
      <c r="N339">
        <v>19279</v>
      </c>
      <c r="O339">
        <v>5229203</v>
      </c>
      <c r="P339">
        <v>7599</v>
      </c>
      <c r="Q339" t="s">
        <v>3684</v>
      </c>
      <c r="R339" t="s">
        <v>95</v>
      </c>
      <c r="S339" t="s">
        <v>96</v>
      </c>
      <c r="T339">
        <v>22697463</v>
      </c>
      <c r="U339" s="12" t="e">
        <f>VLOOKUP(checklist[[#This Row],[common_name]],[1]classification_forest_bird_benn!$A:$D,3,FALSE)</f>
        <v>#N/A</v>
      </c>
      <c r="V339" s="12" t="e">
        <f>VLOOKUP(checklist[[#This Row],[scientific_name]],[1]classification_forest_bird_benn!$B:$D,2,FALSE)</f>
        <v>#N/A</v>
      </c>
      <c r="W339" s="12" t="e">
        <f>VLOOKUP(checklist[[#This Row],[Clements--scientific_name]],[1]classification_forest_bird_benn!$B:$D,2,FALSE)</f>
        <v>#N/A</v>
      </c>
    </row>
    <row r="340" spans="1:23" x14ac:dyDescent="0.2">
      <c r="A340">
        <v>323</v>
      </c>
      <c r="B340" t="s">
        <v>3667</v>
      </c>
      <c r="C340" t="s">
        <v>2159</v>
      </c>
      <c r="D340" t="s">
        <v>94</v>
      </c>
      <c r="E340" t="s">
        <v>93</v>
      </c>
      <c r="F340" t="s">
        <v>2142</v>
      </c>
      <c r="G340" t="s">
        <v>7380</v>
      </c>
      <c r="H340">
        <v>83</v>
      </c>
      <c r="I340" t="s">
        <v>3685</v>
      </c>
      <c r="J340" t="s">
        <v>3686</v>
      </c>
      <c r="K340">
        <v>3756</v>
      </c>
      <c r="L340">
        <v>174924</v>
      </c>
      <c r="M340">
        <v>22697422</v>
      </c>
      <c r="N340">
        <v>853</v>
      </c>
      <c r="O340">
        <v>2480773</v>
      </c>
      <c r="P340">
        <v>7551</v>
      </c>
      <c r="Q340" t="s">
        <v>3687</v>
      </c>
      <c r="R340" t="s">
        <v>93</v>
      </c>
      <c r="S340" t="s">
        <v>94</v>
      </c>
      <c r="T340">
        <v>22697422</v>
      </c>
      <c r="U340" s="12" t="e">
        <f>VLOOKUP(checklist[[#This Row],[common_name]],[1]classification_forest_bird_benn!$A:$D,3,FALSE)</f>
        <v>#N/A</v>
      </c>
      <c r="V340" s="12" t="e">
        <f>VLOOKUP(checklist[[#This Row],[scientific_name]],[1]classification_forest_bird_benn!$B:$D,2,FALSE)</f>
        <v>#N/A</v>
      </c>
      <c r="W340" s="12" t="e">
        <f>VLOOKUP(checklist[[#This Row],[Clements--scientific_name]],[1]classification_forest_bird_benn!$B:$D,2,FALSE)</f>
        <v>#N/A</v>
      </c>
    </row>
    <row r="341" spans="1:23" x14ac:dyDescent="0.2">
      <c r="A341">
        <v>324</v>
      </c>
      <c r="B341" t="s">
        <v>3688</v>
      </c>
      <c r="C341" t="s">
        <v>2155</v>
      </c>
      <c r="D341" t="s">
        <v>3689</v>
      </c>
      <c r="E341" t="s">
        <v>37</v>
      </c>
      <c r="F341" t="s">
        <v>2142</v>
      </c>
      <c r="G341" t="s">
        <v>7380</v>
      </c>
      <c r="H341">
        <v>53</v>
      </c>
      <c r="I341" t="s">
        <v>3690</v>
      </c>
      <c r="J341" t="s">
        <v>3691</v>
      </c>
      <c r="K341">
        <v>4636</v>
      </c>
      <c r="L341">
        <v>174766</v>
      </c>
      <c r="M341">
        <v>22697733</v>
      </c>
      <c r="N341">
        <v>73556</v>
      </c>
      <c r="O341">
        <v>2480187</v>
      </c>
      <c r="P341">
        <v>7155</v>
      </c>
      <c r="Q341" t="s">
        <v>3692</v>
      </c>
      <c r="R341" t="s">
        <v>37</v>
      </c>
      <c r="S341" t="s">
        <v>3689</v>
      </c>
      <c r="T341">
        <v>22697733</v>
      </c>
      <c r="U341" s="12" t="e">
        <f>VLOOKUP(checklist[[#This Row],[common_name]],[1]classification_forest_bird_benn!$A:$D,3,FALSE)</f>
        <v>#N/A</v>
      </c>
      <c r="V341" s="12" t="e">
        <f>VLOOKUP(checklist[[#This Row],[scientific_name]],[1]classification_forest_bird_benn!$B:$D,2,FALSE)</f>
        <v>#N/A</v>
      </c>
      <c r="W341" s="12" t="e">
        <f>VLOOKUP(checklist[[#This Row],[Clements--scientific_name]],[1]classification_forest_bird_benn!$B:$D,2,FALSE)</f>
        <v>#N/A</v>
      </c>
    </row>
    <row r="342" spans="1:23" x14ac:dyDescent="0.2">
      <c r="A342">
        <v>325</v>
      </c>
      <c r="B342" t="s">
        <v>3688</v>
      </c>
      <c r="C342" t="s">
        <v>2155</v>
      </c>
      <c r="D342" t="s">
        <v>40</v>
      </c>
      <c r="E342" t="s">
        <v>39</v>
      </c>
      <c r="F342" t="s">
        <v>2142</v>
      </c>
      <c r="G342" t="s">
        <v>7380</v>
      </c>
      <c r="H342">
        <v>1013</v>
      </c>
      <c r="I342" t="s">
        <v>3693</v>
      </c>
      <c r="J342" t="s">
        <v>3694</v>
      </c>
      <c r="K342">
        <v>4634</v>
      </c>
      <c r="L342">
        <v>174769</v>
      </c>
      <c r="M342">
        <v>22697738</v>
      </c>
      <c r="N342">
        <v>73557</v>
      </c>
      <c r="O342">
        <v>2480186</v>
      </c>
      <c r="P342">
        <v>7150</v>
      </c>
      <c r="Q342" t="s">
        <v>3695</v>
      </c>
      <c r="R342" t="s">
        <v>39</v>
      </c>
      <c r="S342" t="s">
        <v>40</v>
      </c>
      <c r="T342">
        <v>22697738</v>
      </c>
      <c r="U342" s="12" t="e">
        <f>VLOOKUP(checklist[[#This Row],[common_name]],[1]classification_forest_bird_benn!$A:$D,3,FALSE)</f>
        <v>#N/A</v>
      </c>
      <c r="V342" s="12" t="e">
        <f>VLOOKUP(checklist[[#This Row],[scientific_name]],[1]classification_forest_bird_benn!$B:$D,2,FALSE)</f>
        <v>#N/A</v>
      </c>
      <c r="W342" s="12" t="e">
        <f>VLOOKUP(checklist[[#This Row],[Clements--scientific_name]],[1]classification_forest_bird_benn!$B:$D,2,FALSE)</f>
        <v>#N/A</v>
      </c>
    </row>
    <row r="343" spans="1:23" x14ac:dyDescent="0.2">
      <c r="A343">
        <v>326</v>
      </c>
      <c r="B343" t="s">
        <v>3688</v>
      </c>
      <c r="C343" t="s">
        <v>2155</v>
      </c>
      <c r="D343" t="s">
        <v>3696</v>
      </c>
      <c r="E343" t="s">
        <v>3697</v>
      </c>
      <c r="F343" t="s">
        <v>2164</v>
      </c>
      <c r="H343">
        <v>2214</v>
      </c>
      <c r="I343" t="s">
        <v>3698</v>
      </c>
      <c r="J343" t="s">
        <v>3699</v>
      </c>
      <c r="K343">
        <v>4635</v>
      </c>
      <c r="L343">
        <v>174767</v>
      </c>
      <c r="M343">
        <v>22697742</v>
      </c>
      <c r="N343">
        <v>73558</v>
      </c>
      <c r="O343">
        <v>2480185</v>
      </c>
      <c r="P343">
        <v>7161</v>
      </c>
      <c r="Q343" t="s">
        <v>3700</v>
      </c>
      <c r="R343" t="s">
        <v>3697</v>
      </c>
      <c r="S343" t="s">
        <v>3696</v>
      </c>
      <c r="T343">
        <v>22697742</v>
      </c>
      <c r="U343" s="12" t="e">
        <f>VLOOKUP(checklist[[#This Row],[common_name]],[1]classification_forest_bird_benn!$A:$D,3,FALSE)</f>
        <v>#N/A</v>
      </c>
      <c r="V343" s="12" t="e">
        <f>VLOOKUP(checklist[[#This Row],[scientific_name]],[1]classification_forest_bird_benn!$B:$D,2,FALSE)</f>
        <v>#N/A</v>
      </c>
      <c r="W343" s="12" t="e">
        <f>VLOOKUP(checklist[[#This Row],[Clements--scientific_name]],[1]classification_forest_bird_benn!$B:$D,2,FALSE)</f>
        <v>#N/A</v>
      </c>
    </row>
    <row r="344" spans="1:23" x14ac:dyDescent="0.2">
      <c r="A344">
        <v>327</v>
      </c>
      <c r="B344" t="s">
        <v>3701</v>
      </c>
      <c r="C344" t="s">
        <v>2152</v>
      </c>
      <c r="D344" t="s">
        <v>28</v>
      </c>
      <c r="E344" t="s">
        <v>27</v>
      </c>
      <c r="F344" t="s">
        <v>2142</v>
      </c>
      <c r="G344" t="s">
        <v>7380</v>
      </c>
      <c r="H344">
        <v>45</v>
      </c>
      <c r="I344" t="s">
        <v>3702</v>
      </c>
      <c r="J344" t="s">
        <v>3703</v>
      </c>
      <c r="K344">
        <v>3788</v>
      </c>
      <c r="L344">
        <v>174699</v>
      </c>
      <c r="M344">
        <v>22736173</v>
      </c>
      <c r="N344">
        <v>73403</v>
      </c>
      <c r="O344">
        <v>2480967</v>
      </c>
      <c r="P344">
        <v>7177</v>
      </c>
      <c r="Q344" t="s">
        <v>3704</v>
      </c>
      <c r="R344" t="s">
        <v>27</v>
      </c>
      <c r="S344" t="s">
        <v>28</v>
      </c>
      <c r="T344">
        <v>22736173</v>
      </c>
      <c r="U344" s="12" t="e">
        <f>VLOOKUP(checklist[[#This Row],[common_name]],[1]classification_forest_bird_benn!$A:$D,3,FALSE)</f>
        <v>#N/A</v>
      </c>
      <c r="V344" s="12" t="e">
        <f>VLOOKUP(checklist[[#This Row],[scientific_name]],[1]classification_forest_bird_benn!$B:$D,2,FALSE)</f>
        <v>#N/A</v>
      </c>
      <c r="W344" s="12" t="e">
        <f>VLOOKUP(checklist[[#This Row],[Clements--scientific_name]],[1]classification_forest_bird_benn!$B:$D,2,FALSE)</f>
        <v>#N/A</v>
      </c>
    </row>
    <row r="345" spans="1:23" x14ac:dyDescent="0.2">
      <c r="A345">
        <v>328</v>
      </c>
      <c r="B345" t="s">
        <v>3701</v>
      </c>
      <c r="C345" t="s">
        <v>2152</v>
      </c>
      <c r="D345" t="s">
        <v>1240</v>
      </c>
      <c r="E345" t="s">
        <v>1239</v>
      </c>
      <c r="F345" t="s">
        <v>2142</v>
      </c>
      <c r="G345" t="s">
        <v>7380</v>
      </c>
      <c r="H345">
        <v>1027</v>
      </c>
      <c r="I345" t="s">
        <v>3705</v>
      </c>
      <c r="J345" t="s">
        <v>3706</v>
      </c>
      <c r="K345">
        <v>3793</v>
      </c>
      <c r="L345">
        <v>174707</v>
      </c>
      <c r="M345">
        <v>22696694</v>
      </c>
      <c r="O345">
        <v>2480972</v>
      </c>
      <c r="P345">
        <v>7168</v>
      </c>
      <c r="Q345" t="s">
        <v>3707</v>
      </c>
      <c r="R345" t="s">
        <v>1239</v>
      </c>
      <c r="S345" t="s">
        <v>1240</v>
      </c>
      <c r="T345">
        <v>22696694</v>
      </c>
      <c r="U345" s="12" t="e">
        <f>VLOOKUP(checklist[[#This Row],[common_name]],[1]classification_forest_bird_benn!$A:$D,3,FALSE)</f>
        <v>#N/A</v>
      </c>
      <c r="V345" s="12" t="e">
        <f>VLOOKUP(checklist[[#This Row],[scientific_name]],[1]classification_forest_bird_benn!$B:$D,2,FALSE)</f>
        <v>#N/A</v>
      </c>
      <c r="W345" s="12" t="e">
        <f>VLOOKUP(checklist[[#This Row],[Clements--scientific_name]],[1]classification_forest_bird_benn!$B:$D,2,FALSE)</f>
        <v>#N/A</v>
      </c>
    </row>
    <row r="346" spans="1:23" x14ac:dyDescent="0.2">
      <c r="A346">
        <v>329</v>
      </c>
      <c r="B346" t="s">
        <v>3701</v>
      </c>
      <c r="C346" t="s">
        <v>2152</v>
      </c>
      <c r="D346" t="s">
        <v>30</v>
      </c>
      <c r="E346" t="s">
        <v>29</v>
      </c>
      <c r="F346" t="s">
        <v>2142</v>
      </c>
      <c r="G346" t="s">
        <v>7380</v>
      </c>
      <c r="H346">
        <v>46</v>
      </c>
      <c r="I346" t="s">
        <v>3708</v>
      </c>
      <c r="J346" t="s">
        <v>3709</v>
      </c>
      <c r="K346">
        <v>3797</v>
      </c>
      <c r="L346">
        <v>174704</v>
      </c>
      <c r="M346">
        <v>22696698</v>
      </c>
      <c r="N346">
        <v>73405</v>
      </c>
      <c r="O346">
        <v>2480975</v>
      </c>
      <c r="P346">
        <v>7172</v>
      </c>
      <c r="Q346" t="s">
        <v>3710</v>
      </c>
      <c r="R346" t="s">
        <v>29</v>
      </c>
      <c r="S346" t="s">
        <v>30</v>
      </c>
      <c r="T346">
        <v>22696698</v>
      </c>
      <c r="U346" s="12" t="e">
        <f>VLOOKUP(checklist[[#This Row],[common_name]],[1]classification_forest_bird_benn!$A:$D,3,FALSE)</f>
        <v>#N/A</v>
      </c>
      <c r="V346" s="12" t="e">
        <f>VLOOKUP(checklist[[#This Row],[scientific_name]],[1]classification_forest_bird_benn!$B:$D,2,FALSE)</f>
        <v>#N/A</v>
      </c>
      <c r="W346" s="12" t="e">
        <f>VLOOKUP(checklist[[#This Row],[Clements--scientific_name]],[1]classification_forest_bird_benn!$B:$D,2,FALSE)</f>
        <v>#N/A</v>
      </c>
    </row>
    <row r="347" spans="1:23" x14ac:dyDescent="0.2">
      <c r="A347">
        <v>330</v>
      </c>
      <c r="B347" t="s">
        <v>3711</v>
      </c>
      <c r="C347" t="s">
        <v>2153</v>
      </c>
      <c r="D347" t="s">
        <v>3712</v>
      </c>
      <c r="E347" t="s">
        <v>3713</v>
      </c>
      <c r="F347" t="s">
        <v>2142</v>
      </c>
      <c r="G347" t="s">
        <v>7380</v>
      </c>
      <c r="H347">
        <v>50</v>
      </c>
      <c r="I347" t="s">
        <v>3714</v>
      </c>
      <c r="J347" t="s">
        <v>3715</v>
      </c>
      <c r="K347">
        <v>73198</v>
      </c>
      <c r="L347">
        <v>823997</v>
      </c>
      <c r="M347">
        <v>22696725</v>
      </c>
      <c r="N347">
        <v>79937</v>
      </c>
      <c r="O347">
        <v>6066519</v>
      </c>
      <c r="P347">
        <v>7209</v>
      </c>
      <c r="Q347" t="s">
        <v>3716</v>
      </c>
      <c r="R347" t="s">
        <v>3713</v>
      </c>
      <c r="S347" t="s">
        <v>34</v>
      </c>
      <c r="T347">
        <v>22696725</v>
      </c>
      <c r="U347" s="12" t="e">
        <f>VLOOKUP(checklist[[#This Row],[common_name]],[1]classification_forest_bird_benn!$A:$D,3,FALSE)</f>
        <v>#N/A</v>
      </c>
      <c r="V347" s="12" t="e">
        <f>VLOOKUP(checklist[[#This Row],[scientific_name]],[1]classification_forest_bird_benn!$B:$D,2,FALSE)</f>
        <v>#N/A</v>
      </c>
      <c r="W347" s="12" t="e">
        <f>VLOOKUP(checklist[[#This Row],[Clements--scientific_name]],[1]classification_forest_bird_benn!$B:$D,2,FALSE)</f>
        <v>#N/A</v>
      </c>
    </row>
    <row r="348" spans="1:23" x14ac:dyDescent="0.2">
      <c r="A348">
        <v>331</v>
      </c>
      <c r="B348" t="s">
        <v>3711</v>
      </c>
      <c r="C348" t="s">
        <v>2153</v>
      </c>
      <c r="D348" t="s">
        <v>32</v>
      </c>
      <c r="E348" t="s">
        <v>31</v>
      </c>
      <c r="F348" t="s">
        <v>2142</v>
      </c>
      <c r="G348" t="s">
        <v>7383</v>
      </c>
      <c r="H348">
        <v>9638</v>
      </c>
      <c r="I348" t="s">
        <v>3717</v>
      </c>
      <c r="M348">
        <v>22696792</v>
      </c>
      <c r="P348">
        <v>7224</v>
      </c>
      <c r="Q348" t="s">
        <v>3718</v>
      </c>
      <c r="R348" t="s">
        <v>31</v>
      </c>
      <c r="S348" t="s">
        <v>32</v>
      </c>
      <c r="U348" s="12" t="e">
        <f>VLOOKUP(checklist[[#This Row],[common_name]],[1]classification_forest_bird_benn!$A:$D,3,FALSE)</f>
        <v>#N/A</v>
      </c>
      <c r="V348" s="12" t="e">
        <f>VLOOKUP(checklist[[#This Row],[scientific_name]],[1]classification_forest_bird_benn!$B:$D,2,FALSE)</f>
        <v>#N/A</v>
      </c>
      <c r="W348" s="12" t="e">
        <f>VLOOKUP(checklist[[#This Row],[Clements--scientific_name]],[1]classification_forest_bird_benn!$B:$D,2,FALSE)</f>
        <v>#N/A</v>
      </c>
    </row>
    <row r="349" spans="1:23" x14ac:dyDescent="0.2">
      <c r="A349">
        <v>331</v>
      </c>
      <c r="B349" t="s">
        <v>3711</v>
      </c>
      <c r="C349" t="s">
        <v>2153</v>
      </c>
      <c r="D349" t="s">
        <v>32</v>
      </c>
      <c r="E349" t="s">
        <v>31</v>
      </c>
      <c r="F349" t="s">
        <v>2142</v>
      </c>
      <c r="G349" t="s">
        <v>7383</v>
      </c>
      <c r="H349">
        <v>47</v>
      </c>
      <c r="I349" t="s">
        <v>3719</v>
      </c>
      <c r="J349" t="s">
        <v>3720</v>
      </c>
      <c r="K349">
        <v>425972</v>
      </c>
      <c r="M349">
        <v>22696792</v>
      </c>
      <c r="O349">
        <v>6542622</v>
      </c>
      <c r="P349">
        <v>7232</v>
      </c>
      <c r="Q349" t="s">
        <v>3721</v>
      </c>
      <c r="R349" t="s">
        <v>3722</v>
      </c>
      <c r="S349" t="s">
        <v>3723</v>
      </c>
      <c r="U349" s="12" t="e">
        <f>VLOOKUP(checklist[[#This Row],[common_name]],[1]classification_forest_bird_benn!$A:$D,3,FALSE)</f>
        <v>#N/A</v>
      </c>
      <c r="V349" s="12" t="e">
        <f>VLOOKUP(checklist[[#This Row],[scientific_name]],[1]classification_forest_bird_benn!$B:$D,2,FALSE)</f>
        <v>#N/A</v>
      </c>
      <c r="W349" s="12" t="e">
        <f>VLOOKUP(checklist[[#This Row],[Clements--scientific_name]],[1]classification_forest_bird_benn!$B:$D,2,FALSE)</f>
        <v>#N/A</v>
      </c>
    </row>
    <row r="350" spans="1:23" x14ac:dyDescent="0.2">
      <c r="A350">
        <v>332</v>
      </c>
      <c r="B350" t="s">
        <v>3724</v>
      </c>
      <c r="C350" t="s">
        <v>2154</v>
      </c>
      <c r="D350" t="s">
        <v>36</v>
      </c>
      <c r="E350" t="s">
        <v>35</v>
      </c>
      <c r="F350" t="s">
        <v>2142</v>
      </c>
      <c r="G350" t="s">
        <v>7380</v>
      </c>
      <c r="H350">
        <v>52</v>
      </c>
      <c r="I350" t="s">
        <v>3725</v>
      </c>
      <c r="J350" t="s">
        <v>3726</v>
      </c>
      <c r="K350">
        <v>5066</v>
      </c>
      <c r="L350">
        <v>174760</v>
      </c>
      <c r="M350">
        <v>22696705</v>
      </c>
      <c r="N350">
        <v>73407</v>
      </c>
      <c r="O350">
        <v>2482080</v>
      </c>
      <c r="P350">
        <v>7198</v>
      </c>
      <c r="Q350" t="s">
        <v>3727</v>
      </c>
      <c r="R350" t="s">
        <v>35</v>
      </c>
      <c r="S350" t="s">
        <v>36</v>
      </c>
      <c r="T350">
        <v>22696705</v>
      </c>
      <c r="U350" s="12" t="e">
        <f>VLOOKUP(checklist[[#This Row],[common_name]],[1]classification_forest_bird_benn!$A:$D,3,FALSE)</f>
        <v>#N/A</v>
      </c>
      <c r="V350" s="12" t="e">
        <f>VLOOKUP(checklist[[#This Row],[scientific_name]],[1]classification_forest_bird_benn!$B:$D,2,FALSE)</f>
        <v>#N/A</v>
      </c>
      <c r="W350" s="12" t="e">
        <f>VLOOKUP(checklist[[#This Row],[Clements--scientific_name]],[1]classification_forest_bird_benn!$B:$D,2,FALSE)</f>
        <v>#N/A</v>
      </c>
    </row>
    <row r="351" spans="1:23" x14ac:dyDescent="0.2">
      <c r="A351">
        <v>333</v>
      </c>
      <c r="B351" t="s">
        <v>3728</v>
      </c>
      <c r="C351" t="s">
        <v>2162</v>
      </c>
      <c r="D351" t="s">
        <v>2162</v>
      </c>
      <c r="E351" t="s">
        <v>135</v>
      </c>
      <c r="F351" t="s">
        <v>2157</v>
      </c>
      <c r="G351" t="s">
        <v>7380</v>
      </c>
      <c r="H351">
        <v>105</v>
      </c>
      <c r="I351" t="s">
        <v>3729</v>
      </c>
      <c r="J351" t="s">
        <v>3730</v>
      </c>
      <c r="K351">
        <v>117214</v>
      </c>
      <c r="L351">
        <v>175692</v>
      </c>
      <c r="M351">
        <v>22696221</v>
      </c>
      <c r="N351">
        <v>73326</v>
      </c>
      <c r="O351">
        <v>5229409</v>
      </c>
      <c r="P351">
        <v>7638</v>
      </c>
      <c r="Q351" t="s">
        <v>3731</v>
      </c>
      <c r="R351" t="s">
        <v>135</v>
      </c>
      <c r="S351" t="s">
        <v>2162</v>
      </c>
      <c r="T351">
        <v>22696221</v>
      </c>
      <c r="U351" s="12" t="e">
        <f>VLOOKUP(checklist[[#This Row],[common_name]],[1]classification_forest_bird_benn!$A:$D,3,FALSE)</f>
        <v>#N/A</v>
      </c>
      <c r="V351" s="12" t="e">
        <f>VLOOKUP(checklist[[#This Row],[scientific_name]],[1]classification_forest_bird_benn!$B:$D,2,FALSE)</f>
        <v>#N/A</v>
      </c>
      <c r="W351" s="12" t="e">
        <f>VLOOKUP(checklist[[#This Row],[Clements--scientific_name]],[1]classification_forest_bird_benn!$B:$D,2,FALSE)</f>
        <v>#N/A</v>
      </c>
    </row>
    <row r="352" spans="1:23" x14ac:dyDescent="0.2">
      <c r="A352">
        <v>334</v>
      </c>
      <c r="B352" t="s">
        <v>3732</v>
      </c>
      <c r="C352" t="s">
        <v>2165</v>
      </c>
      <c r="D352" t="s">
        <v>250</v>
      </c>
      <c r="E352" t="s">
        <v>249</v>
      </c>
      <c r="F352" t="s">
        <v>2142</v>
      </c>
      <c r="G352" t="s">
        <v>7383</v>
      </c>
      <c r="H352">
        <v>172</v>
      </c>
      <c r="I352" t="s">
        <v>3733</v>
      </c>
      <c r="J352" t="s">
        <v>3734</v>
      </c>
      <c r="K352">
        <v>116999</v>
      </c>
      <c r="L352">
        <v>175590</v>
      </c>
      <c r="M352">
        <v>22694938</v>
      </c>
      <c r="N352">
        <v>346</v>
      </c>
      <c r="O352">
        <v>2480726</v>
      </c>
      <c r="P352">
        <v>7640</v>
      </c>
      <c r="Q352" t="s">
        <v>3735</v>
      </c>
      <c r="R352" t="s">
        <v>249</v>
      </c>
      <c r="S352" t="s">
        <v>250</v>
      </c>
      <c r="T352">
        <v>22694938</v>
      </c>
      <c r="U352" s="12" t="e">
        <f>VLOOKUP(checklist[[#This Row],[common_name]],[1]classification_forest_bird_benn!$A:$D,3,FALSE)</f>
        <v>#N/A</v>
      </c>
      <c r="V352" s="12" t="e">
        <f>VLOOKUP(checklist[[#This Row],[scientific_name]],[1]classification_forest_bird_benn!$B:$D,2,FALSE)</f>
        <v>#N/A</v>
      </c>
      <c r="W352" s="12" t="e">
        <f>VLOOKUP(checklist[[#This Row],[Clements--scientific_name]],[1]classification_forest_bird_benn!$B:$D,2,FALSE)</f>
        <v>#N/A</v>
      </c>
    </row>
    <row r="353" spans="1:23" x14ac:dyDescent="0.2">
      <c r="A353">
        <v>335</v>
      </c>
      <c r="B353" t="s">
        <v>3736</v>
      </c>
      <c r="C353" t="s">
        <v>2163</v>
      </c>
      <c r="D353" t="s">
        <v>3737</v>
      </c>
      <c r="E353" t="s">
        <v>175</v>
      </c>
      <c r="F353" t="s">
        <v>2142</v>
      </c>
      <c r="G353" t="s">
        <v>7382</v>
      </c>
      <c r="H353">
        <v>130</v>
      </c>
      <c r="I353" t="s">
        <v>3738</v>
      </c>
      <c r="J353" t="s">
        <v>3739</v>
      </c>
      <c r="K353">
        <v>5275</v>
      </c>
      <c r="L353">
        <v>175284</v>
      </c>
      <c r="M353">
        <v>22695028</v>
      </c>
      <c r="N353">
        <v>1385</v>
      </c>
      <c r="O353">
        <v>2480372</v>
      </c>
      <c r="P353">
        <v>7650</v>
      </c>
      <c r="Q353" t="s">
        <v>3740</v>
      </c>
      <c r="R353" t="s">
        <v>175</v>
      </c>
      <c r="S353" t="s">
        <v>3741</v>
      </c>
      <c r="T353">
        <v>22695028</v>
      </c>
      <c r="U353" s="12" t="e">
        <f>VLOOKUP(checklist[[#This Row],[common_name]],[1]classification_forest_bird_benn!$A:$D,3,FALSE)</f>
        <v>#N/A</v>
      </c>
      <c r="V353" s="12" t="e">
        <f>VLOOKUP(checklist[[#This Row],[scientific_name]],[1]classification_forest_bird_benn!$B:$D,2,FALSE)</f>
        <v>#N/A</v>
      </c>
      <c r="W353" s="12" t="e">
        <f>VLOOKUP(checklist[[#This Row],[Clements--scientific_name]],[1]classification_forest_bird_benn!$B:$D,2,FALSE)</f>
        <v>#N/A</v>
      </c>
    </row>
    <row r="354" spans="1:23" x14ac:dyDescent="0.2">
      <c r="A354">
        <v>336</v>
      </c>
      <c r="B354" t="s">
        <v>3736</v>
      </c>
      <c r="C354" t="s">
        <v>2163</v>
      </c>
      <c r="D354" t="s">
        <v>3742</v>
      </c>
      <c r="E354" t="s">
        <v>1589</v>
      </c>
      <c r="F354" t="s">
        <v>2149</v>
      </c>
      <c r="G354" t="s">
        <v>7380</v>
      </c>
      <c r="H354">
        <v>2114</v>
      </c>
      <c r="I354" t="s">
        <v>3743</v>
      </c>
      <c r="J354" t="s">
        <v>3744</v>
      </c>
      <c r="K354">
        <v>5428</v>
      </c>
      <c r="L354">
        <v>559183</v>
      </c>
      <c r="M354">
        <v>22695042</v>
      </c>
      <c r="O354">
        <v>2480364</v>
      </c>
      <c r="P354">
        <v>7661</v>
      </c>
      <c r="Q354" t="s">
        <v>3745</v>
      </c>
      <c r="R354" t="s">
        <v>1589</v>
      </c>
      <c r="S354" t="s">
        <v>3746</v>
      </c>
      <c r="T354">
        <v>22695042</v>
      </c>
      <c r="U354" s="12" t="e">
        <f>VLOOKUP(checklist[[#This Row],[common_name]],[1]classification_forest_bird_benn!$A:$D,3,FALSE)</f>
        <v>#N/A</v>
      </c>
      <c r="V354" s="12" t="e">
        <f>VLOOKUP(checklist[[#This Row],[scientific_name]],[1]classification_forest_bird_benn!$B:$D,2,FALSE)</f>
        <v>#N/A</v>
      </c>
      <c r="W354" s="12" t="e">
        <f>VLOOKUP(checklist[[#This Row],[Clements--scientific_name]],[1]classification_forest_bird_benn!$B:$D,2,FALSE)</f>
        <v>#N/A</v>
      </c>
    </row>
    <row r="355" spans="1:23" x14ac:dyDescent="0.2">
      <c r="A355">
        <v>337</v>
      </c>
      <c r="B355" t="s">
        <v>3736</v>
      </c>
      <c r="C355" t="s">
        <v>2163</v>
      </c>
      <c r="D355" t="s">
        <v>3747</v>
      </c>
      <c r="E355" t="s">
        <v>179</v>
      </c>
      <c r="F355" t="s">
        <v>2142</v>
      </c>
      <c r="G355" t="s">
        <v>7382</v>
      </c>
      <c r="H355">
        <v>132</v>
      </c>
      <c r="I355" t="s">
        <v>3748</v>
      </c>
      <c r="J355" t="s">
        <v>3749</v>
      </c>
      <c r="K355">
        <v>5325</v>
      </c>
      <c r="L355">
        <v>175454</v>
      </c>
      <c r="M355">
        <v>22694989</v>
      </c>
      <c r="N355">
        <v>349</v>
      </c>
      <c r="O355">
        <v>2480420</v>
      </c>
      <c r="P355">
        <v>7683</v>
      </c>
      <c r="Q355" t="s">
        <v>3750</v>
      </c>
      <c r="R355" t="s">
        <v>179</v>
      </c>
      <c r="S355" t="s">
        <v>3751</v>
      </c>
      <c r="T355">
        <v>22694989</v>
      </c>
      <c r="U355" s="12" t="e">
        <f>VLOOKUP(checklist[[#This Row],[common_name]],[1]classification_forest_bird_benn!$A:$D,3,FALSE)</f>
        <v>#N/A</v>
      </c>
      <c r="V355" s="12" t="e">
        <f>VLOOKUP(checklist[[#This Row],[scientific_name]],[1]classification_forest_bird_benn!$B:$D,2,FALSE)</f>
        <v>#N/A</v>
      </c>
      <c r="W355" s="12" t="e">
        <f>VLOOKUP(checklist[[#This Row],[Clements--scientific_name]],[1]classification_forest_bird_benn!$B:$D,2,FALSE)</f>
        <v>#N/A</v>
      </c>
    </row>
    <row r="356" spans="1:23" x14ac:dyDescent="0.2">
      <c r="A356">
        <v>338</v>
      </c>
      <c r="B356" t="s">
        <v>3736</v>
      </c>
      <c r="C356" t="s">
        <v>2163</v>
      </c>
      <c r="D356" t="s">
        <v>3752</v>
      </c>
      <c r="E356" t="s">
        <v>3753</v>
      </c>
      <c r="F356" t="s">
        <v>2142</v>
      </c>
      <c r="G356" t="s">
        <v>7380</v>
      </c>
      <c r="H356">
        <v>2140</v>
      </c>
      <c r="I356" t="s">
        <v>3754</v>
      </c>
      <c r="J356" t="s">
        <v>3755</v>
      </c>
      <c r="K356">
        <v>144458</v>
      </c>
      <c r="L356">
        <v>824109</v>
      </c>
      <c r="M356">
        <v>22694995</v>
      </c>
      <c r="N356">
        <v>73129</v>
      </c>
      <c r="O356">
        <v>5793241</v>
      </c>
      <c r="P356">
        <v>7688</v>
      </c>
      <c r="Q356" t="s">
        <v>3756</v>
      </c>
      <c r="R356" t="s">
        <v>3753</v>
      </c>
      <c r="S356" t="s">
        <v>3757</v>
      </c>
      <c r="T356">
        <v>22694995</v>
      </c>
      <c r="U356" s="12" t="e">
        <f>VLOOKUP(checklist[[#This Row],[common_name]],[1]classification_forest_bird_benn!$A:$D,3,FALSE)</f>
        <v>#N/A</v>
      </c>
      <c r="V356" s="12" t="e">
        <f>VLOOKUP(checklist[[#This Row],[scientific_name]],[1]classification_forest_bird_benn!$B:$D,2,FALSE)</f>
        <v>#N/A</v>
      </c>
      <c r="W356" s="12" t="e">
        <f>VLOOKUP(checklist[[#This Row],[Clements--scientific_name]],[1]classification_forest_bird_benn!$B:$D,2,FALSE)</f>
        <v>#N/A</v>
      </c>
    </row>
    <row r="357" spans="1:23" x14ac:dyDescent="0.2">
      <c r="A357">
        <v>339</v>
      </c>
      <c r="B357" t="s">
        <v>3736</v>
      </c>
      <c r="C357" t="s">
        <v>2163</v>
      </c>
      <c r="D357" t="s">
        <v>3758</v>
      </c>
      <c r="E357" t="s">
        <v>171</v>
      </c>
      <c r="F357" t="s">
        <v>2142</v>
      </c>
      <c r="G357" t="s">
        <v>7382</v>
      </c>
      <c r="H357">
        <v>127</v>
      </c>
      <c r="I357" t="s">
        <v>3759</v>
      </c>
      <c r="J357" t="s">
        <v>3760</v>
      </c>
      <c r="K357">
        <v>5260</v>
      </c>
      <c r="L357">
        <v>175441</v>
      </c>
      <c r="M357">
        <v>22694944</v>
      </c>
      <c r="O357">
        <v>2480705</v>
      </c>
      <c r="P357">
        <v>7706</v>
      </c>
      <c r="Q357" t="s">
        <v>3761</v>
      </c>
      <c r="R357" t="s">
        <v>171</v>
      </c>
      <c r="S357" t="s">
        <v>3762</v>
      </c>
      <c r="T357">
        <v>22694944</v>
      </c>
      <c r="U357" s="12" t="e">
        <f>VLOOKUP(checklist[[#This Row],[common_name]],[1]classification_forest_bird_benn!$A:$D,3,FALSE)</f>
        <v>#N/A</v>
      </c>
      <c r="V357" s="12" t="e">
        <f>VLOOKUP(checklist[[#This Row],[scientific_name]],[1]classification_forest_bird_benn!$B:$D,2,FALSE)</f>
        <v>#N/A</v>
      </c>
      <c r="W357" s="12" t="e">
        <f>VLOOKUP(checklist[[#This Row],[Clements--scientific_name]],[1]classification_forest_bird_benn!$B:$D,2,FALSE)</f>
        <v>#N/A</v>
      </c>
    </row>
    <row r="358" spans="1:23" x14ac:dyDescent="0.2">
      <c r="A358">
        <v>340</v>
      </c>
      <c r="B358" t="s">
        <v>3736</v>
      </c>
      <c r="C358" t="s">
        <v>2163</v>
      </c>
      <c r="D358" t="s">
        <v>3763</v>
      </c>
      <c r="E358" t="s">
        <v>247</v>
      </c>
      <c r="F358" t="s">
        <v>2142</v>
      </c>
      <c r="G358" t="s">
        <v>7382</v>
      </c>
      <c r="H358">
        <v>171</v>
      </c>
      <c r="I358" t="s">
        <v>3764</v>
      </c>
      <c r="J358" t="s">
        <v>3765</v>
      </c>
      <c r="K358">
        <v>5246</v>
      </c>
      <c r="L358">
        <v>562382</v>
      </c>
      <c r="M358">
        <v>22695409</v>
      </c>
      <c r="O358">
        <v>2480659</v>
      </c>
      <c r="P358">
        <v>7662</v>
      </c>
      <c r="Q358" t="s">
        <v>3766</v>
      </c>
      <c r="R358" t="s">
        <v>247</v>
      </c>
      <c r="S358" t="s">
        <v>3767</v>
      </c>
      <c r="T358">
        <v>22695409</v>
      </c>
      <c r="U358" s="12" t="e">
        <f>VLOOKUP(checklist[[#This Row],[common_name]],[1]classification_forest_bird_benn!$A:$D,3,FALSE)</f>
        <v>#N/A</v>
      </c>
      <c r="V358" s="12" t="e">
        <f>VLOOKUP(checklist[[#This Row],[scientific_name]],[1]classification_forest_bird_benn!$B:$D,2,FALSE)</f>
        <v>#N/A</v>
      </c>
      <c r="W358" s="12" t="e">
        <f>VLOOKUP(checklist[[#This Row],[Clements--scientific_name]],[1]classification_forest_bird_benn!$B:$D,2,FALSE)</f>
        <v>#N/A</v>
      </c>
    </row>
    <row r="359" spans="1:23" x14ac:dyDescent="0.2">
      <c r="A359">
        <v>341</v>
      </c>
      <c r="B359" t="s">
        <v>3736</v>
      </c>
      <c r="C359" t="s">
        <v>2163</v>
      </c>
      <c r="D359" t="s">
        <v>148</v>
      </c>
      <c r="E359" t="s">
        <v>147</v>
      </c>
      <c r="F359" t="s">
        <v>2142</v>
      </c>
      <c r="G359" t="s">
        <v>7382</v>
      </c>
      <c r="H359">
        <v>112</v>
      </c>
      <c r="I359" t="s">
        <v>3768</v>
      </c>
      <c r="J359" t="s">
        <v>3769</v>
      </c>
      <c r="K359">
        <v>5418</v>
      </c>
      <c r="L359">
        <v>175478</v>
      </c>
      <c r="M359">
        <v>22695170</v>
      </c>
      <c r="O359">
        <v>2480393</v>
      </c>
      <c r="P359">
        <v>7666</v>
      </c>
      <c r="Q359" t="s">
        <v>3770</v>
      </c>
      <c r="R359" t="s">
        <v>147</v>
      </c>
      <c r="S359" t="s">
        <v>148</v>
      </c>
      <c r="T359">
        <v>22695170</v>
      </c>
      <c r="U359" s="12" t="e">
        <f>VLOOKUP(checklist[[#This Row],[common_name]],[1]classification_forest_bird_benn!$A:$D,3,FALSE)</f>
        <v>#N/A</v>
      </c>
      <c r="V359" s="12" t="e">
        <f>VLOOKUP(checklist[[#This Row],[scientific_name]],[1]classification_forest_bird_benn!$B:$D,2,FALSE)</f>
        <v>#N/A</v>
      </c>
      <c r="W359" s="12" t="e">
        <f>VLOOKUP(checklist[[#This Row],[Clements--scientific_name]],[1]classification_forest_bird_benn!$B:$D,2,FALSE)</f>
        <v>#N/A</v>
      </c>
    </row>
    <row r="360" spans="1:23" x14ac:dyDescent="0.2">
      <c r="A360">
        <v>342</v>
      </c>
      <c r="B360" t="s">
        <v>3736</v>
      </c>
      <c r="C360" t="s">
        <v>2163</v>
      </c>
      <c r="D360" t="s">
        <v>216</v>
      </c>
      <c r="E360" t="s">
        <v>215</v>
      </c>
      <c r="F360" t="s">
        <v>2146</v>
      </c>
      <c r="G360" t="s">
        <v>7380</v>
      </c>
      <c r="H360">
        <v>150</v>
      </c>
      <c r="I360" t="s">
        <v>3771</v>
      </c>
      <c r="J360" t="s">
        <v>3772</v>
      </c>
      <c r="K360">
        <v>5379</v>
      </c>
      <c r="L360">
        <v>175483</v>
      </c>
      <c r="M360">
        <v>22695174</v>
      </c>
      <c r="N360">
        <v>288</v>
      </c>
      <c r="O360">
        <v>2480649</v>
      </c>
      <c r="P360">
        <v>7668</v>
      </c>
      <c r="Q360" t="s">
        <v>3773</v>
      </c>
      <c r="R360" t="s">
        <v>215</v>
      </c>
      <c r="S360" t="s">
        <v>3774</v>
      </c>
      <c r="T360">
        <v>22695174</v>
      </c>
      <c r="U360" s="12" t="e">
        <f>VLOOKUP(checklist[[#This Row],[common_name]],[1]classification_forest_bird_benn!$A:$D,3,FALSE)</f>
        <v>#N/A</v>
      </c>
      <c r="V360" s="12" t="e">
        <f>VLOOKUP(checklist[[#This Row],[scientific_name]],[1]classification_forest_bird_benn!$B:$D,2,FALSE)</f>
        <v>#N/A</v>
      </c>
      <c r="W360" s="12" t="e">
        <f>VLOOKUP(checklist[[#This Row],[Clements--scientific_name]],[1]classification_forest_bird_benn!$B:$D,2,FALSE)</f>
        <v>#N/A</v>
      </c>
    </row>
    <row r="361" spans="1:23" x14ac:dyDescent="0.2">
      <c r="A361">
        <v>343</v>
      </c>
      <c r="B361" t="s">
        <v>3736</v>
      </c>
      <c r="C361" t="s">
        <v>2163</v>
      </c>
      <c r="D361" t="s">
        <v>146</v>
      </c>
      <c r="E361" t="s">
        <v>145</v>
      </c>
      <c r="F361" t="s">
        <v>2157</v>
      </c>
      <c r="G361" t="s">
        <v>7380</v>
      </c>
      <c r="H361">
        <v>111</v>
      </c>
      <c r="I361" t="s">
        <v>3775</v>
      </c>
      <c r="J361" t="s">
        <v>3776</v>
      </c>
      <c r="K361">
        <v>5361</v>
      </c>
      <c r="L361">
        <v>175481</v>
      </c>
      <c r="M361">
        <v>22695180</v>
      </c>
      <c r="N361">
        <v>214</v>
      </c>
      <c r="O361">
        <v>2480696</v>
      </c>
      <c r="P361">
        <v>7671</v>
      </c>
      <c r="Q361" t="s">
        <v>3777</v>
      </c>
      <c r="R361" t="s">
        <v>145</v>
      </c>
      <c r="S361" t="s">
        <v>146</v>
      </c>
      <c r="T361">
        <v>22695180</v>
      </c>
      <c r="U361" s="12" t="e">
        <f>VLOOKUP(checklist[[#This Row],[common_name]],[1]classification_forest_bird_benn!$A:$D,3,FALSE)</f>
        <v>#N/A</v>
      </c>
      <c r="V361" s="12" t="e">
        <f>VLOOKUP(checklist[[#This Row],[scientific_name]],[1]classification_forest_bird_benn!$B:$D,2,FALSE)</f>
        <v>#N/A</v>
      </c>
      <c r="W361" s="12" t="e">
        <f>VLOOKUP(checklist[[#This Row],[Clements--scientific_name]],[1]classification_forest_bird_benn!$B:$D,2,FALSE)</f>
        <v>#N/A</v>
      </c>
    </row>
    <row r="362" spans="1:23" x14ac:dyDescent="0.2">
      <c r="A362">
        <v>344</v>
      </c>
      <c r="B362" t="s">
        <v>3736</v>
      </c>
      <c r="C362" t="s">
        <v>2163</v>
      </c>
      <c r="D362" t="s">
        <v>3778</v>
      </c>
      <c r="E362" t="s">
        <v>3779</v>
      </c>
      <c r="F362" t="s">
        <v>2157</v>
      </c>
      <c r="G362" t="s">
        <v>7380</v>
      </c>
      <c r="H362">
        <v>151</v>
      </c>
      <c r="I362" t="s">
        <v>3780</v>
      </c>
      <c r="J362" t="s">
        <v>3781</v>
      </c>
      <c r="K362">
        <v>5231</v>
      </c>
      <c r="L362">
        <v>175504</v>
      </c>
      <c r="M362">
        <v>22695289</v>
      </c>
      <c r="N362">
        <v>73171</v>
      </c>
      <c r="O362">
        <v>2480377</v>
      </c>
      <c r="P362">
        <v>7796</v>
      </c>
      <c r="Q362" t="s">
        <v>3782</v>
      </c>
      <c r="R362" t="s">
        <v>217</v>
      </c>
      <c r="S362" t="s">
        <v>218</v>
      </c>
      <c r="T362">
        <v>22695289</v>
      </c>
      <c r="U362" s="12" t="e">
        <f>VLOOKUP(checklist[[#This Row],[common_name]],[1]classification_forest_bird_benn!$A:$D,3,FALSE)</f>
        <v>#N/A</v>
      </c>
      <c r="V362" s="12" t="e">
        <f>VLOOKUP(checklist[[#This Row],[scientific_name]],[1]classification_forest_bird_benn!$B:$D,2,FALSE)</f>
        <v>#N/A</v>
      </c>
      <c r="W362" s="12" t="e">
        <f>VLOOKUP(checklist[[#This Row],[Clements--scientific_name]],[1]classification_forest_bird_benn!$B:$D,2,FALSE)</f>
        <v>#N/A</v>
      </c>
    </row>
    <row r="363" spans="1:23" x14ac:dyDescent="0.2">
      <c r="A363">
        <v>345</v>
      </c>
      <c r="B363" t="s">
        <v>3736</v>
      </c>
      <c r="C363" t="s">
        <v>2163</v>
      </c>
      <c r="D363" t="s">
        <v>208</v>
      </c>
      <c r="E363" t="s">
        <v>207</v>
      </c>
      <c r="F363" t="s">
        <v>2142</v>
      </c>
      <c r="G363" t="s">
        <v>7382</v>
      </c>
      <c r="H363">
        <v>2118</v>
      </c>
      <c r="I363" t="s">
        <v>3783</v>
      </c>
      <c r="J363" t="s">
        <v>3784</v>
      </c>
      <c r="K363">
        <v>5242</v>
      </c>
      <c r="L363">
        <v>175502</v>
      </c>
      <c r="M363">
        <v>22734216</v>
      </c>
      <c r="N363">
        <v>324</v>
      </c>
      <c r="O363">
        <v>2480666</v>
      </c>
      <c r="P363">
        <v>7797</v>
      </c>
      <c r="Q363" t="s">
        <v>3785</v>
      </c>
      <c r="R363" t="s">
        <v>207</v>
      </c>
      <c r="S363" t="s">
        <v>3786</v>
      </c>
      <c r="T363">
        <v>22734216</v>
      </c>
      <c r="U363" s="12" t="e">
        <f>VLOOKUP(checklist[[#This Row],[common_name]],[1]classification_forest_bird_benn!$A:$D,3,FALSE)</f>
        <v>#N/A</v>
      </c>
      <c r="V363" s="12" t="e">
        <f>VLOOKUP(checklist[[#This Row],[scientific_name]],[1]classification_forest_bird_benn!$B:$D,2,FALSE)</f>
        <v>#N/A</v>
      </c>
      <c r="W363" s="12" t="e">
        <f>VLOOKUP(checklist[[#This Row],[Clements--scientific_name]],[1]classification_forest_bird_benn!$B:$D,2,FALSE)</f>
        <v>#N/A</v>
      </c>
    </row>
    <row r="364" spans="1:23" x14ac:dyDescent="0.2">
      <c r="A364" s="1">
        <v>345.1</v>
      </c>
      <c r="B364" t="s">
        <v>3736</v>
      </c>
      <c r="C364" t="s">
        <v>2163</v>
      </c>
      <c r="D364" s="1" t="s">
        <v>7248</v>
      </c>
      <c r="E364" s="1" t="s">
        <v>7248</v>
      </c>
      <c r="P364">
        <v>7797</v>
      </c>
      <c r="R364" s="1" t="s">
        <v>7249</v>
      </c>
      <c r="S364" s="1" t="s">
        <v>7248</v>
      </c>
      <c r="U364" s="12" t="e">
        <f>VLOOKUP(checklist[[#This Row],[common_name]],[1]classification_forest_bird_benn!$A:$D,3,FALSE)</f>
        <v>#N/A</v>
      </c>
      <c r="V364" s="12" t="e">
        <f>VLOOKUP(checklist[[#This Row],[scientific_name]],[1]classification_forest_bird_benn!$B:$D,2,FALSE)</f>
        <v>#N/A</v>
      </c>
      <c r="W364" s="12" t="e">
        <f>VLOOKUP(checklist[[#This Row],[Clements--scientific_name]],[1]classification_forest_bird_benn!$B:$D,2,FALSE)</f>
        <v>#N/A</v>
      </c>
    </row>
    <row r="365" spans="1:23" x14ac:dyDescent="0.2">
      <c r="A365">
        <v>346</v>
      </c>
      <c r="B365" t="s">
        <v>3736</v>
      </c>
      <c r="C365" t="s">
        <v>2163</v>
      </c>
      <c r="D365" t="s">
        <v>3787</v>
      </c>
      <c r="E365" t="s">
        <v>3788</v>
      </c>
      <c r="F365" t="s">
        <v>2149</v>
      </c>
      <c r="G365" t="s">
        <v>7380</v>
      </c>
      <c r="H365">
        <v>2116</v>
      </c>
      <c r="I365" t="s">
        <v>3789</v>
      </c>
      <c r="J365" t="s">
        <v>3790</v>
      </c>
      <c r="K365">
        <v>72725</v>
      </c>
      <c r="L365">
        <v>824045</v>
      </c>
      <c r="M365">
        <v>22732272</v>
      </c>
      <c r="O365">
        <v>4850063</v>
      </c>
      <c r="P365">
        <v>7800</v>
      </c>
      <c r="Q365" t="s">
        <v>3791</v>
      </c>
      <c r="R365" s="1" t="s">
        <v>3792</v>
      </c>
      <c r="S365" t="s">
        <v>3793</v>
      </c>
      <c r="T365">
        <v>22732272</v>
      </c>
      <c r="U365" s="12" t="e">
        <f>VLOOKUP(checklist[[#This Row],[common_name]],[1]classification_forest_bird_benn!$A:$D,3,FALSE)</f>
        <v>#N/A</v>
      </c>
      <c r="V365" s="12" t="e">
        <f>VLOOKUP(checklist[[#This Row],[scientific_name]],[1]classification_forest_bird_benn!$B:$D,2,FALSE)</f>
        <v>#N/A</v>
      </c>
      <c r="W365" s="12" t="e">
        <f>VLOOKUP(checklist[[#This Row],[Clements--scientific_name]],[1]classification_forest_bird_benn!$B:$D,2,FALSE)</f>
        <v>#N/A</v>
      </c>
    </row>
    <row r="366" spans="1:23" x14ac:dyDescent="0.2">
      <c r="A366">
        <v>347</v>
      </c>
      <c r="B366" t="s">
        <v>3736</v>
      </c>
      <c r="C366" t="s">
        <v>2163</v>
      </c>
      <c r="D366" t="s">
        <v>3794</v>
      </c>
      <c r="E366" t="s">
        <v>3795</v>
      </c>
      <c r="F366" t="s">
        <v>2142</v>
      </c>
      <c r="G366" t="s">
        <v>7382</v>
      </c>
      <c r="H366">
        <v>146</v>
      </c>
      <c r="I366" t="s">
        <v>3796</v>
      </c>
      <c r="J366" t="s">
        <v>3797</v>
      </c>
      <c r="K366">
        <v>5240</v>
      </c>
      <c r="L366">
        <v>559296</v>
      </c>
      <c r="M366">
        <v>22734223</v>
      </c>
      <c r="O366">
        <v>2480662</v>
      </c>
      <c r="P366">
        <v>7801</v>
      </c>
      <c r="Q366" t="s">
        <v>3798</v>
      </c>
      <c r="R366" s="1" t="s">
        <v>3795</v>
      </c>
      <c r="S366" t="s">
        <v>3799</v>
      </c>
      <c r="T366">
        <v>22734223</v>
      </c>
      <c r="U366" s="12" t="e">
        <f>VLOOKUP(checklist[[#This Row],[common_name]],[1]classification_forest_bird_benn!$A:$D,3,FALSE)</f>
        <v>#N/A</v>
      </c>
      <c r="V366" s="12" t="e">
        <f>VLOOKUP(checklist[[#This Row],[scientific_name]],[1]classification_forest_bird_benn!$B:$D,2,FALSE)</f>
        <v>#N/A</v>
      </c>
      <c r="W366" s="12" t="e">
        <f>VLOOKUP(checklist[[#This Row],[Clements--scientific_name]],[1]classification_forest_bird_benn!$B:$D,2,FALSE)</f>
        <v>#N/A</v>
      </c>
    </row>
    <row r="367" spans="1:23" x14ac:dyDescent="0.2">
      <c r="A367">
        <v>348</v>
      </c>
      <c r="B367" t="s">
        <v>3736</v>
      </c>
      <c r="C367" t="s">
        <v>2163</v>
      </c>
      <c r="D367" t="s">
        <v>206</v>
      </c>
      <c r="E367" t="s">
        <v>205</v>
      </c>
      <c r="F367" t="s">
        <v>2142</v>
      </c>
      <c r="G367" t="s">
        <v>7380</v>
      </c>
      <c r="H367">
        <v>145</v>
      </c>
      <c r="I367" t="s">
        <v>3800</v>
      </c>
      <c r="J367" t="s">
        <v>3801</v>
      </c>
      <c r="K367">
        <v>5241</v>
      </c>
      <c r="L367">
        <v>175500</v>
      </c>
      <c r="M367">
        <v>22695271</v>
      </c>
      <c r="N367">
        <v>73168</v>
      </c>
      <c r="O367">
        <v>2480665</v>
      </c>
      <c r="P367">
        <v>7802</v>
      </c>
      <c r="Q367" t="s">
        <v>3802</v>
      </c>
      <c r="R367" t="s">
        <v>205</v>
      </c>
      <c r="S367" t="s">
        <v>3803</v>
      </c>
      <c r="T367">
        <v>22695271</v>
      </c>
      <c r="U367" s="12" t="e">
        <f>VLOOKUP(checklist[[#This Row],[common_name]],[1]classification_forest_bird_benn!$A:$D,3,FALSE)</f>
        <v>#N/A</v>
      </c>
      <c r="V367" s="12" t="e">
        <f>VLOOKUP(checklist[[#This Row],[scientific_name]],[1]classification_forest_bird_benn!$B:$D,2,FALSE)</f>
        <v>#N/A</v>
      </c>
      <c r="W367" s="12" t="e">
        <f>VLOOKUP(checklist[[#This Row],[Clements--scientific_name]],[1]classification_forest_bird_benn!$B:$D,2,FALSE)</f>
        <v>#N/A</v>
      </c>
    </row>
    <row r="368" spans="1:23" x14ac:dyDescent="0.2">
      <c r="A368">
        <v>349</v>
      </c>
      <c r="B368" t="s">
        <v>3736</v>
      </c>
      <c r="C368" t="s">
        <v>2163</v>
      </c>
      <c r="D368" t="s">
        <v>210</v>
      </c>
      <c r="E368" t="s">
        <v>209</v>
      </c>
      <c r="F368" t="s">
        <v>2146</v>
      </c>
      <c r="G368" t="s">
        <v>7380</v>
      </c>
      <c r="H368">
        <v>147</v>
      </c>
      <c r="I368" t="s">
        <v>3804</v>
      </c>
      <c r="J368" t="s">
        <v>3805</v>
      </c>
      <c r="K368">
        <v>5243</v>
      </c>
      <c r="L368">
        <v>175501</v>
      </c>
      <c r="M368">
        <v>22695277</v>
      </c>
      <c r="N368">
        <v>73169</v>
      </c>
      <c r="O368">
        <v>2480663</v>
      </c>
      <c r="P368">
        <v>7803</v>
      </c>
      <c r="Q368" t="s">
        <v>3806</v>
      </c>
      <c r="R368" t="s">
        <v>209</v>
      </c>
      <c r="S368" t="s">
        <v>3807</v>
      </c>
      <c r="T368">
        <v>22695277</v>
      </c>
      <c r="U368" s="12" t="e">
        <f>VLOOKUP(checklist[[#This Row],[common_name]],[1]classification_forest_bird_benn!$A:$D,3,FALSE)</f>
        <v>#N/A</v>
      </c>
      <c r="V368" s="12" t="e">
        <f>VLOOKUP(checklist[[#This Row],[scientific_name]],[1]classification_forest_bird_benn!$B:$D,2,FALSE)</f>
        <v>#N/A</v>
      </c>
      <c r="W368" s="12" t="e">
        <f>VLOOKUP(checklist[[#This Row],[Clements--scientific_name]],[1]classification_forest_bird_benn!$B:$D,2,FALSE)</f>
        <v>#N/A</v>
      </c>
    </row>
    <row r="369" spans="1:23" x14ac:dyDescent="0.2">
      <c r="A369">
        <v>350</v>
      </c>
      <c r="B369" t="s">
        <v>3736</v>
      </c>
      <c r="C369" t="s">
        <v>2163</v>
      </c>
      <c r="D369" t="s">
        <v>3808</v>
      </c>
      <c r="E369" t="s">
        <v>211</v>
      </c>
      <c r="F369" t="s">
        <v>2142</v>
      </c>
      <c r="G369" t="s">
        <v>7380</v>
      </c>
      <c r="H369">
        <v>148</v>
      </c>
      <c r="I369" t="s">
        <v>3809</v>
      </c>
      <c r="J369" t="s">
        <v>3810</v>
      </c>
      <c r="K369">
        <v>5244</v>
      </c>
      <c r="L369">
        <v>175499</v>
      </c>
      <c r="M369">
        <v>22695283</v>
      </c>
      <c r="N369">
        <v>73170</v>
      </c>
      <c r="O369">
        <v>2480664</v>
      </c>
      <c r="P369">
        <v>7804</v>
      </c>
      <c r="Q369" t="s">
        <v>3811</v>
      </c>
      <c r="R369" t="s">
        <v>211</v>
      </c>
      <c r="S369" t="s">
        <v>3812</v>
      </c>
      <c r="T369">
        <v>22695283</v>
      </c>
      <c r="U369" s="12" t="e">
        <f>VLOOKUP(checklist[[#This Row],[common_name]],[1]classification_forest_bird_benn!$A:$D,3,FALSE)</f>
        <v>#N/A</v>
      </c>
      <c r="V369" s="12" t="e">
        <f>VLOOKUP(checklist[[#This Row],[scientific_name]],[1]classification_forest_bird_benn!$B:$D,2,FALSE)</f>
        <v>#N/A</v>
      </c>
      <c r="W369" s="12" t="e">
        <f>VLOOKUP(checklist[[#This Row],[Clements--scientific_name]],[1]classification_forest_bird_benn!$B:$D,2,FALSE)</f>
        <v>#N/A</v>
      </c>
    </row>
    <row r="370" spans="1:23" x14ac:dyDescent="0.2">
      <c r="A370">
        <v>351</v>
      </c>
      <c r="B370" t="s">
        <v>3736</v>
      </c>
      <c r="C370" t="s">
        <v>2163</v>
      </c>
      <c r="D370" t="s">
        <v>142</v>
      </c>
      <c r="E370" t="s">
        <v>141</v>
      </c>
      <c r="F370" t="s">
        <v>2164</v>
      </c>
      <c r="G370" t="s">
        <v>7380</v>
      </c>
      <c r="H370">
        <v>109</v>
      </c>
      <c r="I370" t="s">
        <v>3813</v>
      </c>
      <c r="J370" t="s">
        <v>3814</v>
      </c>
      <c r="K370">
        <v>5392</v>
      </c>
      <c r="L370">
        <v>175497</v>
      </c>
      <c r="M370">
        <v>22695250</v>
      </c>
      <c r="O370">
        <v>2480408</v>
      </c>
      <c r="P370">
        <v>7737</v>
      </c>
      <c r="Q370" t="s">
        <v>3815</v>
      </c>
      <c r="R370" t="s">
        <v>141</v>
      </c>
      <c r="S370" t="s">
        <v>142</v>
      </c>
      <c r="T370">
        <v>22695250</v>
      </c>
      <c r="U370" s="12" t="e">
        <f>VLOOKUP(checklist[[#This Row],[common_name]],[1]classification_forest_bird_benn!$A:$D,3,FALSE)</f>
        <v>#N/A</v>
      </c>
      <c r="V370" s="12" t="e">
        <f>VLOOKUP(checklist[[#This Row],[scientific_name]],[1]classification_forest_bird_benn!$B:$D,2,FALSE)</f>
        <v>#N/A</v>
      </c>
      <c r="W370" s="12" t="e">
        <f>VLOOKUP(checklist[[#This Row],[Clements--scientific_name]],[1]classification_forest_bird_benn!$B:$D,2,FALSE)</f>
        <v>#N/A</v>
      </c>
    </row>
    <row r="371" spans="1:23" x14ac:dyDescent="0.2">
      <c r="A371">
        <v>352</v>
      </c>
      <c r="B371" t="s">
        <v>3736</v>
      </c>
      <c r="C371" t="s">
        <v>2163</v>
      </c>
      <c r="D371" t="s">
        <v>143</v>
      </c>
      <c r="E371" t="s">
        <v>3816</v>
      </c>
      <c r="F371" t="s">
        <v>2164</v>
      </c>
      <c r="G371" t="s">
        <v>7380</v>
      </c>
      <c r="H371">
        <v>110</v>
      </c>
      <c r="I371" t="s">
        <v>3817</v>
      </c>
      <c r="J371" t="s">
        <v>3818</v>
      </c>
      <c r="K371">
        <v>5426</v>
      </c>
      <c r="L371">
        <v>561476</v>
      </c>
      <c r="M371">
        <v>22695185</v>
      </c>
      <c r="N371">
        <v>73158</v>
      </c>
      <c r="O371">
        <v>2480715</v>
      </c>
      <c r="P371">
        <v>7743</v>
      </c>
      <c r="Q371" t="s">
        <v>3819</v>
      </c>
      <c r="R371" t="s">
        <v>3816</v>
      </c>
      <c r="S371" t="s">
        <v>143</v>
      </c>
      <c r="T371">
        <v>22695185</v>
      </c>
      <c r="U371" s="12" t="e">
        <f>VLOOKUP(checklist[[#This Row],[common_name]],[1]classification_forest_bird_benn!$A:$D,3,FALSE)</f>
        <v>#N/A</v>
      </c>
      <c r="V371" s="12" t="e">
        <f>VLOOKUP(checklist[[#This Row],[scientific_name]],[1]classification_forest_bird_benn!$B:$D,2,FALSE)</f>
        <v>#N/A</v>
      </c>
      <c r="W371" s="12" t="e">
        <f>VLOOKUP(checklist[[#This Row],[Clements--scientific_name]],[1]classification_forest_bird_benn!$B:$D,2,FALSE)</f>
        <v>#N/A</v>
      </c>
    </row>
    <row r="372" spans="1:23" x14ac:dyDescent="0.2">
      <c r="A372">
        <v>353</v>
      </c>
      <c r="B372" t="s">
        <v>3736</v>
      </c>
      <c r="C372" t="s">
        <v>2163</v>
      </c>
      <c r="D372" t="s">
        <v>3820</v>
      </c>
      <c r="E372" t="s">
        <v>137</v>
      </c>
      <c r="F372" t="s">
        <v>2164</v>
      </c>
      <c r="G372" t="s">
        <v>7380</v>
      </c>
      <c r="H372">
        <v>107</v>
      </c>
      <c r="I372" t="s">
        <v>3821</v>
      </c>
      <c r="J372" t="s">
        <v>3822</v>
      </c>
      <c r="K372">
        <v>5363</v>
      </c>
      <c r="L372">
        <v>560343</v>
      </c>
      <c r="M372">
        <v>22695189</v>
      </c>
      <c r="N372">
        <v>73159</v>
      </c>
      <c r="O372">
        <v>2480388</v>
      </c>
      <c r="P372">
        <v>7744</v>
      </c>
      <c r="Q372" t="s">
        <v>3823</v>
      </c>
      <c r="R372" t="s">
        <v>137</v>
      </c>
      <c r="S372" t="s">
        <v>3820</v>
      </c>
      <c r="T372">
        <v>22695189</v>
      </c>
      <c r="U372" s="12" t="e">
        <f>VLOOKUP(checklist[[#This Row],[common_name]],[1]classification_forest_bird_benn!$A:$D,3,FALSE)</f>
        <v>#N/A</v>
      </c>
      <c r="V372" s="12" t="e">
        <f>VLOOKUP(checklist[[#This Row],[scientific_name]],[1]classification_forest_bird_benn!$B:$D,2,FALSE)</f>
        <v>#N/A</v>
      </c>
      <c r="W372" s="12" t="e">
        <f>VLOOKUP(checklist[[#This Row],[Clements--scientific_name]],[1]classification_forest_bird_benn!$B:$D,2,FALSE)</f>
        <v>#N/A</v>
      </c>
    </row>
    <row r="373" spans="1:23" x14ac:dyDescent="0.2">
      <c r="A373">
        <v>354</v>
      </c>
      <c r="B373" t="s">
        <v>3736</v>
      </c>
      <c r="C373" t="s">
        <v>2163</v>
      </c>
      <c r="D373" t="s">
        <v>3824</v>
      </c>
      <c r="E373" t="s">
        <v>3825</v>
      </c>
      <c r="F373" t="s">
        <v>2164</v>
      </c>
      <c r="G373" t="s">
        <v>7380</v>
      </c>
      <c r="H373">
        <v>1029</v>
      </c>
      <c r="I373" t="s">
        <v>3826</v>
      </c>
      <c r="J373" t="s">
        <v>3827</v>
      </c>
      <c r="K373">
        <v>327608</v>
      </c>
      <c r="M373">
        <v>22695207</v>
      </c>
      <c r="O373">
        <v>2480384</v>
      </c>
      <c r="P373">
        <v>7748</v>
      </c>
      <c r="Q373" t="s">
        <v>3828</v>
      </c>
      <c r="R373" t="s">
        <v>3829</v>
      </c>
      <c r="S373" t="s">
        <v>3830</v>
      </c>
      <c r="T373">
        <v>22695207</v>
      </c>
      <c r="U373" s="12" t="e">
        <f>VLOOKUP(checklist[[#This Row],[common_name]],[1]classification_forest_bird_benn!$A:$D,3,FALSE)</f>
        <v>#N/A</v>
      </c>
      <c r="V373" s="12" t="e">
        <f>VLOOKUP(checklist[[#This Row],[scientific_name]],[1]classification_forest_bird_benn!$B:$D,2,FALSE)</f>
        <v>#N/A</v>
      </c>
      <c r="W373" s="12" t="e">
        <f>VLOOKUP(checklist[[#This Row],[Clements--scientific_name]],[1]classification_forest_bird_benn!$B:$D,2,FALSE)</f>
        <v>#N/A</v>
      </c>
    </row>
    <row r="374" spans="1:23" x14ac:dyDescent="0.2">
      <c r="A374">
        <v>355</v>
      </c>
      <c r="B374" t="s">
        <v>3736</v>
      </c>
      <c r="C374" t="s">
        <v>2163</v>
      </c>
      <c r="D374" t="s">
        <v>140</v>
      </c>
      <c r="E374" t="s">
        <v>3831</v>
      </c>
      <c r="F374" t="s">
        <v>2157</v>
      </c>
      <c r="G374" t="s">
        <v>7380</v>
      </c>
      <c r="H374">
        <v>108</v>
      </c>
      <c r="I374" t="s">
        <v>3832</v>
      </c>
      <c r="J374" t="s">
        <v>3833</v>
      </c>
      <c r="K374">
        <v>5401</v>
      </c>
      <c r="M374">
        <v>22695238</v>
      </c>
      <c r="N374">
        <v>73164</v>
      </c>
      <c r="O374">
        <v>5788496</v>
      </c>
      <c r="P374">
        <v>7739</v>
      </c>
      <c r="Q374" t="s">
        <v>3834</v>
      </c>
      <c r="R374" t="s">
        <v>3831</v>
      </c>
      <c r="S374" t="s">
        <v>140</v>
      </c>
      <c r="T374">
        <v>22695238</v>
      </c>
      <c r="U374" s="12" t="e">
        <f>VLOOKUP(checklist[[#This Row],[common_name]],[1]classification_forest_bird_benn!$A:$D,3,FALSE)</f>
        <v>#N/A</v>
      </c>
      <c r="V374" s="12" t="e">
        <f>VLOOKUP(checklist[[#This Row],[scientific_name]],[1]classification_forest_bird_benn!$B:$D,2,FALSE)</f>
        <v>#N/A</v>
      </c>
      <c r="W374" s="12" t="e">
        <f>VLOOKUP(checklist[[#This Row],[Clements--scientific_name]],[1]classification_forest_bird_benn!$B:$D,2,FALSE)</f>
        <v>#N/A</v>
      </c>
    </row>
    <row r="375" spans="1:23" x14ac:dyDescent="0.2">
      <c r="A375">
        <v>356</v>
      </c>
      <c r="B375" t="s">
        <v>3736</v>
      </c>
      <c r="C375" t="s">
        <v>2163</v>
      </c>
      <c r="D375" t="s">
        <v>178</v>
      </c>
      <c r="E375" t="s">
        <v>177</v>
      </c>
      <c r="F375" t="s">
        <v>2142</v>
      </c>
      <c r="G375" t="s">
        <v>7382</v>
      </c>
      <c r="H375">
        <v>131</v>
      </c>
      <c r="I375" t="s">
        <v>3835</v>
      </c>
      <c r="J375" t="s">
        <v>3836</v>
      </c>
      <c r="K375">
        <v>5409</v>
      </c>
      <c r="L375">
        <v>824088</v>
      </c>
      <c r="M375">
        <v>22695021</v>
      </c>
      <c r="N375">
        <v>73134</v>
      </c>
      <c r="O375">
        <v>2480379</v>
      </c>
      <c r="P375">
        <v>7806</v>
      </c>
      <c r="Q375" t="s">
        <v>3837</v>
      </c>
      <c r="R375" t="s">
        <v>177</v>
      </c>
      <c r="S375" t="s">
        <v>178</v>
      </c>
      <c r="T375">
        <v>22695021</v>
      </c>
      <c r="U375" s="12" t="e">
        <f>VLOOKUP(checklist[[#This Row],[common_name]],[1]classification_forest_bird_benn!$A:$D,3,FALSE)</f>
        <v>#N/A</v>
      </c>
      <c r="V375" s="12" t="e">
        <f>VLOOKUP(checklist[[#This Row],[scientific_name]],[1]classification_forest_bird_benn!$B:$D,2,FALSE)</f>
        <v>#N/A</v>
      </c>
      <c r="W375" s="12" t="e">
        <f>VLOOKUP(checklist[[#This Row],[Clements--scientific_name]],[1]classification_forest_bird_benn!$B:$D,2,FALSE)</f>
        <v>#N/A</v>
      </c>
    </row>
    <row r="376" spans="1:23" x14ac:dyDescent="0.2">
      <c r="A376">
        <v>357</v>
      </c>
      <c r="B376" t="s">
        <v>3736</v>
      </c>
      <c r="C376" t="s">
        <v>2163</v>
      </c>
      <c r="D376" t="s">
        <v>202</v>
      </c>
      <c r="E376" t="s">
        <v>201</v>
      </c>
      <c r="F376" t="s">
        <v>2146</v>
      </c>
      <c r="G376" t="s">
        <v>7380</v>
      </c>
      <c r="H376">
        <v>143</v>
      </c>
      <c r="I376" t="s">
        <v>3838</v>
      </c>
      <c r="J376" t="s">
        <v>3839</v>
      </c>
      <c r="K376">
        <v>5323</v>
      </c>
      <c r="L376">
        <v>563141</v>
      </c>
      <c r="M376">
        <v>22696201</v>
      </c>
      <c r="N376">
        <v>73324</v>
      </c>
      <c r="O376">
        <v>2480391</v>
      </c>
      <c r="P376">
        <v>7813</v>
      </c>
      <c r="Q376" t="s">
        <v>3840</v>
      </c>
      <c r="R376" t="s">
        <v>201</v>
      </c>
      <c r="S376" t="s">
        <v>202</v>
      </c>
      <c r="T376">
        <v>22696201</v>
      </c>
      <c r="U376" s="12" t="e">
        <f>VLOOKUP(checklist[[#This Row],[common_name]],[1]classification_forest_bird_benn!$A:$D,3,FALSE)</f>
        <v>#N/A</v>
      </c>
      <c r="V376" s="12" t="e">
        <f>VLOOKUP(checklist[[#This Row],[scientific_name]],[1]classification_forest_bird_benn!$B:$D,2,FALSE)</f>
        <v>#N/A</v>
      </c>
      <c r="W376" s="12" t="e">
        <f>VLOOKUP(checklist[[#This Row],[Clements--scientific_name]],[1]classification_forest_bird_benn!$B:$D,2,FALSE)</f>
        <v>#N/A</v>
      </c>
    </row>
    <row r="377" spans="1:23" x14ac:dyDescent="0.2">
      <c r="A377">
        <v>358</v>
      </c>
      <c r="B377" t="s">
        <v>3736</v>
      </c>
      <c r="C377" t="s">
        <v>2163</v>
      </c>
      <c r="D377" t="s">
        <v>200</v>
      </c>
      <c r="E377" t="s">
        <v>199</v>
      </c>
      <c r="F377" t="s">
        <v>2157</v>
      </c>
      <c r="G377" t="s">
        <v>7380</v>
      </c>
      <c r="H377">
        <v>142</v>
      </c>
      <c r="I377" t="s">
        <v>3841</v>
      </c>
      <c r="J377" t="s">
        <v>3842</v>
      </c>
      <c r="K377">
        <v>5344</v>
      </c>
      <c r="L377">
        <v>175587</v>
      </c>
      <c r="M377">
        <v>22696116</v>
      </c>
      <c r="N377">
        <v>73311</v>
      </c>
      <c r="O377">
        <v>2480426</v>
      </c>
      <c r="P377">
        <v>7836</v>
      </c>
      <c r="Q377" t="s">
        <v>3843</v>
      </c>
      <c r="R377" t="s">
        <v>199</v>
      </c>
      <c r="S377" t="s">
        <v>200</v>
      </c>
      <c r="T377">
        <v>22696116</v>
      </c>
      <c r="U377" s="12" t="e">
        <f>VLOOKUP(checklist[[#This Row],[common_name]],[1]classification_forest_bird_benn!$A:$D,3,FALSE)</f>
        <v>#N/A</v>
      </c>
      <c r="V377" s="12" t="e">
        <f>VLOOKUP(checklist[[#This Row],[scientific_name]],[1]classification_forest_bird_benn!$B:$D,2,FALSE)</f>
        <v>#N/A</v>
      </c>
      <c r="W377" s="12" t="e">
        <f>VLOOKUP(checklist[[#This Row],[Clements--scientific_name]],[1]classification_forest_bird_benn!$B:$D,2,FALSE)</f>
        <v>#N/A</v>
      </c>
    </row>
    <row r="378" spans="1:23" x14ac:dyDescent="0.2">
      <c r="A378">
        <v>359</v>
      </c>
      <c r="B378" t="s">
        <v>3736</v>
      </c>
      <c r="C378" t="s">
        <v>2163</v>
      </c>
      <c r="D378" t="s">
        <v>192</v>
      </c>
      <c r="E378" t="s">
        <v>191</v>
      </c>
      <c r="F378" t="s">
        <v>2142</v>
      </c>
      <c r="G378" t="s">
        <v>7383</v>
      </c>
      <c r="H378">
        <v>138</v>
      </c>
      <c r="I378" t="s">
        <v>3844</v>
      </c>
      <c r="J378" t="s">
        <v>3845</v>
      </c>
      <c r="K378">
        <v>5335</v>
      </c>
      <c r="L378">
        <v>175572</v>
      </c>
      <c r="M378">
        <v>22696134</v>
      </c>
      <c r="O378">
        <v>2480475</v>
      </c>
      <c r="P378">
        <v>7849</v>
      </c>
      <c r="Q378" t="s">
        <v>3846</v>
      </c>
      <c r="R378" t="s">
        <v>191</v>
      </c>
      <c r="S378" t="s">
        <v>192</v>
      </c>
      <c r="T378">
        <v>22696134</v>
      </c>
      <c r="U378" s="12" t="e">
        <f>VLOOKUP(checklist[[#This Row],[common_name]],[1]classification_forest_bird_benn!$A:$D,3,FALSE)</f>
        <v>#N/A</v>
      </c>
      <c r="V378" s="12" t="e">
        <f>VLOOKUP(checklist[[#This Row],[scientific_name]],[1]classification_forest_bird_benn!$B:$D,2,FALSE)</f>
        <v>#N/A</v>
      </c>
      <c r="W378" s="12" t="e">
        <f>VLOOKUP(checklist[[#This Row],[Clements--scientific_name]],[1]classification_forest_bird_benn!$B:$D,2,FALSE)</f>
        <v>#N/A</v>
      </c>
    </row>
    <row r="379" spans="1:23" x14ac:dyDescent="0.2">
      <c r="A379">
        <v>360</v>
      </c>
      <c r="B379" t="s">
        <v>3736</v>
      </c>
      <c r="C379" t="s">
        <v>2163</v>
      </c>
      <c r="D379" t="s">
        <v>188</v>
      </c>
      <c r="E379" t="s">
        <v>3847</v>
      </c>
      <c r="F379" t="s">
        <v>2142</v>
      </c>
      <c r="G379" t="s">
        <v>7382</v>
      </c>
      <c r="H379">
        <v>136</v>
      </c>
      <c r="I379" t="s">
        <v>3848</v>
      </c>
      <c r="J379" t="s">
        <v>3849</v>
      </c>
      <c r="K379">
        <v>201033</v>
      </c>
      <c r="M379">
        <v>22696022</v>
      </c>
      <c r="N379">
        <v>359</v>
      </c>
      <c r="O379">
        <v>2680976</v>
      </c>
      <c r="P379">
        <v>7853</v>
      </c>
      <c r="Q379" t="s">
        <v>3850</v>
      </c>
      <c r="R379" t="s">
        <v>3847</v>
      </c>
      <c r="S379" t="s">
        <v>188</v>
      </c>
      <c r="T379">
        <v>22696022</v>
      </c>
      <c r="U379" s="12" t="e">
        <f>VLOOKUP(checklist[[#This Row],[common_name]],[1]classification_forest_bird_benn!$A:$D,3,FALSE)</f>
        <v>#N/A</v>
      </c>
      <c r="V379" s="12" t="e">
        <f>VLOOKUP(checklist[[#This Row],[scientific_name]],[1]classification_forest_bird_benn!$B:$D,2,FALSE)</f>
        <v>#N/A</v>
      </c>
      <c r="W379" s="12" t="e">
        <f>VLOOKUP(checklist[[#This Row],[Clements--scientific_name]],[1]classification_forest_bird_benn!$B:$D,2,FALSE)</f>
        <v>#N/A</v>
      </c>
    </row>
    <row r="380" spans="1:23" x14ac:dyDescent="0.2">
      <c r="A380">
        <v>361</v>
      </c>
      <c r="B380" t="s">
        <v>3736</v>
      </c>
      <c r="C380" t="s">
        <v>2163</v>
      </c>
      <c r="D380" t="s">
        <v>1280</v>
      </c>
      <c r="E380" t="s">
        <v>3851</v>
      </c>
      <c r="F380" t="s">
        <v>2149</v>
      </c>
      <c r="G380" t="s">
        <v>7380</v>
      </c>
      <c r="H380">
        <v>1098</v>
      </c>
      <c r="I380" t="s">
        <v>3852</v>
      </c>
      <c r="J380" t="s">
        <v>3853</v>
      </c>
      <c r="K380">
        <v>201035</v>
      </c>
      <c r="M380">
        <v>22696027</v>
      </c>
      <c r="N380">
        <v>225</v>
      </c>
      <c r="O380">
        <v>2680976</v>
      </c>
      <c r="P380">
        <v>7855</v>
      </c>
      <c r="Q380" t="s">
        <v>3854</v>
      </c>
      <c r="R380" t="s">
        <v>3851</v>
      </c>
      <c r="S380" t="s">
        <v>1280</v>
      </c>
      <c r="T380">
        <v>22696027</v>
      </c>
      <c r="U380" s="12" t="e">
        <f>VLOOKUP(checklist[[#This Row],[common_name]],[1]classification_forest_bird_benn!$A:$D,3,FALSE)</f>
        <v>#N/A</v>
      </c>
      <c r="V380" s="12" t="e">
        <f>VLOOKUP(checklist[[#This Row],[scientific_name]],[1]classification_forest_bird_benn!$B:$D,2,FALSE)</f>
        <v>#N/A</v>
      </c>
      <c r="W380" s="12" t="e">
        <f>VLOOKUP(checklist[[#This Row],[Clements--scientific_name]],[1]classification_forest_bird_benn!$B:$D,2,FALSE)</f>
        <v>#N/A</v>
      </c>
    </row>
    <row r="381" spans="1:23" x14ac:dyDescent="0.2">
      <c r="A381">
        <v>362</v>
      </c>
      <c r="B381" t="s">
        <v>3736</v>
      </c>
      <c r="C381" t="s">
        <v>2163</v>
      </c>
      <c r="D381" t="s">
        <v>184</v>
      </c>
      <c r="E381" t="s">
        <v>183</v>
      </c>
      <c r="F381" t="s">
        <v>2149</v>
      </c>
      <c r="G381" t="s">
        <v>7380</v>
      </c>
      <c r="H381">
        <v>134</v>
      </c>
      <c r="I381" t="s">
        <v>3855</v>
      </c>
      <c r="J381" t="s">
        <v>3856</v>
      </c>
      <c r="K381">
        <v>5079</v>
      </c>
      <c r="L381">
        <v>175415</v>
      </c>
      <c r="M381">
        <v>22696033</v>
      </c>
      <c r="N381">
        <v>73301</v>
      </c>
      <c r="O381">
        <v>2480514</v>
      </c>
      <c r="P381">
        <v>7864</v>
      </c>
      <c r="Q381" t="s">
        <v>3857</v>
      </c>
      <c r="R381" t="s">
        <v>183</v>
      </c>
      <c r="S381" t="s">
        <v>184</v>
      </c>
      <c r="T381">
        <v>22696033</v>
      </c>
      <c r="U381" s="12" t="e">
        <f>VLOOKUP(checklist[[#This Row],[common_name]],[1]classification_forest_bird_benn!$A:$D,3,FALSE)</f>
        <v>#N/A</v>
      </c>
      <c r="V381" s="12" t="e">
        <f>VLOOKUP(checklist[[#This Row],[scientific_name]],[1]classification_forest_bird_benn!$B:$D,2,FALSE)</f>
        <v>#N/A</v>
      </c>
      <c r="W381" s="12" t="e">
        <f>VLOOKUP(checklist[[#This Row],[Clements--scientific_name]],[1]classification_forest_bird_benn!$B:$D,2,FALSE)</f>
        <v>#N/A</v>
      </c>
    </row>
    <row r="382" spans="1:23" x14ac:dyDescent="0.2">
      <c r="A382">
        <v>363</v>
      </c>
      <c r="B382" t="s">
        <v>3736</v>
      </c>
      <c r="C382" t="s">
        <v>2163</v>
      </c>
      <c r="D382" t="s">
        <v>186</v>
      </c>
      <c r="E382" t="s">
        <v>185</v>
      </c>
      <c r="F382" t="s">
        <v>2157</v>
      </c>
      <c r="G382" t="s">
        <v>7380</v>
      </c>
      <c r="H382">
        <v>135</v>
      </c>
      <c r="I382" t="s">
        <v>3858</v>
      </c>
      <c r="J382" t="s">
        <v>3859</v>
      </c>
      <c r="K382">
        <v>5083</v>
      </c>
      <c r="L382">
        <v>558729</v>
      </c>
      <c r="M382">
        <v>22696038</v>
      </c>
      <c r="N382">
        <v>333</v>
      </c>
      <c r="O382">
        <v>2480513</v>
      </c>
      <c r="P382">
        <v>7868</v>
      </c>
      <c r="Q382" t="s">
        <v>3860</v>
      </c>
      <c r="R382" t="s">
        <v>185</v>
      </c>
      <c r="S382" t="s">
        <v>186</v>
      </c>
      <c r="T382">
        <v>22696038</v>
      </c>
      <c r="U382" s="12" t="e">
        <f>VLOOKUP(checklist[[#This Row],[common_name]],[1]classification_forest_bird_benn!$A:$D,3,FALSE)</f>
        <v>#N/A</v>
      </c>
      <c r="V382" s="12" t="e">
        <f>VLOOKUP(checklist[[#This Row],[scientific_name]],[1]classification_forest_bird_benn!$B:$D,2,FALSE)</f>
        <v>#N/A</v>
      </c>
      <c r="W382" s="12" t="e">
        <f>VLOOKUP(checklist[[#This Row],[Clements--scientific_name]],[1]classification_forest_bird_benn!$B:$D,2,FALSE)</f>
        <v>#N/A</v>
      </c>
    </row>
    <row r="383" spans="1:23" x14ac:dyDescent="0.2">
      <c r="A383">
        <v>364</v>
      </c>
      <c r="B383" t="s">
        <v>3736</v>
      </c>
      <c r="C383" t="s">
        <v>2163</v>
      </c>
      <c r="D383" t="s">
        <v>3861</v>
      </c>
      <c r="E383" t="s">
        <v>1583</v>
      </c>
      <c r="F383" t="s">
        <v>2149</v>
      </c>
      <c r="G383" t="s">
        <v>7380</v>
      </c>
      <c r="H383">
        <v>2096</v>
      </c>
      <c r="I383" t="s">
        <v>3862</v>
      </c>
      <c r="J383" t="s">
        <v>3863</v>
      </c>
      <c r="K383">
        <v>5071</v>
      </c>
      <c r="L383">
        <v>175413</v>
      </c>
      <c r="M383">
        <v>22696048</v>
      </c>
      <c r="N383">
        <v>269</v>
      </c>
      <c r="O383">
        <v>2480500</v>
      </c>
      <c r="P383">
        <v>7873</v>
      </c>
      <c r="Q383" t="s">
        <v>3864</v>
      </c>
      <c r="R383" t="s">
        <v>1583</v>
      </c>
      <c r="S383" t="s">
        <v>1584</v>
      </c>
      <c r="T383">
        <v>22696048</v>
      </c>
      <c r="U383" s="12" t="e">
        <f>VLOOKUP(checklist[[#This Row],[common_name]],[1]classification_forest_bird_benn!$A:$D,3,FALSE)</f>
        <v>#N/A</v>
      </c>
      <c r="V383" s="12" t="e">
        <f>VLOOKUP(checklist[[#This Row],[scientific_name]],[1]classification_forest_bird_benn!$B:$D,2,FALSE)</f>
        <v>#N/A</v>
      </c>
      <c r="W383" s="12" t="e">
        <f>VLOOKUP(checklist[[#This Row],[Clements--scientific_name]],[1]classification_forest_bird_benn!$B:$D,2,FALSE)</f>
        <v>#N/A</v>
      </c>
    </row>
    <row r="384" spans="1:23" x14ac:dyDescent="0.2">
      <c r="A384">
        <v>365</v>
      </c>
      <c r="B384" t="s">
        <v>3736</v>
      </c>
      <c r="C384" t="s">
        <v>2163</v>
      </c>
      <c r="D384" t="s">
        <v>182</v>
      </c>
      <c r="E384" t="s">
        <v>181</v>
      </c>
      <c r="F384" t="s">
        <v>2142</v>
      </c>
      <c r="G384" t="s">
        <v>7382</v>
      </c>
      <c r="H384">
        <v>133</v>
      </c>
      <c r="I384" t="s">
        <v>3865</v>
      </c>
      <c r="J384" t="s">
        <v>3866</v>
      </c>
      <c r="K384">
        <v>5077</v>
      </c>
      <c r="L384">
        <v>175416</v>
      </c>
      <c r="M384">
        <v>22696067</v>
      </c>
      <c r="O384">
        <v>5229184</v>
      </c>
      <c r="P384">
        <v>7886</v>
      </c>
      <c r="Q384" t="s">
        <v>3867</v>
      </c>
      <c r="R384" t="s">
        <v>181</v>
      </c>
      <c r="S384" t="s">
        <v>182</v>
      </c>
      <c r="T384">
        <v>22696067</v>
      </c>
      <c r="U384" s="12" t="e">
        <f>VLOOKUP(checklist[[#This Row],[common_name]],[1]classification_forest_bird_benn!$A:$D,3,FALSE)</f>
        <v>#N/A</v>
      </c>
      <c r="V384" s="12" t="e">
        <f>VLOOKUP(checklist[[#This Row],[scientific_name]],[1]classification_forest_bird_benn!$B:$D,2,FALSE)</f>
        <v>#N/A</v>
      </c>
      <c r="W384" s="12" t="e">
        <f>VLOOKUP(checklist[[#This Row],[Clements--scientific_name]],[1]classification_forest_bird_benn!$B:$D,2,FALSE)</f>
        <v>#N/A</v>
      </c>
    </row>
    <row r="385" spans="1:23" x14ac:dyDescent="0.2">
      <c r="A385">
        <v>366</v>
      </c>
      <c r="B385" t="s">
        <v>3736</v>
      </c>
      <c r="C385" t="s">
        <v>2163</v>
      </c>
      <c r="D385" t="s">
        <v>198</v>
      </c>
      <c r="E385" t="s">
        <v>3868</v>
      </c>
      <c r="F385" t="s">
        <v>2142</v>
      </c>
      <c r="G385" t="s">
        <v>7380</v>
      </c>
      <c r="H385">
        <v>141</v>
      </c>
      <c r="I385" t="s">
        <v>3869</v>
      </c>
      <c r="J385" t="s">
        <v>3870</v>
      </c>
      <c r="K385">
        <v>144468</v>
      </c>
      <c r="L385">
        <v>824021</v>
      </c>
      <c r="M385">
        <v>22696084</v>
      </c>
      <c r="O385">
        <v>6066199</v>
      </c>
      <c r="P385">
        <v>7890</v>
      </c>
      <c r="Q385" t="s">
        <v>3871</v>
      </c>
      <c r="R385" t="s">
        <v>3868</v>
      </c>
      <c r="S385" t="s">
        <v>3872</v>
      </c>
      <c r="T385">
        <v>22696084</v>
      </c>
      <c r="U385" s="12" t="e">
        <f>VLOOKUP(checklist[[#This Row],[common_name]],[1]classification_forest_bird_benn!$A:$D,3,FALSE)</f>
        <v>#N/A</v>
      </c>
      <c r="V385" s="12" t="e">
        <f>VLOOKUP(checklist[[#This Row],[scientific_name]],[1]classification_forest_bird_benn!$B:$D,2,FALSE)</f>
        <v>#N/A</v>
      </c>
      <c r="W385" s="12" t="e">
        <f>VLOOKUP(checklist[[#This Row],[Clements--scientific_name]],[1]classification_forest_bird_benn!$B:$D,2,FALSE)</f>
        <v>#N/A</v>
      </c>
    </row>
    <row r="386" spans="1:23" x14ac:dyDescent="0.2">
      <c r="A386">
        <v>367</v>
      </c>
      <c r="B386" t="s">
        <v>3736</v>
      </c>
      <c r="C386" t="s">
        <v>2163</v>
      </c>
      <c r="D386" t="s">
        <v>3873</v>
      </c>
      <c r="E386" t="s">
        <v>3874</v>
      </c>
      <c r="F386" t="s">
        <v>2142</v>
      </c>
      <c r="G386" t="s">
        <v>7380</v>
      </c>
      <c r="H386">
        <v>2144</v>
      </c>
      <c r="I386" t="s">
        <v>3875</v>
      </c>
      <c r="J386" t="s">
        <v>3876</v>
      </c>
      <c r="K386">
        <v>144466</v>
      </c>
      <c r="L386">
        <v>824018</v>
      </c>
      <c r="M386">
        <v>22696138</v>
      </c>
      <c r="O386">
        <v>5844477</v>
      </c>
      <c r="P386">
        <v>7885</v>
      </c>
      <c r="Q386" t="s">
        <v>3877</v>
      </c>
      <c r="R386" t="s">
        <v>3874</v>
      </c>
      <c r="S386" t="s">
        <v>3878</v>
      </c>
      <c r="T386">
        <v>22696138</v>
      </c>
      <c r="U386" s="12" t="e">
        <f>VLOOKUP(checklist[[#This Row],[common_name]],[1]classification_forest_bird_benn!$A:$D,3,FALSE)</f>
        <v>#N/A</v>
      </c>
      <c r="V386" s="12" t="e">
        <f>VLOOKUP(checklist[[#This Row],[scientific_name]],[1]classification_forest_bird_benn!$B:$D,2,FALSE)</f>
        <v>#N/A</v>
      </c>
      <c r="W386" s="12" t="e">
        <f>VLOOKUP(checklist[[#This Row],[Clements--scientific_name]],[1]classification_forest_bird_benn!$B:$D,2,FALSE)</f>
        <v>#N/A</v>
      </c>
    </row>
    <row r="387" spans="1:23" x14ac:dyDescent="0.2">
      <c r="A387">
        <v>368</v>
      </c>
      <c r="B387" t="s">
        <v>3736</v>
      </c>
      <c r="C387" t="s">
        <v>2163</v>
      </c>
      <c r="D387" t="s">
        <v>3879</v>
      </c>
      <c r="E387" t="s">
        <v>3880</v>
      </c>
      <c r="F387" t="s">
        <v>2142</v>
      </c>
      <c r="G387" t="s">
        <v>7382</v>
      </c>
      <c r="H387">
        <v>137</v>
      </c>
      <c r="I387" t="s">
        <v>3881</v>
      </c>
      <c r="J387" t="s">
        <v>3882</v>
      </c>
      <c r="K387">
        <v>144469</v>
      </c>
      <c r="L387">
        <v>824062</v>
      </c>
      <c r="M387">
        <v>22696072</v>
      </c>
      <c r="O387">
        <v>5844448</v>
      </c>
      <c r="P387">
        <v>7859</v>
      </c>
      <c r="Q387" t="s">
        <v>3883</v>
      </c>
      <c r="R387" t="s">
        <v>3884</v>
      </c>
      <c r="S387" t="s">
        <v>190</v>
      </c>
      <c r="T387">
        <v>22696072</v>
      </c>
      <c r="U387" s="12" t="e">
        <f>VLOOKUP(checklist[[#This Row],[common_name]],[1]classification_forest_bird_benn!$A:$D,3,FALSE)</f>
        <v>#N/A</v>
      </c>
      <c r="V387" s="12" t="e">
        <f>VLOOKUP(checklist[[#This Row],[scientific_name]],[1]classification_forest_bird_benn!$B:$D,2,FALSE)</f>
        <v>#N/A</v>
      </c>
      <c r="W387" s="12" t="e">
        <f>VLOOKUP(checklist[[#This Row],[Clements--scientific_name]],[1]classification_forest_bird_benn!$B:$D,2,FALSE)</f>
        <v>#N/A</v>
      </c>
    </row>
    <row r="388" spans="1:23" x14ac:dyDescent="0.2">
      <c r="A388">
        <v>369</v>
      </c>
      <c r="B388" t="s">
        <v>3736</v>
      </c>
      <c r="C388" t="s">
        <v>2163</v>
      </c>
      <c r="D388" t="s">
        <v>194</v>
      </c>
      <c r="E388" t="s">
        <v>193</v>
      </c>
      <c r="F388" t="s">
        <v>2142</v>
      </c>
      <c r="G388" t="s">
        <v>7382</v>
      </c>
      <c r="H388">
        <v>139</v>
      </c>
      <c r="I388" t="s">
        <v>3885</v>
      </c>
      <c r="J388" t="s">
        <v>3886</v>
      </c>
      <c r="K388">
        <v>5154</v>
      </c>
      <c r="L388">
        <v>175568</v>
      </c>
      <c r="M388">
        <v>22696092</v>
      </c>
      <c r="N388">
        <v>243</v>
      </c>
      <c r="O388">
        <v>2480685</v>
      </c>
      <c r="P388">
        <v>7860</v>
      </c>
      <c r="Q388" t="s">
        <v>3887</v>
      </c>
      <c r="R388" t="s">
        <v>193</v>
      </c>
      <c r="S388" t="s">
        <v>194</v>
      </c>
      <c r="T388">
        <v>22696092</v>
      </c>
      <c r="U388" s="12" t="e">
        <f>VLOOKUP(checklist[[#This Row],[common_name]],[1]classification_forest_bird_benn!$A:$D,3,FALSE)</f>
        <v>#N/A</v>
      </c>
      <c r="V388" s="12" t="e">
        <f>VLOOKUP(checklist[[#This Row],[scientific_name]],[1]classification_forest_bird_benn!$B:$D,2,FALSE)</f>
        <v>#N/A</v>
      </c>
      <c r="W388" s="12" t="e">
        <f>VLOOKUP(checklist[[#This Row],[Clements--scientific_name]],[1]classification_forest_bird_benn!$B:$D,2,FALSE)</f>
        <v>#N/A</v>
      </c>
    </row>
    <row r="389" spans="1:23" x14ac:dyDescent="0.2">
      <c r="A389">
        <v>370</v>
      </c>
      <c r="B389" t="s">
        <v>3736</v>
      </c>
      <c r="C389" t="s">
        <v>2163</v>
      </c>
      <c r="D389" t="s">
        <v>3888</v>
      </c>
      <c r="E389" t="s">
        <v>3889</v>
      </c>
      <c r="F389" t="s">
        <v>2142</v>
      </c>
      <c r="G389" t="s">
        <v>7380</v>
      </c>
      <c r="H389">
        <v>140</v>
      </c>
      <c r="I389" t="s">
        <v>3890</v>
      </c>
      <c r="J389" t="s">
        <v>3891</v>
      </c>
      <c r="K389">
        <v>5152</v>
      </c>
      <c r="L389">
        <v>560441</v>
      </c>
      <c r="M389">
        <v>22696103</v>
      </c>
      <c r="O389">
        <v>2480689</v>
      </c>
      <c r="P389">
        <v>7863</v>
      </c>
      <c r="Q389" t="s">
        <v>3892</v>
      </c>
      <c r="R389" t="s">
        <v>3889</v>
      </c>
      <c r="S389" t="s">
        <v>3893</v>
      </c>
      <c r="T389">
        <v>22696103</v>
      </c>
      <c r="U389" s="12" t="e">
        <f>VLOOKUP(checklist[[#This Row],[common_name]],[1]classification_forest_bird_benn!$A:$D,3,FALSE)</f>
        <v>#N/A</v>
      </c>
      <c r="V389" s="12" t="e">
        <f>VLOOKUP(checklist[[#This Row],[scientific_name]],[1]classification_forest_bird_benn!$B:$D,2,FALSE)</f>
        <v>#N/A</v>
      </c>
      <c r="W389" s="12" t="e">
        <f>VLOOKUP(checklist[[#This Row],[Clements--scientific_name]],[1]classification_forest_bird_benn!$B:$D,2,FALSE)</f>
        <v>#N/A</v>
      </c>
    </row>
    <row r="390" spans="1:23" x14ac:dyDescent="0.2">
      <c r="A390">
        <v>371</v>
      </c>
      <c r="B390" t="s">
        <v>3736</v>
      </c>
      <c r="C390" t="s">
        <v>2163</v>
      </c>
      <c r="D390" t="s">
        <v>204</v>
      </c>
      <c r="E390" t="s">
        <v>203</v>
      </c>
      <c r="F390" t="s">
        <v>2142</v>
      </c>
      <c r="G390" t="s">
        <v>7382</v>
      </c>
      <c r="H390">
        <v>144</v>
      </c>
      <c r="I390" t="s">
        <v>3894</v>
      </c>
      <c r="J390" t="s">
        <v>3895</v>
      </c>
      <c r="K390">
        <v>5430</v>
      </c>
      <c r="L390">
        <v>175534</v>
      </c>
      <c r="M390">
        <v>22695421</v>
      </c>
      <c r="N390">
        <v>73191</v>
      </c>
      <c r="O390">
        <v>2480440</v>
      </c>
      <c r="P390">
        <v>7893</v>
      </c>
      <c r="Q390" t="s">
        <v>3896</v>
      </c>
      <c r="R390" t="s">
        <v>203</v>
      </c>
      <c r="S390" t="s">
        <v>204</v>
      </c>
      <c r="T390">
        <v>22695421</v>
      </c>
      <c r="U390" s="12" t="e">
        <f>VLOOKUP(checklist[[#This Row],[common_name]],[1]classification_forest_bird_benn!$A:$D,3,FALSE)</f>
        <v>#N/A</v>
      </c>
      <c r="V390" s="12" t="e">
        <f>VLOOKUP(checklist[[#This Row],[scientific_name]],[1]classification_forest_bird_benn!$B:$D,2,FALSE)</f>
        <v>#N/A</v>
      </c>
      <c r="W390" s="12" t="e">
        <f>VLOOKUP(checklist[[#This Row],[Clements--scientific_name]],[1]classification_forest_bird_benn!$B:$D,2,FALSE)</f>
        <v>#N/A</v>
      </c>
    </row>
    <row r="391" spans="1:23" x14ac:dyDescent="0.2">
      <c r="A391">
        <v>372</v>
      </c>
      <c r="B391" t="s">
        <v>3736</v>
      </c>
      <c r="C391" t="s">
        <v>2163</v>
      </c>
      <c r="D391" t="s">
        <v>238</v>
      </c>
      <c r="E391" t="s">
        <v>237</v>
      </c>
      <c r="F391" t="s">
        <v>2142</v>
      </c>
      <c r="G391" t="s">
        <v>7382</v>
      </c>
      <c r="H391">
        <v>163</v>
      </c>
      <c r="I391" t="s">
        <v>3897</v>
      </c>
      <c r="J391" t="s">
        <v>3898</v>
      </c>
      <c r="K391">
        <v>5340</v>
      </c>
      <c r="L391">
        <v>175520</v>
      </c>
      <c r="M391">
        <v>22695425</v>
      </c>
      <c r="N391">
        <v>73192</v>
      </c>
      <c r="O391">
        <v>2480733</v>
      </c>
      <c r="P391">
        <v>7900</v>
      </c>
      <c r="Q391" t="s">
        <v>3899</v>
      </c>
      <c r="R391" t="s">
        <v>237</v>
      </c>
      <c r="S391" t="s">
        <v>3900</v>
      </c>
      <c r="T391">
        <v>22695425</v>
      </c>
      <c r="U391" s="12" t="e">
        <f>VLOOKUP(checklist[[#This Row],[common_name]],[1]classification_forest_bird_benn!$A:$D,3,FALSE)</f>
        <v>#N/A</v>
      </c>
      <c r="V391" s="12" t="e">
        <f>VLOOKUP(checklist[[#This Row],[scientific_name]],[1]classification_forest_bird_benn!$B:$D,2,FALSE)</f>
        <v>#N/A</v>
      </c>
      <c r="W391" s="12" t="e">
        <f>VLOOKUP(checklist[[#This Row],[Clements--scientific_name]],[1]classification_forest_bird_benn!$B:$D,2,FALSE)</f>
        <v>#N/A</v>
      </c>
    </row>
    <row r="392" spans="1:23" x14ac:dyDescent="0.2">
      <c r="A392">
        <v>373</v>
      </c>
      <c r="B392" t="s">
        <v>3736</v>
      </c>
      <c r="C392" t="s">
        <v>2163</v>
      </c>
      <c r="D392" t="s">
        <v>3901</v>
      </c>
      <c r="E392" t="s">
        <v>1591</v>
      </c>
      <c r="F392" t="s">
        <v>2142</v>
      </c>
      <c r="G392" t="s">
        <v>7382</v>
      </c>
      <c r="H392">
        <v>2136</v>
      </c>
      <c r="I392" t="s">
        <v>3902</v>
      </c>
      <c r="J392" t="s">
        <v>3903</v>
      </c>
      <c r="K392">
        <v>5339</v>
      </c>
      <c r="L392">
        <v>175521</v>
      </c>
      <c r="M392">
        <v>22695431</v>
      </c>
      <c r="N392">
        <v>73193</v>
      </c>
      <c r="O392">
        <v>2480731</v>
      </c>
      <c r="P392">
        <v>7906</v>
      </c>
      <c r="Q392" t="s">
        <v>3904</v>
      </c>
      <c r="R392" t="s">
        <v>1591</v>
      </c>
      <c r="S392" t="s">
        <v>3905</v>
      </c>
      <c r="T392">
        <v>22695431</v>
      </c>
      <c r="U392" s="12" t="e">
        <f>VLOOKUP(checklist[[#This Row],[common_name]],[1]classification_forest_bird_benn!$A:$D,3,FALSE)</f>
        <v>#N/A</v>
      </c>
      <c r="V392" s="12" t="e">
        <f>VLOOKUP(checklist[[#This Row],[scientific_name]],[1]classification_forest_bird_benn!$B:$D,2,FALSE)</f>
        <v>#N/A</v>
      </c>
      <c r="W392" s="12" t="e">
        <f>VLOOKUP(checklist[[#This Row],[Clements--scientific_name]],[1]classification_forest_bird_benn!$B:$D,2,FALSE)</f>
        <v>#N/A</v>
      </c>
    </row>
    <row r="393" spans="1:23" x14ac:dyDescent="0.2">
      <c r="A393">
        <v>374</v>
      </c>
      <c r="B393" t="s">
        <v>3736</v>
      </c>
      <c r="C393" t="s">
        <v>2163</v>
      </c>
      <c r="D393" t="s">
        <v>235</v>
      </c>
      <c r="E393" t="s">
        <v>3906</v>
      </c>
      <c r="F393" t="s">
        <v>2142</v>
      </c>
      <c r="G393" t="s">
        <v>7382</v>
      </c>
      <c r="H393">
        <v>162</v>
      </c>
      <c r="I393" t="s">
        <v>3907</v>
      </c>
      <c r="J393" t="s">
        <v>3908</v>
      </c>
      <c r="K393">
        <v>144460</v>
      </c>
      <c r="L393">
        <v>824089</v>
      </c>
      <c r="M393">
        <v>22695445</v>
      </c>
      <c r="N393">
        <v>73195</v>
      </c>
      <c r="O393">
        <v>5788495</v>
      </c>
      <c r="P393">
        <v>7910</v>
      </c>
      <c r="Q393" t="s">
        <v>3909</v>
      </c>
      <c r="R393" t="s">
        <v>3906</v>
      </c>
      <c r="S393" t="s">
        <v>235</v>
      </c>
      <c r="T393">
        <v>22695445</v>
      </c>
      <c r="U393" s="12" t="e">
        <f>VLOOKUP(checklist[[#This Row],[common_name]],[1]classification_forest_bird_benn!$A:$D,3,FALSE)</f>
        <v>#N/A</v>
      </c>
      <c r="V393" s="12" t="e">
        <f>VLOOKUP(checklist[[#This Row],[scientific_name]],[1]classification_forest_bird_benn!$B:$D,2,FALSE)</f>
        <v>#N/A</v>
      </c>
      <c r="W393" s="12" t="e">
        <f>VLOOKUP(checklist[[#This Row],[Clements--scientific_name]],[1]classification_forest_bird_benn!$B:$D,2,FALSE)</f>
        <v>#N/A</v>
      </c>
    </row>
    <row r="394" spans="1:23" x14ac:dyDescent="0.2">
      <c r="A394">
        <v>375</v>
      </c>
      <c r="B394" t="s">
        <v>3736</v>
      </c>
      <c r="C394" t="s">
        <v>2163</v>
      </c>
      <c r="D394" t="s">
        <v>3910</v>
      </c>
      <c r="E394" t="s">
        <v>239</v>
      </c>
      <c r="F394" t="s">
        <v>2142</v>
      </c>
      <c r="G394" t="s">
        <v>7382</v>
      </c>
      <c r="H394">
        <v>166</v>
      </c>
      <c r="I394" t="s">
        <v>3911</v>
      </c>
      <c r="J394" t="s">
        <v>3912</v>
      </c>
      <c r="K394">
        <v>5173</v>
      </c>
      <c r="L394">
        <v>559297</v>
      </c>
      <c r="M394">
        <v>22695344</v>
      </c>
      <c r="N394">
        <v>81</v>
      </c>
      <c r="O394">
        <v>2480482</v>
      </c>
      <c r="P394">
        <v>7933</v>
      </c>
      <c r="Q394" t="s">
        <v>3913</v>
      </c>
      <c r="R394" t="s">
        <v>239</v>
      </c>
      <c r="S394" t="s">
        <v>3910</v>
      </c>
      <c r="T394">
        <v>22695344</v>
      </c>
      <c r="U394" s="12" t="e">
        <f>VLOOKUP(checklist[[#This Row],[common_name]],[1]classification_forest_bird_benn!$A:$D,3,FALSE)</f>
        <v>#N/A</v>
      </c>
      <c r="V394" s="12" t="e">
        <f>VLOOKUP(checklist[[#This Row],[scientific_name]],[1]classification_forest_bird_benn!$B:$D,2,FALSE)</f>
        <v>#N/A</v>
      </c>
      <c r="W394" s="12" t="e">
        <f>VLOOKUP(checklist[[#This Row],[Clements--scientific_name]],[1]classification_forest_bird_benn!$B:$D,2,FALSE)</f>
        <v>#N/A</v>
      </c>
    </row>
    <row r="395" spans="1:23" x14ac:dyDescent="0.2">
      <c r="A395">
        <v>376</v>
      </c>
      <c r="B395" t="s">
        <v>3736</v>
      </c>
      <c r="C395" t="s">
        <v>2163</v>
      </c>
      <c r="D395" t="s">
        <v>242</v>
      </c>
      <c r="E395" t="s">
        <v>241</v>
      </c>
      <c r="F395" t="s">
        <v>2142</v>
      </c>
      <c r="G395" t="s">
        <v>7380</v>
      </c>
      <c r="H395">
        <v>167</v>
      </c>
      <c r="I395" t="s">
        <v>3914</v>
      </c>
      <c r="J395" t="s">
        <v>3915</v>
      </c>
      <c r="K395">
        <v>5165</v>
      </c>
      <c r="L395">
        <v>559300</v>
      </c>
      <c r="M395">
        <v>22695352</v>
      </c>
      <c r="N395">
        <v>73180</v>
      </c>
      <c r="O395">
        <v>5229173</v>
      </c>
      <c r="P395">
        <v>7936</v>
      </c>
      <c r="Q395" t="s">
        <v>3916</v>
      </c>
      <c r="R395" t="s">
        <v>241</v>
      </c>
      <c r="S395" t="s">
        <v>242</v>
      </c>
      <c r="T395">
        <v>22695352</v>
      </c>
      <c r="U395" s="12" t="e">
        <f>VLOOKUP(checklist[[#This Row],[common_name]],[1]classification_forest_bird_benn!$A:$D,3,FALSE)</f>
        <v>#N/A</v>
      </c>
      <c r="V395" s="12" t="e">
        <f>VLOOKUP(checklist[[#This Row],[scientific_name]],[1]classification_forest_bird_benn!$B:$D,2,FALSE)</f>
        <v>#N/A</v>
      </c>
      <c r="W395" s="12" t="e">
        <f>VLOOKUP(checklist[[#This Row],[Clements--scientific_name]],[1]classification_forest_bird_benn!$B:$D,2,FALSE)</f>
        <v>#N/A</v>
      </c>
    </row>
    <row r="396" spans="1:23" x14ac:dyDescent="0.2">
      <c r="A396">
        <v>377</v>
      </c>
      <c r="B396" t="s">
        <v>3736</v>
      </c>
      <c r="C396" t="s">
        <v>2163</v>
      </c>
      <c r="D396" t="s">
        <v>244</v>
      </c>
      <c r="E396" t="s">
        <v>243</v>
      </c>
      <c r="F396" t="s">
        <v>2146</v>
      </c>
      <c r="G396" t="s">
        <v>7380</v>
      </c>
      <c r="H396">
        <v>168</v>
      </c>
      <c r="I396" t="s">
        <v>3917</v>
      </c>
      <c r="J396" t="s">
        <v>3918</v>
      </c>
      <c r="K396">
        <v>5178</v>
      </c>
      <c r="L396">
        <v>175436</v>
      </c>
      <c r="M396">
        <v>22695396</v>
      </c>
      <c r="N396">
        <v>334</v>
      </c>
      <c r="O396">
        <v>2480491</v>
      </c>
      <c r="P396">
        <v>7952</v>
      </c>
      <c r="Q396" t="s">
        <v>3919</v>
      </c>
      <c r="R396" t="s">
        <v>243</v>
      </c>
      <c r="S396" t="s">
        <v>244</v>
      </c>
      <c r="T396">
        <v>22695396</v>
      </c>
      <c r="U396" s="12" t="e">
        <f>VLOOKUP(checklist[[#This Row],[common_name]],[1]classification_forest_bird_benn!$A:$D,3,FALSE)</f>
        <v>#N/A</v>
      </c>
      <c r="V396" s="12" t="e">
        <f>VLOOKUP(checklist[[#This Row],[scientific_name]],[1]classification_forest_bird_benn!$B:$D,2,FALSE)</f>
        <v>#N/A</v>
      </c>
      <c r="W396" s="12" t="e">
        <f>VLOOKUP(checklist[[#This Row],[Clements--scientific_name]],[1]classification_forest_bird_benn!$B:$D,2,FALSE)</f>
        <v>#N/A</v>
      </c>
    </row>
    <row r="397" spans="1:23" x14ac:dyDescent="0.2">
      <c r="A397">
        <v>378</v>
      </c>
      <c r="B397" t="s">
        <v>3736</v>
      </c>
      <c r="C397" t="s">
        <v>2163</v>
      </c>
      <c r="D397" t="s">
        <v>3920</v>
      </c>
      <c r="E397" t="s">
        <v>245</v>
      </c>
      <c r="F397" t="s">
        <v>2142</v>
      </c>
      <c r="G397" t="s">
        <v>7380</v>
      </c>
      <c r="H397">
        <v>170</v>
      </c>
      <c r="I397" t="s">
        <v>3921</v>
      </c>
      <c r="J397" t="s">
        <v>3922</v>
      </c>
      <c r="K397">
        <v>5167</v>
      </c>
      <c r="L397">
        <v>175439</v>
      </c>
      <c r="M397">
        <v>22695405</v>
      </c>
      <c r="O397">
        <v>2480495</v>
      </c>
      <c r="P397">
        <v>7955</v>
      </c>
      <c r="Q397" t="s">
        <v>3923</v>
      </c>
      <c r="R397" t="s">
        <v>245</v>
      </c>
      <c r="S397" t="s">
        <v>246</v>
      </c>
      <c r="T397">
        <v>22695405</v>
      </c>
      <c r="U397" s="12" t="e">
        <f>VLOOKUP(checklist[[#This Row],[common_name]],[1]classification_forest_bird_benn!$A:$D,3,FALSE)</f>
        <v>#N/A</v>
      </c>
      <c r="V397" s="12" t="e">
        <f>VLOOKUP(checklist[[#This Row],[scientific_name]],[1]classification_forest_bird_benn!$B:$D,2,FALSE)</f>
        <v>#N/A</v>
      </c>
      <c r="W397" s="12" t="e">
        <f>VLOOKUP(checklist[[#This Row],[Clements--scientific_name]],[1]classification_forest_bird_benn!$B:$D,2,FALSE)</f>
        <v>#N/A</v>
      </c>
    </row>
    <row r="398" spans="1:23" x14ac:dyDescent="0.2">
      <c r="A398">
        <v>379</v>
      </c>
      <c r="B398" t="s">
        <v>3736</v>
      </c>
      <c r="C398" t="s">
        <v>2163</v>
      </c>
      <c r="D398" t="s">
        <v>232</v>
      </c>
      <c r="E398" t="s">
        <v>231</v>
      </c>
      <c r="F398" t="s">
        <v>2142</v>
      </c>
      <c r="G398" t="s">
        <v>7380</v>
      </c>
      <c r="H398">
        <v>160</v>
      </c>
      <c r="I398" t="s">
        <v>3924</v>
      </c>
      <c r="J398" t="s">
        <v>3925</v>
      </c>
      <c r="K398">
        <v>204453</v>
      </c>
      <c r="L398">
        <v>175344</v>
      </c>
      <c r="M398">
        <v>22727697</v>
      </c>
      <c r="N398">
        <v>73200</v>
      </c>
      <c r="O398">
        <v>2480635</v>
      </c>
      <c r="P398">
        <v>7974</v>
      </c>
      <c r="Q398" t="s">
        <v>3926</v>
      </c>
      <c r="R398" t="s">
        <v>231</v>
      </c>
      <c r="S398" t="s">
        <v>232</v>
      </c>
      <c r="T398">
        <v>22727697</v>
      </c>
      <c r="U398" s="12" t="e">
        <f>VLOOKUP(checklist[[#This Row],[common_name]],[1]classification_forest_bird_benn!$A:$D,3,FALSE)</f>
        <v>#N/A</v>
      </c>
      <c r="V398" s="12" t="e">
        <f>VLOOKUP(checklist[[#This Row],[scientific_name]],[1]classification_forest_bird_benn!$B:$D,2,FALSE)</f>
        <v>#N/A</v>
      </c>
      <c r="W398" s="12" t="e">
        <f>VLOOKUP(checklist[[#This Row],[Clements--scientific_name]],[1]classification_forest_bird_benn!$B:$D,2,FALSE)</f>
        <v>#N/A</v>
      </c>
    </row>
    <row r="399" spans="1:23" x14ac:dyDescent="0.2">
      <c r="A399">
        <v>380</v>
      </c>
      <c r="B399" t="s">
        <v>3736</v>
      </c>
      <c r="C399" t="s">
        <v>2163</v>
      </c>
      <c r="D399" t="s">
        <v>234</v>
      </c>
      <c r="E399" t="s">
        <v>233</v>
      </c>
      <c r="F399" t="s">
        <v>2142</v>
      </c>
      <c r="G399" t="s">
        <v>7382</v>
      </c>
      <c r="H399">
        <v>161</v>
      </c>
      <c r="I399" t="s">
        <v>3927</v>
      </c>
      <c r="J399" t="s">
        <v>3928</v>
      </c>
      <c r="K399">
        <v>5143</v>
      </c>
      <c r="L399">
        <v>558390</v>
      </c>
      <c r="M399">
        <v>22695490</v>
      </c>
      <c r="N399">
        <v>73202</v>
      </c>
      <c r="O399">
        <v>2480610</v>
      </c>
      <c r="P399">
        <v>7987</v>
      </c>
      <c r="Q399" t="s">
        <v>3929</v>
      </c>
      <c r="R399" t="s">
        <v>233</v>
      </c>
      <c r="S399" t="s">
        <v>234</v>
      </c>
      <c r="T399">
        <v>22695490</v>
      </c>
      <c r="U399" s="12" t="e">
        <f>VLOOKUP(checklist[[#This Row],[common_name]],[1]classification_forest_bird_benn!$A:$D,3,FALSE)</f>
        <v>#N/A</v>
      </c>
      <c r="V399" s="12" t="e">
        <f>VLOOKUP(checklist[[#This Row],[scientific_name]],[1]classification_forest_bird_benn!$B:$D,2,FALSE)</f>
        <v>#N/A</v>
      </c>
      <c r="W399" s="12" t="e">
        <f>VLOOKUP(checklist[[#This Row],[Clements--scientific_name]],[1]classification_forest_bird_benn!$B:$D,2,FALSE)</f>
        <v>#N/A</v>
      </c>
    </row>
    <row r="400" spans="1:23" x14ac:dyDescent="0.2">
      <c r="A400">
        <v>381</v>
      </c>
      <c r="B400" t="s">
        <v>3736</v>
      </c>
      <c r="C400" t="s">
        <v>2163</v>
      </c>
      <c r="D400" t="s">
        <v>1582</v>
      </c>
      <c r="E400" t="s">
        <v>1581</v>
      </c>
      <c r="F400" t="s">
        <v>2142</v>
      </c>
      <c r="G400" t="s">
        <v>7382</v>
      </c>
      <c r="H400">
        <v>2074</v>
      </c>
      <c r="I400" t="s">
        <v>3930</v>
      </c>
      <c r="J400" t="s">
        <v>3931</v>
      </c>
      <c r="K400">
        <v>5126</v>
      </c>
      <c r="L400">
        <v>175312</v>
      </c>
      <c r="M400">
        <v>22695499</v>
      </c>
      <c r="N400">
        <v>73204</v>
      </c>
      <c r="O400">
        <v>2480578</v>
      </c>
      <c r="P400">
        <v>7999</v>
      </c>
      <c r="Q400" t="s">
        <v>3932</v>
      </c>
      <c r="R400" t="s">
        <v>1581</v>
      </c>
      <c r="S400" t="s">
        <v>1582</v>
      </c>
      <c r="T400">
        <v>22695499</v>
      </c>
      <c r="U400" s="12" t="e">
        <f>VLOOKUP(checklist[[#This Row],[common_name]],[1]classification_forest_bird_benn!$A:$D,3,FALSE)</f>
        <v>#N/A</v>
      </c>
      <c r="V400" s="12" t="e">
        <f>VLOOKUP(checklist[[#This Row],[scientific_name]],[1]classification_forest_bird_benn!$B:$D,2,FALSE)</f>
        <v>#N/A</v>
      </c>
      <c r="W400" s="12" t="e">
        <f>VLOOKUP(checklist[[#This Row],[Clements--scientific_name]],[1]classification_forest_bird_benn!$B:$D,2,FALSE)</f>
        <v>#N/A</v>
      </c>
    </row>
    <row r="401" spans="1:23" x14ac:dyDescent="0.2">
      <c r="A401">
        <v>382</v>
      </c>
      <c r="B401" t="s">
        <v>3736</v>
      </c>
      <c r="C401" t="s">
        <v>2163</v>
      </c>
      <c r="D401" t="s">
        <v>228</v>
      </c>
      <c r="E401" t="s">
        <v>227</v>
      </c>
      <c r="F401" t="s">
        <v>2142</v>
      </c>
      <c r="G401" t="s">
        <v>7382</v>
      </c>
      <c r="H401">
        <v>158</v>
      </c>
      <c r="I401" t="s">
        <v>3933</v>
      </c>
      <c r="J401" t="s">
        <v>3934</v>
      </c>
      <c r="K401">
        <v>5088</v>
      </c>
      <c r="L401">
        <v>175332</v>
      </c>
      <c r="M401">
        <v>22695581</v>
      </c>
      <c r="N401">
        <v>73222</v>
      </c>
      <c r="O401">
        <v>2480594</v>
      </c>
      <c r="P401">
        <v>8065</v>
      </c>
      <c r="Q401" t="s">
        <v>3935</v>
      </c>
      <c r="R401" t="s">
        <v>227</v>
      </c>
      <c r="S401" t="s">
        <v>228</v>
      </c>
      <c r="T401">
        <v>22695581</v>
      </c>
      <c r="U401" s="12" t="e">
        <f>VLOOKUP(checklist[[#This Row],[common_name]],[1]classification_forest_bird_benn!$A:$D,3,FALSE)</f>
        <v>#N/A</v>
      </c>
      <c r="V401" s="12" t="e">
        <f>VLOOKUP(checklist[[#This Row],[scientific_name]],[1]classification_forest_bird_benn!$B:$D,2,FALSE)</f>
        <v>#N/A</v>
      </c>
      <c r="W401" s="12" t="e">
        <f>VLOOKUP(checklist[[#This Row],[Clements--scientific_name]],[1]classification_forest_bird_benn!$B:$D,2,FALSE)</f>
        <v>#N/A</v>
      </c>
    </row>
    <row r="402" spans="1:23" x14ac:dyDescent="0.2">
      <c r="A402">
        <v>383</v>
      </c>
      <c r="B402" t="s">
        <v>3736</v>
      </c>
      <c r="C402" t="s">
        <v>2163</v>
      </c>
      <c r="D402" t="s">
        <v>3936</v>
      </c>
      <c r="E402" t="s">
        <v>225</v>
      </c>
      <c r="F402" t="s">
        <v>2142</v>
      </c>
      <c r="G402" t="s">
        <v>7383</v>
      </c>
      <c r="H402">
        <v>157</v>
      </c>
      <c r="I402" t="s">
        <v>3937</v>
      </c>
      <c r="J402" t="s">
        <v>3938</v>
      </c>
      <c r="K402">
        <v>5133</v>
      </c>
      <c r="L402">
        <v>175335</v>
      </c>
      <c r="M402">
        <v>22695619</v>
      </c>
      <c r="N402">
        <v>73231</v>
      </c>
      <c r="O402">
        <v>2480587</v>
      </c>
      <c r="P402">
        <v>8097</v>
      </c>
      <c r="Q402" t="s">
        <v>3939</v>
      </c>
      <c r="R402" t="s">
        <v>225</v>
      </c>
      <c r="S402" t="s">
        <v>3936</v>
      </c>
      <c r="T402">
        <v>22695619</v>
      </c>
      <c r="U402" s="12" t="e">
        <f>VLOOKUP(checklist[[#This Row],[common_name]],[1]classification_forest_bird_benn!$A:$D,3,FALSE)</f>
        <v>#N/A</v>
      </c>
      <c r="V402" s="12" t="e">
        <f>VLOOKUP(checklist[[#This Row],[scientific_name]],[1]classification_forest_bird_benn!$B:$D,2,FALSE)</f>
        <v>#N/A</v>
      </c>
      <c r="W402" s="12" t="e">
        <f>VLOOKUP(checklist[[#This Row],[Clements--scientific_name]],[1]classification_forest_bird_benn!$B:$D,2,FALSE)</f>
        <v>#N/A</v>
      </c>
    </row>
    <row r="403" spans="1:23" x14ac:dyDescent="0.2">
      <c r="A403">
        <v>384</v>
      </c>
      <c r="B403" t="s">
        <v>3736</v>
      </c>
      <c r="C403" t="s">
        <v>2163</v>
      </c>
      <c r="D403" t="s">
        <v>1228</v>
      </c>
      <c r="E403" t="s">
        <v>1227</v>
      </c>
      <c r="F403" t="s">
        <v>2142</v>
      </c>
      <c r="G403" t="s">
        <v>7382</v>
      </c>
      <c r="H403">
        <v>1006</v>
      </c>
      <c r="I403" t="s">
        <v>3940</v>
      </c>
      <c r="J403" t="s">
        <v>3941</v>
      </c>
      <c r="K403">
        <v>5106</v>
      </c>
      <c r="L403">
        <v>175333</v>
      </c>
      <c r="M403">
        <v>22695624</v>
      </c>
      <c r="N403">
        <v>178</v>
      </c>
      <c r="O403">
        <v>2480637</v>
      </c>
      <c r="P403">
        <v>8098</v>
      </c>
      <c r="Q403" t="s">
        <v>3942</v>
      </c>
      <c r="R403" t="s">
        <v>1227</v>
      </c>
      <c r="S403" t="s">
        <v>1228</v>
      </c>
      <c r="T403">
        <v>22695624</v>
      </c>
      <c r="U403" s="12" t="e">
        <f>VLOOKUP(checklist[[#This Row],[common_name]],[1]classification_forest_bird_benn!$A:$D,3,FALSE)</f>
        <v>#N/A</v>
      </c>
      <c r="V403" s="12" t="e">
        <f>VLOOKUP(checklist[[#This Row],[scientific_name]],[1]classification_forest_bird_benn!$B:$D,2,FALSE)</f>
        <v>#N/A</v>
      </c>
      <c r="W403" s="12" t="e">
        <f>VLOOKUP(checklist[[#This Row],[Clements--scientific_name]],[1]classification_forest_bird_benn!$B:$D,2,FALSE)</f>
        <v>#N/A</v>
      </c>
    </row>
    <row r="404" spans="1:23" x14ac:dyDescent="0.2">
      <c r="A404">
        <v>385</v>
      </c>
      <c r="B404" t="s">
        <v>3736</v>
      </c>
      <c r="C404" t="s">
        <v>2163</v>
      </c>
      <c r="D404" t="s">
        <v>3943</v>
      </c>
      <c r="E404" t="s">
        <v>223</v>
      </c>
      <c r="F404" t="s">
        <v>2142</v>
      </c>
      <c r="G404" t="s">
        <v>7383</v>
      </c>
      <c r="H404">
        <v>156</v>
      </c>
      <c r="I404" t="s">
        <v>3944</v>
      </c>
      <c r="J404" t="s">
        <v>3945</v>
      </c>
      <c r="K404">
        <v>5141</v>
      </c>
      <c r="L404">
        <v>175341</v>
      </c>
      <c r="M404">
        <v>22695630</v>
      </c>
      <c r="O404">
        <v>2480609</v>
      </c>
      <c r="P404">
        <v>8106</v>
      </c>
      <c r="Q404" t="s">
        <v>3946</v>
      </c>
      <c r="R404" t="s">
        <v>223</v>
      </c>
      <c r="S404" t="s">
        <v>3943</v>
      </c>
      <c r="T404">
        <v>22695630</v>
      </c>
      <c r="U404" s="12" t="e">
        <f>VLOOKUP(checklist[[#This Row],[common_name]],[1]classification_forest_bird_benn!$A:$D,3,FALSE)</f>
        <v>#N/A</v>
      </c>
      <c r="V404" s="12" t="e">
        <f>VLOOKUP(checklist[[#This Row],[scientific_name]],[1]classification_forest_bird_benn!$B:$D,2,FALSE)</f>
        <v>#N/A</v>
      </c>
      <c r="W404" s="12" t="e">
        <f>VLOOKUP(checklist[[#This Row],[Clements--scientific_name]],[1]classification_forest_bird_benn!$B:$D,2,FALSE)</f>
        <v>#N/A</v>
      </c>
    </row>
    <row r="405" spans="1:23" x14ac:dyDescent="0.2">
      <c r="A405">
        <v>386</v>
      </c>
      <c r="B405" t="s">
        <v>3736</v>
      </c>
      <c r="C405" t="s">
        <v>2163</v>
      </c>
      <c r="D405" t="s">
        <v>3947</v>
      </c>
      <c r="E405" t="s">
        <v>229</v>
      </c>
      <c r="F405" t="s">
        <v>2142</v>
      </c>
      <c r="G405" t="s">
        <v>7380</v>
      </c>
      <c r="H405">
        <v>159</v>
      </c>
      <c r="I405" t="s">
        <v>3948</v>
      </c>
      <c r="J405" t="s">
        <v>3949</v>
      </c>
      <c r="K405">
        <v>5140</v>
      </c>
      <c r="L405">
        <v>175330</v>
      </c>
      <c r="M405">
        <v>22695673</v>
      </c>
      <c r="N405">
        <v>73240</v>
      </c>
      <c r="O405">
        <v>2480631</v>
      </c>
      <c r="P405">
        <v>8136</v>
      </c>
      <c r="Q405" t="s">
        <v>3950</v>
      </c>
      <c r="R405" t="s">
        <v>229</v>
      </c>
      <c r="S405" t="s">
        <v>3951</v>
      </c>
      <c r="T405">
        <v>22695673</v>
      </c>
      <c r="U405" s="12" t="e">
        <f>VLOOKUP(checklist[[#This Row],[common_name]],[1]classification_forest_bird_benn!$A:$D,3,FALSE)</f>
        <v>#N/A</v>
      </c>
      <c r="V405" s="12" t="e">
        <f>VLOOKUP(checklist[[#This Row],[scientific_name]],[1]classification_forest_bird_benn!$B:$D,2,FALSE)</f>
        <v>#N/A</v>
      </c>
      <c r="W405" s="12" t="e">
        <f>VLOOKUP(checklist[[#This Row],[Clements--scientific_name]],[1]classification_forest_bird_benn!$B:$D,2,FALSE)</f>
        <v>#N/A</v>
      </c>
    </row>
    <row r="406" spans="1:23" x14ac:dyDescent="0.2">
      <c r="A406">
        <v>387</v>
      </c>
      <c r="B406" t="s">
        <v>3736</v>
      </c>
      <c r="C406" t="s">
        <v>2163</v>
      </c>
      <c r="D406" t="s">
        <v>214</v>
      </c>
      <c r="E406" t="s">
        <v>213</v>
      </c>
      <c r="F406" t="s">
        <v>2142</v>
      </c>
      <c r="G406" t="s">
        <v>7382</v>
      </c>
      <c r="H406">
        <v>149</v>
      </c>
      <c r="I406" t="s">
        <v>3952</v>
      </c>
      <c r="J406" t="s">
        <v>3953</v>
      </c>
      <c r="K406">
        <v>5308</v>
      </c>
      <c r="L406">
        <v>175427</v>
      </c>
      <c r="M406">
        <v>22695115</v>
      </c>
      <c r="N406">
        <v>73151</v>
      </c>
      <c r="O406">
        <v>2480454</v>
      </c>
      <c r="P406">
        <v>8194</v>
      </c>
      <c r="Q406" t="s">
        <v>3954</v>
      </c>
      <c r="R406" t="s">
        <v>3955</v>
      </c>
      <c r="S406" t="s">
        <v>3956</v>
      </c>
      <c r="T406">
        <v>22695115</v>
      </c>
      <c r="U406" s="12" t="e">
        <f>VLOOKUP(checklist[[#This Row],[common_name]],[1]classification_forest_bird_benn!$A:$D,3,FALSE)</f>
        <v>#N/A</v>
      </c>
      <c r="V406" s="12" t="e">
        <f>VLOOKUP(checklist[[#This Row],[scientific_name]],[1]classification_forest_bird_benn!$B:$D,2,FALSE)</f>
        <v>#N/A</v>
      </c>
      <c r="W406" s="12" t="e">
        <f>VLOOKUP(checklist[[#This Row],[Clements--scientific_name]],[1]classification_forest_bird_benn!$B:$D,2,FALSE)</f>
        <v>#N/A</v>
      </c>
    </row>
    <row r="407" spans="1:23" x14ac:dyDescent="0.2">
      <c r="A407">
        <v>388</v>
      </c>
      <c r="B407" t="s">
        <v>3736</v>
      </c>
      <c r="C407" t="s">
        <v>2163</v>
      </c>
      <c r="D407" t="s">
        <v>174</v>
      </c>
      <c r="E407" t="s">
        <v>173</v>
      </c>
      <c r="F407" t="s">
        <v>2142</v>
      </c>
      <c r="G407" t="s">
        <v>7382</v>
      </c>
      <c r="H407">
        <v>128</v>
      </c>
      <c r="I407" t="s">
        <v>3957</v>
      </c>
      <c r="J407" t="s">
        <v>3958</v>
      </c>
      <c r="K407">
        <v>5268</v>
      </c>
      <c r="L407">
        <v>175469</v>
      </c>
      <c r="M407">
        <v>181568721</v>
      </c>
      <c r="N407">
        <v>364</v>
      </c>
      <c r="O407">
        <v>5229167</v>
      </c>
      <c r="P407">
        <v>8165</v>
      </c>
      <c r="Q407" t="s">
        <v>3959</v>
      </c>
      <c r="R407" t="s">
        <v>173</v>
      </c>
      <c r="S407" t="s">
        <v>174</v>
      </c>
      <c r="T407">
        <v>22734972</v>
      </c>
      <c r="U407" s="12" t="e">
        <f>VLOOKUP(checklist[[#This Row],[common_name]],[1]classification_forest_bird_benn!$A:$D,3,FALSE)</f>
        <v>#N/A</v>
      </c>
      <c r="V407" s="12" t="e">
        <f>VLOOKUP(checklist[[#This Row],[scientific_name]],[1]classification_forest_bird_benn!$B:$D,2,FALSE)</f>
        <v>#N/A</v>
      </c>
      <c r="W407" s="12" t="e">
        <f>VLOOKUP(checklist[[#This Row],[Clements--scientific_name]],[1]classification_forest_bird_benn!$B:$D,2,FALSE)</f>
        <v>#N/A</v>
      </c>
    </row>
    <row r="408" spans="1:23" x14ac:dyDescent="0.2">
      <c r="A408">
        <v>388.1</v>
      </c>
      <c r="B408" t="s">
        <v>3736</v>
      </c>
      <c r="C408" t="s">
        <v>2163</v>
      </c>
      <c r="D408" t="s">
        <v>174</v>
      </c>
      <c r="E408" t="s">
        <v>3960</v>
      </c>
      <c r="F408" t="s">
        <v>2142</v>
      </c>
      <c r="G408" t="s">
        <v>7382</v>
      </c>
      <c r="I408" t="s">
        <v>3961</v>
      </c>
      <c r="M408">
        <v>181568721</v>
      </c>
      <c r="P408">
        <v>8166</v>
      </c>
      <c r="Q408" t="s">
        <v>3962</v>
      </c>
      <c r="R408" t="s">
        <v>3963</v>
      </c>
      <c r="S408" t="s">
        <v>3964</v>
      </c>
      <c r="U408" s="12" t="e">
        <f>VLOOKUP(checklist[[#This Row],[common_name]],[1]classification_forest_bird_benn!$A:$D,3,FALSE)</f>
        <v>#N/A</v>
      </c>
      <c r="V408" s="12" t="e">
        <f>VLOOKUP(checklist[[#This Row],[scientific_name]],[1]classification_forest_bird_benn!$B:$D,2,FALSE)</f>
        <v>#N/A</v>
      </c>
      <c r="W408" s="12" t="e">
        <f>VLOOKUP(checklist[[#This Row],[Clements--scientific_name]],[1]classification_forest_bird_benn!$B:$D,2,FALSE)</f>
        <v>#N/A</v>
      </c>
    </row>
    <row r="409" spans="1:23" x14ac:dyDescent="0.2">
      <c r="A409">
        <v>388.2</v>
      </c>
      <c r="B409" t="s">
        <v>3736</v>
      </c>
      <c r="C409" t="s">
        <v>2163</v>
      </c>
      <c r="D409" t="s">
        <v>3965</v>
      </c>
      <c r="E409" t="s">
        <v>3966</v>
      </c>
      <c r="F409" t="s">
        <v>2142</v>
      </c>
      <c r="G409" t="s">
        <v>7380</v>
      </c>
      <c r="H409">
        <v>129</v>
      </c>
      <c r="I409" t="s">
        <v>3968</v>
      </c>
      <c r="J409" t="s">
        <v>3969</v>
      </c>
      <c r="M409">
        <v>22734928</v>
      </c>
      <c r="O409">
        <v>5788522</v>
      </c>
      <c r="P409">
        <v>8173</v>
      </c>
      <c r="Q409" t="s">
        <v>3970</v>
      </c>
      <c r="R409" t="s">
        <v>3971</v>
      </c>
      <c r="S409" t="s">
        <v>3972</v>
      </c>
      <c r="T409">
        <v>22734928</v>
      </c>
      <c r="U409" s="12" t="e">
        <f>VLOOKUP(checklist[[#This Row],[common_name]],[1]classification_forest_bird_benn!$A:$D,3,FALSE)</f>
        <v>#N/A</v>
      </c>
      <c r="V409" s="12" t="e">
        <f>VLOOKUP(checklist[[#This Row],[scientific_name]],[1]classification_forest_bird_benn!$B:$D,2,FALSE)</f>
        <v>#N/A</v>
      </c>
      <c r="W409" s="12" t="e">
        <f>VLOOKUP(checklist[[#This Row],[Clements--scientific_name]],[1]classification_forest_bird_benn!$B:$D,2,FALSE)</f>
        <v>#N/A</v>
      </c>
    </row>
    <row r="410" spans="1:23" x14ac:dyDescent="0.2">
      <c r="A410">
        <v>388.3</v>
      </c>
      <c r="B410" t="s">
        <v>3736</v>
      </c>
      <c r="C410" t="s">
        <v>2163</v>
      </c>
      <c r="D410" t="s">
        <v>3973</v>
      </c>
      <c r="E410" t="s">
        <v>3974</v>
      </c>
      <c r="I410" t="s">
        <v>3975</v>
      </c>
      <c r="P410">
        <v>8170</v>
      </c>
      <c r="Q410" t="s">
        <v>3976</v>
      </c>
      <c r="R410" t="s">
        <v>3977</v>
      </c>
      <c r="S410" t="s">
        <v>3978</v>
      </c>
      <c r="U410" s="12" t="e">
        <f>VLOOKUP(checklist[[#This Row],[common_name]],[1]classification_forest_bird_benn!$A:$D,3,FALSE)</f>
        <v>#N/A</v>
      </c>
      <c r="V410" s="12" t="e">
        <f>VLOOKUP(checklist[[#This Row],[scientific_name]],[1]classification_forest_bird_benn!$B:$D,2,FALSE)</f>
        <v>#N/A</v>
      </c>
      <c r="W410" s="12" t="e">
        <f>VLOOKUP(checklist[[#This Row],[Clements--scientific_name]],[1]classification_forest_bird_benn!$B:$D,2,FALSE)</f>
        <v>#N/A</v>
      </c>
    </row>
    <row r="411" spans="1:23" x14ac:dyDescent="0.2">
      <c r="A411">
        <v>389</v>
      </c>
      <c r="B411" t="s">
        <v>3736</v>
      </c>
      <c r="C411" t="s">
        <v>2163</v>
      </c>
      <c r="D411" t="s">
        <v>1586</v>
      </c>
      <c r="E411" t="s">
        <v>1585</v>
      </c>
      <c r="F411" t="s">
        <v>2142</v>
      </c>
      <c r="G411" t="s">
        <v>7380</v>
      </c>
      <c r="H411">
        <v>2100</v>
      </c>
      <c r="I411" t="s">
        <v>3979</v>
      </c>
      <c r="J411" t="s">
        <v>3980</v>
      </c>
      <c r="K411">
        <v>5376</v>
      </c>
      <c r="L411">
        <v>175531</v>
      </c>
      <c r="M411">
        <v>22695714</v>
      </c>
      <c r="N411">
        <v>73247</v>
      </c>
      <c r="O411">
        <v>2480480</v>
      </c>
      <c r="P411">
        <v>7929</v>
      </c>
      <c r="Q411" t="s">
        <v>3981</v>
      </c>
      <c r="R411" t="s">
        <v>1585</v>
      </c>
      <c r="S411" t="s">
        <v>1586</v>
      </c>
      <c r="T411">
        <v>22695714</v>
      </c>
      <c r="U411" s="12" t="e">
        <f>VLOOKUP(checklist[[#This Row],[common_name]],[1]classification_forest_bird_benn!$A:$D,3,FALSE)</f>
        <v>#N/A</v>
      </c>
      <c r="V411" s="12" t="e">
        <f>VLOOKUP(checklist[[#This Row],[scientific_name]],[1]classification_forest_bird_benn!$B:$D,2,FALSE)</f>
        <v>#N/A</v>
      </c>
      <c r="W411" s="12" t="e">
        <f>VLOOKUP(checklist[[#This Row],[Clements--scientific_name]],[1]classification_forest_bird_benn!$B:$D,2,FALSE)</f>
        <v>#N/A</v>
      </c>
    </row>
    <row r="412" spans="1:23" ht="16" x14ac:dyDescent="0.2">
      <c r="A412">
        <v>390</v>
      </c>
      <c r="B412" t="s">
        <v>3736</v>
      </c>
      <c r="C412" t="s">
        <v>2163</v>
      </c>
      <c r="D412" t="s">
        <v>222</v>
      </c>
      <c r="E412" s="3" t="s">
        <v>221</v>
      </c>
      <c r="F412" t="s">
        <v>2142</v>
      </c>
      <c r="G412" t="s">
        <v>7383</v>
      </c>
      <c r="H412">
        <v>154</v>
      </c>
      <c r="I412" t="s">
        <v>3982</v>
      </c>
      <c r="M412" s="3">
        <v>61695117</v>
      </c>
      <c r="P412">
        <v>8341</v>
      </c>
      <c r="Q412" t="s">
        <v>3983</v>
      </c>
      <c r="R412" t="s">
        <v>221</v>
      </c>
      <c r="S412" t="s">
        <v>222</v>
      </c>
      <c r="U412" s="12" t="e">
        <f>VLOOKUP(checklist[[#This Row],[common_name]],[1]classification_forest_bird_benn!$A:$D,3,FALSE)</f>
        <v>#N/A</v>
      </c>
      <c r="V412" s="12" t="e">
        <f>VLOOKUP(checklist[[#This Row],[scientific_name]],[1]classification_forest_bird_benn!$B:$D,2,FALSE)</f>
        <v>#N/A</v>
      </c>
      <c r="W412" s="12" t="e">
        <f>VLOOKUP(checklist[[#This Row],[Clements--scientific_name]],[1]classification_forest_bird_benn!$B:$D,2,FALSE)</f>
        <v>#N/A</v>
      </c>
    </row>
    <row r="413" spans="1:23" ht="16" x14ac:dyDescent="0.2">
      <c r="A413">
        <v>390.1</v>
      </c>
      <c r="B413" t="s">
        <v>3736</v>
      </c>
      <c r="C413" t="s">
        <v>2163</v>
      </c>
      <c r="D413" t="s">
        <v>3984</v>
      </c>
      <c r="E413" s="3" t="s">
        <v>221</v>
      </c>
      <c r="F413" t="s">
        <v>2142</v>
      </c>
      <c r="G413" t="s">
        <v>7383</v>
      </c>
      <c r="I413" t="s">
        <v>3985</v>
      </c>
      <c r="M413" s="3">
        <v>61695117</v>
      </c>
      <c r="P413">
        <v>8347</v>
      </c>
      <c r="Q413" t="s">
        <v>3986</v>
      </c>
      <c r="R413" t="s">
        <v>3987</v>
      </c>
      <c r="S413" t="s">
        <v>3988</v>
      </c>
      <c r="U413" s="12" t="e">
        <f>VLOOKUP(checklist[[#This Row],[common_name]],[1]classification_forest_bird_benn!$A:$D,3,FALSE)</f>
        <v>#N/A</v>
      </c>
      <c r="V413" s="12" t="e">
        <f>VLOOKUP(checklist[[#This Row],[scientific_name]],[1]classification_forest_bird_benn!$B:$D,2,FALSE)</f>
        <v>#N/A</v>
      </c>
      <c r="W413" s="12" t="e">
        <f>VLOOKUP(checklist[[#This Row],[Clements--scientific_name]],[1]classification_forest_bird_benn!$B:$D,2,FALSE)</f>
        <v>#N/A</v>
      </c>
    </row>
    <row r="414" spans="1:23" x14ac:dyDescent="0.2">
      <c r="A414">
        <v>391</v>
      </c>
      <c r="B414" t="s">
        <v>3736</v>
      </c>
      <c r="C414" t="s">
        <v>2163</v>
      </c>
      <c r="D414" t="s">
        <v>1587</v>
      </c>
      <c r="E414" t="s">
        <v>3989</v>
      </c>
      <c r="F414" t="s">
        <v>2146</v>
      </c>
      <c r="G414" t="s">
        <v>7380</v>
      </c>
      <c r="H414">
        <v>2112</v>
      </c>
      <c r="I414" t="s">
        <v>3990</v>
      </c>
      <c r="J414" t="s">
        <v>3991</v>
      </c>
      <c r="K414">
        <v>5221</v>
      </c>
      <c r="L414">
        <v>558955</v>
      </c>
      <c r="M414">
        <v>22728020</v>
      </c>
      <c r="N414">
        <v>73288</v>
      </c>
      <c r="O414">
        <v>2480536</v>
      </c>
      <c r="P414">
        <v>8359</v>
      </c>
      <c r="Q414" t="s">
        <v>3992</v>
      </c>
      <c r="R414" t="s">
        <v>3989</v>
      </c>
      <c r="S414" t="s">
        <v>1587</v>
      </c>
      <c r="T414">
        <v>22728020</v>
      </c>
      <c r="U414" s="12" t="e">
        <f>VLOOKUP(checklist[[#This Row],[common_name]],[1]classification_forest_bird_benn!$A:$D,3,FALSE)</f>
        <v>#N/A</v>
      </c>
      <c r="V414" s="12" t="e">
        <f>VLOOKUP(checklist[[#This Row],[scientific_name]],[1]classification_forest_bird_benn!$B:$D,2,FALSE)</f>
        <v>#N/A</v>
      </c>
      <c r="W414" s="12" t="e">
        <f>VLOOKUP(checklist[[#This Row],[Clements--scientific_name]],[1]classification_forest_bird_benn!$B:$D,2,FALSE)</f>
        <v>#N/A</v>
      </c>
    </row>
    <row r="415" spans="1:23" x14ac:dyDescent="0.2">
      <c r="A415">
        <v>392</v>
      </c>
      <c r="B415" t="s">
        <v>3736</v>
      </c>
      <c r="C415" t="s">
        <v>2163</v>
      </c>
      <c r="D415" t="s">
        <v>1214</v>
      </c>
      <c r="E415" t="s">
        <v>1213</v>
      </c>
      <c r="F415" t="s">
        <v>2142</v>
      </c>
      <c r="G415" t="s">
        <v>7382</v>
      </c>
      <c r="H415">
        <v>979</v>
      </c>
      <c r="I415" t="s">
        <v>3993</v>
      </c>
      <c r="J415" t="s">
        <v>3994</v>
      </c>
      <c r="K415">
        <v>5192</v>
      </c>
      <c r="L415">
        <v>175392</v>
      </c>
      <c r="M415">
        <v>22736562</v>
      </c>
      <c r="N415">
        <v>220</v>
      </c>
      <c r="O415">
        <v>2480564</v>
      </c>
      <c r="P415">
        <v>8364</v>
      </c>
      <c r="Q415" t="s">
        <v>3995</v>
      </c>
      <c r="R415" t="s">
        <v>1213</v>
      </c>
      <c r="S415" t="s">
        <v>1214</v>
      </c>
      <c r="T415">
        <v>22736562</v>
      </c>
      <c r="U415" s="12" t="e">
        <f>VLOOKUP(checklist[[#This Row],[common_name]],[1]classification_forest_bird_benn!$A:$D,3,FALSE)</f>
        <v>#N/A</v>
      </c>
      <c r="V415" s="12" t="e">
        <f>VLOOKUP(checklist[[#This Row],[scientific_name]],[1]classification_forest_bird_benn!$B:$D,2,FALSE)</f>
        <v>#N/A</v>
      </c>
      <c r="W415" s="12" t="e">
        <f>VLOOKUP(checklist[[#This Row],[Clements--scientific_name]],[1]classification_forest_bird_benn!$B:$D,2,FALSE)</f>
        <v>#N/A</v>
      </c>
    </row>
    <row r="416" spans="1:23" x14ac:dyDescent="0.2">
      <c r="A416">
        <v>393</v>
      </c>
      <c r="B416" t="s">
        <v>3736</v>
      </c>
      <c r="C416" t="s">
        <v>2163</v>
      </c>
      <c r="D416" t="s">
        <v>220</v>
      </c>
      <c r="E416" t="s">
        <v>219</v>
      </c>
      <c r="F416" t="s">
        <v>2142</v>
      </c>
      <c r="G416" t="s">
        <v>7382</v>
      </c>
      <c r="H416">
        <v>153</v>
      </c>
      <c r="I416" t="s">
        <v>3996</v>
      </c>
      <c r="J416" t="s">
        <v>3997</v>
      </c>
      <c r="K416">
        <v>204471</v>
      </c>
      <c r="L416">
        <v>558954</v>
      </c>
      <c r="M416">
        <v>22732019</v>
      </c>
      <c r="N416">
        <v>73293</v>
      </c>
      <c r="O416">
        <v>2480540</v>
      </c>
      <c r="P416">
        <v>8373</v>
      </c>
      <c r="Q416" t="s">
        <v>3998</v>
      </c>
      <c r="R416" t="s">
        <v>219</v>
      </c>
      <c r="S416" t="s">
        <v>220</v>
      </c>
      <c r="T416">
        <v>22732019</v>
      </c>
      <c r="U416" s="12" t="e">
        <f>VLOOKUP(checklist[[#This Row],[common_name]],[1]classification_forest_bird_benn!$A:$D,3,FALSE)</f>
        <v>#N/A</v>
      </c>
      <c r="V416" s="12" t="e">
        <f>VLOOKUP(checklist[[#This Row],[scientific_name]],[1]classification_forest_bird_benn!$B:$D,2,FALSE)</f>
        <v>#N/A</v>
      </c>
      <c r="W416" s="12" t="e">
        <f>VLOOKUP(checklist[[#This Row],[Clements--scientific_name]],[1]classification_forest_bird_benn!$B:$D,2,FALSE)</f>
        <v>#N/A</v>
      </c>
    </row>
    <row r="417" spans="1:23" x14ac:dyDescent="0.2">
      <c r="A417">
        <v>394</v>
      </c>
      <c r="B417" t="s">
        <v>2191</v>
      </c>
      <c r="C417" t="s">
        <v>528</v>
      </c>
      <c r="D417" t="s">
        <v>3999</v>
      </c>
      <c r="E417" t="s">
        <v>529</v>
      </c>
      <c r="F417" t="s">
        <v>2142</v>
      </c>
      <c r="G417" t="s">
        <v>7380</v>
      </c>
      <c r="H417">
        <v>360</v>
      </c>
      <c r="I417" t="s">
        <v>4000</v>
      </c>
      <c r="J417" t="s">
        <v>4001</v>
      </c>
      <c r="K417">
        <v>20438</v>
      </c>
      <c r="L417">
        <v>555359</v>
      </c>
      <c r="M417">
        <v>22688514</v>
      </c>
      <c r="N417">
        <v>72123</v>
      </c>
      <c r="O417">
        <v>5232363</v>
      </c>
      <c r="P417">
        <v>8413</v>
      </c>
      <c r="Q417" t="s">
        <v>4002</v>
      </c>
      <c r="R417" t="s">
        <v>529</v>
      </c>
      <c r="S417" t="s">
        <v>4003</v>
      </c>
      <c r="T417">
        <v>22688514</v>
      </c>
      <c r="U417" s="12" t="e">
        <f>VLOOKUP(checklist[[#This Row],[common_name]],[1]classification_forest_bird_benn!$A:$D,3,FALSE)</f>
        <v>#N/A</v>
      </c>
      <c r="V417" s="12" t="e">
        <f>VLOOKUP(checklist[[#This Row],[scientific_name]],[1]classification_forest_bird_benn!$B:$D,2,FALSE)</f>
        <v>#N/A</v>
      </c>
      <c r="W417" s="12" t="e">
        <f>VLOOKUP(checklist[[#This Row],[Clements--scientific_name]],[1]classification_forest_bird_benn!$B:$D,2,FALSE)</f>
        <v>#N/A</v>
      </c>
    </row>
    <row r="418" spans="1:23" x14ac:dyDescent="0.2">
      <c r="A418">
        <v>395</v>
      </c>
      <c r="B418" t="s">
        <v>2191</v>
      </c>
      <c r="C418" t="s">
        <v>528</v>
      </c>
      <c r="D418" t="s">
        <v>528</v>
      </c>
      <c r="E418" t="s">
        <v>527</v>
      </c>
      <c r="F418" t="s">
        <v>2142</v>
      </c>
      <c r="G418" t="s">
        <v>7382</v>
      </c>
      <c r="H418">
        <v>359</v>
      </c>
      <c r="I418" t="s">
        <v>4004</v>
      </c>
      <c r="J418" t="s">
        <v>4005</v>
      </c>
      <c r="K418">
        <v>20445</v>
      </c>
      <c r="L418">
        <v>177851</v>
      </c>
      <c r="M418">
        <v>22688504</v>
      </c>
      <c r="N418">
        <v>33</v>
      </c>
      <c r="O418">
        <v>2497921</v>
      </c>
      <c r="P418">
        <v>8416</v>
      </c>
      <c r="Q418" t="s">
        <v>4006</v>
      </c>
      <c r="R418" t="s">
        <v>527</v>
      </c>
      <c r="S418" t="s">
        <v>528</v>
      </c>
      <c r="T418">
        <v>22688504</v>
      </c>
      <c r="U418" s="12" t="e">
        <f>VLOOKUP(checklist[[#This Row],[common_name]],[1]classification_forest_bird_benn!$A:$D,3,FALSE)</f>
        <v>#N/A</v>
      </c>
      <c r="V418" s="12" t="e">
        <f>VLOOKUP(checklist[[#This Row],[scientific_name]],[1]classification_forest_bird_benn!$B:$D,2,FALSE)</f>
        <v>#N/A</v>
      </c>
      <c r="W418" s="12" t="e">
        <f>VLOOKUP(checklist[[#This Row],[Clements--scientific_name]],[1]classification_forest_bird_benn!$B:$D,2,FALSE)</f>
        <v>#N/A</v>
      </c>
    </row>
    <row r="419" spans="1:23" x14ac:dyDescent="0.2">
      <c r="A419">
        <v>396</v>
      </c>
      <c r="B419" t="s">
        <v>4007</v>
      </c>
      <c r="C419" t="s">
        <v>2191</v>
      </c>
      <c r="D419" t="s">
        <v>538</v>
      </c>
      <c r="E419" t="s">
        <v>537</v>
      </c>
      <c r="F419" t="s">
        <v>2142</v>
      </c>
      <c r="G419" t="s">
        <v>7382</v>
      </c>
      <c r="H419">
        <v>365</v>
      </c>
      <c r="I419" t="s">
        <v>4008</v>
      </c>
      <c r="J419" t="s">
        <v>4009</v>
      </c>
      <c r="K419">
        <v>19882</v>
      </c>
      <c r="L419">
        <v>555447</v>
      </c>
      <c r="M419">
        <v>22689203</v>
      </c>
      <c r="O419">
        <v>5232086</v>
      </c>
      <c r="P419">
        <v>8800</v>
      </c>
      <c r="Q419" t="s">
        <v>4010</v>
      </c>
      <c r="R419" t="s">
        <v>537</v>
      </c>
      <c r="S419" t="s">
        <v>538</v>
      </c>
      <c r="T419">
        <v>22689203</v>
      </c>
      <c r="U419" s="12" t="e">
        <f>VLOOKUP(checklist[[#This Row],[common_name]],[1]classification_forest_bird_benn!$A:$D,3,FALSE)</f>
        <v>#N/A</v>
      </c>
      <c r="V419" s="12" t="e">
        <f>VLOOKUP(checklist[[#This Row],[scientific_name]],[1]classification_forest_bird_benn!$B:$D,2,FALSE)</f>
        <v>#N/A</v>
      </c>
      <c r="W419" s="12" t="e">
        <f>VLOOKUP(checklist[[#This Row],[Clements--scientific_name]],[1]classification_forest_bird_benn!$B:$D,2,FALSE)</f>
        <v>#N/A</v>
      </c>
    </row>
    <row r="420" spans="1:23" x14ac:dyDescent="0.2">
      <c r="A420">
        <v>397</v>
      </c>
      <c r="B420" t="s">
        <v>4007</v>
      </c>
      <c r="C420" t="s">
        <v>2191</v>
      </c>
      <c r="D420" t="s">
        <v>1506</v>
      </c>
      <c r="E420" t="s">
        <v>1505</v>
      </c>
      <c r="F420" t="s">
        <v>2142</v>
      </c>
      <c r="G420" t="s">
        <v>7382</v>
      </c>
      <c r="H420">
        <v>1764</v>
      </c>
      <c r="I420" t="s">
        <v>4011</v>
      </c>
      <c r="J420" t="s">
        <v>4012</v>
      </c>
      <c r="K420">
        <v>19851</v>
      </c>
      <c r="L420">
        <v>555459</v>
      </c>
      <c r="M420">
        <v>22689267</v>
      </c>
      <c r="O420">
        <v>5232096</v>
      </c>
      <c r="P420">
        <v>8853</v>
      </c>
      <c r="Q420" t="s">
        <v>4013</v>
      </c>
      <c r="R420" t="s">
        <v>1505</v>
      </c>
      <c r="S420" t="s">
        <v>1506</v>
      </c>
      <c r="T420">
        <v>22689267</v>
      </c>
      <c r="U420" s="12" t="e">
        <f>VLOOKUP(checklist[[#This Row],[common_name]],[1]classification_forest_bird_benn!$A:$D,3,FALSE)</f>
        <v>#N/A</v>
      </c>
      <c r="V420" s="12" t="e">
        <f>VLOOKUP(checklist[[#This Row],[scientific_name]],[1]classification_forest_bird_benn!$B:$D,2,FALSE)</f>
        <v>#N/A</v>
      </c>
      <c r="W420" s="12" t="e">
        <f>VLOOKUP(checklist[[#This Row],[Clements--scientific_name]],[1]classification_forest_bird_benn!$B:$D,2,FALSE)</f>
        <v>#N/A</v>
      </c>
    </row>
    <row r="421" spans="1:23" x14ac:dyDescent="0.2">
      <c r="A421">
        <v>398</v>
      </c>
      <c r="B421" t="s">
        <v>4007</v>
      </c>
      <c r="C421" t="s">
        <v>2191</v>
      </c>
      <c r="D421" t="s">
        <v>4014</v>
      </c>
      <c r="E421" t="s">
        <v>539</v>
      </c>
      <c r="F421" t="s">
        <v>2142</v>
      </c>
      <c r="G421" t="s">
        <v>7380</v>
      </c>
      <c r="H421">
        <v>366</v>
      </c>
      <c r="I421" t="s">
        <v>4015</v>
      </c>
      <c r="J421" t="s">
        <v>4016</v>
      </c>
      <c r="K421">
        <v>19874</v>
      </c>
      <c r="L421">
        <v>555465</v>
      </c>
      <c r="M421">
        <v>22689290</v>
      </c>
      <c r="N421">
        <v>72232</v>
      </c>
      <c r="O421">
        <v>5232102</v>
      </c>
      <c r="P421">
        <v>8873</v>
      </c>
      <c r="Q421" t="s">
        <v>4017</v>
      </c>
      <c r="R421" t="s">
        <v>539</v>
      </c>
      <c r="S421" t="s">
        <v>4014</v>
      </c>
      <c r="T421">
        <v>22689290</v>
      </c>
      <c r="U421" s="12" t="e">
        <f>VLOOKUP(checklist[[#This Row],[common_name]],[1]classification_forest_bird_benn!$A:$D,3,FALSE)</f>
        <v>#N/A</v>
      </c>
      <c r="V421" s="12" t="e">
        <f>VLOOKUP(checklist[[#This Row],[scientific_name]],[1]classification_forest_bird_benn!$B:$D,2,FALSE)</f>
        <v>#N/A</v>
      </c>
      <c r="W421" s="12" t="e">
        <f>VLOOKUP(checklist[[#This Row],[Clements--scientific_name]],[1]classification_forest_bird_benn!$B:$D,2,FALSE)</f>
        <v>#N/A</v>
      </c>
    </row>
    <row r="422" spans="1:23" x14ac:dyDescent="0.2">
      <c r="A422">
        <v>399</v>
      </c>
      <c r="B422" t="s">
        <v>4007</v>
      </c>
      <c r="C422" t="s">
        <v>2191</v>
      </c>
      <c r="D422" t="s">
        <v>1508</v>
      </c>
      <c r="E422" t="s">
        <v>1507</v>
      </c>
      <c r="F422" t="s">
        <v>2157</v>
      </c>
      <c r="G422" t="s">
        <v>7380</v>
      </c>
      <c r="H422">
        <v>1780</v>
      </c>
      <c r="I422" t="s">
        <v>4018</v>
      </c>
      <c r="J422" t="s">
        <v>4019</v>
      </c>
      <c r="K422">
        <v>20278</v>
      </c>
      <c r="L422">
        <v>202273</v>
      </c>
      <c r="M422">
        <v>22688565</v>
      </c>
      <c r="N422">
        <v>72130</v>
      </c>
      <c r="O422">
        <v>5232277</v>
      </c>
      <c r="P422">
        <v>8469</v>
      </c>
      <c r="Q422" t="s">
        <v>4020</v>
      </c>
      <c r="R422" t="s">
        <v>1507</v>
      </c>
      <c r="S422" t="s">
        <v>4021</v>
      </c>
      <c r="T422">
        <v>22688565</v>
      </c>
      <c r="U422" s="12" t="e">
        <f>VLOOKUP(checklist[[#This Row],[common_name]],[1]classification_forest_bird_benn!$A:$D,3,FALSE)</f>
        <v>#N/A</v>
      </c>
      <c r="V422" s="12" t="e">
        <f>VLOOKUP(checklist[[#This Row],[scientific_name]],[1]classification_forest_bird_benn!$B:$D,2,FALSE)</f>
        <v>#N/A</v>
      </c>
      <c r="W422" s="12" t="e">
        <f>VLOOKUP(checklist[[#This Row],[Clements--scientific_name]],[1]classification_forest_bird_benn!$B:$D,2,FALSE)</f>
        <v>#N/A</v>
      </c>
    </row>
    <row r="423" spans="1:23" x14ac:dyDescent="0.2">
      <c r="A423">
        <v>400</v>
      </c>
      <c r="B423" t="s">
        <v>4007</v>
      </c>
      <c r="C423" t="s">
        <v>2191</v>
      </c>
      <c r="D423" t="s">
        <v>4022</v>
      </c>
      <c r="E423" s="1" t="s">
        <v>4023</v>
      </c>
      <c r="F423" t="s">
        <v>2142</v>
      </c>
      <c r="G423" t="s">
        <v>7382</v>
      </c>
      <c r="H423">
        <v>363</v>
      </c>
      <c r="I423" t="s">
        <v>4024</v>
      </c>
      <c r="J423" t="s">
        <v>4025</v>
      </c>
      <c r="K423">
        <v>20301</v>
      </c>
      <c r="L423">
        <v>686649</v>
      </c>
      <c r="M423" s="1">
        <v>61914670</v>
      </c>
      <c r="N423">
        <v>79282</v>
      </c>
      <c r="O423">
        <v>5232311</v>
      </c>
      <c r="P423">
        <v>8557</v>
      </c>
      <c r="Q423" t="s">
        <v>4026</v>
      </c>
      <c r="R423" t="s">
        <v>4023</v>
      </c>
      <c r="S423" t="s">
        <v>4027</v>
      </c>
      <c r="T423">
        <v>61914670</v>
      </c>
      <c r="U423" s="12" t="e">
        <f>VLOOKUP(checklist[[#This Row],[common_name]],[1]classification_forest_bird_benn!$A:$D,3,FALSE)</f>
        <v>#N/A</v>
      </c>
      <c r="V423" s="12" t="e">
        <f>VLOOKUP(checklist[[#This Row],[scientific_name]],[1]classification_forest_bird_benn!$B:$D,2,FALSE)</f>
        <v>#N/A</v>
      </c>
      <c r="W423" s="12" t="e">
        <f>VLOOKUP(checklist[[#This Row],[Clements--scientific_name]],[1]classification_forest_bird_benn!$B:$D,2,FALSE)</f>
        <v>#N/A</v>
      </c>
    </row>
    <row r="424" spans="1:23" x14ac:dyDescent="0.2">
      <c r="A424">
        <v>400.1</v>
      </c>
      <c r="B424" t="s">
        <v>4007</v>
      </c>
      <c r="C424" t="s">
        <v>2191</v>
      </c>
      <c r="D424" s="1" t="s">
        <v>7256</v>
      </c>
      <c r="E424" s="1" t="s">
        <v>7257</v>
      </c>
      <c r="P424">
        <v>8557</v>
      </c>
      <c r="R424" s="1" t="s">
        <v>7257</v>
      </c>
      <c r="S424" s="1" t="s">
        <v>7256</v>
      </c>
      <c r="U424" s="12" t="e">
        <f>VLOOKUP(checklist[[#This Row],[common_name]],[1]classification_forest_bird_benn!$A:$D,3,FALSE)</f>
        <v>#N/A</v>
      </c>
      <c r="V424" s="12" t="e">
        <f>VLOOKUP(checklist[[#This Row],[scientific_name]],[1]classification_forest_bird_benn!$B:$D,2,FALSE)</f>
        <v>#N/A</v>
      </c>
      <c r="W424" s="12" t="e">
        <f>VLOOKUP(checklist[[#This Row],[Clements--scientific_name]],[1]classification_forest_bird_benn!$B:$D,2,FALSE)</f>
        <v>#N/A</v>
      </c>
    </row>
    <row r="425" spans="1:23" x14ac:dyDescent="0.2">
      <c r="A425">
        <v>401</v>
      </c>
      <c r="B425" t="s">
        <v>4007</v>
      </c>
      <c r="C425" t="s">
        <v>2191</v>
      </c>
      <c r="D425" t="s">
        <v>4028</v>
      </c>
      <c r="E425" s="1" t="s">
        <v>535</v>
      </c>
      <c r="F425" t="s">
        <v>2142</v>
      </c>
      <c r="G425" t="s">
        <v>7380</v>
      </c>
      <c r="H425">
        <v>1790</v>
      </c>
      <c r="I425" t="s">
        <v>4029</v>
      </c>
      <c r="J425" t="s">
        <v>4030</v>
      </c>
      <c r="K425">
        <v>20244</v>
      </c>
      <c r="L425">
        <v>555376</v>
      </c>
      <c r="M425" s="1">
        <v>155019854</v>
      </c>
      <c r="N425">
        <v>1553</v>
      </c>
      <c r="O425">
        <v>2497701</v>
      </c>
      <c r="P425">
        <v>8546</v>
      </c>
      <c r="Q425" t="s">
        <v>4031</v>
      </c>
      <c r="R425" t="s">
        <v>535</v>
      </c>
      <c r="S425" t="s">
        <v>4032</v>
      </c>
      <c r="T425">
        <v>155019854</v>
      </c>
      <c r="U425" s="12" t="e">
        <f>VLOOKUP(checklist[[#This Row],[common_name]],[1]classification_forest_bird_benn!$A:$D,3,FALSE)</f>
        <v>#N/A</v>
      </c>
      <c r="V425" s="12" t="e">
        <f>VLOOKUP(checklist[[#This Row],[scientific_name]],[1]classification_forest_bird_benn!$B:$D,2,FALSE)</f>
        <v>#N/A</v>
      </c>
      <c r="W425" s="12" t="e">
        <f>VLOOKUP(checklist[[#This Row],[Clements--scientific_name]],[1]classification_forest_bird_benn!$B:$D,2,FALSE)</f>
        <v>#N/A</v>
      </c>
    </row>
    <row r="426" spans="1:23" x14ac:dyDescent="0.2">
      <c r="A426">
        <v>402</v>
      </c>
      <c r="B426" t="s">
        <v>4007</v>
      </c>
      <c r="C426" t="s">
        <v>2191</v>
      </c>
      <c r="D426" t="s">
        <v>4033</v>
      </c>
      <c r="E426" s="1" t="s">
        <v>4034</v>
      </c>
      <c r="F426" t="s">
        <v>2142</v>
      </c>
      <c r="G426" t="s">
        <v>7382</v>
      </c>
      <c r="H426">
        <v>1792</v>
      </c>
      <c r="I426" t="s">
        <v>4035</v>
      </c>
      <c r="J426" t="s">
        <v>4036</v>
      </c>
      <c r="K426">
        <v>144591</v>
      </c>
      <c r="L426">
        <v>686681</v>
      </c>
      <c r="M426" s="1">
        <v>61781834</v>
      </c>
      <c r="N426">
        <v>194656</v>
      </c>
      <c r="O426">
        <v>5232239</v>
      </c>
      <c r="P426">
        <v>8685</v>
      </c>
      <c r="Q426" t="s">
        <v>4037</v>
      </c>
      <c r="R426" t="s">
        <v>4034</v>
      </c>
      <c r="S426" t="s">
        <v>4038</v>
      </c>
      <c r="T426">
        <v>61781834</v>
      </c>
      <c r="U426" s="12" t="e">
        <f>VLOOKUP(checklist[[#This Row],[common_name]],[1]classification_forest_bird_benn!$A:$D,3,FALSE)</f>
        <v>#N/A</v>
      </c>
      <c r="V426" s="12" t="e">
        <f>VLOOKUP(checklist[[#This Row],[scientific_name]],[1]classification_forest_bird_benn!$B:$D,2,FALSE)</f>
        <v>#N/A</v>
      </c>
      <c r="W426" s="12" t="e">
        <f>VLOOKUP(checklist[[#This Row],[Clements--scientific_name]],[1]classification_forest_bird_benn!$B:$D,2,FALSE)</f>
        <v>#N/A</v>
      </c>
    </row>
    <row r="427" spans="1:23" x14ac:dyDescent="0.2">
      <c r="A427">
        <v>402.1</v>
      </c>
      <c r="B427" t="s">
        <v>4007</v>
      </c>
      <c r="C427" t="s">
        <v>2191</v>
      </c>
      <c r="D427" s="1" t="s">
        <v>7258</v>
      </c>
      <c r="E427" s="1" t="s">
        <v>7259</v>
      </c>
      <c r="P427">
        <v>8685</v>
      </c>
      <c r="R427" s="1" t="s">
        <v>7259</v>
      </c>
      <c r="S427" s="1" t="s">
        <v>7260</v>
      </c>
      <c r="U427" s="12" t="e">
        <f>VLOOKUP(checklist[[#This Row],[common_name]],[1]classification_forest_bird_benn!$A:$D,3,FALSE)</f>
        <v>#N/A</v>
      </c>
      <c r="V427" s="12" t="e">
        <f>VLOOKUP(checklist[[#This Row],[scientific_name]],[1]classification_forest_bird_benn!$B:$D,2,FALSE)</f>
        <v>#N/A</v>
      </c>
      <c r="W427" s="12" t="e">
        <f>VLOOKUP(checklist[[#This Row],[Clements--scientific_name]],[1]classification_forest_bird_benn!$B:$D,2,FALSE)</f>
        <v>#N/A</v>
      </c>
    </row>
    <row r="428" spans="1:23" x14ac:dyDescent="0.2">
      <c r="A428">
        <v>403</v>
      </c>
      <c r="B428" t="s">
        <v>4007</v>
      </c>
      <c r="C428" t="s">
        <v>2191</v>
      </c>
      <c r="D428" t="s">
        <v>4039</v>
      </c>
      <c r="E428" t="s">
        <v>4040</v>
      </c>
      <c r="F428" t="s">
        <v>2142</v>
      </c>
      <c r="G428" t="s">
        <v>7382</v>
      </c>
      <c r="H428">
        <v>364</v>
      </c>
      <c r="I428" t="s">
        <v>4041</v>
      </c>
      <c r="J428" t="s">
        <v>4042</v>
      </c>
      <c r="K428">
        <v>144592</v>
      </c>
      <c r="L428">
        <v>686682</v>
      </c>
      <c r="M428">
        <v>61781923</v>
      </c>
      <c r="N428">
        <v>194657</v>
      </c>
      <c r="O428">
        <v>5232238</v>
      </c>
      <c r="P428">
        <v>8686</v>
      </c>
      <c r="Q428" t="s">
        <v>4043</v>
      </c>
      <c r="R428" t="s">
        <v>4040</v>
      </c>
      <c r="S428" t="s">
        <v>4044</v>
      </c>
      <c r="T428">
        <v>61781923</v>
      </c>
      <c r="U428" s="12" t="e">
        <f>VLOOKUP(checklist[[#This Row],[common_name]],[1]classification_forest_bird_benn!$A:$D,3,FALSE)</f>
        <v>#N/A</v>
      </c>
      <c r="V428" s="12" t="e">
        <f>VLOOKUP(checklist[[#This Row],[scientific_name]],[1]classification_forest_bird_benn!$B:$D,2,FALSE)</f>
        <v>#N/A</v>
      </c>
      <c r="W428" s="12" t="e">
        <f>VLOOKUP(checklist[[#This Row],[Clements--scientific_name]],[1]classification_forest_bird_benn!$B:$D,2,FALSE)</f>
        <v>#N/A</v>
      </c>
    </row>
    <row r="429" spans="1:23" x14ac:dyDescent="0.2">
      <c r="A429">
        <v>404</v>
      </c>
      <c r="B429" t="s">
        <v>4007</v>
      </c>
      <c r="C429" t="s">
        <v>2191</v>
      </c>
      <c r="D429" t="s">
        <v>4045</v>
      </c>
      <c r="E429" t="s">
        <v>4046</v>
      </c>
      <c r="F429" t="s">
        <v>2142</v>
      </c>
      <c r="G429" t="s">
        <v>7382</v>
      </c>
      <c r="H429">
        <v>1738</v>
      </c>
      <c r="I429" t="s">
        <v>4047</v>
      </c>
      <c r="J429" t="s">
        <v>4048</v>
      </c>
      <c r="K429">
        <v>20312</v>
      </c>
      <c r="L429">
        <v>555498</v>
      </c>
      <c r="M429">
        <v>22689512</v>
      </c>
      <c r="N429">
        <v>72266</v>
      </c>
      <c r="O429">
        <v>2497292</v>
      </c>
      <c r="P429">
        <v>9052</v>
      </c>
      <c r="Q429" t="s">
        <v>4049</v>
      </c>
      <c r="R429" t="s">
        <v>4046</v>
      </c>
      <c r="S429" t="s">
        <v>4050</v>
      </c>
      <c r="T429">
        <v>22689512</v>
      </c>
      <c r="U429" s="12" t="e">
        <f>VLOOKUP(checklist[[#This Row],[common_name]],[1]classification_forest_bird_benn!$A:$D,3,FALSE)</f>
        <v>#N/A</v>
      </c>
      <c r="V429" s="12" t="e">
        <f>VLOOKUP(checklist[[#This Row],[scientific_name]],[1]classification_forest_bird_benn!$B:$D,2,FALSE)</f>
        <v>#N/A</v>
      </c>
      <c r="W429" s="12" t="e">
        <f>VLOOKUP(checklist[[#This Row],[Clements--scientific_name]],[1]classification_forest_bird_benn!$B:$D,2,FALSE)</f>
        <v>#N/A</v>
      </c>
    </row>
    <row r="430" spans="1:23" x14ac:dyDescent="0.2">
      <c r="A430">
        <v>405</v>
      </c>
      <c r="B430" t="s">
        <v>4007</v>
      </c>
      <c r="C430" t="s">
        <v>2191</v>
      </c>
      <c r="D430" t="s">
        <v>1504</v>
      </c>
      <c r="E430" t="s">
        <v>1503</v>
      </c>
      <c r="F430" t="s">
        <v>2142</v>
      </c>
      <c r="G430" t="s">
        <v>7380</v>
      </c>
      <c r="H430">
        <v>1740</v>
      </c>
      <c r="I430" t="s">
        <v>4051</v>
      </c>
      <c r="J430" t="s">
        <v>4052</v>
      </c>
      <c r="K430">
        <v>20315</v>
      </c>
      <c r="L430">
        <v>177935</v>
      </c>
      <c r="M430">
        <v>22689531</v>
      </c>
      <c r="N430">
        <v>35</v>
      </c>
      <c r="O430">
        <v>2497295</v>
      </c>
      <c r="P430">
        <v>9068</v>
      </c>
      <c r="Q430" t="s">
        <v>4053</v>
      </c>
      <c r="R430" t="s">
        <v>1503</v>
      </c>
      <c r="S430" t="s">
        <v>1504</v>
      </c>
      <c r="T430">
        <v>22689531</v>
      </c>
      <c r="U430" s="12" t="e">
        <f>VLOOKUP(checklist[[#This Row],[common_name]],[1]classification_forest_bird_benn!$A:$D,3,FALSE)</f>
        <v>#N/A</v>
      </c>
      <c r="V430" s="12" t="e">
        <f>VLOOKUP(checklist[[#This Row],[scientific_name]],[1]classification_forest_bird_benn!$B:$D,2,FALSE)</f>
        <v>#N/A</v>
      </c>
      <c r="W430" s="12" t="e">
        <f>VLOOKUP(checklist[[#This Row],[Clements--scientific_name]],[1]classification_forest_bird_benn!$B:$D,2,FALSE)</f>
        <v>#N/A</v>
      </c>
    </row>
    <row r="431" spans="1:23" x14ac:dyDescent="0.2">
      <c r="A431">
        <v>406</v>
      </c>
      <c r="B431" t="s">
        <v>4007</v>
      </c>
      <c r="C431" t="s">
        <v>2191</v>
      </c>
      <c r="D431" t="s">
        <v>4054</v>
      </c>
      <c r="E431" t="s">
        <v>531</v>
      </c>
      <c r="F431" t="s">
        <v>2142</v>
      </c>
      <c r="G431" t="s">
        <v>7382</v>
      </c>
      <c r="H431">
        <v>361</v>
      </c>
      <c r="I431" t="s">
        <v>4055</v>
      </c>
      <c r="J431" t="s">
        <v>4056</v>
      </c>
      <c r="K431">
        <v>20327</v>
      </c>
      <c r="L431">
        <v>555500</v>
      </c>
      <c r="M431">
        <v>22689535</v>
      </c>
      <c r="N431">
        <v>72269</v>
      </c>
      <c r="O431">
        <v>2497288</v>
      </c>
      <c r="P431">
        <v>9082</v>
      </c>
      <c r="Q431" t="s">
        <v>4057</v>
      </c>
      <c r="R431" t="s">
        <v>531</v>
      </c>
      <c r="S431" t="s">
        <v>4054</v>
      </c>
      <c r="T431">
        <v>22689535</v>
      </c>
      <c r="U431" s="12" t="e">
        <f>VLOOKUP(checklist[[#This Row],[common_name]],[1]classification_forest_bird_benn!$A:$D,3,FALSE)</f>
        <v>#N/A</v>
      </c>
      <c r="V431" s="12" t="e">
        <f>VLOOKUP(checklist[[#This Row],[scientific_name]],[1]classification_forest_bird_benn!$B:$D,2,FALSE)</f>
        <v>#N/A</v>
      </c>
      <c r="W431" s="12" t="e">
        <f>VLOOKUP(checklist[[#This Row],[Clements--scientific_name]],[1]classification_forest_bird_benn!$B:$D,2,FALSE)</f>
        <v>#N/A</v>
      </c>
    </row>
    <row r="432" spans="1:23" x14ac:dyDescent="0.2">
      <c r="A432">
        <v>407</v>
      </c>
      <c r="B432" t="s">
        <v>4007</v>
      </c>
      <c r="C432" t="s">
        <v>2191</v>
      </c>
      <c r="D432" t="s">
        <v>534</v>
      </c>
      <c r="E432" t="s">
        <v>4058</v>
      </c>
      <c r="F432" t="s">
        <v>2142</v>
      </c>
      <c r="G432" t="s">
        <v>7382</v>
      </c>
      <c r="H432">
        <v>362</v>
      </c>
      <c r="I432" t="s">
        <v>4059</v>
      </c>
      <c r="J432" t="s">
        <v>4060</v>
      </c>
      <c r="K432">
        <v>19965</v>
      </c>
      <c r="L432">
        <v>686688</v>
      </c>
      <c r="M432">
        <v>22689166</v>
      </c>
      <c r="N432">
        <v>72208</v>
      </c>
      <c r="O432">
        <v>2497530</v>
      </c>
      <c r="P432">
        <v>9038</v>
      </c>
      <c r="Q432" t="s">
        <v>4061</v>
      </c>
      <c r="R432" t="s">
        <v>4058</v>
      </c>
      <c r="S432" t="s">
        <v>4062</v>
      </c>
      <c r="T432">
        <v>22689166</v>
      </c>
      <c r="U432" s="12" t="e">
        <f>VLOOKUP(checklist[[#This Row],[common_name]],[1]classification_forest_bird_benn!$A:$D,3,FALSE)</f>
        <v>#N/A</v>
      </c>
      <c r="V432" s="12" t="e">
        <f>VLOOKUP(checklist[[#This Row],[scientific_name]],[1]classification_forest_bird_benn!$B:$D,2,FALSE)</f>
        <v>#N/A</v>
      </c>
      <c r="W432" s="12" t="e">
        <f>VLOOKUP(checklist[[#This Row],[Clements--scientific_name]],[1]classification_forest_bird_benn!$B:$D,2,FALSE)</f>
        <v>#N/A</v>
      </c>
    </row>
    <row r="433" spans="1:23" x14ac:dyDescent="0.2">
      <c r="A433">
        <v>408</v>
      </c>
      <c r="B433" t="s">
        <v>4007</v>
      </c>
      <c r="C433" t="s">
        <v>2191</v>
      </c>
      <c r="D433" t="s">
        <v>4063</v>
      </c>
      <c r="E433" t="s">
        <v>541</v>
      </c>
      <c r="F433" t="s">
        <v>2142</v>
      </c>
      <c r="G433" t="s">
        <v>7382</v>
      </c>
      <c r="H433">
        <v>367</v>
      </c>
      <c r="I433" t="s">
        <v>4064</v>
      </c>
      <c r="J433" t="s">
        <v>4065</v>
      </c>
      <c r="K433">
        <v>20095</v>
      </c>
      <c r="L433">
        <v>555407</v>
      </c>
      <c r="M433">
        <v>22688944</v>
      </c>
      <c r="O433">
        <v>5959148</v>
      </c>
      <c r="P433">
        <v>8729</v>
      </c>
      <c r="Q433" t="s">
        <v>4066</v>
      </c>
      <c r="R433" t="s">
        <v>541</v>
      </c>
      <c r="S433" t="s">
        <v>4063</v>
      </c>
      <c r="T433">
        <v>22688944</v>
      </c>
      <c r="U433" s="12" t="e">
        <f>VLOOKUP(checklist[[#This Row],[common_name]],[1]classification_forest_bird_benn!$A:$D,3,FALSE)</f>
        <v>#N/A</v>
      </c>
      <c r="V433" s="12" t="e">
        <f>VLOOKUP(checklist[[#This Row],[scientific_name]],[1]classification_forest_bird_benn!$B:$D,2,FALSE)</f>
        <v>#N/A</v>
      </c>
      <c r="W433" s="12" t="e">
        <f>VLOOKUP(checklist[[#This Row],[Clements--scientific_name]],[1]classification_forest_bird_benn!$B:$D,2,FALSE)</f>
        <v>#N/A</v>
      </c>
    </row>
    <row r="434" spans="1:23" x14ac:dyDescent="0.2">
      <c r="A434">
        <v>409</v>
      </c>
      <c r="B434" t="s">
        <v>4007</v>
      </c>
      <c r="C434" t="s">
        <v>2191</v>
      </c>
      <c r="D434" t="s">
        <v>544</v>
      </c>
      <c r="E434" t="s">
        <v>543</v>
      </c>
      <c r="F434" t="s">
        <v>2142</v>
      </c>
      <c r="G434" t="s">
        <v>7382</v>
      </c>
      <c r="I434" s="4" t="s">
        <v>4067</v>
      </c>
      <c r="M434">
        <v>216709698</v>
      </c>
      <c r="P434">
        <v>8729</v>
      </c>
      <c r="R434" s="1" t="s">
        <v>7264</v>
      </c>
      <c r="S434" s="1" t="s">
        <v>7263</v>
      </c>
      <c r="U434" s="12" t="e">
        <f>VLOOKUP(checklist[[#This Row],[common_name]],[1]classification_forest_bird_benn!$A:$D,3,FALSE)</f>
        <v>#N/A</v>
      </c>
      <c r="V434" s="12" t="e">
        <f>VLOOKUP(checklist[[#This Row],[scientific_name]],[1]classification_forest_bird_benn!$B:$D,2,FALSE)</f>
        <v>#N/A</v>
      </c>
      <c r="W434" s="12" t="e">
        <f>VLOOKUP(checklist[[#This Row],[Clements--scientific_name]],[1]classification_forest_bird_benn!$B:$D,2,FALSE)</f>
        <v>#N/A</v>
      </c>
    </row>
    <row r="435" spans="1:23" x14ac:dyDescent="0.2">
      <c r="A435">
        <v>409.1</v>
      </c>
      <c r="B435" t="s">
        <v>4007</v>
      </c>
      <c r="C435" t="s">
        <v>2191</v>
      </c>
      <c r="D435" t="s">
        <v>544</v>
      </c>
      <c r="E435" t="s">
        <v>543</v>
      </c>
      <c r="F435" t="s">
        <v>2142</v>
      </c>
      <c r="G435" t="s">
        <v>7382</v>
      </c>
      <c r="H435">
        <v>368</v>
      </c>
      <c r="J435" t="s">
        <v>4068</v>
      </c>
      <c r="K435">
        <v>204470</v>
      </c>
      <c r="L435">
        <v>555408</v>
      </c>
      <c r="M435">
        <v>216709698</v>
      </c>
      <c r="O435">
        <v>5959111</v>
      </c>
      <c r="P435">
        <v>8725</v>
      </c>
      <c r="Q435" t="s">
        <v>7261</v>
      </c>
      <c r="R435" t="s">
        <v>543</v>
      </c>
      <c r="S435" s="1" t="s">
        <v>7262</v>
      </c>
      <c r="U435" s="12" t="e">
        <f>VLOOKUP(checklist[[#This Row],[common_name]],[1]classification_forest_bird_benn!$A:$D,3,FALSE)</f>
        <v>#N/A</v>
      </c>
      <c r="V435" s="12" t="e">
        <f>VLOOKUP(checklist[[#This Row],[scientific_name]],[1]classification_forest_bird_benn!$B:$D,2,FALSE)</f>
        <v>#N/A</v>
      </c>
      <c r="W435" s="12" t="e">
        <f>VLOOKUP(checklist[[#This Row],[Clements--scientific_name]],[1]classification_forest_bird_benn!$B:$D,2,FALSE)</f>
        <v>#N/A</v>
      </c>
    </row>
    <row r="436" spans="1:23" x14ac:dyDescent="0.2">
      <c r="A436">
        <v>409.2</v>
      </c>
      <c r="B436" t="s">
        <v>4007</v>
      </c>
      <c r="C436" t="s">
        <v>2191</v>
      </c>
      <c r="D436" t="s">
        <v>4069</v>
      </c>
      <c r="E436" t="s">
        <v>4070</v>
      </c>
      <c r="F436" t="s">
        <v>2142</v>
      </c>
      <c r="G436" t="s">
        <v>7382</v>
      </c>
      <c r="H436">
        <v>1754</v>
      </c>
      <c r="I436" t="s">
        <v>4071</v>
      </c>
      <c r="J436" t="s">
        <v>4072</v>
      </c>
      <c r="K436">
        <v>144593</v>
      </c>
      <c r="L436">
        <v>686685</v>
      </c>
      <c r="M436">
        <v>61741660</v>
      </c>
      <c r="O436">
        <v>5959117</v>
      </c>
      <c r="P436">
        <v>8724</v>
      </c>
      <c r="Q436" t="s">
        <v>4073</v>
      </c>
      <c r="R436" s="1" t="s">
        <v>4074</v>
      </c>
      <c r="S436" t="s">
        <v>4075</v>
      </c>
      <c r="T436">
        <v>61741660</v>
      </c>
      <c r="U436" s="12" t="e">
        <f>VLOOKUP(checklist[[#This Row],[common_name]],[1]classification_forest_bird_benn!$A:$D,3,FALSE)</f>
        <v>#N/A</v>
      </c>
      <c r="V436" s="12" t="e">
        <f>VLOOKUP(checklist[[#This Row],[scientific_name]],[1]classification_forest_bird_benn!$B:$D,2,FALSE)</f>
        <v>#N/A</v>
      </c>
      <c r="W436" s="12" t="e">
        <f>VLOOKUP(checklist[[#This Row],[Clements--scientific_name]],[1]classification_forest_bird_benn!$B:$D,2,FALSE)</f>
        <v>#N/A</v>
      </c>
    </row>
    <row r="437" spans="1:23" x14ac:dyDescent="0.2">
      <c r="A437">
        <v>410</v>
      </c>
      <c r="B437" t="s">
        <v>4007</v>
      </c>
      <c r="C437" t="s">
        <v>2191</v>
      </c>
      <c r="D437" t="s">
        <v>546</v>
      </c>
      <c r="E437" t="s">
        <v>545</v>
      </c>
      <c r="F437" t="s">
        <v>2142</v>
      </c>
      <c r="G437" t="s">
        <v>7382</v>
      </c>
      <c r="H437">
        <v>369</v>
      </c>
      <c r="I437" t="s">
        <v>4076</v>
      </c>
      <c r="J437" t="s">
        <v>4077</v>
      </c>
      <c r="K437">
        <v>20077</v>
      </c>
      <c r="L437">
        <v>555414</v>
      </c>
      <c r="M437">
        <v>22688986</v>
      </c>
      <c r="O437">
        <v>5959139</v>
      </c>
      <c r="P437">
        <v>8759</v>
      </c>
      <c r="Q437" t="s">
        <v>4078</v>
      </c>
      <c r="R437" t="s">
        <v>4079</v>
      </c>
      <c r="S437" t="s">
        <v>4080</v>
      </c>
      <c r="T437">
        <v>22688986</v>
      </c>
      <c r="U437" s="12" t="e">
        <f>VLOOKUP(checklist[[#This Row],[common_name]],[1]classification_forest_bird_benn!$A:$D,3,FALSE)</f>
        <v>#N/A</v>
      </c>
      <c r="V437" s="12" t="e">
        <f>VLOOKUP(checklist[[#This Row],[scientific_name]],[1]classification_forest_bird_benn!$B:$D,2,FALSE)</f>
        <v>#N/A</v>
      </c>
      <c r="W437" s="12" t="e">
        <f>VLOOKUP(checklist[[#This Row],[Clements--scientific_name]],[1]classification_forest_bird_benn!$B:$D,2,FALSE)</f>
        <v>#N/A</v>
      </c>
    </row>
    <row r="438" spans="1:23" x14ac:dyDescent="0.2">
      <c r="A438">
        <v>411</v>
      </c>
      <c r="B438" t="s">
        <v>4007</v>
      </c>
      <c r="C438" t="s">
        <v>2191</v>
      </c>
      <c r="D438" t="s">
        <v>4081</v>
      </c>
      <c r="E438" t="s">
        <v>547</v>
      </c>
      <c r="F438" t="s">
        <v>2142</v>
      </c>
      <c r="G438" t="s">
        <v>7380</v>
      </c>
      <c r="H438">
        <v>370</v>
      </c>
      <c r="I438" t="s">
        <v>4082</v>
      </c>
      <c r="J438" t="s">
        <v>4083</v>
      </c>
      <c r="K438">
        <v>19971</v>
      </c>
      <c r="L438">
        <v>555422</v>
      </c>
      <c r="M438">
        <v>22689032</v>
      </c>
      <c r="O438">
        <v>2497870</v>
      </c>
      <c r="P438">
        <v>8789</v>
      </c>
      <c r="Q438" t="s">
        <v>4084</v>
      </c>
      <c r="R438" t="s">
        <v>547</v>
      </c>
      <c r="S438" t="s">
        <v>4081</v>
      </c>
      <c r="T438">
        <v>22689032</v>
      </c>
      <c r="U438" s="12" t="e">
        <f>VLOOKUP(checklist[[#This Row],[common_name]],[1]classification_forest_bird_benn!$A:$D,3,FALSE)</f>
        <v>#N/A</v>
      </c>
      <c r="V438" s="12" t="e">
        <f>VLOOKUP(checklist[[#This Row],[scientific_name]],[1]classification_forest_bird_benn!$B:$D,2,FALSE)</f>
        <v>#N/A</v>
      </c>
      <c r="W438" s="12" t="e">
        <f>VLOOKUP(checklist[[#This Row],[Clements--scientific_name]],[1]classification_forest_bird_benn!$B:$D,2,FALSE)</f>
        <v>#N/A</v>
      </c>
    </row>
    <row r="439" spans="1:23" x14ac:dyDescent="0.2">
      <c r="A439">
        <v>412</v>
      </c>
      <c r="B439" t="s">
        <v>4085</v>
      </c>
      <c r="C439" t="s">
        <v>2194</v>
      </c>
      <c r="D439" t="s">
        <v>582</v>
      </c>
      <c r="E439" s="1" t="s">
        <v>581</v>
      </c>
      <c r="F439" t="s">
        <v>2142</v>
      </c>
      <c r="G439" t="s">
        <v>7383</v>
      </c>
      <c r="H439">
        <v>390</v>
      </c>
      <c r="I439" t="s">
        <v>4086</v>
      </c>
      <c r="J439" t="s">
        <v>4087</v>
      </c>
      <c r="K439">
        <v>3704</v>
      </c>
      <c r="L439">
        <v>554666</v>
      </c>
      <c r="M439" s="1">
        <v>22683776</v>
      </c>
      <c r="N439">
        <v>71182</v>
      </c>
      <c r="O439">
        <v>5229467</v>
      </c>
      <c r="P439">
        <v>9195</v>
      </c>
      <c r="Q439" t="s">
        <v>4088</v>
      </c>
      <c r="R439" t="s">
        <v>581</v>
      </c>
      <c r="S439" t="s">
        <v>582</v>
      </c>
      <c r="T439">
        <v>22683776</v>
      </c>
      <c r="U439" s="12" t="e">
        <f>VLOOKUP(checklist[[#This Row],[common_name]],[1]classification_forest_bird_benn!$A:$D,3,FALSE)</f>
        <v>#N/A</v>
      </c>
      <c r="V439" s="12" t="e">
        <f>VLOOKUP(checklist[[#This Row],[scientific_name]],[1]classification_forest_bird_benn!$B:$D,2,FALSE)</f>
        <v>#N/A</v>
      </c>
      <c r="W439" s="12" t="e">
        <f>VLOOKUP(checklist[[#This Row],[Clements--scientific_name]],[1]classification_forest_bird_benn!$B:$D,2,FALSE)</f>
        <v>#N/A</v>
      </c>
    </row>
    <row r="440" spans="1:23" x14ac:dyDescent="0.2">
      <c r="A440">
        <v>413</v>
      </c>
      <c r="B440" t="s">
        <v>4085</v>
      </c>
      <c r="C440" t="s">
        <v>2194</v>
      </c>
      <c r="D440" t="s">
        <v>1460</v>
      </c>
      <c r="E440" s="1" t="s">
        <v>1459</v>
      </c>
      <c r="F440" t="s">
        <v>2142</v>
      </c>
      <c r="G440" t="s">
        <v>7382</v>
      </c>
      <c r="H440">
        <v>1588</v>
      </c>
      <c r="I440" t="s">
        <v>4089</v>
      </c>
      <c r="J440" t="s">
        <v>4090</v>
      </c>
      <c r="K440">
        <v>3723</v>
      </c>
      <c r="L440">
        <v>554667</v>
      </c>
      <c r="M440" s="1">
        <v>22683780</v>
      </c>
      <c r="N440">
        <v>71183</v>
      </c>
      <c r="O440">
        <v>5229463</v>
      </c>
      <c r="P440">
        <v>9213</v>
      </c>
      <c r="Q440" t="s">
        <v>4091</v>
      </c>
      <c r="R440" t="s">
        <v>1459</v>
      </c>
      <c r="S440" t="s">
        <v>1460</v>
      </c>
      <c r="T440">
        <v>22683780</v>
      </c>
      <c r="U440" s="12" t="e">
        <f>VLOOKUP(checklist[[#This Row],[common_name]],[1]classification_forest_bird_benn!$A:$D,3,FALSE)</f>
        <v>#N/A</v>
      </c>
      <c r="V440" s="12" t="e">
        <f>VLOOKUP(checklist[[#This Row],[scientific_name]],[1]classification_forest_bird_benn!$B:$D,2,FALSE)</f>
        <v>#N/A</v>
      </c>
      <c r="W440" s="12" t="e">
        <f>VLOOKUP(checklist[[#This Row],[Clements--scientific_name]],[1]classification_forest_bird_benn!$B:$D,2,FALSE)</f>
        <v>#N/A</v>
      </c>
    </row>
    <row r="441" spans="1:23" x14ac:dyDescent="0.2">
      <c r="A441">
        <v>414</v>
      </c>
      <c r="B441" t="s">
        <v>4085</v>
      </c>
      <c r="C441" t="s">
        <v>2194</v>
      </c>
      <c r="D441" t="s">
        <v>1462</v>
      </c>
      <c r="E441" t="s">
        <v>1461</v>
      </c>
      <c r="F441" t="s">
        <v>2142</v>
      </c>
      <c r="G441" t="s">
        <v>7380</v>
      </c>
      <c r="H441">
        <v>1590</v>
      </c>
      <c r="I441" t="s">
        <v>4092</v>
      </c>
      <c r="J441" t="s">
        <v>4093</v>
      </c>
      <c r="K441">
        <v>3695</v>
      </c>
      <c r="L441">
        <v>554670</v>
      </c>
      <c r="M441">
        <v>22683792</v>
      </c>
      <c r="O441">
        <v>2482321</v>
      </c>
      <c r="P441">
        <v>9220</v>
      </c>
      <c r="Q441" t="s">
        <v>4094</v>
      </c>
      <c r="R441" t="s">
        <v>1461</v>
      </c>
      <c r="S441" t="s">
        <v>1462</v>
      </c>
      <c r="T441">
        <v>22683792</v>
      </c>
      <c r="U441" s="12" t="e">
        <f>VLOOKUP(checklist[[#This Row],[common_name]],[1]classification_forest_bird_benn!$A:$D,3,FALSE)</f>
        <v>#N/A</v>
      </c>
      <c r="V441" s="12" t="e">
        <f>VLOOKUP(checklist[[#This Row],[scientific_name]],[1]classification_forest_bird_benn!$B:$D,2,FALSE)</f>
        <v>#N/A</v>
      </c>
      <c r="W441" s="12" t="e">
        <f>VLOOKUP(checklist[[#This Row],[Clements--scientific_name]],[1]classification_forest_bird_benn!$B:$D,2,FALSE)</f>
        <v>#N/A</v>
      </c>
    </row>
    <row r="442" spans="1:23" x14ac:dyDescent="0.2">
      <c r="A442">
        <v>415</v>
      </c>
      <c r="B442" t="s">
        <v>4095</v>
      </c>
      <c r="C442" t="s">
        <v>2195</v>
      </c>
      <c r="D442" t="s">
        <v>4096</v>
      </c>
      <c r="E442" t="s">
        <v>583</v>
      </c>
      <c r="F442" t="s">
        <v>2142</v>
      </c>
      <c r="G442" t="s">
        <v>7382</v>
      </c>
      <c r="H442">
        <v>393</v>
      </c>
      <c r="I442" t="s">
        <v>4097</v>
      </c>
      <c r="J442" t="s">
        <v>4098</v>
      </c>
      <c r="K442">
        <v>20836</v>
      </c>
      <c r="L442">
        <v>554481</v>
      </c>
      <c r="M442">
        <v>22682715</v>
      </c>
      <c r="N442">
        <v>70998</v>
      </c>
      <c r="O442">
        <v>2496625</v>
      </c>
      <c r="P442">
        <v>9241</v>
      </c>
      <c r="Q442" t="s">
        <v>4099</v>
      </c>
      <c r="R442" t="s">
        <v>583</v>
      </c>
      <c r="S442" t="s">
        <v>4096</v>
      </c>
      <c r="T442">
        <v>22682715</v>
      </c>
      <c r="U442" s="12" t="e">
        <f>VLOOKUP(checklist[[#This Row],[common_name]],[1]classification_forest_bird_benn!$A:$D,3,FALSE)</f>
        <v>#N/A</v>
      </c>
      <c r="V442" s="12" t="e">
        <f>VLOOKUP(checklist[[#This Row],[scientific_name]],[1]classification_forest_bird_benn!$B:$D,2,FALSE)</f>
        <v>#N/A</v>
      </c>
      <c r="W442" s="12" t="e">
        <f>VLOOKUP(checklist[[#This Row],[Clements--scientific_name]],[1]classification_forest_bird_benn!$B:$D,2,FALSE)</f>
        <v>#N/A</v>
      </c>
    </row>
    <row r="443" spans="1:23" x14ac:dyDescent="0.2">
      <c r="A443">
        <v>416</v>
      </c>
      <c r="B443" t="s">
        <v>4095</v>
      </c>
      <c r="C443" t="s">
        <v>2195</v>
      </c>
      <c r="D443" t="s">
        <v>1180</v>
      </c>
      <c r="E443" t="s">
        <v>1179</v>
      </c>
      <c r="F443" t="s">
        <v>2142</v>
      </c>
      <c r="G443" t="s">
        <v>7380</v>
      </c>
      <c r="H443">
        <v>944</v>
      </c>
      <c r="I443" t="s">
        <v>4100</v>
      </c>
      <c r="J443" t="s">
        <v>4101</v>
      </c>
      <c r="K443">
        <v>20842</v>
      </c>
      <c r="L443">
        <v>554483</v>
      </c>
      <c r="M443">
        <v>22682723</v>
      </c>
      <c r="O443">
        <v>2496630</v>
      </c>
      <c r="P443">
        <v>9247</v>
      </c>
      <c r="Q443" t="s">
        <v>4102</v>
      </c>
      <c r="R443" t="s">
        <v>1179</v>
      </c>
      <c r="S443" t="s">
        <v>1180</v>
      </c>
      <c r="T443">
        <v>22682723</v>
      </c>
      <c r="U443" s="12" t="e">
        <f>VLOOKUP(checklist[[#This Row],[common_name]],[1]classification_forest_bird_benn!$A:$D,3,FALSE)</f>
        <v>#N/A</v>
      </c>
      <c r="V443" s="12" t="e">
        <f>VLOOKUP(checklist[[#This Row],[scientific_name]],[1]classification_forest_bird_benn!$B:$D,2,FALSE)</f>
        <v>#N/A</v>
      </c>
      <c r="W443" s="12" t="e">
        <f>VLOOKUP(checklist[[#This Row],[Clements--scientific_name]],[1]classification_forest_bird_benn!$B:$D,2,FALSE)</f>
        <v>#N/A</v>
      </c>
    </row>
    <row r="444" spans="1:23" x14ac:dyDescent="0.2">
      <c r="A444">
        <v>417</v>
      </c>
      <c r="B444" t="s">
        <v>4103</v>
      </c>
      <c r="C444" t="s">
        <v>2199</v>
      </c>
      <c r="D444" t="s">
        <v>1440</v>
      </c>
      <c r="E444" t="s">
        <v>1439</v>
      </c>
      <c r="F444" t="s">
        <v>2149</v>
      </c>
      <c r="G444" t="s">
        <v>7380</v>
      </c>
      <c r="H444">
        <v>1510</v>
      </c>
      <c r="I444" t="s">
        <v>4104</v>
      </c>
      <c r="J444" t="s">
        <v>4105</v>
      </c>
      <c r="K444">
        <v>5437</v>
      </c>
      <c r="L444">
        <v>554467</v>
      </c>
      <c r="M444">
        <v>22682632</v>
      </c>
      <c r="N444">
        <v>70988</v>
      </c>
      <c r="O444">
        <v>2476042</v>
      </c>
      <c r="P444">
        <v>9444</v>
      </c>
      <c r="Q444" t="s">
        <v>4106</v>
      </c>
      <c r="R444" t="s">
        <v>1439</v>
      </c>
      <c r="S444" t="s">
        <v>4107</v>
      </c>
      <c r="T444">
        <v>22682632</v>
      </c>
      <c r="U444" s="12" t="e">
        <f>VLOOKUP(checklist[[#This Row],[common_name]],[1]classification_forest_bird_benn!$A:$D,3,FALSE)</f>
        <v>#N/A</v>
      </c>
      <c r="V444" s="12" t="e">
        <f>VLOOKUP(checklist[[#This Row],[scientific_name]],[1]classification_forest_bird_benn!$B:$D,2,FALSE)</f>
        <v>#N/A</v>
      </c>
      <c r="W444" s="12" t="e">
        <f>VLOOKUP(checklist[[#This Row],[Clements--scientific_name]],[1]classification_forest_bird_benn!$B:$D,2,FALSE)</f>
        <v>#N/A</v>
      </c>
    </row>
    <row r="445" spans="1:23" x14ac:dyDescent="0.2">
      <c r="A445">
        <v>418</v>
      </c>
      <c r="B445" t="s">
        <v>4103</v>
      </c>
      <c r="C445" t="s">
        <v>2199</v>
      </c>
      <c r="D445" t="s">
        <v>4108</v>
      </c>
      <c r="E445" t="s">
        <v>4109</v>
      </c>
      <c r="F445" t="s">
        <v>2149</v>
      </c>
      <c r="G445" t="s">
        <v>7380</v>
      </c>
      <c r="H445">
        <v>430</v>
      </c>
      <c r="I445" t="s">
        <v>4110</v>
      </c>
      <c r="J445" t="s">
        <v>4111</v>
      </c>
      <c r="K445">
        <v>144281</v>
      </c>
      <c r="L445">
        <v>554468</v>
      </c>
      <c r="M445">
        <v>22682638</v>
      </c>
      <c r="N445">
        <v>26680</v>
      </c>
      <c r="O445">
        <v>2476041</v>
      </c>
      <c r="P445">
        <v>9445</v>
      </c>
      <c r="Q445" t="s">
        <v>4112</v>
      </c>
      <c r="R445" t="s">
        <v>4109</v>
      </c>
      <c r="S445" t="s">
        <v>4113</v>
      </c>
      <c r="T445">
        <v>22682638</v>
      </c>
      <c r="U445" s="12" t="e">
        <f>VLOOKUP(checklist[[#This Row],[common_name]],[1]classification_forest_bird_benn!$A:$D,3,FALSE)</f>
        <v>#N/A</v>
      </c>
      <c r="V445" s="12" t="e">
        <f>VLOOKUP(checklist[[#This Row],[scientific_name]],[1]classification_forest_bird_benn!$B:$D,2,FALSE)</f>
        <v>#N/A</v>
      </c>
      <c r="W445" s="12" t="e">
        <f>VLOOKUP(checklist[[#This Row],[Clements--scientific_name]],[1]classification_forest_bird_benn!$B:$D,2,FALSE)</f>
        <v>#N/A</v>
      </c>
    </row>
    <row r="446" spans="1:23" x14ac:dyDescent="0.2">
      <c r="A446">
        <v>419</v>
      </c>
      <c r="B446" t="s">
        <v>4103</v>
      </c>
      <c r="C446" t="s">
        <v>2199</v>
      </c>
      <c r="D446" t="s">
        <v>638</v>
      </c>
      <c r="E446" t="s">
        <v>4114</v>
      </c>
      <c r="F446" t="s">
        <v>2142</v>
      </c>
      <c r="G446" t="s">
        <v>7380</v>
      </c>
      <c r="H446">
        <v>427</v>
      </c>
      <c r="I446" t="s">
        <v>4115</v>
      </c>
      <c r="J446" t="s">
        <v>4116</v>
      </c>
      <c r="K446">
        <v>512160</v>
      </c>
      <c r="M446">
        <v>22682396</v>
      </c>
      <c r="N446">
        <v>70943</v>
      </c>
      <c r="O446">
        <v>2680976</v>
      </c>
      <c r="P446">
        <v>9448</v>
      </c>
      <c r="Q446" t="s">
        <v>4117</v>
      </c>
      <c r="R446" t="s">
        <v>4114</v>
      </c>
      <c r="S446" t="s">
        <v>638</v>
      </c>
      <c r="T446">
        <v>22682396</v>
      </c>
      <c r="U446" s="12" t="e">
        <f>VLOOKUP(checklist[[#This Row],[common_name]],[1]classification_forest_bird_benn!$A:$D,3,FALSE)</f>
        <v>#N/A</v>
      </c>
      <c r="V446" s="12" t="e">
        <f>VLOOKUP(checklist[[#This Row],[scientific_name]],[1]classification_forest_bird_benn!$B:$D,2,FALSE)</f>
        <v>#N/A</v>
      </c>
      <c r="W446" s="12" t="e">
        <f>VLOOKUP(checklist[[#This Row],[Clements--scientific_name]],[1]classification_forest_bird_benn!$B:$D,2,FALSE)</f>
        <v>#N/A</v>
      </c>
    </row>
    <row r="447" spans="1:23" x14ac:dyDescent="0.2">
      <c r="A447">
        <v>420</v>
      </c>
      <c r="B447" t="s">
        <v>4103</v>
      </c>
      <c r="C447" t="s">
        <v>2199</v>
      </c>
      <c r="D447" t="s">
        <v>1436</v>
      </c>
      <c r="E447" t="s">
        <v>4118</v>
      </c>
      <c r="F447" t="s">
        <v>2142</v>
      </c>
      <c r="G447" t="s">
        <v>7380</v>
      </c>
      <c r="H447">
        <v>1498</v>
      </c>
      <c r="I447" t="s">
        <v>4119</v>
      </c>
      <c r="J447" t="s">
        <v>4120</v>
      </c>
      <c r="K447">
        <v>512165</v>
      </c>
      <c r="M447">
        <v>22682409</v>
      </c>
      <c r="O447">
        <v>2475985</v>
      </c>
      <c r="P447">
        <v>9453</v>
      </c>
      <c r="Q447" t="s">
        <v>4121</v>
      </c>
      <c r="R447" t="s">
        <v>4118</v>
      </c>
      <c r="S447" t="s">
        <v>1436</v>
      </c>
      <c r="T447">
        <v>22682409</v>
      </c>
      <c r="U447" s="12" t="e">
        <f>VLOOKUP(checklist[[#This Row],[common_name]],[1]classification_forest_bird_benn!$A:$D,3,FALSE)</f>
        <v>#N/A</v>
      </c>
      <c r="V447" s="12" t="e">
        <f>VLOOKUP(checklist[[#This Row],[scientific_name]],[1]classification_forest_bird_benn!$B:$D,2,FALSE)</f>
        <v>#N/A</v>
      </c>
      <c r="W447" s="12" t="e">
        <f>VLOOKUP(checklist[[#This Row],[Clements--scientific_name]],[1]classification_forest_bird_benn!$B:$D,2,FALSE)</f>
        <v>#N/A</v>
      </c>
    </row>
    <row r="448" spans="1:23" x14ac:dyDescent="0.2">
      <c r="A448">
        <v>421</v>
      </c>
      <c r="B448" t="s">
        <v>4103</v>
      </c>
      <c r="C448" t="s">
        <v>2199</v>
      </c>
      <c r="D448" t="s">
        <v>4122</v>
      </c>
      <c r="E448" t="s">
        <v>4123</v>
      </c>
      <c r="F448" t="s">
        <v>2142</v>
      </c>
      <c r="G448" t="s">
        <v>7382</v>
      </c>
      <c r="H448">
        <v>424</v>
      </c>
      <c r="I448" t="s">
        <v>4124</v>
      </c>
      <c r="J448" t="s">
        <v>4125</v>
      </c>
      <c r="K448">
        <v>512166</v>
      </c>
      <c r="M448">
        <v>22682413</v>
      </c>
      <c r="N448">
        <v>70947</v>
      </c>
      <c r="O448">
        <v>2680976</v>
      </c>
      <c r="P448">
        <v>9454</v>
      </c>
      <c r="Q448" t="s">
        <v>4126</v>
      </c>
      <c r="R448" t="s">
        <v>4123</v>
      </c>
      <c r="S448" t="s">
        <v>4127</v>
      </c>
      <c r="T448">
        <v>22682413</v>
      </c>
      <c r="U448" s="12" t="e">
        <f>VLOOKUP(checklist[[#This Row],[common_name]],[1]classification_forest_bird_benn!$A:$D,3,FALSE)</f>
        <v>#N/A</v>
      </c>
      <c r="V448" s="12" t="e">
        <f>VLOOKUP(checklist[[#This Row],[scientific_name]],[1]classification_forest_bird_benn!$B:$D,2,FALSE)</f>
        <v>#N/A</v>
      </c>
      <c r="W448" s="12" t="e">
        <f>VLOOKUP(checklist[[#This Row],[Clements--scientific_name]],[1]classification_forest_bird_benn!$B:$D,2,FALSE)</f>
        <v>#N/A</v>
      </c>
    </row>
    <row r="449" spans="1:23" x14ac:dyDescent="0.2">
      <c r="A449">
        <v>422</v>
      </c>
      <c r="B449" t="s">
        <v>4103</v>
      </c>
      <c r="C449" t="s">
        <v>2199</v>
      </c>
      <c r="D449" t="s">
        <v>4128</v>
      </c>
      <c r="E449" t="s">
        <v>2117</v>
      </c>
      <c r="F449" t="s">
        <v>2142</v>
      </c>
      <c r="G449" t="s">
        <v>7382</v>
      </c>
      <c r="H449">
        <v>4129</v>
      </c>
      <c r="I449" t="s">
        <v>4129</v>
      </c>
      <c r="J449" t="s">
        <v>4130</v>
      </c>
      <c r="K449">
        <v>203820</v>
      </c>
      <c r="L449">
        <v>554406</v>
      </c>
      <c r="M449">
        <v>22725930</v>
      </c>
      <c r="N449">
        <v>70938</v>
      </c>
      <c r="O449">
        <v>2475965</v>
      </c>
      <c r="P449">
        <v>9473</v>
      </c>
      <c r="Q449" t="s">
        <v>4131</v>
      </c>
      <c r="R449" t="s">
        <v>2117</v>
      </c>
      <c r="S449" t="s">
        <v>4132</v>
      </c>
      <c r="T449">
        <v>22725930</v>
      </c>
      <c r="U449" s="12" t="e">
        <f>VLOOKUP(checklist[[#This Row],[common_name]],[1]classification_forest_bird_benn!$A:$D,3,FALSE)</f>
        <v>#N/A</v>
      </c>
      <c r="V449" s="12" t="e">
        <f>VLOOKUP(checklist[[#This Row],[scientific_name]],[1]classification_forest_bird_benn!$B:$D,2,FALSE)</f>
        <v>#N/A</v>
      </c>
      <c r="W449" s="12" t="e">
        <f>VLOOKUP(checklist[[#This Row],[Clements--scientific_name]],[1]classification_forest_bird_benn!$B:$D,2,FALSE)</f>
        <v>#N/A</v>
      </c>
    </row>
    <row r="450" spans="1:23" x14ac:dyDescent="0.2">
      <c r="A450">
        <v>423</v>
      </c>
      <c r="B450" t="s">
        <v>4103</v>
      </c>
      <c r="C450" t="s">
        <v>2199</v>
      </c>
      <c r="D450" t="s">
        <v>4133</v>
      </c>
      <c r="E450" t="s">
        <v>1433</v>
      </c>
      <c r="F450" t="s">
        <v>2142</v>
      </c>
      <c r="G450" t="s">
        <v>7380</v>
      </c>
      <c r="H450">
        <v>1494</v>
      </c>
      <c r="I450" t="s">
        <v>4134</v>
      </c>
      <c r="J450" t="s">
        <v>4135</v>
      </c>
      <c r="K450">
        <v>5484</v>
      </c>
      <c r="L450">
        <v>554407</v>
      </c>
      <c r="M450">
        <v>22682379</v>
      </c>
      <c r="O450">
        <v>2475979</v>
      </c>
      <c r="P450">
        <v>9461</v>
      </c>
      <c r="Q450" t="s">
        <v>4136</v>
      </c>
      <c r="R450" t="s">
        <v>1433</v>
      </c>
      <c r="S450" t="s">
        <v>4133</v>
      </c>
      <c r="T450">
        <v>22682379</v>
      </c>
      <c r="U450" s="12" t="e">
        <f>VLOOKUP(checklist[[#This Row],[common_name]],[1]classification_forest_bird_benn!$A:$D,3,FALSE)</f>
        <v>#N/A</v>
      </c>
      <c r="V450" s="12" t="e">
        <f>VLOOKUP(checklist[[#This Row],[scientific_name]],[1]classification_forest_bird_benn!$B:$D,2,FALSE)</f>
        <v>#N/A</v>
      </c>
      <c r="W450" s="12" t="e">
        <f>VLOOKUP(checklist[[#This Row],[Clements--scientific_name]],[1]classification_forest_bird_benn!$B:$D,2,FALSE)</f>
        <v>#N/A</v>
      </c>
    </row>
    <row r="451" spans="1:23" x14ac:dyDescent="0.2">
      <c r="A451">
        <v>424</v>
      </c>
      <c r="B451" t="s">
        <v>4103</v>
      </c>
      <c r="C451" t="s">
        <v>2199</v>
      </c>
      <c r="D451" t="s">
        <v>4137</v>
      </c>
      <c r="E451" t="s">
        <v>1431</v>
      </c>
      <c r="F451" t="s">
        <v>2142</v>
      </c>
      <c r="G451" t="s">
        <v>7380</v>
      </c>
      <c r="H451">
        <v>1490</v>
      </c>
      <c r="I451" t="s">
        <v>4138</v>
      </c>
      <c r="J451" t="s">
        <v>4139</v>
      </c>
      <c r="K451">
        <v>5483</v>
      </c>
      <c r="L451">
        <v>554410</v>
      </c>
      <c r="M451">
        <v>22682392</v>
      </c>
      <c r="O451">
        <v>2475971</v>
      </c>
      <c r="P451">
        <v>9466</v>
      </c>
      <c r="Q451" t="s">
        <v>4140</v>
      </c>
      <c r="R451" t="s">
        <v>1431</v>
      </c>
      <c r="S451" t="s">
        <v>4137</v>
      </c>
      <c r="T451">
        <v>22682392</v>
      </c>
      <c r="U451" s="12" t="e">
        <f>VLOOKUP(checklist[[#This Row],[common_name]],[1]classification_forest_bird_benn!$A:$D,3,FALSE)</f>
        <v>#N/A</v>
      </c>
      <c r="V451" s="12" t="e">
        <f>VLOOKUP(checklist[[#This Row],[scientific_name]],[1]classification_forest_bird_benn!$B:$D,2,FALSE)</f>
        <v>#N/A</v>
      </c>
      <c r="W451" s="12" t="e">
        <f>VLOOKUP(checklist[[#This Row],[Clements--scientific_name]],[1]classification_forest_bird_benn!$B:$D,2,FALSE)</f>
        <v>#N/A</v>
      </c>
    </row>
    <row r="452" spans="1:23" x14ac:dyDescent="0.2">
      <c r="A452">
        <v>425</v>
      </c>
      <c r="B452" t="s">
        <v>4103</v>
      </c>
      <c r="C452" t="s">
        <v>2199</v>
      </c>
      <c r="D452" t="s">
        <v>1438</v>
      </c>
      <c r="E452" t="s">
        <v>1437</v>
      </c>
      <c r="F452" t="s">
        <v>2142</v>
      </c>
      <c r="G452" t="s">
        <v>7380</v>
      </c>
      <c r="H452">
        <v>1500</v>
      </c>
      <c r="I452" t="s">
        <v>4141</v>
      </c>
      <c r="J452" t="s">
        <v>4142</v>
      </c>
      <c r="K452">
        <v>5482</v>
      </c>
      <c r="L452">
        <v>554409</v>
      </c>
      <c r="M452">
        <v>22682388</v>
      </c>
      <c r="O452">
        <v>2475980</v>
      </c>
      <c r="P452">
        <v>9465</v>
      </c>
      <c r="Q452" t="s">
        <v>4143</v>
      </c>
      <c r="R452" t="s">
        <v>1437</v>
      </c>
      <c r="S452" t="s">
        <v>1438</v>
      </c>
      <c r="T452">
        <v>22682388</v>
      </c>
      <c r="U452" s="12" t="e">
        <f>VLOOKUP(checklist[[#This Row],[common_name]],[1]classification_forest_bird_benn!$A:$D,3,FALSE)</f>
        <v>#N/A</v>
      </c>
      <c r="V452" s="12" t="e">
        <f>VLOOKUP(checklist[[#This Row],[scientific_name]],[1]classification_forest_bird_benn!$B:$D,2,FALSE)</f>
        <v>#N/A</v>
      </c>
      <c r="W452" s="12" t="e">
        <f>VLOOKUP(checklist[[#This Row],[Clements--scientific_name]],[1]classification_forest_bird_benn!$B:$D,2,FALSE)</f>
        <v>#N/A</v>
      </c>
    </row>
    <row r="453" spans="1:23" x14ac:dyDescent="0.2">
      <c r="A453">
        <v>426</v>
      </c>
      <c r="B453" t="s">
        <v>4103</v>
      </c>
      <c r="C453" t="s">
        <v>2199</v>
      </c>
      <c r="D453" t="s">
        <v>632</v>
      </c>
      <c r="E453" t="s">
        <v>631</v>
      </c>
      <c r="F453" t="s">
        <v>2142</v>
      </c>
      <c r="G453" t="s">
        <v>7380</v>
      </c>
      <c r="H453">
        <v>422</v>
      </c>
      <c r="I453" t="s">
        <v>4144</v>
      </c>
      <c r="J453" t="s">
        <v>4145</v>
      </c>
      <c r="K453">
        <v>507913</v>
      </c>
      <c r="L453">
        <v>707793</v>
      </c>
      <c r="M453">
        <v>22682548</v>
      </c>
      <c r="N453">
        <v>70980</v>
      </c>
      <c r="O453">
        <v>5228451</v>
      </c>
      <c r="P453">
        <v>9493</v>
      </c>
      <c r="Q453" t="s">
        <v>4146</v>
      </c>
      <c r="R453" t="s">
        <v>631</v>
      </c>
      <c r="S453" t="s">
        <v>632</v>
      </c>
      <c r="T453">
        <v>22682548</v>
      </c>
      <c r="U453" s="12" t="e">
        <f>VLOOKUP(checklist[[#This Row],[common_name]],[1]classification_forest_bird_benn!$A:$D,3,FALSE)</f>
        <v>#N/A</v>
      </c>
      <c r="V453" s="12" t="e">
        <f>VLOOKUP(checklist[[#This Row],[scientific_name]],[1]classification_forest_bird_benn!$B:$D,2,FALSE)</f>
        <v>#N/A</v>
      </c>
      <c r="W453" s="12" t="e">
        <f>VLOOKUP(checklist[[#This Row],[Clements--scientific_name]],[1]classification_forest_bird_benn!$B:$D,2,FALSE)</f>
        <v>#N/A</v>
      </c>
    </row>
    <row r="454" spans="1:23" x14ac:dyDescent="0.2">
      <c r="A454">
        <v>427</v>
      </c>
      <c r="B454" t="s">
        <v>4103</v>
      </c>
      <c r="C454" t="s">
        <v>2199</v>
      </c>
      <c r="D454" t="s">
        <v>4147</v>
      </c>
      <c r="E454" t="s">
        <v>1429</v>
      </c>
      <c r="F454" t="s">
        <v>2142</v>
      </c>
      <c r="G454" t="s">
        <v>7381</v>
      </c>
      <c r="H454">
        <v>1484</v>
      </c>
      <c r="I454" t="s">
        <v>4148</v>
      </c>
      <c r="J454" t="s">
        <v>4149</v>
      </c>
      <c r="K454">
        <v>507916</v>
      </c>
      <c r="L454">
        <v>707795</v>
      </c>
      <c r="M454">
        <v>22682577</v>
      </c>
      <c r="N454">
        <v>70983</v>
      </c>
      <c r="O454">
        <v>5228440</v>
      </c>
      <c r="P454">
        <v>9488</v>
      </c>
      <c r="Q454" t="s">
        <v>4150</v>
      </c>
      <c r="R454" t="s">
        <v>1429</v>
      </c>
      <c r="S454" t="s">
        <v>1430</v>
      </c>
      <c r="T454">
        <v>22682577</v>
      </c>
      <c r="U454" s="12" t="e">
        <f>VLOOKUP(checklist[[#This Row],[common_name]],[1]classification_forest_bird_benn!$A:$D,3,FALSE)</f>
        <v>#N/A</v>
      </c>
      <c r="V454" s="12" t="e">
        <f>VLOOKUP(checklist[[#This Row],[scientific_name]],[1]classification_forest_bird_benn!$B:$D,2,FALSE)</f>
        <v>#N/A</v>
      </c>
      <c r="W454" s="12" t="e">
        <f>VLOOKUP(checklist[[#This Row],[Clements--scientific_name]],[1]classification_forest_bird_benn!$B:$D,2,FALSE)</f>
        <v>#N/A</v>
      </c>
    </row>
    <row r="455" spans="1:23" x14ac:dyDescent="0.2">
      <c r="A455">
        <v>428</v>
      </c>
      <c r="B455" t="s">
        <v>4103</v>
      </c>
      <c r="C455" t="s">
        <v>2199</v>
      </c>
      <c r="D455" t="s">
        <v>634</v>
      </c>
      <c r="E455" t="s">
        <v>633</v>
      </c>
      <c r="F455" t="s">
        <v>2142</v>
      </c>
      <c r="G455" t="s">
        <v>7380</v>
      </c>
      <c r="H455">
        <v>423</v>
      </c>
      <c r="I455" t="s">
        <v>4151</v>
      </c>
      <c r="J455" t="s">
        <v>4152</v>
      </c>
      <c r="K455">
        <v>507912</v>
      </c>
      <c r="L455">
        <v>707796</v>
      </c>
      <c r="M455">
        <v>22682570</v>
      </c>
      <c r="N455">
        <v>70982</v>
      </c>
      <c r="O455">
        <v>5228450</v>
      </c>
      <c r="P455">
        <v>9487</v>
      </c>
      <c r="Q455" t="s">
        <v>4153</v>
      </c>
      <c r="R455" t="s">
        <v>633</v>
      </c>
      <c r="S455" t="s">
        <v>634</v>
      </c>
      <c r="T455">
        <v>22682570</v>
      </c>
      <c r="U455" s="12" t="e">
        <f>VLOOKUP(checklist[[#This Row],[common_name]],[1]classification_forest_bird_benn!$A:$D,3,FALSE)</f>
        <v>#N/A</v>
      </c>
      <c r="V455" s="12" t="e">
        <f>VLOOKUP(checklist[[#This Row],[scientific_name]],[1]classification_forest_bird_benn!$B:$D,2,FALSE)</f>
        <v>#N/A</v>
      </c>
      <c r="W455" s="12" t="e">
        <f>VLOOKUP(checklist[[#This Row],[Clements--scientific_name]],[1]classification_forest_bird_benn!$B:$D,2,FALSE)</f>
        <v>#N/A</v>
      </c>
    </row>
    <row r="456" spans="1:23" x14ac:dyDescent="0.2">
      <c r="A456">
        <v>429</v>
      </c>
      <c r="B456" t="s">
        <v>4154</v>
      </c>
      <c r="C456" t="s">
        <v>1442</v>
      </c>
      <c r="D456" t="s">
        <v>1442</v>
      </c>
      <c r="E456" t="s">
        <v>1441</v>
      </c>
      <c r="F456" t="s">
        <v>2142</v>
      </c>
      <c r="G456" t="s">
        <v>7380</v>
      </c>
      <c r="H456">
        <v>1512</v>
      </c>
      <c r="I456" t="s">
        <v>4155</v>
      </c>
      <c r="J456" t="s">
        <v>4156</v>
      </c>
      <c r="K456">
        <v>20969</v>
      </c>
      <c r="L456">
        <v>178117</v>
      </c>
      <c r="M456">
        <v>22682655</v>
      </c>
      <c r="N456">
        <v>38</v>
      </c>
      <c r="O456">
        <v>2498415</v>
      </c>
      <c r="P456">
        <v>9394</v>
      </c>
      <c r="Q456" t="s">
        <v>4157</v>
      </c>
      <c r="R456" t="s">
        <v>1441</v>
      </c>
      <c r="S456" t="s">
        <v>4158</v>
      </c>
      <c r="T456">
        <v>22682655</v>
      </c>
      <c r="U456" s="12" t="e">
        <f>VLOOKUP(checklist[[#This Row],[common_name]],[1]classification_forest_bird_benn!$A:$D,3,FALSE)</f>
        <v>#N/A</v>
      </c>
      <c r="V456" s="12" t="e">
        <f>VLOOKUP(checklist[[#This Row],[scientific_name]],[1]classification_forest_bird_benn!$B:$D,2,FALSE)</f>
        <v>#N/A</v>
      </c>
      <c r="W456" s="12" t="e">
        <f>VLOOKUP(checklist[[#This Row],[Clements--scientific_name]],[1]classification_forest_bird_benn!$B:$D,2,FALSE)</f>
        <v>#N/A</v>
      </c>
    </row>
    <row r="457" spans="1:23" x14ac:dyDescent="0.2">
      <c r="A457">
        <v>429.1</v>
      </c>
      <c r="B457" t="s">
        <v>4154</v>
      </c>
      <c r="C457" t="s">
        <v>1442</v>
      </c>
      <c r="D457" t="s">
        <v>4159</v>
      </c>
      <c r="E457" t="s">
        <v>4160</v>
      </c>
      <c r="F457" t="s">
        <v>2142</v>
      </c>
      <c r="G457" t="s">
        <v>7380</v>
      </c>
      <c r="I457" t="s">
        <v>4161</v>
      </c>
      <c r="J457" t="s">
        <v>4156</v>
      </c>
      <c r="K457">
        <v>20969</v>
      </c>
      <c r="L457">
        <v>178117</v>
      </c>
      <c r="M457">
        <v>22682655</v>
      </c>
      <c r="N457">
        <v>38</v>
      </c>
      <c r="O457">
        <v>2680976</v>
      </c>
      <c r="P457">
        <v>9395</v>
      </c>
      <c r="Q457" t="s">
        <v>4162</v>
      </c>
      <c r="R457" t="s">
        <v>4163</v>
      </c>
      <c r="S457" t="s">
        <v>4164</v>
      </c>
      <c r="U457" s="12" t="e">
        <f>VLOOKUP(checklist[[#This Row],[common_name]],[1]classification_forest_bird_benn!$A:$D,3,FALSE)</f>
        <v>#N/A</v>
      </c>
      <c r="V457" s="12" t="e">
        <f>VLOOKUP(checklist[[#This Row],[scientific_name]],[1]classification_forest_bird_benn!$B:$D,2,FALSE)</f>
        <v>#N/A</v>
      </c>
      <c r="W457" s="12" t="e">
        <f>VLOOKUP(checklist[[#This Row],[Clements--scientific_name]],[1]classification_forest_bird_benn!$B:$D,2,FALSE)</f>
        <v>#N/A</v>
      </c>
    </row>
    <row r="458" spans="1:23" x14ac:dyDescent="0.2">
      <c r="A458">
        <v>429.2</v>
      </c>
      <c r="B458" t="s">
        <v>4154</v>
      </c>
      <c r="C458" t="s">
        <v>1442</v>
      </c>
      <c r="D458" t="s">
        <v>4159</v>
      </c>
      <c r="E458" t="s">
        <v>4165</v>
      </c>
      <c r="I458" t="s">
        <v>4166</v>
      </c>
      <c r="P458">
        <v>9400</v>
      </c>
      <c r="Q458" t="s">
        <v>4167</v>
      </c>
      <c r="R458" t="s">
        <v>4168</v>
      </c>
      <c r="S458" t="s">
        <v>4169</v>
      </c>
      <c r="U458" s="12" t="e">
        <f>VLOOKUP(checklist[[#This Row],[common_name]],[1]classification_forest_bird_benn!$A:$D,3,FALSE)</f>
        <v>#N/A</v>
      </c>
      <c r="V458" s="12" t="e">
        <f>VLOOKUP(checklist[[#This Row],[scientific_name]],[1]classification_forest_bird_benn!$B:$D,2,FALSE)</f>
        <v>#N/A</v>
      </c>
      <c r="W458" s="12" t="e">
        <f>VLOOKUP(checklist[[#This Row],[Clements--scientific_name]],[1]classification_forest_bird_benn!$B:$D,2,FALSE)</f>
        <v>#N/A</v>
      </c>
    </row>
    <row r="459" spans="1:23" x14ac:dyDescent="0.2">
      <c r="A459">
        <v>429.3</v>
      </c>
      <c r="B459" t="s">
        <v>4154</v>
      </c>
      <c r="C459" t="s">
        <v>1442</v>
      </c>
      <c r="D459" t="s">
        <v>4170</v>
      </c>
      <c r="E459" t="s">
        <v>4171</v>
      </c>
      <c r="H459">
        <v>418</v>
      </c>
      <c r="I459" t="s">
        <v>4172</v>
      </c>
      <c r="J459" t="s">
        <v>4173</v>
      </c>
      <c r="L459">
        <v>554469</v>
      </c>
      <c r="O459">
        <v>2498421</v>
      </c>
      <c r="P459">
        <v>9403</v>
      </c>
      <c r="Q459" t="s">
        <v>4174</v>
      </c>
      <c r="R459" t="s">
        <v>4175</v>
      </c>
      <c r="S459" t="s">
        <v>4176</v>
      </c>
      <c r="U459" s="12" t="e">
        <f>VLOOKUP(checklist[[#This Row],[common_name]],[1]classification_forest_bird_benn!$A:$D,3,FALSE)</f>
        <v>#N/A</v>
      </c>
      <c r="V459" s="12" t="e">
        <f>VLOOKUP(checklist[[#This Row],[scientific_name]],[1]classification_forest_bird_benn!$B:$D,2,FALSE)</f>
        <v>#N/A</v>
      </c>
      <c r="W459" s="12" t="e">
        <f>VLOOKUP(checklist[[#This Row],[Clements--scientific_name]],[1]classification_forest_bird_benn!$B:$D,2,FALSE)</f>
        <v>#N/A</v>
      </c>
    </row>
    <row r="460" spans="1:23" x14ac:dyDescent="0.2">
      <c r="A460">
        <v>430</v>
      </c>
      <c r="B460" t="s">
        <v>4154</v>
      </c>
      <c r="C460" t="s">
        <v>1442</v>
      </c>
      <c r="D460" t="s">
        <v>4177</v>
      </c>
      <c r="E460" t="s">
        <v>4178</v>
      </c>
      <c r="F460" t="s">
        <v>2142</v>
      </c>
      <c r="H460">
        <v>1518</v>
      </c>
      <c r="I460" t="s">
        <v>4179</v>
      </c>
      <c r="J460" t="s">
        <v>4180</v>
      </c>
      <c r="K460">
        <v>20952</v>
      </c>
      <c r="L460">
        <v>554474</v>
      </c>
      <c r="M460">
        <v>22682689</v>
      </c>
      <c r="N460">
        <v>70994</v>
      </c>
      <c r="O460">
        <v>2498442</v>
      </c>
      <c r="P460">
        <v>9428</v>
      </c>
      <c r="Q460" t="s">
        <v>4181</v>
      </c>
      <c r="R460" t="s">
        <v>4182</v>
      </c>
      <c r="S460" t="s">
        <v>4183</v>
      </c>
      <c r="T460">
        <v>22682689</v>
      </c>
      <c r="U460" s="12" t="e">
        <f>VLOOKUP(checklist[[#This Row],[common_name]],[1]classification_forest_bird_benn!$A:$D,3,FALSE)</f>
        <v>#N/A</v>
      </c>
      <c r="V460" s="12" t="e">
        <f>VLOOKUP(checklist[[#This Row],[scientific_name]],[1]classification_forest_bird_benn!$B:$D,2,FALSE)</f>
        <v>#N/A</v>
      </c>
      <c r="W460" s="12" t="e">
        <f>VLOOKUP(checklist[[#This Row],[Clements--scientific_name]],[1]classification_forest_bird_benn!$B:$D,2,FALSE)</f>
        <v>#N/A</v>
      </c>
    </row>
    <row r="461" spans="1:23" x14ac:dyDescent="0.2">
      <c r="A461">
        <v>431</v>
      </c>
      <c r="B461" t="s">
        <v>4154</v>
      </c>
      <c r="C461" t="s">
        <v>1442</v>
      </c>
      <c r="D461" t="s">
        <v>4184</v>
      </c>
      <c r="E461" t="s">
        <v>1443</v>
      </c>
      <c r="F461" t="s">
        <v>2142</v>
      </c>
      <c r="G461" t="s">
        <v>7380</v>
      </c>
      <c r="H461">
        <v>1516</v>
      </c>
      <c r="I461" t="s">
        <v>4185</v>
      </c>
      <c r="J461" t="s">
        <v>4186</v>
      </c>
      <c r="K461">
        <v>20948</v>
      </c>
      <c r="L461">
        <v>554473</v>
      </c>
      <c r="M461">
        <v>22682684</v>
      </c>
      <c r="O461">
        <v>2498448</v>
      </c>
      <c r="P461">
        <v>9422</v>
      </c>
      <c r="Q461" t="s">
        <v>4187</v>
      </c>
      <c r="R461" t="s">
        <v>1443</v>
      </c>
      <c r="S461" t="s">
        <v>4188</v>
      </c>
      <c r="T461">
        <v>22682684</v>
      </c>
      <c r="U461" s="12" t="e">
        <f>VLOOKUP(checklist[[#This Row],[common_name]],[1]classification_forest_bird_benn!$A:$D,3,FALSE)</f>
        <v>#N/A</v>
      </c>
      <c r="V461" s="12" t="e">
        <f>VLOOKUP(checklist[[#This Row],[scientific_name]],[1]classification_forest_bird_benn!$B:$D,2,FALSE)</f>
        <v>#N/A</v>
      </c>
      <c r="W461" s="12" t="e">
        <f>VLOOKUP(checklist[[#This Row],[Clements--scientific_name]],[1]classification_forest_bird_benn!$B:$D,2,FALSE)</f>
        <v>#N/A</v>
      </c>
    </row>
    <row r="462" spans="1:23" x14ac:dyDescent="0.2">
      <c r="A462">
        <v>432</v>
      </c>
      <c r="B462" t="s">
        <v>4154</v>
      </c>
      <c r="C462" t="s">
        <v>1442</v>
      </c>
      <c r="D462" t="s">
        <v>4189</v>
      </c>
      <c r="E462" t="s">
        <v>625</v>
      </c>
      <c r="F462" t="s">
        <v>2142</v>
      </c>
      <c r="G462" t="s">
        <v>7380</v>
      </c>
      <c r="H462">
        <v>419</v>
      </c>
      <c r="I462" t="s">
        <v>4190</v>
      </c>
      <c r="J462" t="s">
        <v>4191</v>
      </c>
      <c r="K462">
        <v>20934</v>
      </c>
      <c r="L462">
        <v>554470</v>
      </c>
      <c r="M462">
        <v>22682667</v>
      </c>
      <c r="N462">
        <v>70990</v>
      </c>
      <c r="O462">
        <v>2498452</v>
      </c>
      <c r="P462">
        <v>9407</v>
      </c>
      <c r="Q462" t="s">
        <v>4192</v>
      </c>
      <c r="R462" t="s">
        <v>625</v>
      </c>
      <c r="S462" t="s">
        <v>4193</v>
      </c>
      <c r="T462">
        <v>22682667</v>
      </c>
      <c r="U462" s="12" t="e">
        <f>VLOOKUP(checklist[[#This Row],[common_name]],[1]classification_forest_bird_benn!$A:$D,3,FALSE)</f>
        <v>#N/A</v>
      </c>
      <c r="V462" s="12" t="e">
        <f>VLOOKUP(checklist[[#This Row],[scientific_name]],[1]classification_forest_bird_benn!$B:$D,2,FALSE)</f>
        <v>#N/A</v>
      </c>
      <c r="W462" s="12" t="e">
        <f>VLOOKUP(checklist[[#This Row],[Clements--scientific_name]],[1]classification_forest_bird_benn!$B:$D,2,FALSE)</f>
        <v>#N/A</v>
      </c>
    </row>
    <row r="463" spans="1:23" x14ac:dyDescent="0.2">
      <c r="A463">
        <v>432.1</v>
      </c>
      <c r="D463" s="1" t="s">
        <v>7265</v>
      </c>
      <c r="E463" s="1" t="s">
        <v>7266</v>
      </c>
      <c r="P463">
        <v>9407</v>
      </c>
      <c r="R463" s="1" t="s">
        <v>7266</v>
      </c>
      <c r="S463" s="1" t="s">
        <v>7265</v>
      </c>
      <c r="U463" s="12" t="e">
        <f>VLOOKUP(checklist[[#This Row],[common_name]],[1]classification_forest_bird_benn!$A:$D,3,FALSE)</f>
        <v>#N/A</v>
      </c>
      <c r="V463" s="12" t="e">
        <f>VLOOKUP(checklist[[#This Row],[scientific_name]],[1]classification_forest_bird_benn!$B:$D,2,FALSE)</f>
        <v>#N/A</v>
      </c>
      <c r="W463" s="12" t="e">
        <f>VLOOKUP(checklist[[#This Row],[Clements--scientific_name]],[1]classification_forest_bird_benn!$B:$D,2,FALSE)</f>
        <v>#N/A</v>
      </c>
    </row>
    <row r="464" spans="1:23" x14ac:dyDescent="0.2">
      <c r="A464">
        <v>433</v>
      </c>
      <c r="B464" t="s">
        <v>4154</v>
      </c>
      <c r="C464" t="s">
        <v>1442</v>
      </c>
      <c r="D464" s="1" t="s">
        <v>4194</v>
      </c>
      <c r="E464" s="1" t="s">
        <v>4195</v>
      </c>
      <c r="F464" t="s">
        <v>2142</v>
      </c>
      <c r="G464" t="s">
        <v>7380</v>
      </c>
      <c r="H464">
        <v>1522</v>
      </c>
      <c r="I464" t="s">
        <v>4196</v>
      </c>
      <c r="J464" t="s">
        <v>4197</v>
      </c>
      <c r="K464">
        <v>20941</v>
      </c>
      <c r="L464">
        <v>554472</v>
      </c>
      <c r="M464" s="1">
        <v>22682678</v>
      </c>
      <c r="O464">
        <v>2498438</v>
      </c>
      <c r="P464">
        <v>9418</v>
      </c>
      <c r="Q464" t="s">
        <v>4198</v>
      </c>
      <c r="R464" t="s">
        <v>4195</v>
      </c>
      <c r="S464" t="s">
        <v>4199</v>
      </c>
      <c r="T464">
        <v>22682678</v>
      </c>
      <c r="U464" s="12" t="e">
        <f>VLOOKUP(checklist[[#This Row],[common_name]],[1]classification_forest_bird_benn!$A:$D,3,FALSE)</f>
        <v>#N/A</v>
      </c>
      <c r="V464" s="12" t="e">
        <f>VLOOKUP(checklist[[#This Row],[scientific_name]],[1]classification_forest_bird_benn!$B:$D,2,FALSE)</f>
        <v>#N/A</v>
      </c>
      <c r="W464" s="12" t="e">
        <f>VLOOKUP(checklist[[#This Row],[Clements--scientific_name]],[1]classification_forest_bird_benn!$B:$D,2,FALSE)</f>
        <v>#N/A</v>
      </c>
    </row>
    <row r="465" spans="1:23" x14ac:dyDescent="0.2">
      <c r="A465">
        <v>434</v>
      </c>
      <c r="B465" t="s">
        <v>4154</v>
      </c>
      <c r="C465" t="s">
        <v>1442</v>
      </c>
      <c r="D465" t="s">
        <v>4200</v>
      </c>
      <c r="E465" t="s">
        <v>4201</v>
      </c>
      <c r="F465" t="s">
        <v>2142</v>
      </c>
      <c r="G465" t="s">
        <v>7380</v>
      </c>
      <c r="H465">
        <v>420</v>
      </c>
      <c r="I465" t="s">
        <v>4202</v>
      </c>
      <c r="J465" t="s">
        <v>4203</v>
      </c>
      <c r="K465">
        <v>20945</v>
      </c>
      <c r="L465">
        <v>554471</v>
      </c>
      <c r="M465">
        <v>22682673</v>
      </c>
      <c r="N465">
        <v>70991</v>
      </c>
      <c r="O465">
        <v>2498445</v>
      </c>
      <c r="P465">
        <v>9414</v>
      </c>
      <c r="Q465" t="s">
        <v>4204</v>
      </c>
      <c r="R465" t="s">
        <v>4201</v>
      </c>
      <c r="S465" t="s">
        <v>4205</v>
      </c>
      <c r="T465">
        <v>22682673</v>
      </c>
      <c r="U465" s="12" t="e">
        <f>VLOOKUP(checklist[[#This Row],[common_name]],[1]classification_forest_bird_benn!$A:$D,3,FALSE)</f>
        <v>#N/A</v>
      </c>
      <c r="V465" s="12" t="e">
        <f>VLOOKUP(checklist[[#This Row],[scientific_name]],[1]classification_forest_bird_benn!$B:$D,2,FALSE)</f>
        <v>#N/A</v>
      </c>
      <c r="W465" s="12" t="e">
        <f>VLOOKUP(checklist[[#This Row],[Clements--scientific_name]],[1]classification_forest_bird_benn!$B:$D,2,FALSE)</f>
        <v>#N/A</v>
      </c>
    </row>
    <row r="466" spans="1:23" x14ac:dyDescent="0.2">
      <c r="A466">
        <v>435</v>
      </c>
      <c r="B466" t="s">
        <v>4154</v>
      </c>
      <c r="C466" t="s">
        <v>1442</v>
      </c>
      <c r="D466" t="s">
        <v>4206</v>
      </c>
      <c r="E466" t="s">
        <v>4207</v>
      </c>
      <c r="F466" t="s">
        <v>2142</v>
      </c>
      <c r="G466" t="s">
        <v>7380</v>
      </c>
      <c r="H466">
        <v>421</v>
      </c>
      <c r="I466" t="s">
        <v>4208</v>
      </c>
      <c r="J466" t="s">
        <v>4209</v>
      </c>
      <c r="K466">
        <v>20964</v>
      </c>
      <c r="L466">
        <v>554476</v>
      </c>
      <c r="M466">
        <v>22682704</v>
      </c>
      <c r="N466">
        <v>70996</v>
      </c>
      <c r="O466">
        <v>2498426</v>
      </c>
      <c r="P466">
        <v>9436</v>
      </c>
      <c r="Q466" t="s">
        <v>4210</v>
      </c>
      <c r="R466" t="s">
        <v>4207</v>
      </c>
      <c r="S466" t="s">
        <v>4206</v>
      </c>
      <c r="T466">
        <v>22682704</v>
      </c>
      <c r="U466" s="12" t="e">
        <f>VLOOKUP(checklist[[#This Row],[common_name]],[1]classification_forest_bird_benn!$A:$D,3,FALSE)</f>
        <v>#N/A</v>
      </c>
      <c r="V466" s="12" t="e">
        <f>VLOOKUP(checklist[[#This Row],[scientific_name]],[1]classification_forest_bird_benn!$B:$D,2,FALSE)</f>
        <v>#N/A</v>
      </c>
      <c r="W466" s="12" t="e">
        <f>VLOOKUP(checklist[[#This Row],[Clements--scientific_name]],[1]classification_forest_bird_benn!$B:$D,2,FALSE)</f>
        <v>#N/A</v>
      </c>
    </row>
    <row r="467" spans="1:23" x14ac:dyDescent="0.2">
      <c r="A467">
        <v>436</v>
      </c>
      <c r="B467" t="s">
        <v>4154</v>
      </c>
      <c r="C467" t="s">
        <v>1442</v>
      </c>
      <c r="D467" t="s">
        <v>1445</v>
      </c>
      <c r="E467" t="s">
        <v>4211</v>
      </c>
      <c r="F467" t="s">
        <v>2142</v>
      </c>
      <c r="G467" t="s">
        <v>7380</v>
      </c>
      <c r="H467">
        <v>1526</v>
      </c>
      <c r="I467" t="s">
        <v>4212</v>
      </c>
      <c r="J467" t="s">
        <v>4213</v>
      </c>
      <c r="K467">
        <v>20956</v>
      </c>
      <c r="L467">
        <v>554480</v>
      </c>
      <c r="M467">
        <v>22682710</v>
      </c>
      <c r="N467">
        <v>70997</v>
      </c>
      <c r="O467">
        <v>2498429</v>
      </c>
      <c r="P467">
        <v>9439</v>
      </c>
      <c r="Q467" t="s">
        <v>4214</v>
      </c>
      <c r="R467" t="s">
        <v>4211</v>
      </c>
      <c r="S467" t="s">
        <v>1445</v>
      </c>
      <c r="T467">
        <v>22682710</v>
      </c>
      <c r="U467" s="12" t="e">
        <f>VLOOKUP(checklist[[#This Row],[common_name]],[1]classification_forest_bird_benn!$A:$D,3,FALSE)</f>
        <v>#N/A</v>
      </c>
      <c r="V467" s="12" t="e">
        <f>VLOOKUP(checklist[[#This Row],[scientific_name]],[1]classification_forest_bird_benn!$B:$D,2,FALSE)</f>
        <v>#N/A</v>
      </c>
      <c r="W467" s="12" t="e">
        <f>VLOOKUP(checklist[[#This Row],[Clements--scientific_name]],[1]classification_forest_bird_benn!$B:$D,2,FALSE)</f>
        <v>#N/A</v>
      </c>
    </row>
    <row r="468" spans="1:23" x14ac:dyDescent="0.2">
      <c r="A468">
        <v>437</v>
      </c>
      <c r="B468" t="s">
        <v>4215</v>
      </c>
      <c r="C468" t="s">
        <v>2201</v>
      </c>
      <c r="D468" t="s">
        <v>1384</v>
      </c>
      <c r="E468" t="s">
        <v>1383</v>
      </c>
      <c r="F468" t="s">
        <v>2142</v>
      </c>
      <c r="G468" t="s">
        <v>7380</v>
      </c>
      <c r="H468">
        <v>1364</v>
      </c>
      <c r="I468" t="s">
        <v>4216</v>
      </c>
      <c r="J468" t="s">
        <v>4217</v>
      </c>
      <c r="K468">
        <v>17585</v>
      </c>
      <c r="L468">
        <v>553944</v>
      </c>
      <c r="M468">
        <v>22680667</v>
      </c>
      <c r="O468">
        <v>2478619</v>
      </c>
      <c r="P468">
        <v>10735</v>
      </c>
      <c r="Q468" t="s">
        <v>4218</v>
      </c>
      <c r="R468" t="s">
        <v>1383</v>
      </c>
      <c r="S468" t="s">
        <v>4219</v>
      </c>
      <c r="T468">
        <v>22680667</v>
      </c>
      <c r="U468" s="12" t="e">
        <f>VLOOKUP(checklist[[#This Row],[common_name]],[1]classification_forest_bird_benn!$A:$D,3,FALSE)</f>
        <v>#N/A</v>
      </c>
      <c r="V468" s="12" t="e">
        <f>VLOOKUP(checklist[[#This Row],[scientific_name]],[1]classification_forest_bird_benn!$B:$D,2,FALSE)</f>
        <v>#N/A</v>
      </c>
      <c r="W468" s="12" t="e">
        <f>VLOOKUP(checklist[[#This Row],[Clements--scientific_name]],[1]classification_forest_bird_benn!$B:$D,2,FALSE)</f>
        <v>#N/A</v>
      </c>
    </row>
    <row r="469" spans="1:23" x14ac:dyDescent="0.2">
      <c r="A469">
        <v>438</v>
      </c>
      <c r="B469" t="s">
        <v>4215</v>
      </c>
      <c r="C469" t="s">
        <v>2201</v>
      </c>
      <c r="D469" t="s">
        <v>4220</v>
      </c>
      <c r="E469" t="s">
        <v>665</v>
      </c>
      <c r="F469" t="s">
        <v>2142</v>
      </c>
      <c r="G469" t="s">
        <v>7382</v>
      </c>
      <c r="H469">
        <v>444</v>
      </c>
      <c r="I469" t="s">
        <v>4221</v>
      </c>
      <c r="J469" t="s">
        <v>4222</v>
      </c>
      <c r="K469">
        <v>17588</v>
      </c>
      <c r="L469">
        <v>553945</v>
      </c>
      <c r="M469">
        <v>22680672</v>
      </c>
      <c r="O469">
        <v>2478616</v>
      </c>
      <c r="P469">
        <v>10738</v>
      </c>
      <c r="Q469" t="s">
        <v>4223</v>
      </c>
      <c r="R469" t="s">
        <v>665</v>
      </c>
      <c r="S469" t="s">
        <v>4224</v>
      </c>
      <c r="T469">
        <v>22680672</v>
      </c>
      <c r="U469" s="12" t="e">
        <f>VLOOKUP(checklist[[#This Row],[common_name]],[1]classification_forest_bird_benn!$A:$D,3,FALSE)</f>
        <v>#N/A</v>
      </c>
      <c r="V469" s="12" t="e">
        <f>VLOOKUP(checklist[[#This Row],[scientific_name]],[1]classification_forest_bird_benn!$B:$D,2,FALSE)</f>
        <v>#N/A</v>
      </c>
      <c r="W469" s="12" t="e">
        <f>VLOOKUP(checklist[[#This Row],[Clements--scientific_name]],[1]classification_forest_bird_benn!$B:$D,2,FALSE)</f>
        <v>#N/A</v>
      </c>
    </row>
    <row r="470" spans="1:23" x14ac:dyDescent="0.2">
      <c r="A470">
        <v>439</v>
      </c>
      <c r="B470" t="s">
        <v>4215</v>
      </c>
      <c r="C470" t="s">
        <v>2201</v>
      </c>
      <c r="D470" t="s">
        <v>664</v>
      </c>
      <c r="E470" t="s">
        <v>663</v>
      </c>
      <c r="F470" t="s">
        <v>2142</v>
      </c>
      <c r="G470" t="s">
        <v>7383</v>
      </c>
      <c r="H470">
        <v>443</v>
      </c>
      <c r="I470" t="s">
        <v>4225</v>
      </c>
      <c r="J470" t="s">
        <v>4226</v>
      </c>
      <c r="K470">
        <v>17591</v>
      </c>
      <c r="L470">
        <v>553946</v>
      </c>
      <c r="M470">
        <v>22680677</v>
      </c>
      <c r="N470">
        <v>70550</v>
      </c>
      <c r="O470">
        <v>2478613</v>
      </c>
      <c r="P470">
        <v>10742</v>
      </c>
      <c r="Q470" t="s">
        <v>4227</v>
      </c>
      <c r="R470" t="s">
        <v>663</v>
      </c>
      <c r="S470" t="s">
        <v>4228</v>
      </c>
      <c r="T470">
        <v>22680677</v>
      </c>
      <c r="U470" s="12" t="e">
        <f>VLOOKUP(checklist[[#This Row],[common_name]],[1]classification_forest_bird_benn!$A:$D,3,FALSE)</f>
        <v>#N/A</v>
      </c>
      <c r="V470" s="12" t="e">
        <f>VLOOKUP(checklist[[#This Row],[scientific_name]],[1]classification_forest_bird_benn!$B:$D,2,FALSE)</f>
        <v>#N/A</v>
      </c>
      <c r="W470" s="12" t="e">
        <f>VLOOKUP(checklist[[#This Row],[Clements--scientific_name]],[1]classification_forest_bird_benn!$B:$D,2,FALSE)</f>
        <v>#N/A</v>
      </c>
    </row>
    <row r="471" spans="1:23" x14ac:dyDescent="0.2">
      <c r="A471">
        <v>440</v>
      </c>
      <c r="B471" t="s">
        <v>4215</v>
      </c>
      <c r="C471" t="s">
        <v>2201</v>
      </c>
      <c r="D471" t="s">
        <v>1150</v>
      </c>
      <c r="E471" t="s">
        <v>1149</v>
      </c>
      <c r="F471" t="s">
        <v>2142</v>
      </c>
      <c r="G471" t="s">
        <v>7380</v>
      </c>
      <c r="H471">
        <v>906</v>
      </c>
      <c r="I471" t="s">
        <v>4229</v>
      </c>
      <c r="J471" t="s">
        <v>4230</v>
      </c>
      <c r="K471">
        <v>17581</v>
      </c>
      <c r="L471">
        <v>553939</v>
      </c>
      <c r="M471">
        <v>22680647</v>
      </c>
      <c r="N471">
        <v>70543</v>
      </c>
      <c r="O471">
        <v>5228995</v>
      </c>
      <c r="P471">
        <v>10753</v>
      </c>
      <c r="Q471" t="s">
        <v>4231</v>
      </c>
      <c r="R471" t="s">
        <v>1149</v>
      </c>
      <c r="S471" t="s">
        <v>1150</v>
      </c>
      <c r="T471">
        <v>22680647</v>
      </c>
      <c r="U471" s="12" t="e">
        <f>VLOOKUP(checklist[[#This Row],[common_name]],[1]classification_forest_bird_benn!$A:$D,3,FALSE)</f>
        <v>#N/A</v>
      </c>
      <c r="V471" s="12" t="e">
        <f>VLOOKUP(checklist[[#This Row],[scientific_name]],[1]classification_forest_bird_benn!$B:$D,2,FALSE)</f>
        <v>#N/A</v>
      </c>
      <c r="W471" s="12" t="e">
        <f>VLOOKUP(checklist[[#This Row],[Clements--scientific_name]],[1]classification_forest_bird_benn!$B:$D,2,FALSE)</f>
        <v>#N/A</v>
      </c>
    </row>
    <row r="472" spans="1:23" x14ac:dyDescent="0.2">
      <c r="A472">
        <v>441</v>
      </c>
      <c r="B472" t="s">
        <v>4215</v>
      </c>
      <c r="C472" t="s">
        <v>2201</v>
      </c>
      <c r="D472" t="s">
        <v>1310</v>
      </c>
      <c r="E472" t="s">
        <v>1309</v>
      </c>
      <c r="F472" t="s">
        <v>2142</v>
      </c>
      <c r="G472" t="s">
        <v>7381</v>
      </c>
      <c r="H472">
        <v>1132</v>
      </c>
      <c r="I472" t="s">
        <v>4232</v>
      </c>
      <c r="J472" t="s">
        <v>4233</v>
      </c>
      <c r="K472">
        <v>17562</v>
      </c>
      <c r="L472">
        <v>553937</v>
      </c>
      <c r="M472">
        <v>22680638</v>
      </c>
      <c r="N472">
        <v>70541</v>
      </c>
      <c r="O472">
        <v>5228981</v>
      </c>
      <c r="P472">
        <v>10756</v>
      </c>
      <c r="Q472" t="s">
        <v>4234</v>
      </c>
      <c r="R472" t="s">
        <v>1309</v>
      </c>
      <c r="S472" t="s">
        <v>1310</v>
      </c>
      <c r="T472">
        <v>22680638</v>
      </c>
      <c r="U472" s="12" t="e">
        <f>VLOOKUP(checklist[[#This Row],[common_name]],[1]classification_forest_bird_benn!$A:$D,3,FALSE)</f>
        <v>#N/A</v>
      </c>
      <c r="V472" s="12" t="e">
        <f>VLOOKUP(checklist[[#This Row],[scientific_name]],[1]classification_forest_bird_benn!$B:$D,2,FALSE)</f>
        <v>#N/A</v>
      </c>
      <c r="W472" s="12" t="e">
        <f>VLOOKUP(checklist[[#This Row],[Clements--scientific_name]],[1]classification_forest_bird_benn!$B:$D,2,FALSE)</f>
        <v>#N/A</v>
      </c>
    </row>
    <row r="473" spans="1:23" x14ac:dyDescent="0.2">
      <c r="A473">
        <v>441.1</v>
      </c>
      <c r="B473" t="s">
        <v>4215</v>
      </c>
      <c r="C473" t="s">
        <v>2201</v>
      </c>
      <c r="D473" t="s">
        <v>660</v>
      </c>
      <c r="E473" t="s">
        <v>659</v>
      </c>
      <c r="F473" t="s">
        <v>2142</v>
      </c>
      <c r="G473" t="s">
        <v>7382</v>
      </c>
      <c r="I473" t="s">
        <v>4235</v>
      </c>
      <c r="M473">
        <v>22680623</v>
      </c>
      <c r="P473">
        <v>10761</v>
      </c>
      <c r="Q473" t="s">
        <v>4236</v>
      </c>
      <c r="R473" t="s">
        <v>659</v>
      </c>
      <c r="S473" t="s">
        <v>660</v>
      </c>
      <c r="U473" s="12" t="e">
        <f>VLOOKUP(checklist[[#This Row],[common_name]],[1]classification_forest_bird_benn!$A:$D,3,FALSE)</f>
        <v>#N/A</v>
      </c>
      <c r="V473" s="12" t="e">
        <f>VLOOKUP(checklist[[#This Row],[scientific_name]],[1]classification_forest_bird_benn!$B:$D,2,FALSE)</f>
        <v>#N/A</v>
      </c>
      <c r="W473" s="12" t="e">
        <f>VLOOKUP(checklist[[#This Row],[Clements--scientific_name]],[1]classification_forest_bird_benn!$B:$D,2,FALSE)</f>
        <v>#N/A</v>
      </c>
    </row>
    <row r="474" spans="1:23" x14ac:dyDescent="0.2">
      <c r="A474">
        <v>441.2</v>
      </c>
      <c r="B474" t="s">
        <v>4215</v>
      </c>
      <c r="C474" t="s">
        <v>2201</v>
      </c>
      <c r="D474" t="s">
        <v>660</v>
      </c>
      <c r="E474" t="s">
        <v>659</v>
      </c>
      <c r="F474" t="s">
        <v>2142</v>
      </c>
      <c r="G474" t="s">
        <v>7382</v>
      </c>
      <c r="H474">
        <v>442</v>
      </c>
      <c r="I474" t="s">
        <v>4237</v>
      </c>
      <c r="J474" t="s">
        <v>4238</v>
      </c>
      <c r="K474">
        <v>204526</v>
      </c>
      <c r="L474">
        <v>553934</v>
      </c>
      <c r="M474">
        <v>22680623</v>
      </c>
      <c r="N474">
        <v>70538</v>
      </c>
      <c r="O474">
        <v>5228985</v>
      </c>
      <c r="P474">
        <v>10765</v>
      </c>
      <c r="Q474" t="s">
        <v>4239</v>
      </c>
      <c r="R474" t="s">
        <v>4240</v>
      </c>
      <c r="S474" t="s">
        <v>4241</v>
      </c>
      <c r="T474">
        <v>22680623</v>
      </c>
      <c r="U474" s="12" t="e">
        <f>VLOOKUP(checklist[[#This Row],[common_name]],[1]classification_forest_bird_benn!$A:$D,3,FALSE)</f>
        <v>#N/A</v>
      </c>
      <c r="V474" s="12" t="e">
        <f>VLOOKUP(checklist[[#This Row],[scientific_name]],[1]classification_forest_bird_benn!$B:$D,2,FALSE)</f>
        <v>#N/A</v>
      </c>
      <c r="W474" s="12" t="e">
        <f>VLOOKUP(checklist[[#This Row],[Clements--scientific_name]],[1]classification_forest_bird_benn!$B:$D,2,FALSE)</f>
        <v>#N/A</v>
      </c>
    </row>
    <row r="475" spans="1:23" x14ac:dyDescent="0.2">
      <c r="A475">
        <v>441.3</v>
      </c>
      <c r="B475" t="s">
        <v>4215</v>
      </c>
      <c r="C475" t="s">
        <v>2201</v>
      </c>
      <c r="D475" t="s">
        <v>1382</v>
      </c>
      <c r="E475" t="s">
        <v>4242</v>
      </c>
      <c r="F475" t="s">
        <v>3967</v>
      </c>
      <c r="H475">
        <v>1350</v>
      </c>
      <c r="I475" t="s">
        <v>4243</v>
      </c>
      <c r="J475" t="s">
        <v>4244</v>
      </c>
      <c r="K475">
        <v>144674</v>
      </c>
      <c r="L475">
        <v>553935</v>
      </c>
      <c r="N475">
        <v>70539</v>
      </c>
      <c r="O475">
        <v>5228973</v>
      </c>
      <c r="P475">
        <v>10762</v>
      </c>
      <c r="Q475" t="s">
        <v>4245</v>
      </c>
      <c r="R475" t="s">
        <v>4246</v>
      </c>
      <c r="S475" t="s">
        <v>4247</v>
      </c>
      <c r="T475">
        <v>22680629</v>
      </c>
      <c r="U475" s="12" t="e">
        <f>VLOOKUP(checklist[[#This Row],[common_name]],[1]classification_forest_bird_benn!$A:$D,3,FALSE)</f>
        <v>#N/A</v>
      </c>
      <c r="V475" s="12" t="e">
        <f>VLOOKUP(checklist[[#This Row],[scientific_name]],[1]classification_forest_bird_benn!$B:$D,2,FALSE)</f>
        <v>#N/A</v>
      </c>
      <c r="W475" s="12" t="e">
        <f>VLOOKUP(checklist[[#This Row],[Clements--scientific_name]],[1]classification_forest_bird_benn!$B:$D,2,FALSE)</f>
        <v>#N/A</v>
      </c>
    </row>
    <row r="476" spans="1:23" x14ac:dyDescent="0.2">
      <c r="A476">
        <v>442</v>
      </c>
      <c r="B476" t="s">
        <v>4215</v>
      </c>
      <c r="C476" t="s">
        <v>2201</v>
      </c>
      <c r="D476" t="s">
        <v>658</v>
      </c>
      <c r="E476" t="s">
        <v>657</v>
      </c>
      <c r="F476" t="s">
        <v>2142</v>
      </c>
      <c r="G476" t="s">
        <v>7382</v>
      </c>
      <c r="H476">
        <v>441</v>
      </c>
      <c r="I476" t="s">
        <v>4248</v>
      </c>
      <c r="J476" t="s">
        <v>4249</v>
      </c>
      <c r="K476">
        <v>17556</v>
      </c>
      <c r="L476">
        <v>553931</v>
      </c>
      <c r="M476">
        <v>22680612</v>
      </c>
      <c r="O476">
        <v>5228977</v>
      </c>
      <c r="P476">
        <v>10775</v>
      </c>
      <c r="Q476" t="s">
        <v>4250</v>
      </c>
      <c r="R476" t="s">
        <v>657</v>
      </c>
      <c r="S476" t="s">
        <v>658</v>
      </c>
      <c r="T476">
        <v>22680612</v>
      </c>
      <c r="U476" s="12" t="e">
        <f>VLOOKUP(checklist[[#This Row],[common_name]],[1]classification_forest_bird_benn!$A:$D,3,FALSE)</f>
        <v>#N/A</v>
      </c>
      <c r="V476" s="12" t="e">
        <f>VLOOKUP(checklist[[#This Row],[scientific_name]],[1]classification_forest_bird_benn!$B:$D,2,FALSE)</f>
        <v>#N/A</v>
      </c>
      <c r="W476" s="12" t="e">
        <f>VLOOKUP(checklist[[#This Row],[Clements--scientific_name]],[1]classification_forest_bird_benn!$B:$D,2,FALSE)</f>
        <v>#N/A</v>
      </c>
    </row>
    <row r="477" spans="1:23" x14ac:dyDescent="0.2">
      <c r="A477">
        <v>443</v>
      </c>
      <c r="B477" t="s">
        <v>4215</v>
      </c>
      <c r="C477" t="s">
        <v>2201</v>
      </c>
      <c r="D477" t="s">
        <v>4251</v>
      </c>
      <c r="E477" t="s">
        <v>655</v>
      </c>
      <c r="F477" t="s">
        <v>2142</v>
      </c>
      <c r="G477" t="s">
        <v>7383</v>
      </c>
      <c r="H477">
        <v>440</v>
      </c>
      <c r="I477" t="s">
        <v>4252</v>
      </c>
      <c r="J477" t="s">
        <v>4253</v>
      </c>
      <c r="K477">
        <v>17570</v>
      </c>
      <c r="L477">
        <v>553932</v>
      </c>
      <c r="M477">
        <v>22680616</v>
      </c>
      <c r="N477">
        <v>70536</v>
      </c>
      <c r="O477">
        <v>5228976</v>
      </c>
      <c r="P477">
        <v>10780</v>
      </c>
      <c r="Q477" t="s">
        <v>4254</v>
      </c>
      <c r="R477" t="s">
        <v>655</v>
      </c>
      <c r="S477" t="s">
        <v>4251</v>
      </c>
      <c r="T477">
        <v>22680616</v>
      </c>
      <c r="U477" s="12" t="e">
        <f>VLOOKUP(checklist[[#This Row],[common_name]],[1]classification_forest_bird_benn!$A:$D,3,FALSE)</f>
        <v>#N/A</v>
      </c>
      <c r="V477" s="12" t="e">
        <f>VLOOKUP(checklist[[#This Row],[scientific_name]],[1]classification_forest_bird_benn!$B:$D,2,FALSE)</f>
        <v>#N/A</v>
      </c>
      <c r="W477" s="12" t="e">
        <f>VLOOKUP(checklist[[#This Row],[Clements--scientific_name]],[1]classification_forest_bird_benn!$B:$D,2,FALSE)</f>
        <v>#N/A</v>
      </c>
    </row>
    <row r="478" spans="1:23" x14ac:dyDescent="0.2">
      <c r="A478">
        <v>444</v>
      </c>
      <c r="B478" t="s">
        <v>4255</v>
      </c>
      <c r="C478" t="s">
        <v>2202</v>
      </c>
      <c r="D478" t="s">
        <v>1398</v>
      </c>
      <c r="E478" t="s">
        <v>1397</v>
      </c>
      <c r="F478" t="s">
        <v>2142</v>
      </c>
      <c r="G478" t="s">
        <v>7380</v>
      </c>
      <c r="H478">
        <v>1402</v>
      </c>
      <c r="I478" t="s">
        <v>4256</v>
      </c>
      <c r="J478" t="s">
        <v>4257</v>
      </c>
      <c r="K478">
        <v>18448</v>
      </c>
      <c r="L478">
        <v>178150</v>
      </c>
      <c r="M478">
        <v>22680683</v>
      </c>
      <c r="N478">
        <v>39</v>
      </c>
      <c r="O478">
        <v>2478153</v>
      </c>
      <c r="P478">
        <v>10785</v>
      </c>
      <c r="Q478" t="s">
        <v>4258</v>
      </c>
      <c r="R478" t="s">
        <v>1397</v>
      </c>
      <c r="S478" t="s">
        <v>1398</v>
      </c>
      <c r="T478">
        <v>22680683</v>
      </c>
      <c r="U478" s="12" t="e">
        <f>VLOOKUP(checklist[[#This Row],[common_name]],[1]classification_forest_bird_benn!$A:$D,3,FALSE)</f>
        <v>#N/A</v>
      </c>
      <c r="V478" s="12" t="e">
        <f>VLOOKUP(checklist[[#This Row],[scientific_name]],[1]classification_forest_bird_benn!$B:$D,2,FALSE)</f>
        <v>#N/A</v>
      </c>
      <c r="W478" s="12" t="e">
        <f>VLOOKUP(checklist[[#This Row],[Clements--scientific_name]],[1]classification_forest_bird_benn!$B:$D,2,FALSE)</f>
        <v>#N/A</v>
      </c>
    </row>
    <row r="479" spans="1:23" x14ac:dyDescent="0.2">
      <c r="A479">
        <v>445</v>
      </c>
      <c r="B479" t="s">
        <v>4255</v>
      </c>
      <c r="C479" t="s">
        <v>2202</v>
      </c>
      <c r="D479" t="s">
        <v>676</v>
      </c>
      <c r="E479" t="s">
        <v>675</v>
      </c>
      <c r="F479" t="s">
        <v>2142</v>
      </c>
      <c r="G479" t="s">
        <v>7383</v>
      </c>
      <c r="H479">
        <v>453</v>
      </c>
      <c r="I479" t="s">
        <v>4259</v>
      </c>
      <c r="J479" t="s">
        <v>4260</v>
      </c>
      <c r="K479">
        <v>18455</v>
      </c>
      <c r="L479">
        <v>553947</v>
      </c>
      <c r="M479">
        <v>22680689</v>
      </c>
      <c r="O479">
        <v>2478160</v>
      </c>
      <c r="P479">
        <v>10792</v>
      </c>
      <c r="Q479" t="s">
        <v>4261</v>
      </c>
      <c r="R479" t="s">
        <v>675</v>
      </c>
      <c r="S479" t="s">
        <v>4262</v>
      </c>
      <c r="T479">
        <v>22680689</v>
      </c>
      <c r="U479" s="12" t="e">
        <f>VLOOKUP(checklist[[#This Row],[common_name]],[1]classification_forest_bird_benn!$A:$D,3,FALSE)</f>
        <v>#N/A</v>
      </c>
      <c r="V479" s="12" t="e">
        <f>VLOOKUP(checklist[[#This Row],[scientific_name]],[1]classification_forest_bird_benn!$B:$D,2,FALSE)</f>
        <v>#N/A</v>
      </c>
      <c r="W479" s="12" t="e">
        <f>VLOOKUP(checklist[[#This Row],[Clements--scientific_name]],[1]classification_forest_bird_benn!$B:$D,2,FALSE)</f>
        <v>#N/A</v>
      </c>
    </row>
    <row r="480" spans="1:23" x14ac:dyDescent="0.2">
      <c r="A480">
        <v>446</v>
      </c>
      <c r="B480" t="s">
        <v>4255</v>
      </c>
      <c r="C480" t="s">
        <v>2202</v>
      </c>
      <c r="D480" t="s">
        <v>1340</v>
      </c>
      <c r="E480" t="s">
        <v>4263</v>
      </c>
      <c r="F480" t="s">
        <v>2142</v>
      </c>
      <c r="G480" t="s">
        <v>7382</v>
      </c>
      <c r="H480">
        <v>1188</v>
      </c>
      <c r="I480" t="s">
        <v>4264</v>
      </c>
      <c r="J480" t="s">
        <v>4265</v>
      </c>
      <c r="K480">
        <v>17630</v>
      </c>
      <c r="L480">
        <v>554006</v>
      </c>
      <c r="M480">
        <v>22680937</v>
      </c>
      <c r="O480">
        <v>2478198</v>
      </c>
      <c r="P480">
        <v>11472</v>
      </c>
      <c r="Q480" t="s">
        <v>4266</v>
      </c>
      <c r="R480" t="s">
        <v>4263</v>
      </c>
      <c r="S480" t="s">
        <v>1340</v>
      </c>
      <c r="T480">
        <v>22680937</v>
      </c>
      <c r="U480" s="12" t="e">
        <f>VLOOKUP(checklist[[#This Row],[common_name]],[1]classification_forest_bird_benn!$A:$D,3,FALSE)</f>
        <v>#N/A</v>
      </c>
      <c r="V480" s="12" t="e">
        <f>VLOOKUP(checklist[[#This Row],[scientific_name]],[1]classification_forest_bird_benn!$B:$D,2,FALSE)</f>
        <v>#N/A</v>
      </c>
      <c r="W480" s="12" t="e">
        <f>VLOOKUP(checklist[[#This Row],[Clements--scientific_name]],[1]classification_forest_bird_benn!$B:$D,2,FALSE)</f>
        <v>#N/A</v>
      </c>
    </row>
    <row r="481" spans="1:23" x14ac:dyDescent="0.2">
      <c r="A481">
        <v>447</v>
      </c>
      <c r="B481" t="s">
        <v>4255</v>
      </c>
      <c r="C481" t="s">
        <v>2202</v>
      </c>
      <c r="D481" t="s">
        <v>1386</v>
      </c>
      <c r="E481" t="s">
        <v>4267</v>
      </c>
      <c r="F481" t="s">
        <v>2142</v>
      </c>
      <c r="G481" t="s">
        <v>7380</v>
      </c>
      <c r="H481">
        <v>1368</v>
      </c>
      <c r="I481" t="s">
        <v>4268</v>
      </c>
      <c r="J481" t="s">
        <v>4269</v>
      </c>
      <c r="K481">
        <v>17606</v>
      </c>
      <c r="L481">
        <v>554007</v>
      </c>
      <c r="M481">
        <v>22680941</v>
      </c>
      <c r="O481">
        <v>2478186</v>
      </c>
      <c r="P481">
        <v>11469</v>
      </c>
      <c r="Q481" t="s">
        <v>4270</v>
      </c>
      <c r="R481" t="s">
        <v>4267</v>
      </c>
      <c r="S481" t="s">
        <v>1386</v>
      </c>
      <c r="T481">
        <v>22680941</v>
      </c>
      <c r="U481" s="12" t="e">
        <f>VLOOKUP(checklist[[#This Row],[common_name]],[1]classification_forest_bird_benn!$A:$D,3,FALSE)</f>
        <v>#N/A</v>
      </c>
      <c r="V481" s="12" t="e">
        <f>VLOOKUP(checklist[[#This Row],[scientific_name]],[1]classification_forest_bird_benn!$B:$D,2,FALSE)</f>
        <v>#N/A</v>
      </c>
      <c r="W481" s="12" t="e">
        <f>VLOOKUP(checklist[[#This Row],[Clements--scientific_name]],[1]classification_forest_bird_benn!$B:$D,2,FALSE)</f>
        <v>#N/A</v>
      </c>
    </row>
    <row r="482" spans="1:23" x14ac:dyDescent="0.2">
      <c r="A482">
        <v>448</v>
      </c>
      <c r="B482" t="s">
        <v>4255</v>
      </c>
      <c r="C482" t="s">
        <v>2202</v>
      </c>
      <c r="D482" t="s">
        <v>1388</v>
      </c>
      <c r="E482" t="s">
        <v>1387</v>
      </c>
      <c r="F482" t="s">
        <v>2142</v>
      </c>
      <c r="G482" t="s">
        <v>7382</v>
      </c>
      <c r="H482">
        <v>1372</v>
      </c>
      <c r="I482" t="s">
        <v>4271</v>
      </c>
      <c r="J482" t="s">
        <v>4272</v>
      </c>
      <c r="K482">
        <v>17634</v>
      </c>
      <c r="L482">
        <v>553997</v>
      </c>
      <c r="M482">
        <v>22680887</v>
      </c>
      <c r="N482">
        <v>70610</v>
      </c>
      <c r="O482">
        <v>2478195</v>
      </c>
      <c r="P482">
        <v>11488</v>
      </c>
      <c r="Q482" t="s">
        <v>4273</v>
      </c>
      <c r="R482" t="s">
        <v>1387</v>
      </c>
      <c r="S482" t="s">
        <v>1388</v>
      </c>
      <c r="T482">
        <v>22680887</v>
      </c>
      <c r="U482" s="12" t="e">
        <f>VLOOKUP(checklist[[#This Row],[common_name]],[1]classification_forest_bird_benn!$A:$D,3,FALSE)</f>
        <v>#N/A</v>
      </c>
      <c r="V482" s="12" t="e">
        <f>VLOOKUP(checklist[[#This Row],[scientific_name]],[1]classification_forest_bird_benn!$B:$D,2,FALSE)</f>
        <v>#N/A</v>
      </c>
      <c r="W482" s="12" t="e">
        <f>VLOOKUP(checklist[[#This Row],[Clements--scientific_name]],[1]classification_forest_bird_benn!$B:$D,2,FALSE)</f>
        <v>#N/A</v>
      </c>
    </row>
    <row r="483" spans="1:23" x14ac:dyDescent="0.2">
      <c r="A483">
        <v>449</v>
      </c>
      <c r="B483" t="s">
        <v>4255</v>
      </c>
      <c r="C483" t="s">
        <v>2202</v>
      </c>
      <c r="D483" t="s">
        <v>668</v>
      </c>
      <c r="E483" t="s">
        <v>667</v>
      </c>
      <c r="F483" t="s">
        <v>2142</v>
      </c>
      <c r="G483" t="s">
        <v>7382</v>
      </c>
      <c r="H483">
        <v>447</v>
      </c>
      <c r="I483" t="s">
        <v>4274</v>
      </c>
      <c r="J483" t="s">
        <v>4275</v>
      </c>
      <c r="K483">
        <v>17619</v>
      </c>
      <c r="L483">
        <v>554000</v>
      </c>
      <c r="M483">
        <v>22680902</v>
      </c>
      <c r="O483">
        <v>2478174</v>
      </c>
      <c r="P483">
        <v>11499</v>
      </c>
      <c r="Q483" t="s">
        <v>4276</v>
      </c>
      <c r="R483" t="s">
        <v>667</v>
      </c>
      <c r="S483" t="s">
        <v>668</v>
      </c>
      <c r="T483">
        <v>22680902</v>
      </c>
      <c r="U483" s="12" t="e">
        <f>VLOOKUP(checklist[[#This Row],[common_name]],[1]classification_forest_bird_benn!$A:$D,3,FALSE)</f>
        <v>#N/A</v>
      </c>
      <c r="V483" s="12" t="e">
        <f>VLOOKUP(checklist[[#This Row],[scientific_name]],[1]classification_forest_bird_benn!$B:$D,2,FALSE)</f>
        <v>#N/A</v>
      </c>
      <c r="W483" s="12" t="e">
        <f>VLOOKUP(checklist[[#This Row],[Clements--scientific_name]],[1]classification_forest_bird_benn!$B:$D,2,FALSE)</f>
        <v>#N/A</v>
      </c>
    </row>
    <row r="484" spans="1:23" x14ac:dyDescent="0.2">
      <c r="A484">
        <v>449.1</v>
      </c>
      <c r="D484" s="1" t="s">
        <v>7267</v>
      </c>
      <c r="E484" s="1" t="s">
        <v>7268</v>
      </c>
      <c r="P484">
        <v>11499</v>
      </c>
      <c r="R484" s="1" t="s">
        <v>7268</v>
      </c>
      <c r="S484" s="1" t="s">
        <v>7267</v>
      </c>
      <c r="U484" s="12" t="e">
        <f>VLOOKUP(checklist[[#This Row],[common_name]],[1]classification_forest_bird_benn!$A:$D,3,FALSE)</f>
        <v>#N/A</v>
      </c>
      <c r="V484" s="12" t="e">
        <f>VLOOKUP(checklist[[#This Row],[scientific_name]],[1]classification_forest_bird_benn!$B:$D,2,FALSE)</f>
        <v>#N/A</v>
      </c>
      <c r="W484" s="12" t="e">
        <f>VLOOKUP(checklist[[#This Row],[Clements--scientific_name]],[1]classification_forest_bird_benn!$B:$D,2,FALSE)</f>
        <v>#N/A</v>
      </c>
    </row>
    <row r="485" spans="1:23" x14ac:dyDescent="0.2">
      <c r="A485">
        <v>450</v>
      </c>
      <c r="B485" t="s">
        <v>4255</v>
      </c>
      <c r="C485" t="s">
        <v>2202</v>
      </c>
      <c r="D485" t="s">
        <v>4277</v>
      </c>
      <c r="E485" s="1" t="s">
        <v>4278</v>
      </c>
      <c r="F485" t="s">
        <v>2142</v>
      </c>
      <c r="G485" t="s">
        <v>7380</v>
      </c>
      <c r="H485">
        <v>1366</v>
      </c>
      <c r="I485" t="s">
        <v>4279</v>
      </c>
      <c r="J485" t="s">
        <v>4280</v>
      </c>
      <c r="K485">
        <v>17615</v>
      </c>
      <c r="L485">
        <v>554001</v>
      </c>
      <c r="M485" s="1">
        <v>22680906</v>
      </c>
      <c r="N485">
        <v>70614</v>
      </c>
      <c r="O485">
        <v>2478194</v>
      </c>
      <c r="P485">
        <v>11507</v>
      </c>
      <c r="Q485" t="s">
        <v>4281</v>
      </c>
      <c r="R485" t="s">
        <v>4278</v>
      </c>
      <c r="S485" t="s">
        <v>4277</v>
      </c>
      <c r="T485">
        <v>22680906</v>
      </c>
      <c r="U485" s="12" t="e">
        <f>VLOOKUP(checklist[[#This Row],[common_name]],[1]classification_forest_bird_benn!$A:$D,3,FALSE)</f>
        <v>#N/A</v>
      </c>
      <c r="V485" s="12" t="e">
        <f>VLOOKUP(checklist[[#This Row],[scientific_name]],[1]classification_forest_bird_benn!$B:$D,2,FALSE)</f>
        <v>#N/A</v>
      </c>
      <c r="W485" s="12" t="e">
        <f>VLOOKUP(checklist[[#This Row],[Clements--scientific_name]],[1]classification_forest_bird_benn!$B:$D,2,FALSE)</f>
        <v>#N/A</v>
      </c>
    </row>
    <row r="486" spans="1:23" x14ac:dyDescent="0.2">
      <c r="A486">
        <v>451</v>
      </c>
      <c r="B486" t="s">
        <v>4255</v>
      </c>
      <c r="C486" t="s">
        <v>2202</v>
      </c>
      <c r="D486" t="s">
        <v>4282</v>
      </c>
      <c r="E486" t="s">
        <v>669</v>
      </c>
      <c r="F486" t="s">
        <v>2142</v>
      </c>
      <c r="G486" t="s">
        <v>7382</v>
      </c>
      <c r="H486">
        <v>449</v>
      </c>
      <c r="I486" t="s">
        <v>4283</v>
      </c>
      <c r="J486" t="s">
        <v>4284</v>
      </c>
      <c r="K486">
        <v>17610</v>
      </c>
      <c r="L486">
        <v>554004</v>
      </c>
      <c r="M486">
        <v>22680919</v>
      </c>
      <c r="O486">
        <v>2478189</v>
      </c>
      <c r="P486">
        <v>11481</v>
      </c>
      <c r="Q486" t="s">
        <v>4285</v>
      </c>
      <c r="R486" t="s">
        <v>4286</v>
      </c>
      <c r="S486" t="s">
        <v>4282</v>
      </c>
      <c r="T486">
        <v>22680919</v>
      </c>
      <c r="U486" s="12" t="e">
        <f>VLOOKUP(checklist[[#This Row],[common_name]],[1]classification_forest_bird_benn!$A:$D,3,FALSE)</f>
        <v>#N/A</v>
      </c>
      <c r="V486" s="12" t="e">
        <f>VLOOKUP(checklist[[#This Row],[scientific_name]],[1]classification_forest_bird_benn!$B:$D,2,FALSE)</f>
        <v>#N/A</v>
      </c>
      <c r="W486" s="12" t="e">
        <f>VLOOKUP(checklist[[#This Row],[Clements--scientific_name]],[1]classification_forest_bird_benn!$B:$D,2,FALSE)</f>
        <v>#N/A</v>
      </c>
    </row>
    <row r="487" spans="1:23" x14ac:dyDescent="0.2">
      <c r="A487">
        <v>452</v>
      </c>
      <c r="B487" t="s">
        <v>4255</v>
      </c>
      <c r="C487" t="s">
        <v>2202</v>
      </c>
      <c r="D487" t="s">
        <v>4287</v>
      </c>
      <c r="E487" t="s">
        <v>4288</v>
      </c>
      <c r="F487" t="s">
        <v>2142</v>
      </c>
      <c r="H487">
        <v>907</v>
      </c>
      <c r="I487" t="s">
        <v>4289</v>
      </c>
      <c r="J487" t="s">
        <v>4290</v>
      </c>
      <c r="K487">
        <v>144675</v>
      </c>
      <c r="L487">
        <v>553999</v>
      </c>
      <c r="M487">
        <v>22680897</v>
      </c>
      <c r="O487">
        <v>2478185</v>
      </c>
      <c r="P487">
        <v>11497</v>
      </c>
      <c r="Q487" t="s">
        <v>4291</v>
      </c>
      <c r="R487" t="s">
        <v>4288</v>
      </c>
      <c r="S487" t="s">
        <v>4292</v>
      </c>
      <c r="T487">
        <v>22680897</v>
      </c>
      <c r="U487" s="12" t="e">
        <f>VLOOKUP(checklist[[#This Row],[common_name]],[1]classification_forest_bird_benn!$A:$D,3,FALSE)</f>
        <v>#N/A</v>
      </c>
      <c r="V487" s="12" t="e">
        <f>VLOOKUP(checklist[[#This Row],[scientific_name]],[1]classification_forest_bird_benn!$B:$D,2,FALSE)</f>
        <v>#N/A</v>
      </c>
      <c r="W487" s="12" t="e">
        <f>VLOOKUP(checklist[[#This Row],[Clements--scientific_name]],[1]classification_forest_bird_benn!$B:$D,2,FALSE)</f>
        <v>#N/A</v>
      </c>
    </row>
    <row r="488" spans="1:23" x14ac:dyDescent="0.2">
      <c r="A488">
        <v>453</v>
      </c>
      <c r="B488" t="s">
        <v>4255</v>
      </c>
      <c r="C488" t="s">
        <v>2202</v>
      </c>
      <c r="D488" t="s">
        <v>1390</v>
      </c>
      <c r="E488" s="1" t="s">
        <v>4296</v>
      </c>
      <c r="F488" t="s">
        <v>2142</v>
      </c>
      <c r="G488" t="s">
        <v>7382</v>
      </c>
      <c r="H488">
        <v>1376</v>
      </c>
      <c r="I488" t="s">
        <v>4293</v>
      </c>
      <c r="J488" t="s">
        <v>4294</v>
      </c>
      <c r="K488">
        <v>17601</v>
      </c>
      <c r="L488">
        <v>554005</v>
      </c>
      <c r="M488" s="1">
        <v>22726358</v>
      </c>
      <c r="O488">
        <v>2478169</v>
      </c>
      <c r="P488">
        <v>11478</v>
      </c>
      <c r="Q488" t="s">
        <v>4295</v>
      </c>
      <c r="R488" t="s">
        <v>4296</v>
      </c>
      <c r="S488" t="s">
        <v>1390</v>
      </c>
      <c r="T488">
        <v>22726364</v>
      </c>
      <c r="U488" s="12" t="e">
        <f>VLOOKUP(checklist[[#This Row],[common_name]],[1]classification_forest_bird_benn!$A:$D,3,FALSE)</f>
        <v>#N/A</v>
      </c>
      <c r="V488" s="12" t="e">
        <f>VLOOKUP(checklist[[#This Row],[scientific_name]],[1]classification_forest_bird_benn!$B:$D,2,FALSE)</f>
        <v>#N/A</v>
      </c>
      <c r="W488" s="12" t="e">
        <f>VLOOKUP(checklist[[#This Row],[Clements--scientific_name]],[1]classification_forest_bird_benn!$B:$D,2,FALSE)</f>
        <v>#N/A</v>
      </c>
    </row>
    <row r="489" spans="1:23" x14ac:dyDescent="0.2">
      <c r="A489">
        <v>454</v>
      </c>
      <c r="B489" t="s">
        <v>4255</v>
      </c>
      <c r="C489" t="s">
        <v>2202</v>
      </c>
      <c r="D489" t="s">
        <v>4297</v>
      </c>
      <c r="E489" t="s">
        <v>4298</v>
      </c>
      <c r="F489" t="s">
        <v>2142</v>
      </c>
      <c r="G489" t="s">
        <v>7382</v>
      </c>
      <c r="H489">
        <v>1394</v>
      </c>
      <c r="I489" t="s">
        <v>4299</v>
      </c>
      <c r="J489" t="s">
        <v>4300</v>
      </c>
      <c r="K489">
        <v>18143</v>
      </c>
      <c r="L489">
        <v>554010</v>
      </c>
      <c r="M489">
        <v>22680954</v>
      </c>
      <c r="O489">
        <v>2478398</v>
      </c>
      <c r="P489">
        <v>11066</v>
      </c>
      <c r="Q489" t="s">
        <v>4301</v>
      </c>
      <c r="R489" t="s">
        <v>4298</v>
      </c>
      <c r="S489" t="s">
        <v>4297</v>
      </c>
      <c r="T489">
        <v>22680954</v>
      </c>
      <c r="U489" s="12" t="e">
        <f>VLOOKUP(checklist[[#This Row],[common_name]],[1]classification_forest_bird_benn!$A:$D,3,FALSE)</f>
        <v>#N/A</v>
      </c>
      <c r="V489" s="12" t="e">
        <f>VLOOKUP(checklist[[#This Row],[scientific_name]],[1]classification_forest_bird_benn!$B:$D,2,FALSE)</f>
        <v>#N/A</v>
      </c>
      <c r="W489" s="12" t="e">
        <f>VLOOKUP(checklist[[#This Row],[Clements--scientific_name]],[1]classification_forest_bird_benn!$B:$D,2,FALSE)</f>
        <v>#N/A</v>
      </c>
    </row>
    <row r="490" spans="1:23" x14ac:dyDescent="0.2">
      <c r="A490">
        <v>455</v>
      </c>
      <c r="B490" t="s">
        <v>4255</v>
      </c>
      <c r="C490" t="s">
        <v>2202</v>
      </c>
      <c r="D490" t="s">
        <v>672</v>
      </c>
      <c r="E490" t="s">
        <v>4302</v>
      </c>
      <c r="F490" t="s">
        <v>2142</v>
      </c>
      <c r="G490" t="s">
        <v>7382</v>
      </c>
      <c r="H490">
        <v>450</v>
      </c>
      <c r="I490" t="s">
        <v>4303</v>
      </c>
      <c r="J490" t="s">
        <v>4304</v>
      </c>
      <c r="K490">
        <v>18144</v>
      </c>
      <c r="L490">
        <v>554012</v>
      </c>
      <c r="M490">
        <v>22680963</v>
      </c>
      <c r="N490">
        <v>70625</v>
      </c>
      <c r="O490">
        <v>2478399</v>
      </c>
      <c r="P490">
        <v>11067</v>
      </c>
      <c r="Q490" t="s">
        <v>4305</v>
      </c>
      <c r="R490" t="s">
        <v>4302</v>
      </c>
      <c r="S490" t="s">
        <v>672</v>
      </c>
      <c r="T490">
        <v>22680963</v>
      </c>
      <c r="U490" s="12" t="e">
        <f>VLOOKUP(checklist[[#This Row],[common_name]],[1]classification_forest_bird_benn!$A:$D,3,FALSE)</f>
        <v>#N/A</v>
      </c>
      <c r="V490" s="12" t="e">
        <f>VLOOKUP(checklist[[#This Row],[scientific_name]],[1]classification_forest_bird_benn!$B:$D,2,FALSE)</f>
        <v>#N/A</v>
      </c>
      <c r="W490" s="12" t="e">
        <f>VLOOKUP(checklist[[#This Row],[Clements--scientific_name]],[1]classification_forest_bird_benn!$B:$D,2,FALSE)</f>
        <v>#N/A</v>
      </c>
    </row>
    <row r="491" spans="1:23" x14ac:dyDescent="0.2">
      <c r="A491">
        <v>456</v>
      </c>
      <c r="B491" t="s">
        <v>4255</v>
      </c>
      <c r="C491" t="s">
        <v>2202</v>
      </c>
      <c r="D491" t="s">
        <v>4306</v>
      </c>
      <c r="E491" t="s">
        <v>4307</v>
      </c>
      <c r="F491" t="s">
        <v>2142</v>
      </c>
      <c r="G491" t="s">
        <v>7382</v>
      </c>
      <c r="H491">
        <v>1392</v>
      </c>
      <c r="I491" t="s">
        <v>4308</v>
      </c>
      <c r="J491" t="s">
        <v>4309</v>
      </c>
      <c r="K491">
        <v>144681</v>
      </c>
      <c r="L491">
        <v>554020</v>
      </c>
      <c r="M491">
        <v>22730269</v>
      </c>
      <c r="N491">
        <v>70633</v>
      </c>
      <c r="O491">
        <v>2478424</v>
      </c>
      <c r="P491">
        <v>11083</v>
      </c>
      <c r="Q491" t="s">
        <v>4310</v>
      </c>
      <c r="R491" t="s">
        <v>4311</v>
      </c>
      <c r="S491" t="s">
        <v>4312</v>
      </c>
      <c r="T491">
        <v>22730269</v>
      </c>
      <c r="U491" s="12" t="e">
        <f>VLOOKUP(checklist[[#This Row],[common_name]],[1]classification_forest_bird_benn!$A:$D,3,FALSE)</f>
        <v>#N/A</v>
      </c>
      <c r="V491" s="12" t="e">
        <f>VLOOKUP(checklist[[#This Row],[scientific_name]],[1]classification_forest_bird_benn!$B:$D,2,FALSE)</f>
        <v>#N/A</v>
      </c>
      <c r="W491" s="12" t="e">
        <f>VLOOKUP(checklist[[#This Row],[Clements--scientific_name]],[1]classification_forest_bird_benn!$B:$D,2,FALSE)</f>
        <v>#N/A</v>
      </c>
    </row>
    <row r="492" spans="1:23" x14ac:dyDescent="0.2">
      <c r="A492">
        <v>457</v>
      </c>
      <c r="B492" t="s">
        <v>4255</v>
      </c>
      <c r="C492" t="s">
        <v>2202</v>
      </c>
      <c r="D492" t="s">
        <v>4313</v>
      </c>
      <c r="E492" t="s">
        <v>4314</v>
      </c>
      <c r="F492" t="s">
        <v>2142</v>
      </c>
      <c r="G492" t="s">
        <v>7382</v>
      </c>
      <c r="H492">
        <v>1384</v>
      </c>
      <c r="I492" t="s">
        <v>4315</v>
      </c>
      <c r="J492" t="s">
        <v>4316</v>
      </c>
      <c r="K492">
        <v>144682</v>
      </c>
      <c r="L492">
        <v>554021</v>
      </c>
      <c r="M492">
        <v>22681018</v>
      </c>
      <c r="N492">
        <v>194705</v>
      </c>
      <c r="O492">
        <v>2478430</v>
      </c>
      <c r="P492">
        <v>11089</v>
      </c>
      <c r="Q492" t="s">
        <v>4317</v>
      </c>
      <c r="R492" t="s">
        <v>4318</v>
      </c>
      <c r="S492" t="s">
        <v>4319</v>
      </c>
      <c r="T492">
        <v>22681018</v>
      </c>
      <c r="U492" s="12" t="e">
        <f>VLOOKUP(checklist[[#This Row],[common_name]],[1]classification_forest_bird_benn!$A:$D,3,FALSE)</f>
        <v>#N/A</v>
      </c>
      <c r="V492" s="12" t="e">
        <f>VLOOKUP(checklist[[#This Row],[scientific_name]],[1]classification_forest_bird_benn!$B:$D,2,FALSE)</f>
        <v>#N/A</v>
      </c>
      <c r="W492" s="12" t="e">
        <f>VLOOKUP(checklist[[#This Row],[Clements--scientific_name]],[1]classification_forest_bird_benn!$B:$D,2,FALSE)</f>
        <v>#N/A</v>
      </c>
    </row>
    <row r="493" spans="1:23" x14ac:dyDescent="0.2">
      <c r="A493">
        <v>458</v>
      </c>
      <c r="B493" t="s">
        <v>4255</v>
      </c>
      <c r="C493" t="s">
        <v>2202</v>
      </c>
      <c r="D493" t="s">
        <v>1400</v>
      </c>
      <c r="E493" t="s">
        <v>4320</v>
      </c>
      <c r="F493" t="s">
        <v>2142</v>
      </c>
      <c r="G493" t="s">
        <v>7382</v>
      </c>
      <c r="H493">
        <v>1410</v>
      </c>
      <c r="I493" t="s">
        <v>4321</v>
      </c>
      <c r="J493" t="s">
        <v>4322</v>
      </c>
      <c r="K493">
        <v>144684</v>
      </c>
      <c r="L493">
        <v>554023</v>
      </c>
      <c r="M493">
        <v>22681030</v>
      </c>
      <c r="N493">
        <v>199096</v>
      </c>
      <c r="O493">
        <v>2478385</v>
      </c>
      <c r="P493">
        <v>11078</v>
      </c>
      <c r="Q493" t="s">
        <v>4323</v>
      </c>
      <c r="R493" t="s">
        <v>4324</v>
      </c>
      <c r="S493" t="s">
        <v>1400</v>
      </c>
      <c r="T493">
        <v>22681030</v>
      </c>
      <c r="U493" s="12" t="e">
        <f>VLOOKUP(checklist[[#This Row],[common_name]],[1]classification_forest_bird_benn!$A:$D,3,FALSE)</f>
        <v>#N/A</v>
      </c>
      <c r="V493" s="12" t="e">
        <f>VLOOKUP(checklist[[#This Row],[scientific_name]],[1]classification_forest_bird_benn!$B:$D,2,FALSE)</f>
        <v>#N/A</v>
      </c>
      <c r="W493" s="12" t="e">
        <f>VLOOKUP(checklist[[#This Row],[Clements--scientific_name]],[1]classification_forest_bird_benn!$B:$D,2,FALSE)</f>
        <v>#N/A</v>
      </c>
    </row>
    <row r="494" spans="1:23" x14ac:dyDescent="0.2">
      <c r="A494">
        <v>459</v>
      </c>
      <c r="B494" t="s">
        <v>4255</v>
      </c>
      <c r="C494" t="s">
        <v>2202</v>
      </c>
      <c r="D494" t="s">
        <v>674</v>
      </c>
      <c r="E494" t="s">
        <v>4325</v>
      </c>
      <c r="F494" t="s">
        <v>2142</v>
      </c>
      <c r="G494" t="s">
        <v>7382</v>
      </c>
      <c r="H494">
        <v>451</v>
      </c>
      <c r="I494" t="s">
        <v>4326</v>
      </c>
      <c r="J494" t="s">
        <v>4327</v>
      </c>
      <c r="K494">
        <v>144677</v>
      </c>
      <c r="M494">
        <v>22680982</v>
      </c>
      <c r="N494">
        <v>70629</v>
      </c>
      <c r="O494">
        <v>3661224</v>
      </c>
      <c r="P494">
        <v>11053</v>
      </c>
      <c r="Q494" t="s">
        <v>4328</v>
      </c>
      <c r="R494" t="s">
        <v>4329</v>
      </c>
      <c r="S494" t="s">
        <v>674</v>
      </c>
      <c r="T494">
        <v>22680982</v>
      </c>
      <c r="U494" s="12" t="e">
        <f>VLOOKUP(checklist[[#This Row],[common_name]],[1]classification_forest_bird_benn!$A:$D,3,FALSE)</f>
        <v>#N/A</v>
      </c>
      <c r="V494" s="12" t="e">
        <f>VLOOKUP(checklist[[#This Row],[scientific_name]],[1]classification_forest_bird_benn!$B:$D,2,FALSE)</f>
        <v>#N/A</v>
      </c>
      <c r="W494" s="12" t="e">
        <f>VLOOKUP(checklist[[#This Row],[Clements--scientific_name]],[1]classification_forest_bird_benn!$B:$D,2,FALSE)</f>
        <v>#N/A</v>
      </c>
    </row>
    <row r="495" spans="1:23" x14ac:dyDescent="0.2">
      <c r="A495">
        <v>460</v>
      </c>
      <c r="B495" t="s">
        <v>4255</v>
      </c>
      <c r="C495" t="s">
        <v>2202</v>
      </c>
      <c r="D495" t="s">
        <v>1396</v>
      </c>
      <c r="E495" t="s">
        <v>4330</v>
      </c>
      <c r="F495" t="s">
        <v>2142</v>
      </c>
      <c r="G495" t="s">
        <v>7382</v>
      </c>
      <c r="H495">
        <v>1400</v>
      </c>
      <c r="I495" t="s">
        <v>4331</v>
      </c>
      <c r="J495" t="s">
        <v>4332</v>
      </c>
      <c r="M495">
        <v>22680996</v>
      </c>
      <c r="N495">
        <v>70631</v>
      </c>
      <c r="O495">
        <v>2680976</v>
      </c>
      <c r="P495">
        <v>11052</v>
      </c>
      <c r="Q495" t="s">
        <v>4333</v>
      </c>
      <c r="R495" t="s">
        <v>4334</v>
      </c>
      <c r="S495" t="s">
        <v>4335</v>
      </c>
      <c r="T495">
        <v>22680996</v>
      </c>
      <c r="U495" s="12" t="e">
        <f>VLOOKUP(checklist[[#This Row],[common_name]],[1]classification_forest_bird_benn!$A:$D,3,FALSE)</f>
        <v>#N/A</v>
      </c>
      <c r="V495" s="12" t="e">
        <f>VLOOKUP(checklist[[#This Row],[scientific_name]],[1]classification_forest_bird_benn!$B:$D,2,FALSE)</f>
        <v>#N/A</v>
      </c>
      <c r="W495" s="12" t="e">
        <f>VLOOKUP(checklist[[#This Row],[Clements--scientific_name]],[1]classification_forest_bird_benn!$B:$D,2,FALSE)</f>
        <v>#N/A</v>
      </c>
    </row>
    <row r="496" spans="1:23" x14ac:dyDescent="0.2">
      <c r="A496">
        <v>461</v>
      </c>
      <c r="B496" t="s">
        <v>4336</v>
      </c>
      <c r="C496" t="s">
        <v>2200</v>
      </c>
      <c r="D496" t="s">
        <v>1417</v>
      </c>
      <c r="E496" t="s">
        <v>1418</v>
      </c>
      <c r="F496" t="s">
        <v>2142</v>
      </c>
      <c r="G496" t="s">
        <v>7382</v>
      </c>
      <c r="H496">
        <v>1454</v>
      </c>
      <c r="I496" t="s">
        <v>4337</v>
      </c>
      <c r="J496" t="s">
        <v>4338</v>
      </c>
      <c r="K496">
        <v>117131</v>
      </c>
      <c r="L496">
        <v>554243</v>
      </c>
      <c r="M496">
        <v>22681889</v>
      </c>
      <c r="N496">
        <v>70825</v>
      </c>
      <c r="O496">
        <v>2478902</v>
      </c>
      <c r="P496">
        <v>10324</v>
      </c>
      <c r="Q496" t="s">
        <v>4339</v>
      </c>
      <c r="R496" t="s">
        <v>1418</v>
      </c>
      <c r="S496" t="s">
        <v>1417</v>
      </c>
      <c r="T496">
        <v>22681889</v>
      </c>
      <c r="U496" s="12" t="e">
        <f>VLOOKUP(checklist[[#This Row],[common_name]],[1]classification_forest_bird_benn!$A:$D,3,FALSE)</f>
        <v>#N/A</v>
      </c>
      <c r="V496" s="12" t="e">
        <f>VLOOKUP(checklist[[#This Row],[scientific_name]],[1]classification_forest_bird_benn!$B:$D,2,FALSE)</f>
        <v>#N/A</v>
      </c>
      <c r="W496" s="12" t="e">
        <f>VLOOKUP(checklist[[#This Row],[Clements--scientific_name]],[1]classification_forest_bird_benn!$B:$D,2,FALSE)</f>
        <v>#N/A</v>
      </c>
    </row>
    <row r="497" spans="1:23" x14ac:dyDescent="0.2">
      <c r="A497">
        <v>462</v>
      </c>
      <c r="B497" t="s">
        <v>4336</v>
      </c>
      <c r="C497" t="s">
        <v>2200</v>
      </c>
      <c r="D497" t="s">
        <v>4340</v>
      </c>
      <c r="E497" t="s">
        <v>1414</v>
      </c>
      <c r="F497" t="s">
        <v>2142</v>
      </c>
      <c r="G497" t="s">
        <v>7382</v>
      </c>
      <c r="H497">
        <v>1452</v>
      </c>
      <c r="I497" t="s">
        <v>4341</v>
      </c>
      <c r="J497" t="s">
        <v>4342</v>
      </c>
      <c r="K497">
        <v>117130</v>
      </c>
      <c r="L497">
        <v>554244</v>
      </c>
      <c r="M497">
        <v>22726002</v>
      </c>
      <c r="O497">
        <v>2478893</v>
      </c>
      <c r="P497">
        <v>10331</v>
      </c>
      <c r="Q497" t="s">
        <v>4343</v>
      </c>
      <c r="R497" t="s">
        <v>1414</v>
      </c>
      <c r="S497" t="s">
        <v>4340</v>
      </c>
      <c r="T497">
        <v>22726002</v>
      </c>
      <c r="U497" s="12" t="e">
        <f>VLOOKUP(checklist[[#This Row],[common_name]],[1]classification_forest_bird_benn!$A:$D,3,FALSE)</f>
        <v>#N/A</v>
      </c>
      <c r="V497" s="12" t="e">
        <f>VLOOKUP(checklist[[#This Row],[scientific_name]],[1]classification_forest_bird_benn!$B:$D,2,FALSE)</f>
        <v>#N/A</v>
      </c>
      <c r="W497" s="12" t="e">
        <f>VLOOKUP(checklist[[#This Row],[Clements--scientific_name]],[1]classification_forest_bird_benn!$B:$D,2,FALSE)</f>
        <v>#N/A</v>
      </c>
    </row>
    <row r="498" spans="1:23" x14ac:dyDescent="0.2">
      <c r="A498">
        <v>462.1</v>
      </c>
      <c r="B498" t="s">
        <v>4336</v>
      </c>
      <c r="C498" t="s">
        <v>2200</v>
      </c>
      <c r="D498" t="s">
        <v>4340</v>
      </c>
      <c r="E498" t="s">
        <v>1414</v>
      </c>
      <c r="F498" t="s">
        <v>2142</v>
      </c>
      <c r="G498" t="s">
        <v>7382</v>
      </c>
      <c r="I498" t="s">
        <v>4344</v>
      </c>
      <c r="M498">
        <v>22726002</v>
      </c>
      <c r="P498">
        <v>10332</v>
      </c>
      <c r="Q498" t="s">
        <v>4345</v>
      </c>
      <c r="R498" t="s">
        <v>4346</v>
      </c>
      <c r="S498" t="s">
        <v>4347</v>
      </c>
      <c r="U498" s="12" t="e">
        <f>VLOOKUP(checklist[[#This Row],[common_name]],[1]classification_forest_bird_benn!$A:$D,3,FALSE)</f>
        <v>#N/A</v>
      </c>
      <c r="V498" s="12" t="e">
        <f>VLOOKUP(checklist[[#This Row],[scientific_name]],[1]classification_forest_bird_benn!$B:$D,2,FALSE)</f>
        <v>#N/A</v>
      </c>
      <c r="W498" s="12" t="e">
        <f>VLOOKUP(checklist[[#This Row],[Clements--scientific_name]],[1]classification_forest_bird_benn!$B:$D,2,FALSE)</f>
        <v>#N/A</v>
      </c>
    </row>
    <row r="499" spans="1:23" x14ac:dyDescent="0.2">
      <c r="A499">
        <v>462.2</v>
      </c>
      <c r="B499" t="s">
        <v>4336</v>
      </c>
      <c r="C499" t="s">
        <v>2200</v>
      </c>
      <c r="D499" t="s">
        <v>1415</v>
      </c>
      <c r="E499" t="s">
        <v>4348</v>
      </c>
      <c r="H499">
        <v>1460</v>
      </c>
      <c r="I499" t="s">
        <v>4349</v>
      </c>
      <c r="J499" t="s">
        <v>4350</v>
      </c>
      <c r="K499">
        <v>541120</v>
      </c>
      <c r="L499">
        <v>685973</v>
      </c>
      <c r="O499">
        <v>6177017</v>
      </c>
      <c r="P499">
        <v>10335</v>
      </c>
      <c r="Q499" t="s">
        <v>4351</v>
      </c>
      <c r="R499" t="s">
        <v>4352</v>
      </c>
      <c r="S499" t="s">
        <v>4353</v>
      </c>
      <c r="U499" s="12" t="e">
        <f>VLOOKUP(checklist[[#This Row],[common_name]],[1]classification_forest_bird_benn!$A:$D,3,FALSE)</f>
        <v>#N/A</v>
      </c>
      <c r="V499" s="12" t="e">
        <f>VLOOKUP(checklist[[#This Row],[scientific_name]],[1]classification_forest_bird_benn!$B:$D,2,FALSE)</f>
        <v>#N/A</v>
      </c>
      <c r="W499" s="12" t="e">
        <f>VLOOKUP(checklist[[#This Row],[Clements--scientific_name]],[1]classification_forest_bird_benn!$B:$D,2,FALSE)</f>
        <v>#N/A</v>
      </c>
    </row>
    <row r="500" spans="1:23" x14ac:dyDescent="0.2">
      <c r="A500">
        <v>463</v>
      </c>
      <c r="B500" t="s">
        <v>4336</v>
      </c>
      <c r="C500" t="s">
        <v>2200</v>
      </c>
      <c r="D500" t="s">
        <v>1402</v>
      </c>
      <c r="E500" t="s">
        <v>1401</v>
      </c>
      <c r="F500" t="s">
        <v>2142</v>
      </c>
      <c r="G500" t="s">
        <v>7380</v>
      </c>
      <c r="H500">
        <v>1414</v>
      </c>
      <c r="I500" t="s">
        <v>4354</v>
      </c>
      <c r="J500" t="s">
        <v>4355</v>
      </c>
      <c r="K500">
        <v>116829</v>
      </c>
      <c r="L500">
        <v>554211</v>
      </c>
      <c r="M500">
        <v>181379225</v>
      </c>
      <c r="O500">
        <v>2478790</v>
      </c>
      <c r="P500">
        <v>10404</v>
      </c>
      <c r="Q500" t="s">
        <v>4356</v>
      </c>
      <c r="R500" t="s">
        <v>1401</v>
      </c>
      <c r="S500" t="s">
        <v>1402</v>
      </c>
      <c r="T500">
        <v>22681782</v>
      </c>
      <c r="U500" s="12" t="e">
        <f>VLOOKUP(checklist[[#This Row],[common_name]],[1]classification_forest_bird_benn!$A:$D,3,FALSE)</f>
        <v>#N/A</v>
      </c>
      <c r="V500" s="12" t="e">
        <f>VLOOKUP(checklist[[#This Row],[scientific_name]],[1]classification_forest_bird_benn!$B:$D,2,FALSE)</f>
        <v>#N/A</v>
      </c>
      <c r="W500" s="12" t="e">
        <f>VLOOKUP(checklist[[#This Row],[Clements--scientific_name]],[1]classification_forest_bird_benn!$B:$D,2,FALSE)</f>
        <v>#N/A</v>
      </c>
    </row>
    <row r="501" spans="1:23" x14ac:dyDescent="0.2">
      <c r="A501">
        <v>464</v>
      </c>
      <c r="B501" t="s">
        <v>4336</v>
      </c>
      <c r="C501" t="s">
        <v>2200</v>
      </c>
      <c r="D501" t="s">
        <v>647</v>
      </c>
      <c r="E501" t="s">
        <v>4357</v>
      </c>
      <c r="F501" t="s">
        <v>2142</v>
      </c>
      <c r="G501" t="s">
        <v>7380</v>
      </c>
      <c r="H501">
        <v>435</v>
      </c>
      <c r="I501" t="s">
        <v>4358</v>
      </c>
      <c r="J501" t="s">
        <v>4359</v>
      </c>
      <c r="K501">
        <v>117116</v>
      </c>
      <c r="L501">
        <v>554201</v>
      </c>
      <c r="M501">
        <v>22681732</v>
      </c>
      <c r="N501">
        <v>70793</v>
      </c>
      <c r="O501">
        <v>2478792</v>
      </c>
      <c r="P501">
        <v>10337</v>
      </c>
      <c r="Q501" t="s">
        <v>4360</v>
      </c>
      <c r="R501" t="s">
        <v>4357</v>
      </c>
      <c r="S501" t="s">
        <v>647</v>
      </c>
      <c r="T501">
        <v>22681732</v>
      </c>
      <c r="U501" s="12" t="e">
        <f>VLOOKUP(checklist[[#This Row],[common_name]],[1]classification_forest_bird_benn!$A:$D,3,FALSE)</f>
        <v>#N/A</v>
      </c>
      <c r="V501" s="12" t="e">
        <f>VLOOKUP(checklist[[#This Row],[scientific_name]],[1]classification_forest_bird_benn!$B:$D,2,FALSE)</f>
        <v>#N/A</v>
      </c>
      <c r="W501" s="12" t="e">
        <f>VLOOKUP(checklist[[#This Row],[Clements--scientific_name]],[1]classification_forest_bird_benn!$B:$D,2,FALSE)</f>
        <v>#N/A</v>
      </c>
    </row>
    <row r="502" spans="1:23" x14ac:dyDescent="0.2">
      <c r="A502">
        <v>465</v>
      </c>
      <c r="B502" t="s">
        <v>4336</v>
      </c>
      <c r="C502" t="s">
        <v>2200</v>
      </c>
      <c r="D502" t="s">
        <v>4361</v>
      </c>
      <c r="E502" s="1" t="s">
        <v>1403</v>
      </c>
      <c r="F502" t="s">
        <v>2142</v>
      </c>
      <c r="H502">
        <v>1416</v>
      </c>
      <c r="I502" t="s">
        <v>4362</v>
      </c>
      <c r="J502" t="s">
        <v>4363</v>
      </c>
      <c r="K502">
        <v>116913</v>
      </c>
      <c r="L502">
        <v>554197</v>
      </c>
      <c r="M502">
        <v>22726032</v>
      </c>
      <c r="O502">
        <v>2478747</v>
      </c>
      <c r="P502">
        <v>10343</v>
      </c>
      <c r="Q502" t="s">
        <v>4364</v>
      </c>
      <c r="R502" t="s">
        <v>1403</v>
      </c>
      <c r="S502" t="s">
        <v>4365</v>
      </c>
      <c r="T502">
        <v>22726032</v>
      </c>
      <c r="U502" s="12" t="e">
        <f>VLOOKUP(checklist[[#This Row],[common_name]],[1]classification_forest_bird_benn!$A:$D,3,FALSE)</f>
        <v>#N/A</v>
      </c>
      <c r="V502" s="12" t="e">
        <f>VLOOKUP(checklist[[#This Row],[scientific_name]],[1]classification_forest_bird_benn!$B:$D,2,FALSE)</f>
        <v>#N/A</v>
      </c>
      <c r="W502" s="12" t="e">
        <f>VLOOKUP(checklist[[#This Row],[Clements--scientific_name]],[1]classification_forest_bird_benn!$B:$D,2,FALSE)</f>
        <v>#N/A</v>
      </c>
    </row>
    <row r="503" spans="1:23" x14ac:dyDescent="0.2">
      <c r="A503">
        <v>466</v>
      </c>
      <c r="B503" t="s">
        <v>4336</v>
      </c>
      <c r="C503" t="s">
        <v>2200</v>
      </c>
      <c r="D503" t="s">
        <v>646</v>
      </c>
      <c r="E503" t="s">
        <v>645</v>
      </c>
      <c r="F503" t="s">
        <v>2142</v>
      </c>
      <c r="G503" t="s">
        <v>7380</v>
      </c>
      <c r="H503">
        <v>433</v>
      </c>
      <c r="I503" t="s">
        <v>4366</v>
      </c>
      <c r="J503" t="s">
        <v>4367</v>
      </c>
      <c r="K503">
        <v>117115</v>
      </c>
      <c r="L503">
        <v>554198</v>
      </c>
      <c r="M503">
        <v>22726050</v>
      </c>
      <c r="O503">
        <v>2478798</v>
      </c>
      <c r="P503">
        <v>10353</v>
      </c>
      <c r="Q503" t="s">
        <v>4368</v>
      </c>
      <c r="R503" t="s">
        <v>645</v>
      </c>
      <c r="S503" t="s">
        <v>646</v>
      </c>
      <c r="T503">
        <v>22726050</v>
      </c>
      <c r="U503" s="12" t="e">
        <f>VLOOKUP(checklist[[#This Row],[common_name]],[1]classification_forest_bird_benn!$A:$D,3,FALSE)</f>
        <v>#N/A</v>
      </c>
      <c r="V503" s="12" t="e">
        <f>VLOOKUP(checklist[[#This Row],[scientific_name]],[1]classification_forest_bird_benn!$B:$D,2,FALSE)</f>
        <v>#N/A</v>
      </c>
      <c r="W503" s="12" t="e">
        <f>VLOOKUP(checklist[[#This Row],[Clements--scientific_name]],[1]classification_forest_bird_benn!$B:$D,2,FALSE)</f>
        <v>#N/A</v>
      </c>
    </row>
    <row r="504" spans="1:23" x14ac:dyDescent="0.2">
      <c r="A504">
        <v>467</v>
      </c>
      <c r="B504" t="s">
        <v>4336</v>
      </c>
      <c r="C504" t="s">
        <v>2200</v>
      </c>
      <c r="D504" t="s">
        <v>1412</v>
      </c>
      <c r="E504" t="s">
        <v>1411</v>
      </c>
      <c r="F504" t="s">
        <v>2142</v>
      </c>
      <c r="G504" t="s">
        <v>7380</v>
      </c>
      <c r="H504">
        <v>1446</v>
      </c>
      <c r="I504" t="s">
        <v>4369</v>
      </c>
      <c r="M504">
        <v>22681736</v>
      </c>
      <c r="O504">
        <v>2478924</v>
      </c>
      <c r="P504">
        <v>10369</v>
      </c>
      <c r="Q504" t="s">
        <v>4370</v>
      </c>
      <c r="R504" t="s">
        <v>1411</v>
      </c>
      <c r="S504" t="s">
        <v>1412</v>
      </c>
      <c r="T504">
        <v>22681736</v>
      </c>
      <c r="U504" s="12" t="e">
        <f>VLOOKUP(checklist[[#This Row],[common_name]],[1]classification_forest_bird_benn!$A:$D,3,FALSE)</f>
        <v>#N/A</v>
      </c>
      <c r="V504" s="12" t="e">
        <f>VLOOKUP(checklist[[#This Row],[scientific_name]],[1]classification_forest_bird_benn!$B:$D,2,FALSE)</f>
        <v>#N/A</v>
      </c>
      <c r="W504" s="12" t="e">
        <f>VLOOKUP(checklist[[#This Row],[Clements--scientific_name]],[1]classification_forest_bird_benn!$B:$D,2,FALSE)</f>
        <v>#N/A</v>
      </c>
    </row>
    <row r="505" spans="1:23" x14ac:dyDescent="0.2">
      <c r="A505">
        <v>468</v>
      </c>
      <c r="B505" t="s">
        <v>4336</v>
      </c>
      <c r="C505" t="s">
        <v>2200</v>
      </c>
      <c r="D505" t="s">
        <v>1148</v>
      </c>
      <c r="E505" t="s">
        <v>1147</v>
      </c>
      <c r="F505" t="s">
        <v>2142</v>
      </c>
      <c r="G505" t="s">
        <v>7380</v>
      </c>
      <c r="H505">
        <v>905</v>
      </c>
      <c r="I505" t="s">
        <v>4371</v>
      </c>
      <c r="J505" t="s">
        <v>4372</v>
      </c>
      <c r="K505">
        <v>117067</v>
      </c>
      <c r="L505">
        <v>554205</v>
      </c>
      <c r="M505">
        <v>22681754</v>
      </c>
      <c r="N505">
        <v>70797</v>
      </c>
      <c r="O505">
        <v>2478923</v>
      </c>
      <c r="P505">
        <v>10373</v>
      </c>
      <c r="Q505" t="s">
        <v>4373</v>
      </c>
      <c r="R505" t="s">
        <v>1147</v>
      </c>
      <c r="S505" t="s">
        <v>1148</v>
      </c>
      <c r="T505">
        <v>22681754</v>
      </c>
      <c r="U505" s="12" t="e">
        <f>VLOOKUP(checklist[[#This Row],[common_name]],[1]classification_forest_bird_benn!$A:$D,3,FALSE)</f>
        <v>#N/A</v>
      </c>
      <c r="V505" s="12" t="e">
        <f>VLOOKUP(checklist[[#This Row],[scientific_name]],[1]classification_forest_bird_benn!$B:$D,2,FALSE)</f>
        <v>#N/A</v>
      </c>
      <c r="W505" s="12" t="e">
        <f>VLOOKUP(checklist[[#This Row],[Clements--scientific_name]],[1]classification_forest_bird_benn!$B:$D,2,FALSE)</f>
        <v>#N/A</v>
      </c>
    </row>
    <row r="506" spans="1:23" x14ac:dyDescent="0.2">
      <c r="A506">
        <v>469</v>
      </c>
      <c r="B506" t="s">
        <v>4336</v>
      </c>
      <c r="C506" t="s">
        <v>2200</v>
      </c>
      <c r="D506" t="s">
        <v>4374</v>
      </c>
      <c r="E506" t="s">
        <v>1409</v>
      </c>
      <c r="F506" t="s">
        <v>2142</v>
      </c>
      <c r="G506" t="s">
        <v>7382</v>
      </c>
      <c r="H506">
        <v>1442</v>
      </c>
      <c r="I506" t="s">
        <v>4375</v>
      </c>
      <c r="J506" t="s">
        <v>4376</v>
      </c>
      <c r="K506">
        <v>117064</v>
      </c>
      <c r="L506">
        <v>554204</v>
      </c>
      <c r="M506">
        <v>22681747</v>
      </c>
      <c r="N506">
        <v>70796</v>
      </c>
      <c r="O506">
        <v>2478936</v>
      </c>
      <c r="P506">
        <v>10374</v>
      </c>
      <c r="Q506" t="s">
        <v>4377</v>
      </c>
      <c r="R506" t="s">
        <v>1409</v>
      </c>
      <c r="S506" t="s">
        <v>4374</v>
      </c>
      <c r="T506">
        <v>22681747</v>
      </c>
      <c r="U506" s="12" t="e">
        <f>VLOOKUP(checklist[[#This Row],[common_name]],[1]classification_forest_bird_benn!$A:$D,3,FALSE)</f>
        <v>#N/A</v>
      </c>
      <c r="V506" s="12" t="e">
        <f>VLOOKUP(checklist[[#This Row],[scientific_name]],[1]classification_forest_bird_benn!$B:$D,2,FALSE)</f>
        <v>#N/A</v>
      </c>
      <c r="W506" s="12" t="e">
        <f>VLOOKUP(checklist[[#This Row],[Clements--scientific_name]],[1]classification_forest_bird_benn!$B:$D,2,FALSE)</f>
        <v>#N/A</v>
      </c>
    </row>
    <row r="507" spans="1:23" ht="16" x14ac:dyDescent="0.2">
      <c r="A507">
        <v>470</v>
      </c>
      <c r="B507" t="s">
        <v>4336</v>
      </c>
      <c r="C507" t="s">
        <v>2200</v>
      </c>
      <c r="D507" t="s">
        <v>654</v>
      </c>
      <c r="E507" t="s">
        <v>653</v>
      </c>
      <c r="F507" t="s">
        <v>2142</v>
      </c>
      <c r="G507" t="s">
        <v>7382</v>
      </c>
      <c r="H507">
        <v>438</v>
      </c>
      <c r="I507" s="5"/>
      <c r="M507">
        <v>22681769</v>
      </c>
      <c r="P507">
        <v>10386</v>
      </c>
      <c r="Q507" t="s">
        <v>4378</v>
      </c>
      <c r="R507" t="s">
        <v>653</v>
      </c>
      <c r="S507" t="s">
        <v>654</v>
      </c>
      <c r="U507" s="12" t="e">
        <f>VLOOKUP(checklist[[#This Row],[common_name]],[1]classification_forest_bird_benn!$A:$D,3,FALSE)</f>
        <v>#N/A</v>
      </c>
      <c r="V507" s="12" t="e">
        <f>VLOOKUP(checklist[[#This Row],[scientific_name]],[1]classification_forest_bird_benn!$B:$D,2,FALSE)</f>
        <v>#N/A</v>
      </c>
      <c r="W507" s="12" t="e">
        <f>VLOOKUP(checklist[[#This Row],[Clements--scientific_name]],[1]classification_forest_bird_benn!$B:$D,2,FALSE)</f>
        <v>#N/A</v>
      </c>
    </row>
    <row r="508" spans="1:23" x14ac:dyDescent="0.2">
      <c r="A508">
        <v>470.1</v>
      </c>
      <c r="B508" t="s">
        <v>4336</v>
      </c>
      <c r="C508" t="s">
        <v>2200</v>
      </c>
      <c r="D508" t="s">
        <v>4379</v>
      </c>
      <c r="E508" t="s">
        <v>4380</v>
      </c>
      <c r="I508" t="s">
        <v>4381</v>
      </c>
      <c r="P508">
        <v>10388</v>
      </c>
      <c r="Q508" t="s">
        <v>4382</v>
      </c>
      <c r="R508" t="s">
        <v>4383</v>
      </c>
      <c r="U508" s="12" t="e">
        <f>VLOOKUP(checklist[[#This Row],[common_name]],[1]classification_forest_bird_benn!$A:$D,3,FALSE)</f>
        <v>#N/A</v>
      </c>
      <c r="V508" s="12" t="e">
        <f>VLOOKUP(checklist[[#This Row],[scientific_name]],[1]classification_forest_bird_benn!$B:$D,2,FALSE)</f>
        <v>#N/A</v>
      </c>
      <c r="W508" s="12" t="e">
        <f>VLOOKUP(checklist[[#This Row],[Clements--scientific_name]],[1]classification_forest_bird_benn!$B:$D,2,FALSE)</f>
        <v>#N/A</v>
      </c>
    </row>
    <row r="509" spans="1:23" x14ac:dyDescent="0.2">
      <c r="A509">
        <v>471</v>
      </c>
      <c r="B509" t="s">
        <v>4336</v>
      </c>
      <c r="C509" t="s">
        <v>2200</v>
      </c>
      <c r="D509" t="s">
        <v>4384</v>
      </c>
      <c r="E509" t="s">
        <v>4385</v>
      </c>
      <c r="I509" t="s">
        <v>4386</v>
      </c>
      <c r="P509">
        <v>10392</v>
      </c>
      <c r="Q509" t="s">
        <v>4387</v>
      </c>
      <c r="R509" t="s">
        <v>4388</v>
      </c>
      <c r="U509" s="12" t="e">
        <f>VLOOKUP(checklist[[#This Row],[common_name]],[1]classification_forest_bird_benn!$A:$D,3,FALSE)</f>
        <v>#N/A</v>
      </c>
      <c r="V509" s="12" t="e">
        <f>VLOOKUP(checklist[[#This Row],[scientific_name]],[1]classification_forest_bird_benn!$B:$D,2,FALSE)</f>
        <v>#N/A</v>
      </c>
      <c r="W509" s="12" t="e">
        <f>VLOOKUP(checklist[[#This Row],[Clements--scientific_name]],[1]classification_forest_bird_benn!$B:$D,2,FALSE)</f>
        <v>#N/A</v>
      </c>
    </row>
    <row r="510" spans="1:23" x14ac:dyDescent="0.2">
      <c r="A510">
        <v>472</v>
      </c>
      <c r="B510" t="s">
        <v>4336</v>
      </c>
      <c r="C510" t="s">
        <v>2200</v>
      </c>
      <c r="D510" t="s">
        <v>650</v>
      </c>
      <c r="E510" t="s">
        <v>649</v>
      </c>
      <c r="F510" t="s">
        <v>2142</v>
      </c>
      <c r="G510" t="s">
        <v>7382</v>
      </c>
      <c r="H510">
        <v>436</v>
      </c>
      <c r="I510" t="s">
        <v>4389</v>
      </c>
      <c r="J510" t="s">
        <v>4390</v>
      </c>
      <c r="K510">
        <v>117065</v>
      </c>
      <c r="L510">
        <v>554210</v>
      </c>
      <c r="M510">
        <v>22681778</v>
      </c>
      <c r="O510">
        <v>2478928</v>
      </c>
      <c r="P510">
        <v>10395</v>
      </c>
      <c r="Q510" t="s">
        <v>4391</v>
      </c>
      <c r="R510" t="s">
        <v>649</v>
      </c>
      <c r="S510" t="s">
        <v>650</v>
      </c>
      <c r="T510">
        <v>22681778</v>
      </c>
      <c r="U510" s="12" t="e">
        <f>VLOOKUP(checklist[[#This Row],[common_name]],[1]classification_forest_bird_benn!$A:$D,3,FALSE)</f>
        <v>#N/A</v>
      </c>
      <c r="V510" s="12" t="e">
        <f>VLOOKUP(checklist[[#This Row],[scientific_name]],[1]classification_forest_bird_benn!$B:$D,2,FALSE)</f>
        <v>#N/A</v>
      </c>
      <c r="W510" s="12" t="e">
        <f>VLOOKUP(checklist[[#This Row],[Clements--scientific_name]],[1]classification_forest_bird_benn!$B:$D,2,FALSE)</f>
        <v>#N/A</v>
      </c>
    </row>
    <row r="511" spans="1:23" x14ac:dyDescent="0.2">
      <c r="A511">
        <v>473</v>
      </c>
      <c r="B511" t="s">
        <v>4336</v>
      </c>
      <c r="C511" t="s">
        <v>2200</v>
      </c>
      <c r="D511" t="s">
        <v>652</v>
      </c>
      <c r="E511" t="s">
        <v>651</v>
      </c>
      <c r="F511" t="s">
        <v>2142</v>
      </c>
      <c r="G511" t="s">
        <v>7382</v>
      </c>
      <c r="H511">
        <v>437</v>
      </c>
      <c r="I511" t="s">
        <v>4392</v>
      </c>
      <c r="J511" t="s">
        <v>4393</v>
      </c>
      <c r="K511">
        <v>117062</v>
      </c>
      <c r="L511">
        <v>554209</v>
      </c>
      <c r="M511">
        <v>22681774</v>
      </c>
      <c r="O511">
        <v>2478907</v>
      </c>
      <c r="P511">
        <v>10399</v>
      </c>
      <c r="Q511" t="s">
        <v>4394</v>
      </c>
      <c r="R511" t="s">
        <v>651</v>
      </c>
      <c r="S511" t="s">
        <v>652</v>
      </c>
      <c r="T511">
        <v>22681774</v>
      </c>
      <c r="U511" s="12" t="e">
        <f>VLOOKUP(checklist[[#This Row],[common_name]],[1]classification_forest_bird_benn!$A:$D,3,FALSE)</f>
        <v>#N/A</v>
      </c>
      <c r="V511" s="12" t="e">
        <f>VLOOKUP(checklist[[#This Row],[scientific_name]],[1]classification_forest_bird_benn!$B:$D,2,FALSE)</f>
        <v>#N/A</v>
      </c>
      <c r="W511" s="12" t="e">
        <f>VLOOKUP(checklist[[#This Row],[Clements--scientific_name]],[1]classification_forest_bird_benn!$B:$D,2,FALSE)</f>
        <v>#N/A</v>
      </c>
    </row>
    <row r="512" spans="1:23" x14ac:dyDescent="0.2">
      <c r="A512">
        <v>474</v>
      </c>
      <c r="B512" t="s">
        <v>4336</v>
      </c>
      <c r="C512" t="s">
        <v>2200</v>
      </c>
      <c r="D512" t="s">
        <v>1423</v>
      </c>
      <c r="E512" t="s">
        <v>4395</v>
      </c>
      <c r="F512" t="s">
        <v>2142</v>
      </c>
      <c r="G512" t="s">
        <v>7380</v>
      </c>
      <c r="H512">
        <v>1468</v>
      </c>
      <c r="I512" t="s">
        <v>4396</v>
      </c>
      <c r="J512" t="s">
        <v>4397</v>
      </c>
      <c r="K512">
        <v>117138</v>
      </c>
      <c r="L512">
        <v>554212</v>
      </c>
      <c r="M512">
        <v>22681786</v>
      </c>
      <c r="O512">
        <v>2478878</v>
      </c>
      <c r="P512">
        <v>10407</v>
      </c>
      <c r="Q512" t="s">
        <v>4398</v>
      </c>
      <c r="R512" t="s">
        <v>4395</v>
      </c>
      <c r="S512" t="s">
        <v>1423</v>
      </c>
      <c r="T512">
        <v>22681786</v>
      </c>
      <c r="U512" s="12" t="e">
        <f>VLOOKUP(checklist[[#This Row],[common_name]],[1]classification_forest_bird_benn!$A:$D,3,FALSE)</f>
        <v>#N/A</v>
      </c>
      <c r="V512" s="12" t="e">
        <f>VLOOKUP(checklist[[#This Row],[scientific_name]],[1]classification_forest_bird_benn!$B:$D,2,FALSE)</f>
        <v>#N/A</v>
      </c>
      <c r="W512" s="12" t="e">
        <f>VLOOKUP(checklist[[#This Row],[Clements--scientific_name]],[1]classification_forest_bird_benn!$B:$D,2,FALSE)</f>
        <v>#N/A</v>
      </c>
    </row>
    <row r="513" spans="1:23" x14ac:dyDescent="0.2">
      <c r="A513">
        <v>475</v>
      </c>
      <c r="B513" t="s">
        <v>4336</v>
      </c>
      <c r="C513" t="s">
        <v>2200</v>
      </c>
      <c r="D513" t="s">
        <v>1421</v>
      </c>
      <c r="E513" t="s">
        <v>4399</v>
      </c>
      <c r="F513" t="s">
        <v>2142</v>
      </c>
      <c r="G513" t="s">
        <v>7382</v>
      </c>
      <c r="H513">
        <v>1462</v>
      </c>
      <c r="I513" t="s">
        <v>4400</v>
      </c>
      <c r="J513" t="s">
        <v>4401</v>
      </c>
      <c r="K513">
        <v>117136</v>
      </c>
      <c r="L513">
        <v>554213</v>
      </c>
      <c r="M513">
        <v>22681790</v>
      </c>
      <c r="O513">
        <v>2478871</v>
      </c>
      <c r="P513">
        <v>10413</v>
      </c>
      <c r="Q513" t="s">
        <v>4402</v>
      </c>
      <c r="R513" t="s">
        <v>4399</v>
      </c>
      <c r="S513" t="s">
        <v>1421</v>
      </c>
      <c r="T513">
        <v>22681790</v>
      </c>
      <c r="U513" s="12" t="e">
        <f>VLOOKUP(checklist[[#This Row],[common_name]],[1]classification_forest_bird_benn!$A:$D,3,FALSE)</f>
        <v>#N/A</v>
      </c>
      <c r="V513" s="12" t="e">
        <f>VLOOKUP(checklist[[#This Row],[scientific_name]],[1]classification_forest_bird_benn!$B:$D,2,FALSE)</f>
        <v>#N/A</v>
      </c>
      <c r="W513" s="12" t="e">
        <f>VLOOKUP(checklist[[#This Row],[Clements--scientific_name]],[1]classification_forest_bird_benn!$B:$D,2,FALSE)</f>
        <v>#N/A</v>
      </c>
    </row>
    <row r="514" spans="1:23" x14ac:dyDescent="0.2">
      <c r="A514">
        <v>476</v>
      </c>
      <c r="B514" t="s">
        <v>4336</v>
      </c>
      <c r="C514" t="s">
        <v>2200</v>
      </c>
      <c r="D514" t="s">
        <v>4403</v>
      </c>
      <c r="E514" t="s">
        <v>4404</v>
      </c>
      <c r="F514" t="s">
        <v>2142</v>
      </c>
      <c r="G514" t="s">
        <v>7382</v>
      </c>
      <c r="H514">
        <v>1470</v>
      </c>
      <c r="I514" t="s">
        <v>4405</v>
      </c>
      <c r="J514" t="s">
        <v>4406</v>
      </c>
      <c r="K514">
        <v>117139</v>
      </c>
      <c r="L514">
        <v>554216</v>
      </c>
      <c r="M514">
        <v>22681804</v>
      </c>
      <c r="O514">
        <v>2478868</v>
      </c>
      <c r="P514">
        <v>10422</v>
      </c>
      <c r="Q514" t="s">
        <v>4407</v>
      </c>
      <c r="R514" t="s">
        <v>4404</v>
      </c>
      <c r="S514" t="s">
        <v>4403</v>
      </c>
      <c r="T514">
        <v>22681804</v>
      </c>
      <c r="U514" s="12" t="e">
        <f>VLOOKUP(checklist[[#This Row],[common_name]],[1]classification_forest_bird_benn!$A:$D,3,FALSE)</f>
        <v>#N/A</v>
      </c>
      <c r="V514" s="12" t="e">
        <f>VLOOKUP(checklist[[#This Row],[scientific_name]],[1]classification_forest_bird_benn!$B:$D,2,FALSE)</f>
        <v>#N/A</v>
      </c>
      <c r="W514" s="12" t="e">
        <f>VLOOKUP(checklist[[#This Row],[Clements--scientific_name]],[1]classification_forest_bird_benn!$B:$D,2,FALSE)</f>
        <v>#N/A</v>
      </c>
    </row>
    <row r="515" spans="1:23" x14ac:dyDescent="0.2">
      <c r="A515">
        <v>477</v>
      </c>
      <c r="B515" t="s">
        <v>4336</v>
      </c>
      <c r="C515" t="s">
        <v>2200</v>
      </c>
      <c r="D515" t="s">
        <v>1428</v>
      </c>
      <c r="E515" t="s">
        <v>1427</v>
      </c>
      <c r="F515" t="s">
        <v>2142</v>
      </c>
      <c r="G515" t="s">
        <v>7382</v>
      </c>
      <c r="H515">
        <v>1472</v>
      </c>
      <c r="I515" t="s">
        <v>4408</v>
      </c>
      <c r="J515" t="s">
        <v>4409</v>
      </c>
      <c r="K515">
        <v>117141</v>
      </c>
      <c r="L515">
        <v>554217</v>
      </c>
      <c r="M515">
        <v>22681808</v>
      </c>
      <c r="O515">
        <v>2478883</v>
      </c>
      <c r="P515">
        <v>10426</v>
      </c>
      <c r="Q515" t="s">
        <v>4410</v>
      </c>
      <c r="R515" t="s">
        <v>1427</v>
      </c>
      <c r="S515" t="s">
        <v>1428</v>
      </c>
      <c r="T515">
        <v>22681808</v>
      </c>
      <c r="U515" s="12" t="e">
        <f>VLOOKUP(checklist[[#This Row],[common_name]],[1]classification_forest_bird_benn!$A:$D,3,FALSE)</f>
        <v>#N/A</v>
      </c>
      <c r="V515" s="12" t="e">
        <f>VLOOKUP(checklist[[#This Row],[scientific_name]],[1]classification_forest_bird_benn!$B:$D,2,FALSE)</f>
        <v>#N/A</v>
      </c>
      <c r="W515" s="12" t="e">
        <f>VLOOKUP(checklist[[#This Row],[Clements--scientific_name]],[1]classification_forest_bird_benn!$B:$D,2,FALSE)</f>
        <v>#N/A</v>
      </c>
    </row>
    <row r="516" spans="1:23" x14ac:dyDescent="0.2">
      <c r="A516">
        <v>478</v>
      </c>
      <c r="B516" t="s">
        <v>4336</v>
      </c>
      <c r="C516" t="s">
        <v>2200</v>
      </c>
      <c r="D516" t="s">
        <v>1194</v>
      </c>
      <c r="E516" t="s">
        <v>1193</v>
      </c>
      <c r="F516" t="s">
        <v>2142</v>
      </c>
      <c r="G516" t="s">
        <v>7382</v>
      </c>
      <c r="H516">
        <v>960</v>
      </c>
      <c r="I516" t="s">
        <v>4411</v>
      </c>
      <c r="J516" t="s">
        <v>4412</v>
      </c>
      <c r="K516">
        <v>116946</v>
      </c>
      <c r="L516">
        <v>554230</v>
      </c>
      <c r="M516">
        <v>22726068</v>
      </c>
      <c r="O516">
        <v>2479018</v>
      </c>
      <c r="P516">
        <v>10440</v>
      </c>
      <c r="Q516" t="s">
        <v>4413</v>
      </c>
      <c r="R516" t="s">
        <v>1193</v>
      </c>
      <c r="S516" t="s">
        <v>1194</v>
      </c>
      <c r="T516">
        <v>22726068</v>
      </c>
      <c r="U516" s="12" t="e">
        <f>VLOOKUP(checklist[[#This Row],[common_name]],[1]classification_forest_bird_benn!$A:$D,3,FALSE)</f>
        <v>#N/A</v>
      </c>
      <c r="V516" s="12" t="e">
        <f>VLOOKUP(checklist[[#This Row],[scientific_name]],[1]classification_forest_bird_benn!$B:$D,2,FALSE)</f>
        <v>#N/A</v>
      </c>
      <c r="W516" s="12" t="e">
        <f>VLOOKUP(checklist[[#This Row],[Clements--scientific_name]],[1]classification_forest_bird_benn!$B:$D,2,FALSE)</f>
        <v>#N/A</v>
      </c>
    </row>
    <row r="517" spans="1:23" x14ac:dyDescent="0.2">
      <c r="A517">
        <v>478.1</v>
      </c>
      <c r="B517" t="s">
        <v>4336</v>
      </c>
      <c r="C517" t="s">
        <v>2200</v>
      </c>
      <c r="D517" t="s">
        <v>1194</v>
      </c>
      <c r="E517" t="s">
        <v>4414</v>
      </c>
      <c r="F517" t="s">
        <v>2142</v>
      </c>
      <c r="G517" t="s">
        <v>7382</v>
      </c>
      <c r="I517" t="s">
        <v>4415</v>
      </c>
      <c r="M517">
        <v>22726068</v>
      </c>
      <c r="P517">
        <v>10441</v>
      </c>
      <c r="Q517" t="s">
        <v>4416</v>
      </c>
      <c r="R517" t="s">
        <v>4417</v>
      </c>
      <c r="S517" t="s">
        <v>4418</v>
      </c>
      <c r="U517" s="12" t="e">
        <f>VLOOKUP(checklist[[#This Row],[common_name]],[1]classification_forest_bird_benn!$A:$D,3,FALSE)</f>
        <v>#N/A</v>
      </c>
      <c r="V517" s="12" t="e">
        <f>VLOOKUP(checklist[[#This Row],[scientific_name]],[1]classification_forest_bird_benn!$B:$D,2,FALSE)</f>
        <v>#N/A</v>
      </c>
      <c r="W517" s="12" t="e">
        <f>VLOOKUP(checklist[[#This Row],[Clements--scientific_name]],[1]classification_forest_bird_benn!$B:$D,2,FALSE)</f>
        <v>#N/A</v>
      </c>
    </row>
    <row r="518" spans="1:23" x14ac:dyDescent="0.2">
      <c r="A518">
        <v>478.2</v>
      </c>
      <c r="B518" t="s">
        <v>4336</v>
      </c>
      <c r="C518" t="s">
        <v>2200</v>
      </c>
      <c r="D518" t="s">
        <v>4419</v>
      </c>
      <c r="E518" t="s">
        <v>4420</v>
      </c>
      <c r="I518" t="s">
        <v>4421</v>
      </c>
      <c r="J518" t="s">
        <v>4422</v>
      </c>
      <c r="K518">
        <v>711527</v>
      </c>
      <c r="L518">
        <v>685947</v>
      </c>
      <c r="O518">
        <v>6177027</v>
      </c>
      <c r="P518">
        <v>10446</v>
      </c>
      <c r="Q518" t="s">
        <v>4423</v>
      </c>
      <c r="R518" t="s">
        <v>4424</v>
      </c>
      <c r="S518" t="s">
        <v>4425</v>
      </c>
      <c r="U518" s="12" t="e">
        <f>VLOOKUP(checklist[[#This Row],[common_name]],[1]classification_forest_bird_benn!$A:$D,3,FALSE)</f>
        <v>#N/A</v>
      </c>
      <c r="V518" s="12" t="e">
        <f>VLOOKUP(checklist[[#This Row],[scientific_name]],[1]classification_forest_bird_benn!$B:$D,2,FALSE)</f>
        <v>#N/A</v>
      </c>
      <c r="W518" s="12" t="e">
        <f>VLOOKUP(checklist[[#This Row],[Clements--scientific_name]],[1]classification_forest_bird_benn!$B:$D,2,FALSE)</f>
        <v>#N/A</v>
      </c>
    </row>
    <row r="519" spans="1:23" x14ac:dyDescent="0.2">
      <c r="A519">
        <v>479</v>
      </c>
      <c r="B519" t="s">
        <v>4336</v>
      </c>
      <c r="C519" t="s">
        <v>2200</v>
      </c>
      <c r="D519" t="s">
        <v>1408</v>
      </c>
      <c r="E519" t="s">
        <v>1407</v>
      </c>
      <c r="F519" t="s">
        <v>2142</v>
      </c>
      <c r="G519" t="s">
        <v>7383</v>
      </c>
      <c r="H519">
        <v>1428</v>
      </c>
      <c r="I519" t="s">
        <v>4426</v>
      </c>
      <c r="J519" t="s">
        <v>4427</v>
      </c>
      <c r="K519">
        <v>116945</v>
      </c>
      <c r="L519">
        <v>554233</v>
      </c>
      <c r="M519">
        <v>22681841</v>
      </c>
      <c r="O519">
        <v>2478997</v>
      </c>
      <c r="P519">
        <v>10450</v>
      </c>
      <c r="Q519" t="s">
        <v>4428</v>
      </c>
      <c r="R519" t="s">
        <v>1407</v>
      </c>
      <c r="S519" t="s">
        <v>1408</v>
      </c>
      <c r="T519">
        <v>22681841</v>
      </c>
      <c r="U519" s="12" t="e">
        <f>VLOOKUP(checklist[[#This Row],[common_name]],[1]classification_forest_bird_benn!$A:$D,3,FALSE)</f>
        <v>#N/A</v>
      </c>
      <c r="V519" s="12" t="e">
        <f>VLOOKUP(checklist[[#This Row],[scientific_name]],[1]classification_forest_bird_benn!$B:$D,2,FALSE)</f>
        <v>#N/A</v>
      </c>
      <c r="W519" s="12" t="e">
        <f>VLOOKUP(checklist[[#This Row],[Clements--scientific_name]],[1]classification_forest_bird_benn!$B:$D,2,FALSE)</f>
        <v>#N/A</v>
      </c>
    </row>
    <row r="520" spans="1:23" x14ac:dyDescent="0.2">
      <c r="A520">
        <v>480</v>
      </c>
      <c r="B520" t="s">
        <v>4336</v>
      </c>
      <c r="C520" t="s">
        <v>2200</v>
      </c>
      <c r="D520" t="s">
        <v>644</v>
      </c>
      <c r="E520" t="s">
        <v>643</v>
      </c>
      <c r="F520" t="s">
        <v>2142</v>
      </c>
      <c r="G520" t="s">
        <v>7380</v>
      </c>
      <c r="H520">
        <v>431</v>
      </c>
      <c r="I520" t="s">
        <v>4429</v>
      </c>
      <c r="J520" t="s">
        <v>4430</v>
      </c>
      <c r="K520">
        <v>116950</v>
      </c>
      <c r="L520">
        <v>554234</v>
      </c>
      <c r="M520">
        <v>22681845</v>
      </c>
      <c r="O520">
        <v>2479007</v>
      </c>
      <c r="P520">
        <v>10451</v>
      </c>
      <c r="Q520" t="s">
        <v>4431</v>
      </c>
      <c r="R520" t="s">
        <v>643</v>
      </c>
      <c r="S520" t="s">
        <v>644</v>
      </c>
      <c r="T520">
        <v>22681845</v>
      </c>
      <c r="U520" s="12" t="e">
        <f>VLOOKUP(checklist[[#This Row],[common_name]],[1]classification_forest_bird_benn!$A:$D,3,FALSE)</f>
        <v>#N/A</v>
      </c>
      <c r="V520" s="12" t="e">
        <f>VLOOKUP(checklist[[#This Row],[scientific_name]],[1]classification_forest_bird_benn!$B:$D,2,FALSE)</f>
        <v>#N/A</v>
      </c>
      <c r="W520" s="12" t="e">
        <f>VLOOKUP(checklist[[#This Row],[Clements--scientific_name]],[1]classification_forest_bird_benn!$B:$D,2,FALSE)</f>
        <v>#N/A</v>
      </c>
    </row>
    <row r="521" spans="1:23" x14ac:dyDescent="0.2">
      <c r="A521">
        <v>481</v>
      </c>
      <c r="B521" t="s">
        <v>4336</v>
      </c>
      <c r="C521" t="s">
        <v>2200</v>
      </c>
      <c r="D521" t="s">
        <v>1256</v>
      </c>
      <c r="E521" t="s">
        <v>4432</v>
      </c>
      <c r="F521" t="s">
        <v>2142</v>
      </c>
      <c r="G521" t="s">
        <v>7381</v>
      </c>
      <c r="H521">
        <v>1050</v>
      </c>
      <c r="I521" t="s">
        <v>4433</v>
      </c>
      <c r="J521" t="s">
        <v>4434</v>
      </c>
      <c r="K521">
        <v>116947</v>
      </c>
      <c r="L521">
        <v>554235</v>
      </c>
      <c r="M521">
        <v>22681849</v>
      </c>
      <c r="O521">
        <v>2479026</v>
      </c>
      <c r="P521">
        <v>10459</v>
      </c>
      <c r="Q521" t="s">
        <v>4435</v>
      </c>
      <c r="R521" t="s">
        <v>4436</v>
      </c>
      <c r="S521" t="s">
        <v>1256</v>
      </c>
      <c r="T521">
        <v>22681849</v>
      </c>
      <c r="U521" s="12" t="e">
        <f>VLOOKUP(checklist[[#This Row],[common_name]],[1]classification_forest_bird_benn!$A:$D,3,FALSE)</f>
        <v>#N/A</v>
      </c>
      <c r="V521" s="12" t="e">
        <f>VLOOKUP(checklist[[#This Row],[scientific_name]],[1]classification_forest_bird_benn!$B:$D,2,FALSE)</f>
        <v>#N/A</v>
      </c>
      <c r="W521" s="12" t="e">
        <f>VLOOKUP(checklist[[#This Row],[Clements--scientific_name]],[1]classification_forest_bird_benn!$B:$D,2,FALSE)</f>
        <v>#N/A</v>
      </c>
    </row>
    <row r="522" spans="1:23" x14ac:dyDescent="0.2">
      <c r="A522">
        <v>482</v>
      </c>
      <c r="B522" t="s">
        <v>4336</v>
      </c>
      <c r="C522" t="s">
        <v>2200</v>
      </c>
      <c r="D522" t="s">
        <v>1406</v>
      </c>
      <c r="E522" t="s">
        <v>4437</v>
      </c>
      <c r="F522" t="s">
        <v>2142</v>
      </c>
      <c r="G522" t="s">
        <v>7382</v>
      </c>
      <c r="H522">
        <v>1422</v>
      </c>
      <c r="I522" t="s">
        <v>4438</v>
      </c>
      <c r="J522" t="s">
        <v>4439</v>
      </c>
      <c r="K522">
        <v>116943</v>
      </c>
      <c r="L522">
        <v>554237</v>
      </c>
      <c r="M522">
        <v>22681861</v>
      </c>
      <c r="O522">
        <v>2479015</v>
      </c>
      <c r="P522">
        <v>10463</v>
      </c>
      <c r="Q522" t="s">
        <v>4440</v>
      </c>
      <c r="R522" t="s">
        <v>4441</v>
      </c>
      <c r="S522" t="s">
        <v>1406</v>
      </c>
      <c r="T522">
        <v>22681861</v>
      </c>
      <c r="U522" s="12" t="e">
        <f>VLOOKUP(checklist[[#This Row],[common_name]],[1]classification_forest_bird_benn!$A:$D,3,FALSE)</f>
        <v>#N/A</v>
      </c>
      <c r="V522" s="12" t="e">
        <f>VLOOKUP(checklist[[#This Row],[scientific_name]],[1]classification_forest_bird_benn!$B:$D,2,FALSE)</f>
        <v>#N/A</v>
      </c>
      <c r="W522" s="12" t="e">
        <f>VLOOKUP(checklist[[#This Row],[Clements--scientific_name]],[1]classification_forest_bird_benn!$B:$D,2,FALSE)</f>
        <v>#N/A</v>
      </c>
    </row>
    <row r="523" spans="1:23" x14ac:dyDescent="0.2">
      <c r="A523">
        <v>483</v>
      </c>
      <c r="B523" t="s">
        <v>4336</v>
      </c>
      <c r="C523" t="s">
        <v>2200</v>
      </c>
      <c r="D523" t="s">
        <v>1420</v>
      </c>
      <c r="E523" t="s">
        <v>1419</v>
      </c>
      <c r="F523" t="s">
        <v>2142</v>
      </c>
      <c r="G523" t="s">
        <v>7380</v>
      </c>
      <c r="H523">
        <v>1458</v>
      </c>
      <c r="I523" t="s">
        <v>4442</v>
      </c>
      <c r="J523" t="s">
        <v>4443</v>
      </c>
      <c r="K523">
        <v>117133</v>
      </c>
      <c r="L523">
        <v>554240</v>
      </c>
      <c r="M523">
        <v>22725980</v>
      </c>
      <c r="O523">
        <v>2478850</v>
      </c>
      <c r="P523">
        <v>10315</v>
      </c>
      <c r="Q523" t="s">
        <v>4444</v>
      </c>
      <c r="R523" t="s">
        <v>4445</v>
      </c>
      <c r="S523" t="s">
        <v>1420</v>
      </c>
      <c r="T523">
        <v>22725980</v>
      </c>
      <c r="U523" s="12" t="e">
        <f>VLOOKUP(checklist[[#This Row],[common_name]],[1]classification_forest_bird_benn!$A:$D,3,FALSE)</f>
        <v>#N/A</v>
      </c>
      <c r="V523" s="12" t="e">
        <f>VLOOKUP(checklist[[#This Row],[scientific_name]],[1]classification_forest_bird_benn!$B:$D,2,FALSE)</f>
        <v>#N/A</v>
      </c>
      <c r="W523" s="12" t="e">
        <f>VLOOKUP(checklist[[#This Row],[Clements--scientific_name]],[1]classification_forest_bird_benn!$B:$D,2,FALSE)</f>
        <v>#N/A</v>
      </c>
    </row>
    <row r="524" spans="1:23" x14ac:dyDescent="0.2">
      <c r="A524">
        <v>484</v>
      </c>
      <c r="B524" t="s">
        <v>4446</v>
      </c>
      <c r="C524" t="s">
        <v>2197</v>
      </c>
      <c r="D524" t="s">
        <v>1450</v>
      </c>
      <c r="E524" t="s">
        <v>1449</v>
      </c>
      <c r="F524" t="s">
        <v>2142</v>
      </c>
      <c r="G524" t="s">
        <v>7380</v>
      </c>
      <c r="H524">
        <v>1574</v>
      </c>
      <c r="I524" t="s">
        <v>4447</v>
      </c>
      <c r="J524" t="s">
        <v>4448</v>
      </c>
      <c r="K524">
        <v>2197</v>
      </c>
      <c r="L524">
        <v>554644</v>
      </c>
      <c r="M524">
        <v>22736507</v>
      </c>
      <c r="N524">
        <v>71163</v>
      </c>
      <c r="O524">
        <v>2475400</v>
      </c>
      <c r="P524">
        <v>10053</v>
      </c>
      <c r="Q524" t="s">
        <v>4449</v>
      </c>
      <c r="R524" t="s">
        <v>1449</v>
      </c>
      <c r="S524" t="s">
        <v>1450</v>
      </c>
      <c r="T524">
        <v>22736507</v>
      </c>
      <c r="U524" s="12" t="e">
        <f>VLOOKUP(checklist[[#This Row],[common_name]],[1]classification_forest_bird_benn!$A:$D,3,FALSE)</f>
        <v>#N/A</v>
      </c>
      <c r="V524" s="12" t="e">
        <f>VLOOKUP(checklist[[#This Row],[scientific_name]],[1]classification_forest_bird_benn!$B:$D,2,FALSE)</f>
        <v>#N/A</v>
      </c>
      <c r="W524" s="12" t="e">
        <f>VLOOKUP(checklist[[#This Row],[Clements--scientific_name]],[1]classification_forest_bird_benn!$B:$D,2,FALSE)</f>
        <v>#N/A</v>
      </c>
    </row>
    <row r="525" spans="1:23" x14ac:dyDescent="0.2">
      <c r="A525">
        <v>484.5</v>
      </c>
      <c r="B525" t="s">
        <v>4446</v>
      </c>
      <c r="C525" t="s">
        <v>2197</v>
      </c>
      <c r="D525" t="s">
        <v>7368</v>
      </c>
      <c r="E525" t="s">
        <v>4459</v>
      </c>
      <c r="F525" t="s">
        <v>2142</v>
      </c>
      <c r="M525">
        <v>61627085</v>
      </c>
      <c r="P525">
        <v>10070</v>
      </c>
      <c r="Q525" t="s">
        <v>7372</v>
      </c>
      <c r="R525" t="s">
        <v>4459</v>
      </c>
      <c r="S525" t="s">
        <v>7368</v>
      </c>
      <c r="U525" s="12" t="e">
        <f>VLOOKUP(checklist[[#This Row],[common_name]],[1]classification_forest_bird_benn!$A:$D,3,FALSE)</f>
        <v>#N/A</v>
      </c>
      <c r="V525" s="12" t="e">
        <f>VLOOKUP(checklist[[#This Row],[scientific_name]],[1]classification_forest_bird_benn!$B:$D,2,FALSE)</f>
        <v>#N/A</v>
      </c>
      <c r="W525" s="12" t="e">
        <f>VLOOKUP(checklist[[#This Row],[Clements--scientific_name]],[1]classification_forest_bird_benn!$B:$D,2,FALSE)</f>
        <v>#N/A</v>
      </c>
    </row>
    <row r="526" spans="1:23" x14ac:dyDescent="0.2">
      <c r="A526">
        <v>485</v>
      </c>
      <c r="B526" t="s">
        <v>4446</v>
      </c>
      <c r="C526" t="s">
        <v>2197</v>
      </c>
      <c r="D526" t="s">
        <v>616</v>
      </c>
      <c r="E526" t="s">
        <v>615</v>
      </c>
      <c r="F526" t="s">
        <v>2142</v>
      </c>
      <c r="G526" t="s">
        <v>7382</v>
      </c>
      <c r="H526">
        <v>411</v>
      </c>
      <c r="I526" t="s">
        <v>4450</v>
      </c>
      <c r="J526" t="s">
        <v>4451</v>
      </c>
      <c r="K526">
        <v>2203</v>
      </c>
      <c r="L526">
        <v>554650</v>
      </c>
      <c r="M526">
        <v>22683702</v>
      </c>
      <c r="O526">
        <v>2475434</v>
      </c>
      <c r="P526">
        <v>10072</v>
      </c>
      <c r="Q526" t="s">
        <v>4452</v>
      </c>
      <c r="R526" t="s">
        <v>615</v>
      </c>
      <c r="S526" t="s">
        <v>616</v>
      </c>
      <c r="T526">
        <v>22683702</v>
      </c>
      <c r="U526" s="12" t="e">
        <f>VLOOKUP(checklist[[#This Row],[common_name]],[1]classification_forest_bird_benn!$A:$D,3,FALSE)</f>
        <v>#N/A</v>
      </c>
      <c r="V526" s="12" t="e">
        <f>VLOOKUP(checklist[[#This Row],[scientific_name]],[1]classification_forest_bird_benn!$B:$D,2,FALSE)</f>
        <v>#N/A</v>
      </c>
      <c r="W526" s="12" t="e">
        <f>VLOOKUP(checklist[[#This Row],[Clements--scientific_name]],[1]classification_forest_bird_benn!$B:$D,2,FALSE)</f>
        <v>#N/A</v>
      </c>
    </row>
    <row r="527" spans="1:23" x14ac:dyDescent="0.2">
      <c r="A527">
        <v>486</v>
      </c>
      <c r="B527" t="s">
        <v>4446</v>
      </c>
      <c r="C527" t="s">
        <v>2197</v>
      </c>
      <c r="D527" t="s">
        <v>614</v>
      </c>
      <c r="E527" t="s">
        <v>613</v>
      </c>
      <c r="F527" t="s">
        <v>2142</v>
      </c>
      <c r="G527" t="s">
        <v>7380</v>
      </c>
      <c r="H527">
        <v>410</v>
      </c>
      <c r="I527" t="s">
        <v>4453</v>
      </c>
      <c r="J527" t="s">
        <v>4454</v>
      </c>
      <c r="K527">
        <v>2185</v>
      </c>
      <c r="L527">
        <v>554647</v>
      </c>
      <c r="M527">
        <v>22683688</v>
      </c>
      <c r="O527">
        <v>2475403</v>
      </c>
      <c r="P527">
        <v>10060</v>
      </c>
      <c r="Q527" t="s">
        <v>4455</v>
      </c>
      <c r="R527" t="s">
        <v>613</v>
      </c>
      <c r="S527" t="s">
        <v>614</v>
      </c>
      <c r="T527">
        <v>22683688</v>
      </c>
      <c r="U527" s="12" t="e">
        <f>VLOOKUP(checklist[[#This Row],[common_name]],[1]classification_forest_bird_benn!$A:$D,3,FALSE)</f>
        <v>#N/A</v>
      </c>
      <c r="V527" s="12" t="e">
        <f>VLOOKUP(checklist[[#This Row],[scientific_name]],[1]classification_forest_bird_benn!$B:$D,2,FALSE)</f>
        <v>#N/A</v>
      </c>
      <c r="W527" s="12" t="e">
        <f>VLOOKUP(checklist[[#This Row],[Clements--scientific_name]],[1]classification_forest_bird_benn!$B:$D,2,FALSE)</f>
        <v>#N/A</v>
      </c>
    </row>
    <row r="528" spans="1:23" x14ac:dyDescent="0.2">
      <c r="A528">
        <v>487</v>
      </c>
      <c r="B528" t="s">
        <v>4446</v>
      </c>
      <c r="C528" t="s">
        <v>2197</v>
      </c>
      <c r="D528" t="s">
        <v>1458</v>
      </c>
      <c r="E528" t="s">
        <v>1457</v>
      </c>
      <c r="F528" t="s">
        <v>2142</v>
      </c>
      <c r="G528" t="s">
        <v>7382</v>
      </c>
      <c r="H528">
        <v>1584</v>
      </c>
      <c r="I528" t="s">
        <v>4456</v>
      </c>
      <c r="J528" t="s">
        <v>4457</v>
      </c>
      <c r="K528">
        <v>2192</v>
      </c>
      <c r="L528">
        <v>554648</v>
      </c>
      <c r="M528">
        <v>61627052</v>
      </c>
      <c r="N528">
        <v>71167</v>
      </c>
      <c r="O528">
        <v>2475429</v>
      </c>
      <c r="P528">
        <v>10066</v>
      </c>
      <c r="Q528" t="s">
        <v>4458</v>
      </c>
      <c r="R528" t="s">
        <v>1457</v>
      </c>
      <c r="S528" t="s">
        <v>1458</v>
      </c>
      <c r="T528">
        <v>61627052</v>
      </c>
      <c r="U528" s="12" t="e">
        <f>VLOOKUP(checklist[[#This Row],[common_name]],[1]classification_forest_bird_benn!$A:$D,3,FALSE)</f>
        <v>#N/A</v>
      </c>
      <c r="V528" s="12" t="e">
        <f>VLOOKUP(checklist[[#This Row],[scientific_name]],[1]classification_forest_bird_benn!$B:$D,2,FALSE)</f>
        <v>#N/A</v>
      </c>
      <c r="W528" s="12" t="e">
        <f>VLOOKUP(checklist[[#This Row],[Clements--scientific_name]],[1]classification_forest_bird_benn!$B:$D,2,FALSE)</f>
        <v>#N/A</v>
      </c>
    </row>
    <row r="529" spans="1:23" x14ac:dyDescent="0.2">
      <c r="A529">
        <v>488</v>
      </c>
      <c r="B529" t="s">
        <v>4446</v>
      </c>
      <c r="C529" t="s">
        <v>2197</v>
      </c>
      <c r="D529" t="s">
        <v>1454</v>
      </c>
      <c r="E529" s="1" t="s">
        <v>4459</v>
      </c>
      <c r="F529" t="s">
        <v>2142</v>
      </c>
      <c r="G529" t="s">
        <v>7381</v>
      </c>
      <c r="H529">
        <v>1578</v>
      </c>
      <c r="I529" t="s">
        <v>4460</v>
      </c>
      <c r="J529" t="s">
        <v>4461</v>
      </c>
      <c r="K529">
        <v>2239</v>
      </c>
      <c r="L529">
        <v>554649</v>
      </c>
      <c r="M529">
        <v>22683697</v>
      </c>
      <c r="O529">
        <v>2475446</v>
      </c>
      <c r="P529">
        <v>10071</v>
      </c>
      <c r="Q529" t="s">
        <v>4462</v>
      </c>
      <c r="R529" t="s">
        <v>1453</v>
      </c>
      <c r="S529" t="s">
        <v>1454</v>
      </c>
      <c r="T529">
        <v>22683697</v>
      </c>
      <c r="U529" s="12" t="e">
        <f>VLOOKUP(checklist[[#This Row],[common_name]],[1]classification_forest_bird_benn!$A:$D,3,FALSE)</f>
        <v>#N/A</v>
      </c>
      <c r="V529" s="12" t="e">
        <f>VLOOKUP(checklist[[#This Row],[scientific_name]],[1]classification_forest_bird_benn!$B:$D,2,FALSE)</f>
        <v>#N/A</v>
      </c>
      <c r="W529" s="12" t="e">
        <f>VLOOKUP(checklist[[#This Row],[Clements--scientific_name]],[1]classification_forest_bird_benn!$B:$D,2,FALSE)</f>
        <v>#N/A</v>
      </c>
    </row>
    <row r="530" spans="1:23" x14ac:dyDescent="0.2">
      <c r="A530">
        <v>489</v>
      </c>
      <c r="B530" t="s">
        <v>4446</v>
      </c>
      <c r="C530" t="s">
        <v>2197</v>
      </c>
      <c r="D530" t="s">
        <v>612</v>
      </c>
      <c r="E530" t="s">
        <v>611</v>
      </c>
      <c r="F530" t="s">
        <v>2142</v>
      </c>
      <c r="G530" t="s">
        <v>7383</v>
      </c>
      <c r="H530">
        <v>409</v>
      </c>
      <c r="I530" t="s">
        <v>4463</v>
      </c>
      <c r="J530" t="s">
        <v>4464</v>
      </c>
      <c r="K530">
        <v>2248</v>
      </c>
      <c r="L530">
        <v>554646</v>
      </c>
      <c r="M530">
        <v>22683684</v>
      </c>
      <c r="O530">
        <v>2475445</v>
      </c>
      <c r="P530">
        <v>10057</v>
      </c>
      <c r="Q530" t="s">
        <v>4465</v>
      </c>
      <c r="R530" t="s">
        <v>611</v>
      </c>
      <c r="S530" t="s">
        <v>612</v>
      </c>
      <c r="T530">
        <v>22683684</v>
      </c>
      <c r="U530" s="12" t="e">
        <f>VLOOKUP(checklist[[#This Row],[common_name]],[1]classification_forest_bird_benn!$A:$D,3,FALSE)</f>
        <v>#N/A</v>
      </c>
      <c r="V530" s="12" t="e">
        <f>VLOOKUP(checklist[[#This Row],[scientific_name]],[1]classification_forest_bird_benn!$B:$D,2,FALSE)</f>
        <v>#N/A</v>
      </c>
      <c r="W530" s="12" t="e">
        <f>VLOOKUP(checklist[[#This Row],[Clements--scientific_name]],[1]classification_forest_bird_benn!$B:$D,2,FALSE)</f>
        <v>#N/A</v>
      </c>
    </row>
    <row r="531" spans="1:23" x14ac:dyDescent="0.2">
      <c r="A531">
        <v>490</v>
      </c>
      <c r="B531" t="s">
        <v>4446</v>
      </c>
      <c r="C531" t="s">
        <v>2197</v>
      </c>
      <c r="D531" t="s">
        <v>1456</v>
      </c>
      <c r="E531" t="s">
        <v>1455</v>
      </c>
      <c r="F531" t="s">
        <v>2142</v>
      </c>
      <c r="G531" t="s">
        <v>7383</v>
      </c>
      <c r="H531">
        <v>1582</v>
      </c>
      <c r="I531" t="s">
        <v>4466</v>
      </c>
      <c r="J531" t="s">
        <v>4467</v>
      </c>
      <c r="K531">
        <v>2200</v>
      </c>
      <c r="L531">
        <v>554652</v>
      </c>
      <c r="M531">
        <v>22683710</v>
      </c>
      <c r="N531">
        <v>71171</v>
      </c>
      <c r="O531">
        <v>2475409</v>
      </c>
      <c r="P531">
        <v>10078</v>
      </c>
      <c r="Q531" t="s">
        <v>4468</v>
      </c>
      <c r="R531" t="s">
        <v>1455</v>
      </c>
      <c r="S531" t="s">
        <v>1456</v>
      </c>
      <c r="T531">
        <v>22683710</v>
      </c>
      <c r="U531" s="12" t="e">
        <f>VLOOKUP(checklist[[#This Row],[common_name]],[1]classification_forest_bird_benn!$A:$D,3,FALSE)</f>
        <v>#N/A</v>
      </c>
      <c r="V531" s="12" t="e">
        <f>VLOOKUP(checklist[[#This Row],[scientific_name]],[1]classification_forest_bird_benn!$B:$D,2,FALSE)</f>
        <v>#N/A</v>
      </c>
      <c r="W531" s="12" t="e">
        <f>VLOOKUP(checklist[[#This Row],[Clements--scientific_name]],[1]classification_forest_bird_benn!$B:$D,2,FALSE)</f>
        <v>#N/A</v>
      </c>
    </row>
    <row r="532" spans="1:23" x14ac:dyDescent="0.2">
      <c r="A532">
        <v>491</v>
      </c>
      <c r="B532" t="s">
        <v>4446</v>
      </c>
      <c r="C532" t="s">
        <v>2197</v>
      </c>
      <c r="D532" t="s">
        <v>1250</v>
      </c>
      <c r="E532" t="s">
        <v>1249</v>
      </c>
      <c r="F532" t="s">
        <v>2142</v>
      </c>
      <c r="G532" t="s">
        <v>7382</v>
      </c>
      <c r="H532">
        <v>1034</v>
      </c>
      <c r="I532" t="s">
        <v>4469</v>
      </c>
      <c r="J532" t="s">
        <v>4470</v>
      </c>
      <c r="K532">
        <v>2240</v>
      </c>
      <c r="L532">
        <v>554653</v>
      </c>
      <c r="M532">
        <v>22683714</v>
      </c>
      <c r="N532">
        <v>71172</v>
      </c>
      <c r="O532">
        <v>2475448</v>
      </c>
      <c r="P532">
        <v>10079</v>
      </c>
      <c r="Q532" t="s">
        <v>4471</v>
      </c>
      <c r="R532" t="s">
        <v>1249</v>
      </c>
      <c r="S532" t="s">
        <v>1250</v>
      </c>
      <c r="T532">
        <v>22683714</v>
      </c>
      <c r="U532" s="12" t="e">
        <f>VLOOKUP(checklist[[#This Row],[common_name]],[1]classification_forest_bird_benn!$A:$D,3,FALSE)</f>
        <v>#N/A</v>
      </c>
      <c r="V532" s="12" t="e">
        <f>VLOOKUP(checklist[[#This Row],[scientific_name]],[1]classification_forest_bird_benn!$B:$D,2,FALSE)</f>
        <v>#N/A</v>
      </c>
      <c r="W532" s="12" t="e">
        <f>VLOOKUP(checklist[[#This Row],[Clements--scientific_name]],[1]classification_forest_bird_benn!$B:$D,2,FALSE)</f>
        <v>#N/A</v>
      </c>
    </row>
    <row r="533" spans="1:23" x14ac:dyDescent="0.2">
      <c r="A533">
        <v>492</v>
      </c>
      <c r="B533" t="s">
        <v>4446</v>
      </c>
      <c r="C533" t="s">
        <v>2197</v>
      </c>
      <c r="D533" t="s">
        <v>608</v>
      </c>
      <c r="E533" t="s">
        <v>607</v>
      </c>
      <c r="F533" t="s">
        <v>2142</v>
      </c>
      <c r="G533" t="s">
        <v>7382</v>
      </c>
      <c r="H533">
        <v>405</v>
      </c>
      <c r="I533" t="s">
        <v>4472</v>
      </c>
      <c r="J533" t="s">
        <v>4473</v>
      </c>
      <c r="K533">
        <v>2245</v>
      </c>
      <c r="L533">
        <v>554657</v>
      </c>
      <c r="M533">
        <v>22683740</v>
      </c>
      <c r="N533">
        <v>1557</v>
      </c>
      <c r="O533">
        <v>2475419</v>
      </c>
      <c r="P533">
        <v>10097</v>
      </c>
      <c r="Q533" t="s">
        <v>4474</v>
      </c>
      <c r="R533" t="s">
        <v>607</v>
      </c>
      <c r="S533" t="s">
        <v>608</v>
      </c>
      <c r="T533">
        <v>22683740</v>
      </c>
      <c r="U533" s="12" t="e">
        <f>VLOOKUP(checklist[[#This Row],[common_name]],[1]classification_forest_bird_benn!$A:$D,3,FALSE)</f>
        <v>#N/A</v>
      </c>
      <c r="V533" s="12" t="e">
        <f>VLOOKUP(checklist[[#This Row],[scientific_name]],[1]classification_forest_bird_benn!$B:$D,2,FALSE)</f>
        <v>#N/A</v>
      </c>
      <c r="W533" s="12" t="e">
        <f>VLOOKUP(checklist[[#This Row],[Clements--scientific_name]],[1]classification_forest_bird_benn!$B:$D,2,FALSE)</f>
        <v>#N/A</v>
      </c>
    </row>
    <row r="534" spans="1:23" x14ac:dyDescent="0.2">
      <c r="A534">
        <v>493</v>
      </c>
      <c r="B534" t="s">
        <v>4446</v>
      </c>
      <c r="C534" t="s">
        <v>2197</v>
      </c>
      <c r="D534" t="s">
        <v>610</v>
      </c>
      <c r="E534" t="s">
        <v>609</v>
      </c>
      <c r="F534" t="s">
        <v>2142</v>
      </c>
      <c r="G534" t="s">
        <v>7382</v>
      </c>
      <c r="H534">
        <v>406</v>
      </c>
      <c r="I534" t="s">
        <v>4475</v>
      </c>
      <c r="J534" t="s">
        <v>4476</v>
      </c>
      <c r="K534">
        <v>2226</v>
      </c>
      <c r="L534">
        <v>554658</v>
      </c>
      <c r="M534">
        <v>22683744</v>
      </c>
      <c r="N534">
        <v>71175</v>
      </c>
      <c r="O534">
        <v>2475440</v>
      </c>
      <c r="P534">
        <v>10100</v>
      </c>
      <c r="Q534" t="s">
        <v>4477</v>
      </c>
      <c r="R534" t="s">
        <v>609</v>
      </c>
      <c r="S534" t="s">
        <v>610</v>
      </c>
      <c r="T534">
        <v>22683744</v>
      </c>
      <c r="U534" s="12" t="e">
        <f>VLOOKUP(checklist[[#This Row],[common_name]],[1]classification_forest_bird_benn!$A:$D,3,FALSE)</f>
        <v>#N/A</v>
      </c>
      <c r="V534" s="12" t="e">
        <f>VLOOKUP(checklist[[#This Row],[scientific_name]],[1]classification_forest_bird_benn!$B:$D,2,FALSE)</f>
        <v>#N/A</v>
      </c>
      <c r="W534" s="12" t="e">
        <f>VLOOKUP(checklist[[#This Row],[Clements--scientific_name]],[1]classification_forest_bird_benn!$B:$D,2,FALSE)</f>
        <v>#N/A</v>
      </c>
    </row>
    <row r="535" spans="1:23" x14ac:dyDescent="0.2">
      <c r="A535">
        <v>494</v>
      </c>
      <c r="B535" t="s">
        <v>4446</v>
      </c>
      <c r="C535" t="s">
        <v>2197</v>
      </c>
      <c r="D535" t="s">
        <v>606</v>
      </c>
      <c r="E535" t="s">
        <v>605</v>
      </c>
      <c r="F535" t="s">
        <v>2142</v>
      </c>
      <c r="G535" t="s">
        <v>7382</v>
      </c>
      <c r="H535">
        <v>404</v>
      </c>
      <c r="I535" t="s">
        <v>4478</v>
      </c>
      <c r="J535" t="s">
        <v>4479</v>
      </c>
      <c r="K535">
        <v>2191</v>
      </c>
      <c r="L535">
        <v>554661</v>
      </c>
      <c r="M535">
        <v>22683756</v>
      </c>
      <c r="N535">
        <v>1386</v>
      </c>
      <c r="O535">
        <v>2475443</v>
      </c>
      <c r="P535">
        <v>10106</v>
      </c>
      <c r="Q535" t="s">
        <v>4480</v>
      </c>
      <c r="R535" t="s">
        <v>605</v>
      </c>
      <c r="S535" t="s">
        <v>4481</v>
      </c>
      <c r="T535">
        <v>22683756</v>
      </c>
      <c r="U535" s="12" t="e">
        <f>VLOOKUP(checklist[[#This Row],[common_name]],[1]classification_forest_bird_benn!$A:$D,3,FALSE)</f>
        <v>#N/A</v>
      </c>
      <c r="V535" s="12" t="e">
        <f>VLOOKUP(checklist[[#This Row],[scientific_name]],[1]classification_forest_bird_benn!$B:$D,2,FALSE)</f>
        <v>#N/A</v>
      </c>
      <c r="W535" s="12" t="e">
        <f>VLOOKUP(checklist[[#This Row],[Clements--scientific_name]],[1]classification_forest_bird_benn!$B:$D,2,FALSE)</f>
        <v>#N/A</v>
      </c>
    </row>
    <row r="536" spans="1:23" x14ac:dyDescent="0.2">
      <c r="A536">
        <v>495</v>
      </c>
      <c r="B536" t="s">
        <v>4446</v>
      </c>
      <c r="C536" t="s">
        <v>2197</v>
      </c>
      <c r="D536" t="s">
        <v>4482</v>
      </c>
      <c r="E536" t="s">
        <v>1451</v>
      </c>
      <c r="F536" t="s">
        <v>2142</v>
      </c>
      <c r="G536" t="s">
        <v>7380</v>
      </c>
      <c r="H536">
        <v>1576</v>
      </c>
      <c r="I536" t="s">
        <v>4483</v>
      </c>
      <c r="J536" t="s">
        <v>4484</v>
      </c>
      <c r="K536">
        <v>2220</v>
      </c>
      <c r="L536">
        <v>554664</v>
      </c>
      <c r="M536">
        <v>22683768</v>
      </c>
      <c r="N536">
        <v>71180</v>
      </c>
      <c r="O536">
        <v>2475396</v>
      </c>
      <c r="P536">
        <v>10112</v>
      </c>
      <c r="Q536" t="s">
        <v>4485</v>
      </c>
      <c r="R536" t="s">
        <v>1451</v>
      </c>
      <c r="S536" t="s">
        <v>4482</v>
      </c>
      <c r="T536">
        <v>22683768</v>
      </c>
      <c r="U536" s="12" t="e">
        <f>VLOOKUP(checklist[[#This Row],[common_name]],[1]classification_forest_bird_benn!$A:$D,3,FALSE)</f>
        <v>#N/A</v>
      </c>
      <c r="V536" s="12" t="e">
        <f>VLOOKUP(checklist[[#This Row],[scientific_name]],[1]classification_forest_bird_benn!$B:$D,2,FALSE)</f>
        <v>#N/A</v>
      </c>
      <c r="W536" s="12" t="e">
        <f>VLOOKUP(checklist[[#This Row],[Clements--scientific_name]],[1]classification_forest_bird_benn!$B:$D,2,FALSE)</f>
        <v>#N/A</v>
      </c>
    </row>
    <row r="537" spans="1:23" x14ac:dyDescent="0.2">
      <c r="A537">
        <v>496</v>
      </c>
      <c r="B537" t="s">
        <v>4446</v>
      </c>
      <c r="C537" t="s">
        <v>2197</v>
      </c>
      <c r="D537" t="s">
        <v>4486</v>
      </c>
      <c r="E537" t="s">
        <v>4487</v>
      </c>
      <c r="F537" t="s">
        <v>2142</v>
      </c>
      <c r="G537" t="s">
        <v>7380</v>
      </c>
      <c r="H537">
        <v>407</v>
      </c>
      <c r="I537" t="s">
        <v>4488</v>
      </c>
      <c r="J537" t="s">
        <v>4489</v>
      </c>
      <c r="K537">
        <v>67434</v>
      </c>
      <c r="L537">
        <v>554665</v>
      </c>
      <c r="M537">
        <v>22683772</v>
      </c>
      <c r="O537">
        <v>2475399</v>
      </c>
      <c r="P537">
        <v>10113</v>
      </c>
      <c r="Q537" t="s">
        <v>4490</v>
      </c>
      <c r="R537" t="s">
        <v>4487</v>
      </c>
      <c r="S537" t="s">
        <v>4486</v>
      </c>
      <c r="T537">
        <v>22683772</v>
      </c>
      <c r="U537" s="12" t="e">
        <f>VLOOKUP(checklist[[#This Row],[common_name]],[1]classification_forest_bird_benn!$A:$D,3,FALSE)</f>
        <v>#N/A</v>
      </c>
      <c r="V537" s="12" t="e">
        <f>VLOOKUP(checklist[[#This Row],[scientific_name]],[1]classification_forest_bird_benn!$B:$D,2,FALSE)</f>
        <v>#N/A</v>
      </c>
      <c r="W537" s="12" t="e">
        <f>VLOOKUP(checklist[[#This Row],[Clements--scientific_name]],[1]classification_forest_bird_benn!$B:$D,2,FALSE)</f>
        <v>#N/A</v>
      </c>
    </row>
    <row r="538" spans="1:23" x14ac:dyDescent="0.2">
      <c r="A538">
        <v>497</v>
      </c>
      <c r="B538" t="s">
        <v>4491</v>
      </c>
      <c r="C538" t="s">
        <v>2198</v>
      </c>
      <c r="D538" t="s">
        <v>622</v>
      </c>
      <c r="E538" t="s">
        <v>4492</v>
      </c>
      <c r="F538" t="s">
        <v>2142</v>
      </c>
      <c r="G538" t="s">
        <v>7380</v>
      </c>
      <c r="H538">
        <v>415</v>
      </c>
      <c r="I538" t="s">
        <v>4493</v>
      </c>
      <c r="J538" t="s">
        <v>4494</v>
      </c>
      <c r="K538">
        <v>144659</v>
      </c>
      <c r="L538">
        <v>692685</v>
      </c>
      <c r="M538">
        <v>22682892</v>
      </c>
      <c r="N538">
        <v>71038</v>
      </c>
      <c r="O538">
        <v>2475375</v>
      </c>
      <c r="P538">
        <v>10124</v>
      </c>
      <c r="Q538" t="s">
        <v>4495</v>
      </c>
      <c r="R538" t="s">
        <v>4492</v>
      </c>
      <c r="S538" t="s">
        <v>622</v>
      </c>
      <c r="T538">
        <v>22682892</v>
      </c>
      <c r="U538" s="12" t="e">
        <f>VLOOKUP(checklist[[#This Row],[common_name]],[1]classification_forest_bird_benn!$A:$D,3,FALSE)</f>
        <v>#N/A</v>
      </c>
      <c r="V538" s="12" t="e">
        <f>VLOOKUP(checklist[[#This Row],[scientific_name]],[1]classification_forest_bird_benn!$B:$D,2,FALSE)</f>
        <v>#N/A</v>
      </c>
      <c r="W538" s="12" t="e">
        <f>VLOOKUP(checklist[[#This Row],[Clements--scientific_name]],[1]classification_forest_bird_benn!$B:$D,2,FALSE)</f>
        <v>#N/A</v>
      </c>
    </row>
    <row r="539" spans="1:23" x14ac:dyDescent="0.2">
      <c r="A539">
        <v>498</v>
      </c>
      <c r="B539" t="s">
        <v>4491</v>
      </c>
      <c r="C539" t="s">
        <v>2198</v>
      </c>
      <c r="D539" t="s">
        <v>620</v>
      </c>
      <c r="E539" t="s">
        <v>4496</v>
      </c>
      <c r="F539" t="s">
        <v>2142</v>
      </c>
      <c r="G539" t="s">
        <v>7382</v>
      </c>
      <c r="H539">
        <v>413</v>
      </c>
      <c r="I539" t="s">
        <v>4497</v>
      </c>
      <c r="J539" t="s">
        <v>4498</v>
      </c>
      <c r="K539">
        <v>2269</v>
      </c>
      <c r="L539">
        <v>692687</v>
      </c>
      <c r="M539">
        <v>22682874</v>
      </c>
      <c r="N539">
        <v>20429</v>
      </c>
      <c r="O539">
        <v>2475360</v>
      </c>
      <c r="P539">
        <v>10120</v>
      </c>
      <c r="Q539" t="s">
        <v>4499</v>
      </c>
      <c r="R539" t="s">
        <v>4496</v>
      </c>
      <c r="S539" t="s">
        <v>620</v>
      </c>
      <c r="T539">
        <v>22682874</v>
      </c>
      <c r="U539" s="12" t="e">
        <f>VLOOKUP(checklist[[#This Row],[common_name]],[1]classification_forest_bird_benn!$A:$D,3,FALSE)</f>
        <v>#N/A</v>
      </c>
      <c r="V539" s="12" t="e">
        <f>VLOOKUP(checklist[[#This Row],[scientific_name]],[1]classification_forest_bird_benn!$B:$D,2,FALSE)</f>
        <v>#N/A</v>
      </c>
      <c r="W539" s="12" t="e">
        <f>VLOOKUP(checklist[[#This Row],[Clements--scientific_name]],[1]classification_forest_bird_benn!$B:$D,2,FALSE)</f>
        <v>#N/A</v>
      </c>
    </row>
    <row r="540" spans="1:23" x14ac:dyDescent="0.2">
      <c r="A540">
        <v>499</v>
      </c>
      <c r="B540" t="s">
        <v>4491</v>
      </c>
      <c r="C540" t="s">
        <v>2198</v>
      </c>
      <c r="D540" t="s">
        <v>4500</v>
      </c>
      <c r="E540" t="s">
        <v>4501</v>
      </c>
      <c r="F540" t="s">
        <v>2142</v>
      </c>
      <c r="H540">
        <v>414</v>
      </c>
      <c r="I540" t="s">
        <v>4502</v>
      </c>
      <c r="J540" t="s">
        <v>4503</v>
      </c>
      <c r="K540">
        <v>2279</v>
      </c>
      <c r="L540">
        <v>692686</v>
      </c>
      <c r="M540">
        <v>22682883</v>
      </c>
      <c r="O540">
        <v>2475368</v>
      </c>
      <c r="P540">
        <v>10123</v>
      </c>
      <c r="Q540" t="s">
        <v>4504</v>
      </c>
      <c r="R540" t="s">
        <v>4501</v>
      </c>
      <c r="S540" t="s">
        <v>4505</v>
      </c>
      <c r="T540">
        <v>22682883</v>
      </c>
      <c r="U540" s="12" t="e">
        <f>VLOOKUP(checklist[[#This Row],[common_name]],[1]classification_forest_bird_benn!$A:$D,3,FALSE)</f>
        <v>#N/A</v>
      </c>
      <c r="V540" s="12" t="e">
        <f>VLOOKUP(checklist[[#This Row],[scientific_name]],[1]classification_forest_bird_benn!$B:$D,2,FALSE)</f>
        <v>#N/A</v>
      </c>
      <c r="W540" s="12" t="e">
        <f>VLOOKUP(checklist[[#This Row],[Clements--scientific_name]],[1]classification_forest_bird_benn!$B:$D,2,FALSE)</f>
        <v>#N/A</v>
      </c>
    </row>
    <row r="541" spans="1:23" x14ac:dyDescent="0.2">
      <c r="A541">
        <v>500</v>
      </c>
      <c r="B541" t="s">
        <v>4491</v>
      </c>
      <c r="C541" t="s">
        <v>2198</v>
      </c>
      <c r="D541" t="s">
        <v>1448</v>
      </c>
      <c r="E541" t="s">
        <v>4506</v>
      </c>
      <c r="F541" t="s">
        <v>2142</v>
      </c>
      <c r="G541" t="s">
        <v>7383</v>
      </c>
      <c r="H541">
        <v>1530</v>
      </c>
      <c r="I541" t="s">
        <v>4507</v>
      </c>
      <c r="J541" t="s">
        <v>4508</v>
      </c>
      <c r="K541">
        <v>2265</v>
      </c>
      <c r="L541">
        <v>692688</v>
      </c>
      <c r="M541">
        <v>22682865</v>
      </c>
      <c r="N541">
        <v>16673</v>
      </c>
      <c r="O541">
        <v>2475373</v>
      </c>
      <c r="P541">
        <v>10119</v>
      </c>
      <c r="Q541" t="s">
        <v>4509</v>
      </c>
      <c r="R541" t="s">
        <v>4506</v>
      </c>
      <c r="S541" t="s">
        <v>1448</v>
      </c>
      <c r="T541">
        <v>22682865</v>
      </c>
      <c r="U541" s="12" t="e">
        <f>VLOOKUP(checklist[[#This Row],[common_name]],[1]classification_forest_bird_benn!$A:$D,3,FALSE)</f>
        <v>#N/A</v>
      </c>
      <c r="V541" s="12" t="e">
        <f>VLOOKUP(checklist[[#This Row],[scientific_name]],[1]classification_forest_bird_benn!$B:$D,2,FALSE)</f>
        <v>#N/A</v>
      </c>
      <c r="W541" s="12" t="e">
        <f>VLOOKUP(checklist[[#This Row],[Clements--scientific_name]],[1]classification_forest_bird_benn!$B:$D,2,FALSE)</f>
        <v>#N/A</v>
      </c>
    </row>
    <row r="542" spans="1:23" x14ac:dyDescent="0.2">
      <c r="A542">
        <v>501</v>
      </c>
      <c r="B542" t="s">
        <v>4491</v>
      </c>
      <c r="C542" t="s">
        <v>2198</v>
      </c>
      <c r="D542" t="s">
        <v>618</v>
      </c>
      <c r="E542" t="s">
        <v>617</v>
      </c>
      <c r="F542" t="s">
        <v>2142</v>
      </c>
      <c r="G542" t="s">
        <v>7380</v>
      </c>
      <c r="H542">
        <v>412</v>
      </c>
      <c r="I542" t="s">
        <v>4510</v>
      </c>
      <c r="J542" t="s">
        <v>4511</v>
      </c>
      <c r="K542">
        <v>2266</v>
      </c>
      <c r="L542">
        <v>554518</v>
      </c>
      <c r="M542">
        <v>22682860</v>
      </c>
      <c r="N542">
        <v>323</v>
      </c>
      <c r="O542">
        <v>2475365</v>
      </c>
      <c r="P542">
        <v>10116</v>
      </c>
      <c r="Q542" t="s">
        <v>4512</v>
      </c>
      <c r="R542" t="s">
        <v>617</v>
      </c>
      <c r="S542" t="s">
        <v>4513</v>
      </c>
      <c r="T542">
        <v>22682860</v>
      </c>
      <c r="U542" s="12" t="e">
        <f>VLOOKUP(checklist[[#This Row],[common_name]],[1]classification_forest_bird_benn!$A:$D,3,FALSE)</f>
        <v>#N/A</v>
      </c>
      <c r="V542" s="12" t="e">
        <f>VLOOKUP(checklist[[#This Row],[scientific_name]],[1]classification_forest_bird_benn!$B:$D,2,FALSE)</f>
        <v>#N/A</v>
      </c>
      <c r="W542" s="12" t="e">
        <f>VLOOKUP(checklist[[#This Row],[Clements--scientific_name]],[1]classification_forest_bird_benn!$B:$D,2,FALSE)</f>
        <v>#N/A</v>
      </c>
    </row>
    <row r="543" spans="1:23" x14ac:dyDescent="0.2">
      <c r="A543">
        <v>502</v>
      </c>
      <c r="B543" t="s">
        <v>4491</v>
      </c>
      <c r="C543" t="s">
        <v>2198</v>
      </c>
      <c r="D543" t="s">
        <v>624</v>
      </c>
      <c r="E543" t="s">
        <v>623</v>
      </c>
      <c r="F543" t="s">
        <v>2142</v>
      </c>
      <c r="G543" t="s">
        <v>7382</v>
      </c>
      <c r="H543">
        <v>416</v>
      </c>
      <c r="I543" t="s">
        <v>4514</v>
      </c>
      <c r="J543" t="s">
        <v>4515</v>
      </c>
      <c r="K543">
        <v>2288</v>
      </c>
      <c r="L543">
        <v>554526</v>
      </c>
      <c r="M543">
        <v>22682912</v>
      </c>
      <c r="N543">
        <v>71042</v>
      </c>
      <c r="O543">
        <v>5228294</v>
      </c>
      <c r="P543">
        <v>10137</v>
      </c>
      <c r="Q543" t="s">
        <v>4516</v>
      </c>
      <c r="R543" t="s">
        <v>623</v>
      </c>
      <c r="S543" t="s">
        <v>624</v>
      </c>
      <c r="T543">
        <v>22682912</v>
      </c>
      <c r="U543" s="12" t="e">
        <f>VLOOKUP(checklist[[#This Row],[common_name]],[1]classification_forest_bird_benn!$A:$D,3,FALSE)</f>
        <v>#N/A</v>
      </c>
      <c r="V543" s="12" t="e">
        <f>VLOOKUP(checklist[[#This Row],[scientific_name]],[1]classification_forest_bird_benn!$B:$D,2,FALSE)</f>
        <v>#N/A</v>
      </c>
      <c r="W543" s="12" t="e">
        <f>VLOOKUP(checklist[[#This Row],[Clements--scientific_name]],[1]classification_forest_bird_benn!$B:$D,2,FALSE)</f>
        <v>#N/A</v>
      </c>
    </row>
    <row r="544" spans="1:23" x14ac:dyDescent="0.2">
      <c r="A544">
        <v>503</v>
      </c>
      <c r="B544" t="s">
        <v>4517</v>
      </c>
      <c r="C544" t="s">
        <v>2196</v>
      </c>
      <c r="D544" t="s">
        <v>4518</v>
      </c>
      <c r="E544" t="s">
        <v>593</v>
      </c>
      <c r="F544" t="s">
        <v>2142</v>
      </c>
      <c r="G544" t="s">
        <v>7382</v>
      </c>
      <c r="H544">
        <v>398</v>
      </c>
      <c r="I544" t="s">
        <v>4519</v>
      </c>
      <c r="J544" t="s">
        <v>4520</v>
      </c>
      <c r="K544">
        <v>144655</v>
      </c>
      <c r="L544">
        <v>554571</v>
      </c>
      <c r="M544">
        <v>22683165</v>
      </c>
      <c r="N544">
        <v>71088</v>
      </c>
      <c r="O544">
        <v>2475821</v>
      </c>
      <c r="P544">
        <v>9731</v>
      </c>
      <c r="Q544" t="s">
        <v>4521</v>
      </c>
      <c r="R544" t="s">
        <v>593</v>
      </c>
      <c r="S544" t="s">
        <v>4518</v>
      </c>
      <c r="T544">
        <v>22683165</v>
      </c>
      <c r="U544" s="12" t="e">
        <f>VLOOKUP(checklist[[#This Row],[common_name]],[1]classification_forest_bird_benn!$A:$D,3,FALSE)</f>
        <v>#N/A</v>
      </c>
      <c r="V544" s="12" t="e">
        <f>VLOOKUP(checklist[[#This Row],[scientific_name]],[1]classification_forest_bird_benn!$B:$D,2,FALSE)</f>
        <v>#N/A</v>
      </c>
      <c r="W544" s="12" t="e">
        <f>VLOOKUP(checklist[[#This Row],[Clements--scientific_name]],[1]classification_forest_bird_benn!$B:$D,2,FALSE)</f>
        <v>#N/A</v>
      </c>
    </row>
    <row r="545" spans="1:23" x14ac:dyDescent="0.2">
      <c r="A545">
        <v>504</v>
      </c>
      <c r="B545" t="s">
        <v>4517</v>
      </c>
      <c r="C545" t="s">
        <v>2196</v>
      </c>
      <c r="D545" t="s">
        <v>592</v>
      </c>
      <c r="E545" t="s">
        <v>4522</v>
      </c>
      <c r="F545" t="s">
        <v>2142</v>
      </c>
      <c r="G545" t="s">
        <v>7382</v>
      </c>
      <c r="H545">
        <v>397</v>
      </c>
      <c r="I545" t="s">
        <v>4523</v>
      </c>
      <c r="J545" t="s">
        <v>4524</v>
      </c>
      <c r="K545">
        <v>144651</v>
      </c>
      <c r="M545">
        <v>61650582</v>
      </c>
      <c r="N545">
        <v>199087</v>
      </c>
      <c r="O545">
        <v>6095338</v>
      </c>
      <c r="P545">
        <v>9714</v>
      </c>
      <c r="Q545" t="s">
        <v>4525</v>
      </c>
      <c r="R545" t="s">
        <v>4522</v>
      </c>
      <c r="S545" t="s">
        <v>592</v>
      </c>
      <c r="T545">
        <v>61650582</v>
      </c>
      <c r="U545" s="12" t="e">
        <f>VLOOKUP(checklist[[#This Row],[common_name]],[1]classification_forest_bird_benn!$A:$D,3,FALSE)</f>
        <v>#N/A</v>
      </c>
      <c r="V545" s="12" t="e">
        <f>VLOOKUP(checklist[[#This Row],[scientific_name]],[1]classification_forest_bird_benn!$B:$D,2,FALSE)</f>
        <v>#N/A</v>
      </c>
      <c r="W545" s="12" t="e">
        <f>VLOOKUP(checklist[[#This Row],[Clements--scientific_name]],[1]classification_forest_bird_benn!$B:$D,2,FALSE)</f>
        <v>#N/A</v>
      </c>
    </row>
    <row r="546" spans="1:23" x14ac:dyDescent="0.2">
      <c r="A546">
        <v>505</v>
      </c>
      <c r="B546" t="s">
        <v>4517</v>
      </c>
      <c r="C546" t="s">
        <v>2196</v>
      </c>
      <c r="D546" t="s">
        <v>1192</v>
      </c>
      <c r="E546" t="s">
        <v>1191</v>
      </c>
      <c r="F546" t="s">
        <v>2142</v>
      </c>
      <c r="G546" t="s">
        <v>7382</v>
      </c>
      <c r="H546">
        <v>959</v>
      </c>
      <c r="I546" t="s">
        <v>4526</v>
      </c>
      <c r="J546" t="s">
        <v>4527</v>
      </c>
      <c r="K546">
        <v>2573</v>
      </c>
      <c r="L546">
        <v>554551</v>
      </c>
      <c r="M546">
        <v>22683037</v>
      </c>
      <c r="O546">
        <v>2475540</v>
      </c>
      <c r="P546">
        <v>9643</v>
      </c>
      <c r="Q546" t="s">
        <v>4528</v>
      </c>
      <c r="R546" t="s">
        <v>1191</v>
      </c>
      <c r="S546" t="s">
        <v>1192</v>
      </c>
      <c r="T546">
        <v>22683037</v>
      </c>
      <c r="U546" s="12" t="e">
        <f>VLOOKUP(checklist[[#This Row],[common_name]],[1]classification_forest_bird_benn!$A:$D,3,FALSE)</f>
        <v>#N/A</v>
      </c>
      <c r="V546" s="12" t="e">
        <f>VLOOKUP(checklist[[#This Row],[scientific_name]],[1]classification_forest_bird_benn!$B:$D,2,FALSE)</f>
        <v>#N/A</v>
      </c>
      <c r="W546" s="12" t="e">
        <f>VLOOKUP(checklist[[#This Row],[Clements--scientific_name]],[1]classification_forest_bird_benn!$B:$D,2,FALSE)</f>
        <v>#N/A</v>
      </c>
    </row>
    <row r="547" spans="1:23" x14ac:dyDescent="0.2">
      <c r="A547">
        <v>506</v>
      </c>
      <c r="B547" t="s">
        <v>4517</v>
      </c>
      <c r="C547" t="s">
        <v>2196</v>
      </c>
      <c r="D547" t="s">
        <v>4529</v>
      </c>
      <c r="E547" t="s">
        <v>589</v>
      </c>
      <c r="F547" t="s">
        <v>2142</v>
      </c>
      <c r="G547" t="s">
        <v>7380</v>
      </c>
      <c r="H547">
        <v>396</v>
      </c>
      <c r="I547" t="s">
        <v>4530</v>
      </c>
      <c r="J547" t="s">
        <v>4531</v>
      </c>
      <c r="K547">
        <v>2618</v>
      </c>
      <c r="L547">
        <v>554550</v>
      </c>
      <c r="M547">
        <v>22683033</v>
      </c>
      <c r="O547">
        <v>2475520</v>
      </c>
      <c r="P547">
        <v>9639</v>
      </c>
      <c r="Q547" t="s">
        <v>4532</v>
      </c>
      <c r="R547" t="s">
        <v>589</v>
      </c>
      <c r="S547" t="s">
        <v>590</v>
      </c>
      <c r="T547">
        <v>22683033</v>
      </c>
      <c r="U547" s="12" t="e">
        <f>VLOOKUP(checklist[[#This Row],[common_name]],[1]classification_forest_bird_benn!$A:$D,3,FALSE)</f>
        <v>#N/A</v>
      </c>
      <c r="V547" s="12" t="e">
        <f>VLOOKUP(checklist[[#This Row],[scientific_name]],[1]classification_forest_bird_benn!$B:$D,2,FALSE)</f>
        <v>#N/A</v>
      </c>
      <c r="W547" s="12" t="e">
        <f>VLOOKUP(checklist[[#This Row],[Clements--scientific_name]],[1]classification_forest_bird_benn!$B:$D,2,FALSE)</f>
        <v>#N/A</v>
      </c>
    </row>
    <row r="548" spans="1:23" x14ac:dyDescent="0.2">
      <c r="A548">
        <v>507</v>
      </c>
      <c r="B548" t="s">
        <v>4517</v>
      </c>
      <c r="C548" t="s">
        <v>2196</v>
      </c>
      <c r="D548" t="s">
        <v>588</v>
      </c>
      <c r="E548" t="s">
        <v>4533</v>
      </c>
      <c r="F548" t="s">
        <v>2142</v>
      </c>
      <c r="G548" t="s">
        <v>7380</v>
      </c>
      <c r="H548">
        <v>395</v>
      </c>
      <c r="I548" t="s">
        <v>4534</v>
      </c>
      <c r="J548" t="s">
        <v>4535</v>
      </c>
      <c r="K548">
        <v>73010</v>
      </c>
      <c r="L548">
        <v>554634</v>
      </c>
      <c r="M548">
        <v>22683616</v>
      </c>
      <c r="N548">
        <v>71151</v>
      </c>
      <c r="O548">
        <v>2475463</v>
      </c>
      <c r="P548">
        <v>10009</v>
      </c>
      <c r="Q548" t="s">
        <v>4536</v>
      </c>
      <c r="R548" t="s">
        <v>4533</v>
      </c>
      <c r="S548" t="s">
        <v>588</v>
      </c>
      <c r="T548">
        <v>22683616</v>
      </c>
      <c r="U548" s="12" t="e">
        <f>VLOOKUP(checklist[[#This Row],[common_name]],[1]classification_forest_bird_benn!$A:$D,3,FALSE)</f>
        <v>#N/A</v>
      </c>
      <c r="V548" s="12" t="e">
        <f>VLOOKUP(checklist[[#This Row],[scientific_name]],[1]classification_forest_bird_benn!$B:$D,2,FALSE)</f>
        <v>#N/A</v>
      </c>
      <c r="W548" s="12" t="e">
        <f>VLOOKUP(checklist[[#This Row],[Clements--scientific_name]],[1]classification_forest_bird_benn!$B:$D,2,FALSE)</f>
        <v>#N/A</v>
      </c>
    </row>
    <row r="549" spans="1:23" x14ac:dyDescent="0.2">
      <c r="A549">
        <v>508</v>
      </c>
      <c r="B549" t="s">
        <v>4517</v>
      </c>
      <c r="C549" t="s">
        <v>2196</v>
      </c>
      <c r="D549" t="s">
        <v>586</v>
      </c>
      <c r="E549" t="s">
        <v>585</v>
      </c>
      <c r="F549" t="s">
        <v>2142</v>
      </c>
      <c r="G549" t="s">
        <v>7381</v>
      </c>
      <c r="H549">
        <v>394</v>
      </c>
      <c r="I549" t="s">
        <v>4537</v>
      </c>
      <c r="J549" t="s">
        <v>4538</v>
      </c>
      <c r="K549">
        <v>2662</v>
      </c>
      <c r="L549">
        <v>554636</v>
      </c>
      <c r="M549">
        <v>22683645</v>
      </c>
      <c r="N549">
        <v>7702</v>
      </c>
      <c r="O549">
        <v>2475679</v>
      </c>
      <c r="P549">
        <v>10023</v>
      </c>
      <c r="Q549" t="s">
        <v>4539</v>
      </c>
      <c r="R549" t="s">
        <v>585</v>
      </c>
      <c r="S549" t="s">
        <v>586</v>
      </c>
      <c r="T549">
        <v>22683645</v>
      </c>
      <c r="U549" s="12" t="e">
        <f>VLOOKUP(checklist[[#This Row],[common_name]],[1]classification_forest_bird_benn!$A:$D,3,FALSE)</f>
        <v>#N/A</v>
      </c>
      <c r="V549" s="12" t="e">
        <f>VLOOKUP(checklist[[#This Row],[scientific_name]],[1]classification_forest_bird_benn!$B:$D,2,FALSE)</f>
        <v>#N/A</v>
      </c>
      <c r="W549" s="12" t="e">
        <f>VLOOKUP(checklist[[#This Row],[Clements--scientific_name]],[1]classification_forest_bird_benn!$B:$D,2,FALSE)</f>
        <v>#N/A</v>
      </c>
    </row>
    <row r="550" spans="1:23" x14ac:dyDescent="0.2">
      <c r="A550">
        <v>509</v>
      </c>
      <c r="B550" t="s">
        <v>4517</v>
      </c>
      <c r="C550" t="s">
        <v>2196</v>
      </c>
      <c r="D550" t="s">
        <v>4540</v>
      </c>
      <c r="E550" t="s">
        <v>599</v>
      </c>
      <c r="F550" t="s">
        <v>2142</v>
      </c>
      <c r="G550" t="s">
        <v>7382</v>
      </c>
      <c r="H550">
        <v>401</v>
      </c>
      <c r="I550" t="s">
        <v>4541</v>
      </c>
      <c r="J550" t="s">
        <v>4542</v>
      </c>
      <c r="K550">
        <v>2328</v>
      </c>
      <c r="L550">
        <v>554588</v>
      </c>
      <c r="M550">
        <v>22683255</v>
      </c>
      <c r="N550">
        <v>71105</v>
      </c>
      <c r="O550">
        <v>5228304</v>
      </c>
      <c r="P550">
        <v>9802</v>
      </c>
      <c r="Q550" t="s">
        <v>4543</v>
      </c>
      <c r="R550" t="s">
        <v>599</v>
      </c>
      <c r="S550" t="s">
        <v>4544</v>
      </c>
      <c r="T550">
        <v>22683255</v>
      </c>
      <c r="U550" s="12" t="e">
        <f>VLOOKUP(checklist[[#This Row],[common_name]],[1]classification_forest_bird_benn!$A:$D,3,FALSE)</f>
        <v>#N/A</v>
      </c>
      <c r="V550" s="12" t="e">
        <f>VLOOKUP(checklist[[#This Row],[scientific_name]],[1]classification_forest_bird_benn!$B:$D,2,FALSE)</f>
        <v>#N/A</v>
      </c>
      <c r="W550" s="12" t="e">
        <f>VLOOKUP(checklist[[#This Row],[Clements--scientific_name]],[1]classification_forest_bird_benn!$B:$D,2,FALSE)</f>
        <v>#N/A</v>
      </c>
    </row>
    <row r="551" spans="1:23" x14ac:dyDescent="0.2">
      <c r="A551">
        <v>510</v>
      </c>
      <c r="B551" t="s">
        <v>4517</v>
      </c>
      <c r="C551" t="s">
        <v>2196</v>
      </c>
      <c r="D551" t="s">
        <v>602</v>
      </c>
      <c r="E551" t="s">
        <v>601</v>
      </c>
      <c r="F551" t="s">
        <v>2142</v>
      </c>
      <c r="G551" t="s">
        <v>7382</v>
      </c>
      <c r="H551">
        <v>402</v>
      </c>
      <c r="I551" t="s">
        <v>4545</v>
      </c>
      <c r="J551" t="s">
        <v>4546</v>
      </c>
      <c r="K551">
        <v>2346</v>
      </c>
      <c r="L551">
        <v>554592</v>
      </c>
      <c r="M551">
        <v>22683273</v>
      </c>
      <c r="O551">
        <v>5228322</v>
      </c>
      <c r="P551">
        <v>9822</v>
      </c>
      <c r="Q551" t="s">
        <v>4547</v>
      </c>
      <c r="R551" t="s">
        <v>601</v>
      </c>
      <c r="S551" t="s">
        <v>602</v>
      </c>
      <c r="T551">
        <v>22683273</v>
      </c>
      <c r="U551" s="12" t="e">
        <f>VLOOKUP(checklist[[#This Row],[common_name]],[1]classification_forest_bird_benn!$A:$D,3,FALSE)</f>
        <v>#N/A</v>
      </c>
      <c r="V551" s="12" t="e">
        <f>VLOOKUP(checklist[[#This Row],[scientific_name]],[1]classification_forest_bird_benn!$B:$D,2,FALSE)</f>
        <v>#N/A</v>
      </c>
      <c r="W551" s="12" t="e">
        <f>VLOOKUP(checklist[[#This Row],[Clements--scientific_name]],[1]classification_forest_bird_benn!$B:$D,2,FALSE)</f>
        <v>#N/A</v>
      </c>
    </row>
    <row r="552" spans="1:23" x14ac:dyDescent="0.2">
      <c r="A552">
        <v>511</v>
      </c>
      <c r="B552" t="s">
        <v>4517</v>
      </c>
      <c r="C552" t="s">
        <v>2196</v>
      </c>
      <c r="D552" t="s">
        <v>604</v>
      </c>
      <c r="E552" t="s">
        <v>603</v>
      </c>
      <c r="F552" t="s">
        <v>2142</v>
      </c>
      <c r="G552" t="s">
        <v>7382</v>
      </c>
      <c r="H552">
        <v>403</v>
      </c>
      <c r="I552" t="s">
        <v>4548</v>
      </c>
      <c r="J552" t="s">
        <v>4549</v>
      </c>
      <c r="K552">
        <v>2334</v>
      </c>
      <c r="L552">
        <v>554593</v>
      </c>
      <c r="M552">
        <v>22683278</v>
      </c>
      <c r="N552">
        <v>71110</v>
      </c>
      <c r="O552">
        <v>5228300</v>
      </c>
      <c r="P552">
        <v>9827</v>
      </c>
      <c r="Q552" t="s">
        <v>4550</v>
      </c>
      <c r="R552" t="s">
        <v>603</v>
      </c>
      <c r="S552" t="s">
        <v>604</v>
      </c>
      <c r="T552">
        <v>22683278</v>
      </c>
      <c r="U552" s="12" t="e">
        <f>VLOOKUP(checklist[[#This Row],[common_name]],[1]classification_forest_bird_benn!$A:$D,3,FALSE)</f>
        <v>#N/A</v>
      </c>
      <c r="V552" s="12" t="e">
        <f>VLOOKUP(checklist[[#This Row],[scientific_name]],[1]classification_forest_bird_benn!$B:$D,2,FALSE)</f>
        <v>#N/A</v>
      </c>
      <c r="W552" s="12" t="e">
        <f>VLOOKUP(checklist[[#This Row],[Clements--scientific_name]],[1]classification_forest_bird_benn!$B:$D,2,FALSE)</f>
        <v>#N/A</v>
      </c>
    </row>
    <row r="553" spans="1:23" x14ac:dyDescent="0.2">
      <c r="A553">
        <v>512</v>
      </c>
      <c r="B553" t="s">
        <v>4517</v>
      </c>
      <c r="C553" t="s">
        <v>2196</v>
      </c>
      <c r="D553" t="s">
        <v>4551</v>
      </c>
      <c r="E553" t="s">
        <v>4552</v>
      </c>
      <c r="F553" t="s">
        <v>2142</v>
      </c>
      <c r="H553">
        <v>1131</v>
      </c>
      <c r="I553" t="s">
        <v>4553</v>
      </c>
      <c r="J553" t="s">
        <v>4554</v>
      </c>
      <c r="K553">
        <v>2341</v>
      </c>
      <c r="L553">
        <v>554591</v>
      </c>
      <c r="M553">
        <v>22683269</v>
      </c>
      <c r="O553">
        <v>5228335</v>
      </c>
      <c r="P553">
        <v>9817</v>
      </c>
      <c r="Q553" t="s">
        <v>4555</v>
      </c>
      <c r="R553" t="s">
        <v>4552</v>
      </c>
      <c r="S553" t="s">
        <v>4551</v>
      </c>
      <c r="T553">
        <v>22683269</v>
      </c>
      <c r="U553" s="12" t="e">
        <f>VLOOKUP(checklist[[#This Row],[common_name]],[1]classification_forest_bird_benn!$A:$D,3,FALSE)</f>
        <v>#N/A</v>
      </c>
      <c r="V553" s="12" t="e">
        <f>VLOOKUP(checklist[[#This Row],[scientific_name]],[1]classification_forest_bird_benn!$B:$D,2,FALSE)</f>
        <v>#N/A</v>
      </c>
      <c r="W553" s="12" t="e">
        <f>VLOOKUP(checklist[[#This Row],[Clements--scientific_name]],[1]classification_forest_bird_benn!$B:$D,2,FALSE)</f>
        <v>#N/A</v>
      </c>
    </row>
    <row r="554" spans="1:23" x14ac:dyDescent="0.2">
      <c r="A554">
        <v>513</v>
      </c>
      <c r="B554" t="s">
        <v>4517</v>
      </c>
      <c r="C554" t="s">
        <v>2196</v>
      </c>
      <c r="D554" t="s">
        <v>596</v>
      </c>
      <c r="E554" t="s">
        <v>595</v>
      </c>
      <c r="F554" t="s">
        <v>2142</v>
      </c>
      <c r="G554" t="s">
        <v>7382</v>
      </c>
      <c r="H554">
        <v>399</v>
      </c>
      <c r="I554" t="s">
        <v>4556</v>
      </c>
      <c r="J554" t="s">
        <v>4557</v>
      </c>
      <c r="K554">
        <v>2337</v>
      </c>
      <c r="L554">
        <v>554589</v>
      </c>
      <c r="M554">
        <v>22683260</v>
      </c>
      <c r="N554">
        <v>71106</v>
      </c>
      <c r="O554">
        <v>5228340</v>
      </c>
      <c r="P554">
        <v>9810</v>
      </c>
      <c r="Q554" t="s">
        <v>4558</v>
      </c>
      <c r="R554" t="s">
        <v>595</v>
      </c>
      <c r="S554" t="s">
        <v>596</v>
      </c>
      <c r="T554">
        <v>22683260</v>
      </c>
      <c r="U554" s="12" t="e">
        <f>VLOOKUP(checklist[[#This Row],[common_name]],[1]classification_forest_bird_benn!$A:$D,3,FALSE)</f>
        <v>#N/A</v>
      </c>
      <c r="V554" s="12" t="e">
        <f>VLOOKUP(checklist[[#This Row],[scientific_name]],[1]classification_forest_bird_benn!$B:$D,2,FALSE)</f>
        <v>#N/A</v>
      </c>
      <c r="W554" s="12" t="e">
        <f>VLOOKUP(checklist[[#This Row],[Clements--scientific_name]],[1]classification_forest_bird_benn!$B:$D,2,FALSE)</f>
        <v>#N/A</v>
      </c>
    </row>
    <row r="555" spans="1:23" x14ac:dyDescent="0.2">
      <c r="A555">
        <v>514</v>
      </c>
      <c r="B555" t="s">
        <v>4517</v>
      </c>
      <c r="C555" t="s">
        <v>2196</v>
      </c>
      <c r="D555" t="s">
        <v>598</v>
      </c>
      <c r="E555" t="s">
        <v>597</v>
      </c>
      <c r="F555" t="s">
        <v>2142</v>
      </c>
      <c r="G555" t="s">
        <v>7380</v>
      </c>
      <c r="H555">
        <v>400</v>
      </c>
      <c r="I555" t="s">
        <v>4559</v>
      </c>
      <c r="J555" t="s">
        <v>4560</v>
      </c>
      <c r="K555">
        <v>2351</v>
      </c>
      <c r="L555">
        <v>554590</v>
      </c>
      <c r="M555">
        <v>22683265</v>
      </c>
      <c r="N555">
        <v>71107</v>
      </c>
      <c r="O555">
        <v>5228303</v>
      </c>
      <c r="P555">
        <v>9814</v>
      </c>
      <c r="Q555" t="s">
        <v>4561</v>
      </c>
      <c r="R555" t="s">
        <v>597</v>
      </c>
      <c r="S555" t="s">
        <v>598</v>
      </c>
      <c r="T555">
        <v>22683265</v>
      </c>
      <c r="U555" s="12" t="e">
        <f>VLOOKUP(checklist[[#This Row],[common_name]],[1]classification_forest_bird_benn!$A:$D,3,FALSE)</f>
        <v>#N/A</v>
      </c>
      <c r="V555" s="12" t="e">
        <f>VLOOKUP(checklist[[#This Row],[scientific_name]],[1]classification_forest_bird_benn!$B:$D,2,FALSE)</f>
        <v>#N/A</v>
      </c>
      <c r="W555" s="12" t="e">
        <f>VLOOKUP(checklist[[#This Row],[Clements--scientific_name]],[1]classification_forest_bird_benn!$B:$D,2,FALSE)</f>
        <v>#N/A</v>
      </c>
    </row>
    <row r="556" spans="1:23" x14ac:dyDescent="0.2">
      <c r="A556">
        <v>515</v>
      </c>
      <c r="B556" t="s">
        <v>4562</v>
      </c>
      <c r="C556" t="s">
        <v>2166</v>
      </c>
      <c r="D556" t="s">
        <v>170</v>
      </c>
      <c r="E556" t="s">
        <v>169</v>
      </c>
      <c r="F556" t="s">
        <v>2142</v>
      </c>
      <c r="G556" t="s">
        <v>7382</v>
      </c>
      <c r="H556">
        <v>126</v>
      </c>
      <c r="I556" t="s">
        <v>4563</v>
      </c>
      <c r="J556" t="s">
        <v>4564</v>
      </c>
      <c r="K556">
        <v>4724</v>
      </c>
      <c r="L556">
        <v>175681</v>
      </c>
      <c r="M556">
        <v>22696313</v>
      </c>
      <c r="N556">
        <v>73344</v>
      </c>
      <c r="O556">
        <v>2481096</v>
      </c>
      <c r="P556">
        <v>11742</v>
      </c>
      <c r="Q556" t="s">
        <v>4565</v>
      </c>
      <c r="R556" t="s">
        <v>169</v>
      </c>
      <c r="S556" t="s">
        <v>170</v>
      </c>
      <c r="T556">
        <v>22696313</v>
      </c>
      <c r="U556" s="12" t="e">
        <f>VLOOKUP(checklist[[#This Row],[common_name]],[1]classification_forest_bird_benn!$A:$D,3,FALSE)</f>
        <v>#N/A</v>
      </c>
      <c r="V556" s="12" t="e">
        <f>VLOOKUP(checklist[[#This Row],[scientific_name]],[1]classification_forest_bird_benn!$B:$D,2,FALSE)</f>
        <v>#N/A</v>
      </c>
      <c r="W556" s="12" t="e">
        <f>VLOOKUP(checklist[[#This Row],[Clements--scientific_name]],[1]classification_forest_bird_benn!$B:$D,2,FALSE)</f>
        <v>#N/A</v>
      </c>
    </row>
    <row r="557" spans="1:23" x14ac:dyDescent="0.2">
      <c r="A557">
        <v>516</v>
      </c>
      <c r="B557" t="s">
        <v>4562</v>
      </c>
      <c r="C557" t="s">
        <v>2166</v>
      </c>
      <c r="D557" t="s">
        <v>168</v>
      </c>
      <c r="E557" t="s">
        <v>167</v>
      </c>
      <c r="F557" t="s">
        <v>2142</v>
      </c>
      <c r="G557" t="s">
        <v>7382</v>
      </c>
      <c r="H557">
        <v>125</v>
      </c>
      <c r="I557" t="s">
        <v>4566</v>
      </c>
      <c r="J557" t="s">
        <v>4567</v>
      </c>
      <c r="K557">
        <v>59845</v>
      </c>
      <c r="L557">
        <v>175646</v>
      </c>
      <c r="M557">
        <v>22696357</v>
      </c>
      <c r="N557">
        <v>862</v>
      </c>
      <c r="O557">
        <v>2481057</v>
      </c>
      <c r="P557">
        <v>11756</v>
      </c>
      <c r="Q557" t="s">
        <v>4568</v>
      </c>
      <c r="R557" t="s">
        <v>167</v>
      </c>
      <c r="S557" t="s">
        <v>168</v>
      </c>
      <c r="T557">
        <v>22696357</v>
      </c>
      <c r="U557" s="12" t="e">
        <f>VLOOKUP(checklist[[#This Row],[common_name]],[1]classification_forest_bird_benn!$A:$D,3,FALSE)</f>
        <v>#N/A</v>
      </c>
      <c r="V557" s="12" t="e">
        <f>VLOOKUP(checklist[[#This Row],[scientific_name]],[1]classification_forest_bird_benn!$B:$D,2,FALSE)</f>
        <v>#N/A</v>
      </c>
      <c r="W557" s="12" t="e">
        <f>VLOOKUP(checklist[[#This Row],[Clements--scientific_name]],[1]classification_forest_bird_benn!$B:$D,2,FALSE)</f>
        <v>#N/A</v>
      </c>
    </row>
    <row r="558" spans="1:23" x14ac:dyDescent="0.2">
      <c r="A558">
        <v>517</v>
      </c>
      <c r="B558" t="s">
        <v>4562</v>
      </c>
      <c r="C558" t="s">
        <v>2166</v>
      </c>
      <c r="D558" t="s">
        <v>1600</v>
      </c>
      <c r="E558" t="s">
        <v>1599</v>
      </c>
      <c r="F558" t="s">
        <v>2142</v>
      </c>
      <c r="G558" t="s">
        <v>7380</v>
      </c>
      <c r="H558">
        <v>2162</v>
      </c>
      <c r="I558" t="s">
        <v>4569</v>
      </c>
      <c r="J558" t="s">
        <v>4570</v>
      </c>
      <c r="K558">
        <v>472766</v>
      </c>
      <c r="L558">
        <v>175620</v>
      </c>
      <c r="M558">
        <v>22696362</v>
      </c>
      <c r="N558">
        <v>188</v>
      </c>
      <c r="O558">
        <v>2481042</v>
      </c>
      <c r="P558">
        <v>11757</v>
      </c>
      <c r="Q558" t="s">
        <v>4571</v>
      </c>
      <c r="R558" t="s">
        <v>1599</v>
      </c>
      <c r="S558" t="s">
        <v>4572</v>
      </c>
      <c r="T558">
        <v>22696362</v>
      </c>
      <c r="U558" s="12" t="e">
        <f>VLOOKUP(checklist[[#This Row],[common_name]],[1]classification_forest_bird_benn!$A:$D,3,FALSE)</f>
        <v>#N/A</v>
      </c>
      <c r="V558" s="12" t="e">
        <f>VLOOKUP(checklist[[#This Row],[scientific_name]],[1]classification_forest_bird_benn!$B:$D,2,FALSE)</f>
        <v>#N/A</v>
      </c>
      <c r="W558" s="12" t="e">
        <f>VLOOKUP(checklist[[#This Row],[Clements--scientific_name]],[1]classification_forest_bird_benn!$B:$D,2,FALSE)</f>
        <v>#N/A</v>
      </c>
    </row>
    <row r="559" spans="1:23" x14ac:dyDescent="0.2">
      <c r="A559">
        <v>517.1</v>
      </c>
      <c r="B559" t="s">
        <v>4562</v>
      </c>
      <c r="C559" t="s">
        <v>2166</v>
      </c>
      <c r="D559" t="s">
        <v>1600</v>
      </c>
      <c r="E559" t="s">
        <v>4573</v>
      </c>
      <c r="F559" t="s">
        <v>2142</v>
      </c>
      <c r="G559" t="s">
        <v>7380</v>
      </c>
      <c r="I559" t="s">
        <v>4574</v>
      </c>
      <c r="J559" t="s">
        <v>4570</v>
      </c>
      <c r="K559">
        <v>472766</v>
      </c>
      <c r="L559">
        <v>175620</v>
      </c>
      <c r="M559">
        <v>22696362</v>
      </c>
      <c r="N559">
        <v>188</v>
      </c>
      <c r="O559">
        <v>2680976</v>
      </c>
      <c r="P559">
        <v>11758</v>
      </c>
      <c r="Q559" t="s">
        <v>4575</v>
      </c>
      <c r="R559" t="s">
        <v>4576</v>
      </c>
      <c r="S559" t="s">
        <v>4577</v>
      </c>
      <c r="U559" s="12" t="e">
        <f>VLOOKUP(checklist[[#This Row],[common_name]],[1]classification_forest_bird_benn!$A:$D,3,FALSE)</f>
        <v>#N/A</v>
      </c>
      <c r="V559" s="12" t="e">
        <f>VLOOKUP(checklist[[#This Row],[scientific_name]],[1]classification_forest_bird_benn!$B:$D,2,FALSE)</f>
        <v>#N/A</v>
      </c>
      <c r="W559" s="12" t="e">
        <f>VLOOKUP(checklist[[#This Row],[Clements--scientific_name]],[1]classification_forest_bird_benn!$B:$D,2,FALSE)</f>
        <v>#N/A</v>
      </c>
    </row>
    <row r="560" spans="1:23" x14ac:dyDescent="0.2">
      <c r="A560">
        <v>517.20000000000005</v>
      </c>
      <c r="B560" t="s">
        <v>4562</v>
      </c>
      <c r="C560" t="s">
        <v>2166</v>
      </c>
      <c r="D560" t="s">
        <v>4578</v>
      </c>
      <c r="E560" t="s">
        <v>4579</v>
      </c>
      <c r="H560">
        <v>123</v>
      </c>
      <c r="I560" t="s">
        <v>4580</v>
      </c>
      <c r="J560" t="s">
        <v>4581</v>
      </c>
      <c r="K560">
        <v>472764</v>
      </c>
      <c r="L560">
        <v>824058</v>
      </c>
      <c r="N560">
        <v>156918</v>
      </c>
      <c r="O560">
        <v>6065652</v>
      </c>
      <c r="P560">
        <v>11773</v>
      </c>
      <c r="Q560" t="s">
        <v>4582</v>
      </c>
      <c r="R560" t="s">
        <v>4583</v>
      </c>
      <c r="S560" t="s">
        <v>4578</v>
      </c>
      <c r="U560" s="12" t="e">
        <f>VLOOKUP(checklist[[#This Row],[common_name]],[1]classification_forest_bird_benn!$A:$D,3,FALSE)</f>
        <v>#N/A</v>
      </c>
      <c r="V560" s="12" t="e">
        <f>VLOOKUP(checklist[[#This Row],[scientific_name]],[1]classification_forest_bird_benn!$B:$D,2,FALSE)</f>
        <v>#N/A</v>
      </c>
      <c r="W560" s="12" t="e">
        <f>VLOOKUP(checklist[[#This Row],[Clements--scientific_name]],[1]classification_forest_bird_benn!$B:$D,2,FALSE)</f>
        <v>#N/A</v>
      </c>
    </row>
    <row r="561" spans="1:23" x14ac:dyDescent="0.2">
      <c r="A561">
        <v>518</v>
      </c>
      <c r="B561" t="s">
        <v>4562</v>
      </c>
      <c r="C561" t="s">
        <v>2166</v>
      </c>
      <c r="D561" t="s">
        <v>166</v>
      </c>
      <c r="E561" t="s">
        <v>165</v>
      </c>
      <c r="F561" t="s">
        <v>2142</v>
      </c>
      <c r="G561" t="s">
        <v>7382</v>
      </c>
      <c r="H561">
        <v>122</v>
      </c>
      <c r="I561" t="s">
        <v>4584</v>
      </c>
      <c r="J561" t="s">
        <v>4585</v>
      </c>
      <c r="K561">
        <v>4689</v>
      </c>
      <c r="L561">
        <v>175652</v>
      </c>
      <c r="M561">
        <v>22696398</v>
      </c>
      <c r="N561">
        <v>73358</v>
      </c>
      <c r="O561">
        <v>2481010</v>
      </c>
      <c r="P561">
        <v>11787</v>
      </c>
      <c r="Q561" t="s">
        <v>4586</v>
      </c>
      <c r="R561" t="s">
        <v>165</v>
      </c>
      <c r="S561" t="s">
        <v>166</v>
      </c>
      <c r="T561">
        <v>22696398</v>
      </c>
      <c r="U561" s="12" t="e">
        <f>VLOOKUP(checklist[[#This Row],[common_name]],[1]classification_forest_bird_benn!$A:$D,3,FALSE)</f>
        <v>#N/A</v>
      </c>
      <c r="V561" s="12" t="e">
        <f>VLOOKUP(checklist[[#This Row],[scientific_name]],[1]classification_forest_bird_benn!$B:$D,2,FALSE)</f>
        <v>#N/A</v>
      </c>
      <c r="W561" s="12" t="e">
        <f>VLOOKUP(checklist[[#This Row],[Clements--scientific_name]],[1]classification_forest_bird_benn!$B:$D,2,FALSE)</f>
        <v>#N/A</v>
      </c>
    </row>
    <row r="562" spans="1:23" x14ac:dyDescent="0.2">
      <c r="A562">
        <v>519</v>
      </c>
      <c r="B562" t="s">
        <v>4562</v>
      </c>
      <c r="C562" t="s">
        <v>2166</v>
      </c>
      <c r="D562" t="s">
        <v>1596</v>
      </c>
      <c r="E562" t="s">
        <v>1595</v>
      </c>
      <c r="F562" t="s">
        <v>2142</v>
      </c>
      <c r="G562" t="s">
        <v>7382</v>
      </c>
      <c r="H562">
        <v>2152</v>
      </c>
      <c r="I562" t="s">
        <v>4587</v>
      </c>
      <c r="J562" t="s">
        <v>4588</v>
      </c>
      <c r="K562">
        <v>4660</v>
      </c>
      <c r="L562">
        <v>175627</v>
      </c>
      <c r="M562">
        <v>22696402</v>
      </c>
      <c r="N562">
        <v>73359</v>
      </c>
      <c r="O562">
        <v>2481002</v>
      </c>
      <c r="P562">
        <v>11811</v>
      </c>
      <c r="Q562" t="s">
        <v>4589</v>
      </c>
      <c r="R562" t="s">
        <v>1595</v>
      </c>
      <c r="S562" t="s">
        <v>1596</v>
      </c>
      <c r="T562">
        <v>22696402</v>
      </c>
      <c r="U562" s="12" t="e">
        <f>VLOOKUP(checklist[[#This Row],[common_name]],[1]classification_forest_bird_benn!$A:$D,3,FALSE)</f>
        <v>#N/A</v>
      </c>
      <c r="V562" s="12" t="e">
        <f>VLOOKUP(checklist[[#This Row],[scientific_name]],[1]classification_forest_bird_benn!$B:$D,2,FALSE)</f>
        <v>#N/A</v>
      </c>
      <c r="W562" s="12" t="e">
        <f>VLOOKUP(checklist[[#This Row],[Clements--scientific_name]],[1]classification_forest_bird_benn!$B:$D,2,FALSE)</f>
        <v>#N/A</v>
      </c>
    </row>
    <row r="563" spans="1:23" x14ac:dyDescent="0.2">
      <c r="A563">
        <v>520</v>
      </c>
      <c r="B563" t="s">
        <v>4562</v>
      </c>
      <c r="C563" t="s">
        <v>2166</v>
      </c>
      <c r="D563" t="s">
        <v>1126</v>
      </c>
      <c r="E563" t="s">
        <v>1125</v>
      </c>
      <c r="F563" t="s">
        <v>2142</v>
      </c>
      <c r="G563" t="s">
        <v>7382</v>
      </c>
      <c r="H563">
        <v>889</v>
      </c>
      <c r="I563" t="s">
        <v>4590</v>
      </c>
      <c r="J563" t="s">
        <v>4591</v>
      </c>
      <c r="K563">
        <v>4688</v>
      </c>
      <c r="L563">
        <v>175629</v>
      </c>
      <c r="M563">
        <v>22696406</v>
      </c>
      <c r="N563">
        <v>73360</v>
      </c>
      <c r="O563">
        <v>2481031</v>
      </c>
      <c r="P563">
        <v>11812</v>
      </c>
      <c r="Q563" t="s">
        <v>4592</v>
      </c>
      <c r="R563" t="s">
        <v>1125</v>
      </c>
      <c r="S563" t="s">
        <v>4593</v>
      </c>
      <c r="T563">
        <v>22696406</v>
      </c>
      <c r="U563" s="12" t="e">
        <f>VLOOKUP(checklist[[#This Row],[common_name]],[1]classification_forest_bird_benn!$A:$D,3,FALSE)</f>
        <v>#N/A</v>
      </c>
      <c r="V563" s="12" t="e">
        <f>VLOOKUP(checklist[[#This Row],[scientific_name]],[1]classification_forest_bird_benn!$B:$D,2,FALSE)</f>
        <v>#N/A</v>
      </c>
      <c r="W563" s="12" t="e">
        <f>VLOOKUP(checklist[[#This Row],[Clements--scientific_name]],[1]classification_forest_bird_benn!$B:$D,2,FALSE)</f>
        <v>#N/A</v>
      </c>
    </row>
    <row r="564" spans="1:23" x14ac:dyDescent="0.2">
      <c r="A564">
        <v>521</v>
      </c>
      <c r="B564" t="s">
        <v>4562</v>
      </c>
      <c r="C564" t="s">
        <v>2166</v>
      </c>
      <c r="D564" t="s">
        <v>164</v>
      </c>
      <c r="E564" t="s">
        <v>163</v>
      </c>
      <c r="F564" t="s">
        <v>2142</v>
      </c>
      <c r="G564" t="s">
        <v>7382</v>
      </c>
      <c r="H564">
        <v>121</v>
      </c>
      <c r="I564" t="s">
        <v>4594</v>
      </c>
      <c r="J564" t="s">
        <v>4595</v>
      </c>
      <c r="K564">
        <v>4661</v>
      </c>
      <c r="L564">
        <v>175638</v>
      </c>
      <c r="M564">
        <v>22696410</v>
      </c>
      <c r="O564">
        <v>2481063</v>
      </c>
      <c r="P564">
        <v>11813</v>
      </c>
      <c r="Q564" t="s">
        <v>4596</v>
      </c>
      <c r="R564" t="s">
        <v>163</v>
      </c>
      <c r="S564" t="s">
        <v>164</v>
      </c>
      <c r="T564">
        <v>22696410</v>
      </c>
      <c r="U564" s="12" t="e">
        <f>VLOOKUP(checklist[[#This Row],[common_name]],[1]classification_forest_bird_benn!$A:$D,3,FALSE)</f>
        <v>#N/A</v>
      </c>
      <c r="V564" s="12" t="e">
        <f>VLOOKUP(checklist[[#This Row],[scientific_name]],[1]classification_forest_bird_benn!$B:$D,2,FALSE)</f>
        <v>#N/A</v>
      </c>
      <c r="W564" s="12" t="e">
        <f>VLOOKUP(checklist[[#This Row],[Clements--scientific_name]],[1]classification_forest_bird_benn!$B:$D,2,FALSE)</f>
        <v>#N/A</v>
      </c>
    </row>
    <row r="565" spans="1:23" x14ac:dyDescent="0.2">
      <c r="A565">
        <v>522</v>
      </c>
      <c r="B565" t="s">
        <v>4562</v>
      </c>
      <c r="C565" t="s">
        <v>2166</v>
      </c>
      <c r="D565" t="s">
        <v>158</v>
      </c>
      <c r="E565" t="s">
        <v>4597</v>
      </c>
      <c r="F565" t="s">
        <v>2146</v>
      </c>
      <c r="H565">
        <v>117</v>
      </c>
      <c r="I565" t="s">
        <v>4598</v>
      </c>
      <c r="J565" t="s">
        <v>4599</v>
      </c>
      <c r="K565">
        <v>4670</v>
      </c>
      <c r="L565">
        <v>175634</v>
      </c>
      <c r="M565">
        <v>22727778</v>
      </c>
      <c r="O565">
        <v>2481019</v>
      </c>
      <c r="P565">
        <v>11815</v>
      </c>
      <c r="Q565" t="s">
        <v>4600</v>
      </c>
      <c r="R565" t="s">
        <v>157</v>
      </c>
      <c r="S565" t="s">
        <v>158</v>
      </c>
      <c r="T565">
        <v>22727778</v>
      </c>
      <c r="U565" s="12" t="e">
        <f>VLOOKUP(checklist[[#This Row],[common_name]],[1]classification_forest_bird_benn!$A:$D,3,FALSE)</f>
        <v>#N/A</v>
      </c>
      <c r="V565" s="12" t="e">
        <f>VLOOKUP(checklist[[#This Row],[scientific_name]],[1]classification_forest_bird_benn!$B:$D,2,FALSE)</f>
        <v>#N/A</v>
      </c>
      <c r="W565" s="12" t="e">
        <f>VLOOKUP(checklist[[#This Row],[Clements--scientific_name]],[1]classification_forest_bird_benn!$B:$D,2,FALSE)</f>
        <v>#N/A</v>
      </c>
    </row>
    <row r="566" spans="1:23" x14ac:dyDescent="0.2">
      <c r="A566">
        <v>523</v>
      </c>
      <c r="B566" t="s">
        <v>4562</v>
      </c>
      <c r="C566" t="s">
        <v>2166</v>
      </c>
      <c r="D566" t="s">
        <v>162</v>
      </c>
      <c r="E566" t="s">
        <v>161</v>
      </c>
      <c r="F566" t="s">
        <v>2149</v>
      </c>
      <c r="G566" t="s">
        <v>7380</v>
      </c>
      <c r="H566">
        <v>120</v>
      </c>
      <c r="I566" t="s">
        <v>4601</v>
      </c>
      <c r="J566" t="s">
        <v>4602</v>
      </c>
      <c r="K566">
        <v>4641</v>
      </c>
      <c r="L566">
        <v>175656</v>
      </c>
      <c r="M566">
        <v>22696432</v>
      </c>
      <c r="N566">
        <v>316</v>
      </c>
      <c r="O566">
        <v>2481062</v>
      </c>
      <c r="P566">
        <v>11820</v>
      </c>
      <c r="Q566" t="s">
        <v>4603</v>
      </c>
      <c r="R566" t="s">
        <v>161</v>
      </c>
      <c r="S566" t="s">
        <v>162</v>
      </c>
      <c r="T566">
        <v>22696432</v>
      </c>
      <c r="U566" s="12" t="e">
        <f>VLOOKUP(checklist[[#This Row],[common_name]],[1]classification_forest_bird_benn!$A:$D,3,FALSE)</f>
        <v>#N/A</v>
      </c>
      <c r="V566" s="12" t="e">
        <f>VLOOKUP(checklist[[#This Row],[scientific_name]],[1]classification_forest_bird_benn!$B:$D,2,FALSE)</f>
        <v>#N/A</v>
      </c>
      <c r="W566" s="12" t="e">
        <f>VLOOKUP(checklist[[#This Row],[Clements--scientific_name]],[1]classification_forest_bird_benn!$B:$D,2,FALSE)</f>
        <v>#N/A</v>
      </c>
    </row>
    <row r="567" spans="1:23" x14ac:dyDescent="0.2">
      <c r="A567">
        <v>524</v>
      </c>
      <c r="B567" t="s">
        <v>4562</v>
      </c>
      <c r="C567" t="s">
        <v>2166</v>
      </c>
      <c r="D567" t="s">
        <v>4604</v>
      </c>
      <c r="E567" t="s">
        <v>159</v>
      </c>
      <c r="F567" t="s">
        <v>2142</v>
      </c>
      <c r="G567" t="s">
        <v>7382</v>
      </c>
      <c r="H567">
        <v>119</v>
      </c>
      <c r="I567" t="s">
        <v>4605</v>
      </c>
      <c r="J567" t="s">
        <v>4606</v>
      </c>
      <c r="K567">
        <v>4686</v>
      </c>
      <c r="L567">
        <v>560066</v>
      </c>
      <c r="M567">
        <v>22696437</v>
      </c>
      <c r="N567">
        <v>73364</v>
      </c>
      <c r="O567">
        <v>2480998</v>
      </c>
      <c r="P567">
        <v>11821</v>
      </c>
      <c r="Q567" t="s">
        <v>4607</v>
      </c>
      <c r="R567" t="s">
        <v>159</v>
      </c>
      <c r="S567" t="s">
        <v>4604</v>
      </c>
      <c r="T567">
        <v>22696437</v>
      </c>
      <c r="U567" s="12" t="e">
        <f>VLOOKUP(checklist[[#This Row],[common_name]],[1]classification_forest_bird_benn!$A:$D,3,FALSE)</f>
        <v>#N/A</v>
      </c>
      <c r="V567" s="12" t="e">
        <f>VLOOKUP(checklist[[#This Row],[scientific_name]],[1]classification_forest_bird_benn!$B:$D,2,FALSE)</f>
        <v>#N/A</v>
      </c>
      <c r="W567" s="12" t="e">
        <f>VLOOKUP(checklist[[#This Row],[Clements--scientific_name]],[1]classification_forest_bird_benn!$B:$D,2,FALSE)</f>
        <v>#N/A</v>
      </c>
    </row>
    <row r="568" spans="1:23" x14ac:dyDescent="0.2">
      <c r="A568">
        <v>525</v>
      </c>
      <c r="B568" t="s">
        <v>4562</v>
      </c>
      <c r="C568" t="s">
        <v>2166</v>
      </c>
      <c r="D568" t="s">
        <v>1222</v>
      </c>
      <c r="E568" t="s">
        <v>1221</v>
      </c>
      <c r="F568" t="s">
        <v>2142</v>
      </c>
      <c r="G568" t="s">
        <v>7383</v>
      </c>
      <c r="H568">
        <v>992</v>
      </c>
      <c r="I568" t="s">
        <v>4608</v>
      </c>
      <c r="J568" t="s">
        <v>4609</v>
      </c>
      <c r="K568">
        <v>4671</v>
      </c>
      <c r="L568">
        <v>175639</v>
      </c>
      <c r="M568">
        <v>22696442</v>
      </c>
      <c r="O568">
        <v>2481037</v>
      </c>
      <c r="P568">
        <v>11823</v>
      </c>
      <c r="Q568" t="s">
        <v>4610</v>
      </c>
      <c r="R568" t="s">
        <v>1221</v>
      </c>
      <c r="S568" t="s">
        <v>1222</v>
      </c>
      <c r="T568">
        <v>22696442</v>
      </c>
      <c r="U568" s="12" t="e">
        <f>VLOOKUP(checklist[[#This Row],[common_name]],[1]classification_forest_bird_benn!$A:$D,3,FALSE)</f>
        <v>#N/A</v>
      </c>
      <c r="V568" s="12" t="e">
        <f>VLOOKUP(checklist[[#This Row],[scientific_name]],[1]classification_forest_bird_benn!$B:$D,2,FALSE)</f>
        <v>#N/A</v>
      </c>
      <c r="W568" s="12" t="e">
        <f>VLOOKUP(checklist[[#This Row],[Clements--scientific_name]],[1]classification_forest_bird_benn!$B:$D,2,FALSE)</f>
        <v>#N/A</v>
      </c>
    </row>
    <row r="569" spans="1:23" x14ac:dyDescent="0.2">
      <c r="A569">
        <v>526</v>
      </c>
      <c r="B569" t="s">
        <v>4562</v>
      </c>
      <c r="C569" t="s">
        <v>2166</v>
      </c>
      <c r="D569" t="s">
        <v>1124</v>
      </c>
      <c r="E569" t="s">
        <v>1123</v>
      </c>
      <c r="F569" t="s">
        <v>2149</v>
      </c>
      <c r="G569" t="s">
        <v>7380</v>
      </c>
      <c r="H569">
        <v>888</v>
      </c>
      <c r="I569" t="s">
        <v>4611</v>
      </c>
      <c r="J569" t="s">
        <v>4612</v>
      </c>
      <c r="K569">
        <v>4683</v>
      </c>
      <c r="L569">
        <v>175635</v>
      </c>
      <c r="M569">
        <v>22696446</v>
      </c>
      <c r="N569">
        <v>73365</v>
      </c>
      <c r="O569">
        <v>2481061</v>
      </c>
      <c r="P569">
        <v>11824</v>
      </c>
      <c r="Q569" t="s">
        <v>4613</v>
      </c>
      <c r="R569" t="s">
        <v>1123</v>
      </c>
      <c r="S569" t="s">
        <v>1124</v>
      </c>
      <c r="T569">
        <v>22696446</v>
      </c>
      <c r="U569" s="12" t="e">
        <f>VLOOKUP(checklist[[#This Row],[common_name]],[1]classification_forest_bird_benn!$A:$D,3,FALSE)</f>
        <v>#N/A</v>
      </c>
      <c r="V569" s="12" t="e">
        <f>VLOOKUP(checklist[[#This Row],[scientific_name]],[1]classification_forest_bird_benn!$B:$D,2,FALSE)</f>
        <v>#N/A</v>
      </c>
      <c r="W569" s="12" t="e">
        <f>VLOOKUP(checklist[[#This Row],[Clements--scientific_name]],[1]classification_forest_bird_benn!$B:$D,2,FALSE)</f>
        <v>#N/A</v>
      </c>
    </row>
    <row r="570" spans="1:23" x14ac:dyDescent="0.2">
      <c r="A570">
        <v>527</v>
      </c>
      <c r="B570" t="s">
        <v>4562</v>
      </c>
      <c r="C570" t="s">
        <v>2166</v>
      </c>
      <c r="D570" t="s">
        <v>4614</v>
      </c>
      <c r="E570" t="s">
        <v>153</v>
      </c>
      <c r="F570" t="s">
        <v>2142</v>
      </c>
      <c r="G570" t="s">
        <v>7380</v>
      </c>
      <c r="H570">
        <v>115</v>
      </c>
      <c r="I570" t="s">
        <v>4615</v>
      </c>
      <c r="J570" t="s">
        <v>4616</v>
      </c>
      <c r="K570">
        <v>4643</v>
      </c>
      <c r="L570">
        <v>175654</v>
      </c>
      <c r="M570">
        <v>22696460</v>
      </c>
      <c r="N570">
        <v>74</v>
      </c>
      <c r="O570">
        <v>2481035</v>
      </c>
      <c r="P570">
        <v>11836</v>
      </c>
      <c r="Q570" t="s">
        <v>4617</v>
      </c>
      <c r="R570" t="s">
        <v>153</v>
      </c>
      <c r="S570" t="s">
        <v>4614</v>
      </c>
      <c r="T570">
        <v>22696460</v>
      </c>
      <c r="U570" s="12" t="e">
        <f>VLOOKUP(checklist[[#This Row],[common_name]],[1]classification_forest_bird_benn!$A:$D,3,FALSE)</f>
        <v>#N/A</v>
      </c>
      <c r="V570" s="12" t="e">
        <f>VLOOKUP(checklist[[#This Row],[scientific_name]],[1]classification_forest_bird_benn!$B:$D,2,FALSE)</f>
        <v>#N/A</v>
      </c>
      <c r="W570" s="12" t="e">
        <f>VLOOKUP(checklist[[#This Row],[Clements--scientific_name]],[1]classification_forest_bird_benn!$B:$D,2,FALSE)</f>
        <v>#N/A</v>
      </c>
    </row>
    <row r="571" spans="1:23" x14ac:dyDescent="0.2">
      <c r="A571">
        <v>528</v>
      </c>
      <c r="B571" t="s">
        <v>4562</v>
      </c>
      <c r="C571" t="s">
        <v>2166</v>
      </c>
      <c r="D571" t="s">
        <v>156</v>
      </c>
      <c r="E571" t="s">
        <v>4618</v>
      </c>
      <c r="F571" t="s">
        <v>2142</v>
      </c>
      <c r="G571" t="s">
        <v>7380</v>
      </c>
      <c r="H571">
        <v>116</v>
      </c>
      <c r="I571" t="s">
        <v>4619</v>
      </c>
      <c r="J571" t="s">
        <v>4620</v>
      </c>
      <c r="K571">
        <v>4639</v>
      </c>
      <c r="L571">
        <v>560067</v>
      </c>
      <c r="M571">
        <v>22696466</v>
      </c>
      <c r="N571">
        <v>73368</v>
      </c>
      <c r="O571">
        <v>2481045</v>
      </c>
      <c r="P571">
        <v>11840</v>
      </c>
      <c r="Q571" t="s">
        <v>4621</v>
      </c>
      <c r="R571" t="s">
        <v>4618</v>
      </c>
      <c r="S571" t="s">
        <v>156</v>
      </c>
      <c r="T571">
        <v>22696466</v>
      </c>
      <c r="U571" s="12" t="e">
        <f>VLOOKUP(checklist[[#This Row],[common_name]],[1]classification_forest_bird_benn!$A:$D,3,FALSE)</f>
        <v>#N/A</v>
      </c>
      <c r="V571" s="12" t="e">
        <f>VLOOKUP(checklist[[#This Row],[scientific_name]],[1]classification_forest_bird_benn!$B:$D,2,FALSE)</f>
        <v>#N/A</v>
      </c>
      <c r="W571" s="12" t="e">
        <f>VLOOKUP(checklist[[#This Row],[Clements--scientific_name]],[1]classification_forest_bird_benn!$B:$D,2,FALSE)</f>
        <v>#N/A</v>
      </c>
    </row>
    <row r="572" spans="1:23" x14ac:dyDescent="0.2">
      <c r="A572">
        <v>529</v>
      </c>
      <c r="B572" t="s">
        <v>4562</v>
      </c>
      <c r="C572" t="s">
        <v>2166</v>
      </c>
      <c r="D572" t="s">
        <v>152</v>
      </c>
      <c r="E572" t="s">
        <v>151</v>
      </c>
      <c r="F572" t="s">
        <v>2142</v>
      </c>
      <c r="G572" t="s">
        <v>7380</v>
      </c>
      <c r="H572">
        <v>114</v>
      </c>
      <c r="I572" t="s">
        <v>4622</v>
      </c>
      <c r="J572" t="s">
        <v>4623</v>
      </c>
      <c r="K572">
        <v>4684</v>
      </c>
      <c r="L572">
        <v>175631</v>
      </c>
      <c r="M572">
        <v>22696487</v>
      </c>
      <c r="N572">
        <v>289</v>
      </c>
      <c r="O572">
        <v>2481032</v>
      </c>
      <c r="P572">
        <v>11862</v>
      </c>
      <c r="Q572" t="s">
        <v>4624</v>
      </c>
      <c r="R572" t="s">
        <v>151</v>
      </c>
      <c r="S572" t="s">
        <v>152</v>
      </c>
      <c r="T572">
        <v>22696487</v>
      </c>
      <c r="U572" s="12" t="e">
        <f>VLOOKUP(checklist[[#This Row],[common_name]],[1]classification_forest_bird_benn!$A:$D,3,FALSE)</f>
        <v>#N/A</v>
      </c>
      <c r="V572" s="12" t="e">
        <f>VLOOKUP(checklist[[#This Row],[scientific_name]],[1]classification_forest_bird_benn!$B:$D,2,FALSE)</f>
        <v>#N/A</v>
      </c>
      <c r="W572" s="12" t="e">
        <f>VLOOKUP(checklist[[#This Row],[Clements--scientific_name]],[1]classification_forest_bird_benn!$B:$D,2,FALSE)</f>
        <v>#N/A</v>
      </c>
    </row>
    <row r="573" spans="1:23" x14ac:dyDescent="0.2">
      <c r="A573">
        <v>530</v>
      </c>
      <c r="B573" t="s">
        <v>4562</v>
      </c>
      <c r="C573" t="s">
        <v>2166</v>
      </c>
      <c r="D573" t="s">
        <v>1598</v>
      </c>
      <c r="E573" t="s">
        <v>1597</v>
      </c>
      <c r="F573" t="s">
        <v>2157</v>
      </c>
      <c r="G573" t="s">
        <v>7380</v>
      </c>
      <c r="H573">
        <v>2154</v>
      </c>
      <c r="I573" t="s">
        <v>4625</v>
      </c>
      <c r="J573" t="s">
        <v>4626</v>
      </c>
      <c r="K573">
        <v>4691</v>
      </c>
      <c r="L573">
        <v>175633</v>
      </c>
      <c r="M573">
        <v>22696495</v>
      </c>
      <c r="N573">
        <v>322</v>
      </c>
      <c r="O573">
        <v>2481034</v>
      </c>
      <c r="P573">
        <v>11869</v>
      </c>
      <c r="Q573" t="s">
        <v>4627</v>
      </c>
      <c r="R573" t="s">
        <v>1597</v>
      </c>
      <c r="S573" t="s">
        <v>1598</v>
      </c>
      <c r="T573">
        <v>22696495</v>
      </c>
      <c r="U573" s="12" t="e">
        <f>VLOOKUP(checklist[[#This Row],[common_name]],[1]classification_forest_bird_benn!$A:$D,3,FALSE)</f>
        <v>#N/A</v>
      </c>
      <c r="V573" s="12" t="e">
        <f>VLOOKUP(checklist[[#This Row],[scientific_name]],[1]classification_forest_bird_benn!$B:$D,2,FALSE)</f>
        <v>#N/A</v>
      </c>
      <c r="W573" s="12" t="e">
        <f>VLOOKUP(checklist[[#This Row],[Clements--scientific_name]],[1]classification_forest_bird_benn!$B:$D,2,FALSE)</f>
        <v>#N/A</v>
      </c>
    </row>
    <row r="574" spans="1:23" x14ac:dyDescent="0.2">
      <c r="A574">
        <v>531</v>
      </c>
      <c r="B574" t="s">
        <v>4562</v>
      </c>
      <c r="C574" t="s">
        <v>2166</v>
      </c>
      <c r="D574" t="s">
        <v>150</v>
      </c>
      <c r="E574" t="s">
        <v>149</v>
      </c>
      <c r="F574" t="s">
        <v>2142</v>
      </c>
      <c r="G574" t="s">
        <v>7383</v>
      </c>
      <c r="H574">
        <v>113</v>
      </c>
      <c r="I574" t="s">
        <v>4628</v>
      </c>
      <c r="J574" t="s">
        <v>4629</v>
      </c>
      <c r="K574">
        <v>4647</v>
      </c>
      <c r="L574">
        <v>175604</v>
      </c>
      <c r="M574">
        <v>45354964</v>
      </c>
      <c r="N574">
        <v>325</v>
      </c>
      <c r="O574">
        <v>2481047</v>
      </c>
      <c r="P574">
        <v>11875</v>
      </c>
      <c r="Q574" t="s">
        <v>4630</v>
      </c>
      <c r="R574" t="s">
        <v>149</v>
      </c>
      <c r="S574" t="s">
        <v>150</v>
      </c>
      <c r="T574">
        <v>45354964</v>
      </c>
      <c r="U574" s="12" t="e">
        <f>VLOOKUP(checklist[[#This Row],[common_name]],[1]classification_forest_bird_benn!$A:$D,3,FALSE)</f>
        <v>#N/A</v>
      </c>
      <c r="V574" s="12" t="e">
        <f>VLOOKUP(checklist[[#This Row],[scientific_name]],[1]classification_forest_bird_benn!$B:$D,2,FALSE)</f>
        <v>#N/A</v>
      </c>
      <c r="W574" s="12" t="e">
        <f>VLOOKUP(checklist[[#This Row],[Clements--scientific_name]],[1]classification_forest_bird_benn!$B:$D,2,FALSE)</f>
        <v>#N/A</v>
      </c>
    </row>
    <row r="575" spans="1:23" x14ac:dyDescent="0.2">
      <c r="A575">
        <v>531.1</v>
      </c>
      <c r="B575" t="s">
        <v>4562</v>
      </c>
      <c r="C575" t="s">
        <v>2166</v>
      </c>
      <c r="D575" t="s">
        <v>4631</v>
      </c>
      <c r="E575" t="s">
        <v>149</v>
      </c>
      <c r="F575" t="s">
        <v>2142</v>
      </c>
      <c r="G575" t="s">
        <v>7383</v>
      </c>
      <c r="I575" s="4" t="s">
        <v>4632</v>
      </c>
      <c r="M575">
        <v>45354964</v>
      </c>
      <c r="U575" s="12" t="e">
        <f>VLOOKUP(checklist[[#This Row],[common_name]],[1]classification_forest_bird_benn!$A:$D,3,FALSE)</f>
        <v>#N/A</v>
      </c>
      <c r="V575" s="12" t="e">
        <f>VLOOKUP(checklist[[#This Row],[scientific_name]],[1]classification_forest_bird_benn!$B:$D,2,FALSE)</f>
        <v>#N/A</v>
      </c>
      <c r="W575" s="12" t="e">
        <f>VLOOKUP(checklist[[#This Row],[Clements--scientific_name]],[1]classification_forest_bird_benn!$B:$D,2,FALSE)</f>
        <v>#N/A</v>
      </c>
    </row>
    <row r="576" spans="1:23" x14ac:dyDescent="0.2">
      <c r="A576">
        <v>531.20000000000005</v>
      </c>
      <c r="B576" t="s">
        <v>4562</v>
      </c>
      <c r="C576" t="s">
        <v>2166</v>
      </c>
      <c r="D576" t="s">
        <v>1594</v>
      </c>
      <c r="E576" t="s">
        <v>4633</v>
      </c>
      <c r="H576">
        <v>2148</v>
      </c>
      <c r="I576" t="s">
        <v>4634</v>
      </c>
      <c r="P576">
        <v>11887</v>
      </c>
      <c r="Q576" t="s">
        <v>4635</v>
      </c>
      <c r="R576" t="s">
        <v>4636</v>
      </c>
      <c r="S576" t="s">
        <v>4637</v>
      </c>
      <c r="U576" s="12" t="e">
        <f>VLOOKUP(checklist[[#This Row],[common_name]],[1]classification_forest_bird_benn!$A:$D,3,FALSE)</f>
        <v>#N/A</v>
      </c>
      <c r="V576" s="12" t="e">
        <f>VLOOKUP(checklist[[#This Row],[scientific_name]],[1]classification_forest_bird_benn!$B:$D,2,FALSE)</f>
        <v>#N/A</v>
      </c>
      <c r="W576" s="12" t="e">
        <f>VLOOKUP(checklist[[#This Row],[Clements--scientific_name]],[1]classification_forest_bird_benn!$B:$D,2,FALSE)</f>
        <v>#N/A</v>
      </c>
    </row>
    <row r="577" spans="1:23" x14ac:dyDescent="0.2">
      <c r="A577">
        <v>532</v>
      </c>
      <c r="B577" t="s">
        <v>4562</v>
      </c>
      <c r="C577" t="s">
        <v>2166</v>
      </c>
      <c r="D577" t="s">
        <v>1122</v>
      </c>
      <c r="E577" t="s">
        <v>1121</v>
      </c>
      <c r="F577" t="s">
        <v>2149</v>
      </c>
      <c r="G577" t="s">
        <v>7380</v>
      </c>
      <c r="H577">
        <v>887</v>
      </c>
      <c r="I577" t="s">
        <v>4638</v>
      </c>
      <c r="J577" t="s">
        <v>4639</v>
      </c>
      <c r="K577">
        <v>4687</v>
      </c>
      <c r="L577">
        <v>175640</v>
      </c>
      <c r="M577">
        <v>22696523</v>
      </c>
      <c r="N577">
        <v>73378</v>
      </c>
      <c r="O577">
        <v>2480997</v>
      </c>
      <c r="P577">
        <v>11901</v>
      </c>
      <c r="Q577" t="s">
        <v>4640</v>
      </c>
      <c r="R577" t="s">
        <v>1121</v>
      </c>
      <c r="S577" t="s">
        <v>1122</v>
      </c>
      <c r="T577">
        <v>22696523</v>
      </c>
      <c r="U577" s="12" t="e">
        <f>VLOOKUP(checklist[[#This Row],[common_name]],[1]classification_forest_bird_benn!$A:$D,3,FALSE)</f>
        <v>#N/A</v>
      </c>
      <c r="V577" s="12" t="e">
        <f>VLOOKUP(checklist[[#This Row],[scientific_name]],[1]classification_forest_bird_benn!$B:$D,2,FALSE)</f>
        <v>#N/A</v>
      </c>
      <c r="W577" s="12" t="e">
        <f>VLOOKUP(checklist[[#This Row],[Clements--scientific_name]],[1]classification_forest_bird_benn!$B:$D,2,FALSE)</f>
        <v>#N/A</v>
      </c>
    </row>
    <row r="578" spans="1:23" x14ac:dyDescent="0.2">
      <c r="A578">
        <v>533</v>
      </c>
      <c r="B578" t="s">
        <v>4641</v>
      </c>
      <c r="C578" t="s">
        <v>2187</v>
      </c>
      <c r="D578" t="s">
        <v>1478</v>
      </c>
      <c r="E578" t="s">
        <v>1477</v>
      </c>
      <c r="F578" t="s">
        <v>2157</v>
      </c>
      <c r="G578" t="s">
        <v>7380</v>
      </c>
      <c r="H578">
        <v>1664</v>
      </c>
      <c r="I578" t="s">
        <v>4642</v>
      </c>
      <c r="J578" t="s">
        <v>4643</v>
      </c>
      <c r="K578">
        <v>19269</v>
      </c>
      <c r="L578">
        <v>177608</v>
      </c>
      <c r="M578">
        <v>22724813</v>
      </c>
      <c r="N578">
        <v>1683</v>
      </c>
      <c r="O578">
        <v>2480181</v>
      </c>
      <c r="P578">
        <v>12518</v>
      </c>
      <c r="Q578" t="s">
        <v>4644</v>
      </c>
      <c r="R578" t="s">
        <v>1477</v>
      </c>
      <c r="S578" t="s">
        <v>4645</v>
      </c>
      <c r="T578">
        <v>22724813</v>
      </c>
      <c r="U578" s="12" t="e">
        <f>VLOOKUP(checklist[[#This Row],[common_name]],[1]classification_forest_bird_benn!$A:$D,3,FALSE)</f>
        <v>#N/A</v>
      </c>
      <c r="V578" s="12" t="e">
        <f>VLOOKUP(checklist[[#This Row],[scientific_name]],[1]classification_forest_bird_benn!$B:$D,2,FALSE)</f>
        <v>#N/A</v>
      </c>
      <c r="W578" s="12" t="e">
        <f>VLOOKUP(checklist[[#This Row],[Clements--scientific_name]],[1]classification_forest_bird_benn!$B:$D,2,FALSE)</f>
        <v>#N/A</v>
      </c>
    </row>
    <row r="579" spans="1:23" x14ac:dyDescent="0.2">
      <c r="A579">
        <v>534</v>
      </c>
      <c r="B579" t="s">
        <v>4641</v>
      </c>
      <c r="C579" t="s">
        <v>2187</v>
      </c>
      <c r="D579" t="s">
        <v>1474</v>
      </c>
      <c r="E579" t="s">
        <v>1473</v>
      </c>
      <c r="F579" t="s">
        <v>2142</v>
      </c>
      <c r="G579" t="s">
        <v>7380</v>
      </c>
      <c r="H579">
        <v>1656</v>
      </c>
      <c r="I579" t="s">
        <v>4646</v>
      </c>
      <c r="J579" t="s">
        <v>4647</v>
      </c>
      <c r="K579">
        <v>19053</v>
      </c>
      <c r="L579">
        <v>177613</v>
      </c>
      <c r="M579">
        <v>22685291</v>
      </c>
      <c r="N579">
        <v>71486</v>
      </c>
      <c r="O579">
        <v>2479951</v>
      </c>
      <c r="P579">
        <v>12526</v>
      </c>
      <c r="Q579" t="s">
        <v>4648</v>
      </c>
      <c r="R579" t="s">
        <v>1473</v>
      </c>
      <c r="S579" t="s">
        <v>1474</v>
      </c>
      <c r="T579">
        <v>22685291</v>
      </c>
      <c r="U579" s="12" t="e">
        <f>VLOOKUP(checklist[[#This Row],[common_name]],[1]classification_forest_bird_benn!$A:$D,3,FALSE)</f>
        <v>#N/A</v>
      </c>
      <c r="V579" s="12" t="e">
        <f>VLOOKUP(checklist[[#This Row],[scientific_name]],[1]classification_forest_bird_benn!$B:$D,2,FALSE)</f>
        <v>#N/A</v>
      </c>
      <c r="W579" s="12" t="e">
        <f>VLOOKUP(checklist[[#This Row],[Clements--scientific_name]],[1]classification_forest_bird_benn!$B:$D,2,FALSE)</f>
        <v>#N/A</v>
      </c>
    </row>
    <row r="580" spans="1:23" x14ac:dyDescent="0.2">
      <c r="A580">
        <v>535</v>
      </c>
      <c r="B580" t="s">
        <v>4641</v>
      </c>
      <c r="C580" t="s">
        <v>2187</v>
      </c>
      <c r="D580" t="s">
        <v>4649</v>
      </c>
      <c r="E580" t="s">
        <v>487</v>
      </c>
      <c r="F580" t="s">
        <v>2142</v>
      </c>
      <c r="G580" t="s">
        <v>7382</v>
      </c>
      <c r="H580">
        <v>327</v>
      </c>
      <c r="I580" t="s">
        <v>4650</v>
      </c>
      <c r="J580" t="s">
        <v>4651</v>
      </c>
      <c r="K580">
        <v>19055</v>
      </c>
      <c r="L580">
        <v>177614</v>
      </c>
      <c r="M580">
        <v>22685304</v>
      </c>
      <c r="O580">
        <v>2479968</v>
      </c>
      <c r="P580">
        <v>12531</v>
      </c>
      <c r="Q580" t="s">
        <v>4652</v>
      </c>
      <c r="R580" t="s">
        <v>487</v>
      </c>
      <c r="S580" t="s">
        <v>4653</v>
      </c>
      <c r="T580">
        <v>22685304</v>
      </c>
      <c r="U580" s="12" t="e">
        <f>VLOOKUP(checklist[[#This Row],[common_name]],[1]classification_forest_bird_benn!$A:$D,3,FALSE)</f>
        <v>#N/A</v>
      </c>
      <c r="V580" s="12" t="e">
        <f>VLOOKUP(checklist[[#This Row],[scientific_name]],[1]classification_forest_bird_benn!$B:$D,2,FALSE)</f>
        <v>#N/A</v>
      </c>
      <c r="W580" s="12" t="e">
        <f>VLOOKUP(checklist[[#This Row],[Clements--scientific_name]],[1]classification_forest_bird_benn!$B:$D,2,FALSE)</f>
        <v>#N/A</v>
      </c>
    </row>
    <row r="581" spans="1:23" x14ac:dyDescent="0.2">
      <c r="A581">
        <v>536</v>
      </c>
      <c r="B581" t="s">
        <v>4641</v>
      </c>
      <c r="C581" t="s">
        <v>2187</v>
      </c>
      <c r="D581" t="s">
        <v>490</v>
      </c>
      <c r="E581" t="s">
        <v>489</v>
      </c>
      <c r="F581" t="s">
        <v>2142</v>
      </c>
      <c r="G581" t="s">
        <v>7380</v>
      </c>
      <c r="H581">
        <v>328</v>
      </c>
      <c r="I581" t="s">
        <v>4654</v>
      </c>
      <c r="J581" t="s">
        <v>4655</v>
      </c>
      <c r="K581">
        <v>19050</v>
      </c>
      <c r="L581">
        <v>177611</v>
      </c>
      <c r="M581">
        <v>22685317</v>
      </c>
      <c r="N581">
        <v>71491</v>
      </c>
      <c r="O581">
        <v>2479955</v>
      </c>
      <c r="P581">
        <v>12539</v>
      </c>
      <c r="Q581" t="s">
        <v>4656</v>
      </c>
      <c r="R581" t="s">
        <v>489</v>
      </c>
      <c r="S581" t="s">
        <v>490</v>
      </c>
      <c r="T581">
        <v>22685317</v>
      </c>
      <c r="U581" s="12" t="e">
        <f>VLOOKUP(checklist[[#This Row],[common_name]],[1]classification_forest_bird_benn!$A:$D,3,FALSE)</f>
        <v>#N/A</v>
      </c>
      <c r="V581" s="12" t="e">
        <f>VLOOKUP(checklist[[#This Row],[scientific_name]],[1]classification_forest_bird_benn!$B:$D,2,FALSE)</f>
        <v>#N/A</v>
      </c>
      <c r="W581" s="12" t="e">
        <f>VLOOKUP(checklist[[#This Row],[Clements--scientific_name]],[1]classification_forest_bird_benn!$B:$D,2,FALSE)</f>
        <v>#N/A</v>
      </c>
    </row>
    <row r="582" spans="1:23" x14ac:dyDescent="0.2">
      <c r="A582">
        <v>537</v>
      </c>
      <c r="B582" t="s">
        <v>4641</v>
      </c>
      <c r="C582" t="s">
        <v>2187</v>
      </c>
      <c r="D582" t="s">
        <v>4657</v>
      </c>
      <c r="E582" t="s">
        <v>1475</v>
      </c>
      <c r="F582" t="s">
        <v>2142</v>
      </c>
      <c r="G582" t="s">
        <v>7382</v>
      </c>
      <c r="H582">
        <v>1658</v>
      </c>
      <c r="I582" t="s">
        <v>4658</v>
      </c>
      <c r="J582" t="s">
        <v>4659</v>
      </c>
      <c r="K582">
        <v>19051</v>
      </c>
      <c r="L582">
        <v>177617</v>
      </c>
      <c r="M582">
        <v>22685312</v>
      </c>
      <c r="O582">
        <v>2479948</v>
      </c>
      <c r="P582">
        <v>12543</v>
      </c>
      <c r="Q582" t="s">
        <v>4660</v>
      </c>
      <c r="R582" t="s">
        <v>1475</v>
      </c>
      <c r="S582" t="s">
        <v>4661</v>
      </c>
      <c r="T582">
        <v>22685312</v>
      </c>
      <c r="U582" s="12" t="e">
        <f>VLOOKUP(checklist[[#This Row],[common_name]],[1]classification_forest_bird_benn!$A:$D,3,FALSE)</f>
        <v>#N/A</v>
      </c>
      <c r="V582" s="12" t="e">
        <f>VLOOKUP(checklist[[#This Row],[scientific_name]],[1]classification_forest_bird_benn!$B:$D,2,FALSE)</f>
        <v>#N/A</v>
      </c>
      <c r="W582" s="12" t="e">
        <f>VLOOKUP(checklist[[#This Row],[Clements--scientific_name]],[1]classification_forest_bird_benn!$B:$D,2,FALSE)</f>
        <v>#N/A</v>
      </c>
    </row>
    <row r="583" spans="1:23" x14ac:dyDescent="0.2">
      <c r="A583">
        <v>538</v>
      </c>
      <c r="B583" t="s">
        <v>4662</v>
      </c>
      <c r="C583" t="s">
        <v>2188</v>
      </c>
      <c r="D583" t="s">
        <v>1468</v>
      </c>
      <c r="E583" t="s">
        <v>4663</v>
      </c>
      <c r="F583" t="s">
        <v>2142</v>
      </c>
      <c r="G583" t="s">
        <v>7380</v>
      </c>
      <c r="H583">
        <v>1640</v>
      </c>
      <c r="I583" t="s">
        <v>4664</v>
      </c>
      <c r="J583" t="s">
        <v>4665</v>
      </c>
      <c r="K583">
        <v>19072</v>
      </c>
      <c r="L583">
        <v>554884</v>
      </c>
      <c r="M583">
        <v>22685330</v>
      </c>
      <c r="O583">
        <v>2479546</v>
      </c>
      <c r="P583">
        <v>12498</v>
      </c>
      <c r="Q583" t="s">
        <v>4666</v>
      </c>
      <c r="R583" t="s">
        <v>4663</v>
      </c>
      <c r="S583" t="s">
        <v>1468</v>
      </c>
      <c r="T583">
        <v>22685330</v>
      </c>
      <c r="U583" s="12" t="e">
        <f>VLOOKUP(checklist[[#This Row],[common_name]],[1]classification_forest_bird_benn!$A:$D,3,FALSE)</f>
        <v>#N/A</v>
      </c>
      <c r="V583" s="12" t="e">
        <f>VLOOKUP(checklist[[#This Row],[scientific_name]],[1]classification_forest_bird_benn!$B:$D,2,FALSE)</f>
        <v>#N/A</v>
      </c>
      <c r="W583" s="12" t="e">
        <f>VLOOKUP(checklist[[#This Row],[Clements--scientific_name]],[1]classification_forest_bird_benn!$B:$D,2,FALSE)</f>
        <v>#N/A</v>
      </c>
    </row>
    <row r="584" spans="1:23" x14ac:dyDescent="0.2">
      <c r="A584">
        <v>539</v>
      </c>
      <c r="B584" t="s">
        <v>4662</v>
      </c>
      <c r="C584" t="s">
        <v>2188</v>
      </c>
      <c r="D584" t="s">
        <v>1466</v>
      </c>
      <c r="E584" t="s">
        <v>4667</v>
      </c>
      <c r="F584" t="s">
        <v>2142</v>
      </c>
      <c r="G584" t="s">
        <v>7382</v>
      </c>
      <c r="H584">
        <v>1638</v>
      </c>
      <c r="I584" t="s">
        <v>4668</v>
      </c>
      <c r="J584" t="s">
        <v>4669</v>
      </c>
      <c r="K584">
        <v>19076</v>
      </c>
      <c r="L584">
        <v>554886</v>
      </c>
      <c r="M584">
        <v>22685352</v>
      </c>
      <c r="N584">
        <v>71498</v>
      </c>
      <c r="O584">
        <v>2479553</v>
      </c>
      <c r="P584">
        <v>12508</v>
      </c>
      <c r="Q584" t="s">
        <v>4670</v>
      </c>
      <c r="R584" t="s">
        <v>4667</v>
      </c>
      <c r="S584" t="s">
        <v>1466</v>
      </c>
      <c r="T584">
        <v>22685352</v>
      </c>
      <c r="U584" s="12" t="e">
        <f>VLOOKUP(checklist[[#This Row],[common_name]],[1]classification_forest_bird_benn!$A:$D,3,FALSE)</f>
        <v>#N/A</v>
      </c>
      <c r="V584" s="12" t="e">
        <f>VLOOKUP(checklist[[#This Row],[scientific_name]],[1]classification_forest_bird_benn!$B:$D,2,FALSE)</f>
        <v>#N/A</v>
      </c>
      <c r="W584" s="12" t="e">
        <f>VLOOKUP(checklist[[#This Row],[Clements--scientific_name]],[1]classification_forest_bird_benn!$B:$D,2,FALSE)</f>
        <v>#N/A</v>
      </c>
    </row>
    <row r="585" spans="1:23" x14ac:dyDescent="0.2">
      <c r="A585">
        <v>540</v>
      </c>
      <c r="B585" t="s">
        <v>4662</v>
      </c>
      <c r="C585" t="s">
        <v>2188</v>
      </c>
      <c r="D585" t="s">
        <v>4671</v>
      </c>
      <c r="E585" t="s">
        <v>1469</v>
      </c>
      <c r="F585" t="s">
        <v>2146</v>
      </c>
      <c r="G585" t="s">
        <v>7380</v>
      </c>
      <c r="H585">
        <v>1636</v>
      </c>
      <c r="I585" t="s">
        <v>4672</v>
      </c>
      <c r="J585" t="s">
        <v>4673</v>
      </c>
      <c r="K585">
        <v>19075</v>
      </c>
      <c r="L585">
        <v>177621</v>
      </c>
      <c r="M585">
        <v>22685346</v>
      </c>
      <c r="O585">
        <v>2479544</v>
      </c>
      <c r="P585">
        <v>12506</v>
      </c>
      <c r="Q585" t="s">
        <v>4674</v>
      </c>
      <c r="R585" t="s">
        <v>1469</v>
      </c>
      <c r="S585" t="s">
        <v>1470</v>
      </c>
      <c r="T585">
        <v>22685346</v>
      </c>
      <c r="U585" s="12" t="e">
        <f>VLOOKUP(checklist[[#This Row],[common_name]],[1]classification_forest_bird_benn!$A:$D,3,FALSE)</f>
        <v>#N/A</v>
      </c>
      <c r="V585" s="12" t="e">
        <f>VLOOKUP(checklist[[#This Row],[scientific_name]],[1]classification_forest_bird_benn!$B:$D,2,FALSE)</f>
        <v>#N/A</v>
      </c>
      <c r="W585" s="12" t="e">
        <f>VLOOKUP(checklist[[#This Row],[Clements--scientific_name]],[1]classification_forest_bird_benn!$B:$D,2,FALSE)</f>
        <v>#N/A</v>
      </c>
    </row>
    <row r="586" spans="1:23" x14ac:dyDescent="0.2">
      <c r="A586">
        <v>541</v>
      </c>
      <c r="B586" t="s">
        <v>4662</v>
      </c>
      <c r="C586" t="s">
        <v>2188</v>
      </c>
      <c r="D586" t="s">
        <v>4675</v>
      </c>
      <c r="E586" t="s">
        <v>4676</v>
      </c>
      <c r="H586">
        <v>10031</v>
      </c>
      <c r="P586">
        <v>12506</v>
      </c>
      <c r="Q586" t="s">
        <v>4677</v>
      </c>
      <c r="R586" t="s">
        <v>4679</v>
      </c>
      <c r="S586" t="s">
        <v>4678</v>
      </c>
      <c r="U586" s="12" t="e">
        <f>VLOOKUP(checklist[[#This Row],[common_name]],[1]classification_forest_bird_benn!$A:$D,3,FALSE)</f>
        <v>#N/A</v>
      </c>
      <c r="V586" s="12" t="e">
        <f>VLOOKUP(checklist[[#This Row],[scientific_name]],[1]classification_forest_bird_benn!$B:$D,2,FALSE)</f>
        <v>#N/A</v>
      </c>
      <c r="W586" s="12" t="e">
        <f>VLOOKUP(checklist[[#This Row],[Clements--scientific_name]],[1]classification_forest_bird_benn!$B:$D,2,FALSE)</f>
        <v>#N/A</v>
      </c>
    </row>
    <row r="587" spans="1:23" x14ac:dyDescent="0.2">
      <c r="A587">
        <v>541.99</v>
      </c>
      <c r="D587" s="1" t="s">
        <v>1472</v>
      </c>
      <c r="E587" s="1" t="s">
        <v>1471</v>
      </c>
      <c r="P587">
        <v>12507</v>
      </c>
      <c r="R587" s="1" t="s">
        <v>1471</v>
      </c>
      <c r="S587" t="s">
        <v>1472</v>
      </c>
      <c r="U587" s="12" t="e">
        <f>VLOOKUP(checklist[[#This Row],[common_name]],[1]classification_forest_bird_benn!$A:$D,3,FALSE)</f>
        <v>#N/A</v>
      </c>
      <c r="V587" s="12" t="e">
        <f>VLOOKUP(checklist[[#This Row],[scientific_name]],[1]classification_forest_bird_benn!$B:$D,2,FALSE)</f>
        <v>#N/A</v>
      </c>
      <c r="W587" s="12" t="e">
        <f>VLOOKUP(checklist[[#This Row],[Clements--scientific_name]],[1]classification_forest_bird_benn!$B:$D,2,FALSE)</f>
        <v>#N/A</v>
      </c>
    </row>
    <row r="588" spans="1:23" x14ac:dyDescent="0.2">
      <c r="A588">
        <v>542</v>
      </c>
      <c r="B588" t="s">
        <v>4680</v>
      </c>
      <c r="C588" t="s">
        <v>2203</v>
      </c>
      <c r="D588" t="s">
        <v>680</v>
      </c>
      <c r="E588" t="s">
        <v>679</v>
      </c>
      <c r="F588" t="s">
        <v>2142</v>
      </c>
      <c r="G588" t="s">
        <v>7380</v>
      </c>
      <c r="H588">
        <v>455</v>
      </c>
      <c r="I588" t="s">
        <v>4681</v>
      </c>
      <c r="J588" t="s">
        <v>4682</v>
      </c>
      <c r="K588">
        <v>14384</v>
      </c>
      <c r="L588">
        <v>562220</v>
      </c>
      <c r="M588">
        <v>22698671</v>
      </c>
      <c r="N588">
        <v>73702</v>
      </c>
      <c r="O588">
        <v>2489502</v>
      </c>
      <c r="P588">
        <v>13126</v>
      </c>
      <c r="Q588" t="s">
        <v>4683</v>
      </c>
      <c r="R588" t="s">
        <v>679</v>
      </c>
      <c r="S588" t="s">
        <v>680</v>
      </c>
      <c r="T588">
        <v>22698671</v>
      </c>
      <c r="U588" s="12" t="e">
        <f>VLOOKUP(checklist[[#This Row],[common_name]],[1]classification_forest_bird_benn!$A:$D,3,FALSE)</f>
        <v>#N/A</v>
      </c>
      <c r="V588" s="12" t="e">
        <f>VLOOKUP(checklist[[#This Row],[scientific_name]],[1]classification_forest_bird_benn!$B:$D,2,FALSE)</f>
        <v>#N/A</v>
      </c>
      <c r="W588" s="12" t="e">
        <f>VLOOKUP(checklist[[#This Row],[Clements--scientific_name]],[1]classification_forest_bird_benn!$B:$D,2,FALSE)</f>
        <v>#N/A</v>
      </c>
    </row>
    <row r="589" spans="1:23" x14ac:dyDescent="0.2">
      <c r="A589">
        <v>543</v>
      </c>
      <c r="B589" t="s">
        <v>4684</v>
      </c>
      <c r="C589" t="s">
        <v>678</v>
      </c>
      <c r="D589" t="s">
        <v>678</v>
      </c>
      <c r="E589" t="s">
        <v>677</v>
      </c>
      <c r="F589" t="s">
        <v>2142</v>
      </c>
      <c r="G589" t="s">
        <v>7380</v>
      </c>
      <c r="H589">
        <v>454</v>
      </c>
      <c r="I589" t="s">
        <v>4685</v>
      </c>
      <c r="J589" t="s">
        <v>4686</v>
      </c>
      <c r="K589">
        <v>8961</v>
      </c>
      <c r="L589">
        <v>563038</v>
      </c>
      <c r="M589">
        <v>22698707</v>
      </c>
      <c r="N589">
        <v>73712</v>
      </c>
      <c r="O589">
        <v>2484506</v>
      </c>
      <c r="P589">
        <v>12978</v>
      </c>
      <c r="Q589" t="s">
        <v>4687</v>
      </c>
      <c r="R589" t="s">
        <v>677</v>
      </c>
      <c r="S589" t="s">
        <v>678</v>
      </c>
      <c r="T589">
        <v>22698707</v>
      </c>
      <c r="U589" s="12" t="e">
        <f>VLOOKUP(checklist[[#This Row],[common_name]],[1]classification_forest_bird_benn!$A:$D,3,FALSE)</f>
        <v>#N/A</v>
      </c>
      <c r="V589" s="12" t="e">
        <f>VLOOKUP(checklist[[#This Row],[scientific_name]],[1]classification_forest_bird_benn!$B:$D,2,FALSE)</f>
        <v>#N/A</v>
      </c>
      <c r="W589" s="12" t="e">
        <f>VLOOKUP(checklist[[#This Row],[Clements--scientific_name]],[1]classification_forest_bird_benn!$B:$D,2,FALSE)</f>
        <v>#N/A</v>
      </c>
    </row>
    <row r="590" spans="1:23" x14ac:dyDescent="0.2">
      <c r="A590">
        <v>544</v>
      </c>
      <c r="B590" t="s">
        <v>4688</v>
      </c>
      <c r="C590" t="s">
        <v>2217</v>
      </c>
      <c r="D590" t="s">
        <v>4689</v>
      </c>
      <c r="E590" t="s">
        <v>4690</v>
      </c>
      <c r="F590" t="s">
        <v>2142</v>
      </c>
      <c r="G590" t="s">
        <v>7382</v>
      </c>
      <c r="H590">
        <v>516</v>
      </c>
      <c r="I590" t="s">
        <v>4691</v>
      </c>
      <c r="J590" t="s">
        <v>4692</v>
      </c>
      <c r="K590">
        <v>7958</v>
      </c>
      <c r="L590">
        <v>559441</v>
      </c>
      <c r="M590">
        <v>22706543</v>
      </c>
      <c r="O590">
        <v>2486771</v>
      </c>
      <c r="P590">
        <v>18311</v>
      </c>
      <c r="Q590" t="s">
        <v>4693</v>
      </c>
      <c r="R590" t="s">
        <v>731</v>
      </c>
      <c r="S590" t="s">
        <v>4694</v>
      </c>
      <c r="T590">
        <v>22706543</v>
      </c>
      <c r="U590" s="12" t="e">
        <f>VLOOKUP(checklist[[#This Row],[common_name]],[1]classification_forest_bird_benn!$A:$D,3,FALSE)</f>
        <v>#N/A</v>
      </c>
      <c r="V590" s="12" t="e">
        <f>VLOOKUP(checklist[[#This Row],[scientific_name]],[1]classification_forest_bird_benn!$B:$D,2,FALSE)</f>
        <v>#N/A</v>
      </c>
      <c r="W590" s="12" t="e">
        <f>VLOOKUP(checklist[[#This Row],[Clements--scientific_name]],[1]classification_forest_bird_benn!$B:$D,2,FALSE)</f>
        <v>#N/A</v>
      </c>
    </row>
    <row r="591" spans="1:23" x14ac:dyDescent="0.2">
      <c r="A591">
        <v>545</v>
      </c>
      <c r="B591" t="s">
        <v>4688</v>
      </c>
      <c r="C591" t="s">
        <v>2217</v>
      </c>
      <c r="D591" t="s">
        <v>4695</v>
      </c>
      <c r="E591" t="s">
        <v>4696</v>
      </c>
      <c r="F591" t="s">
        <v>2142</v>
      </c>
      <c r="G591" t="s">
        <v>7380</v>
      </c>
      <c r="H591">
        <v>515</v>
      </c>
      <c r="I591" t="s">
        <v>4697</v>
      </c>
      <c r="J591" t="s">
        <v>4698</v>
      </c>
      <c r="K591">
        <v>7962</v>
      </c>
      <c r="L591">
        <v>559471</v>
      </c>
      <c r="M591">
        <v>22706538</v>
      </c>
      <c r="O591">
        <v>2486795</v>
      </c>
      <c r="P591">
        <v>18315</v>
      </c>
      <c r="Q591" t="s">
        <v>4699</v>
      </c>
      <c r="R591" t="s">
        <v>729</v>
      </c>
      <c r="S591" t="s">
        <v>4695</v>
      </c>
      <c r="T591">
        <v>22706538</v>
      </c>
      <c r="U591" s="12" t="e">
        <f>VLOOKUP(checklist[[#This Row],[common_name]],[1]classification_forest_bird_benn!$A:$D,3,FALSE)</f>
        <v>#N/A</v>
      </c>
      <c r="V591" s="12" t="e">
        <f>VLOOKUP(checklist[[#This Row],[scientific_name]],[1]classification_forest_bird_benn!$B:$D,2,FALSE)</f>
        <v>#N/A</v>
      </c>
      <c r="W591" s="12" t="e">
        <f>VLOOKUP(checklist[[#This Row],[Clements--scientific_name]],[1]classification_forest_bird_benn!$B:$D,2,FALSE)</f>
        <v>#N/A</v>
      </c>
    </row>
    <row r="592" spans="1:23" x14ac:dyDescent="0.2">
      <c r="A592">
        <v>546</v>
      </c>
      <c r="B592" t="s">
        <v>4688</v>
      </c>
      <c r="C592" t="s">
        <v>2217</v>
      </c>
      <c r="D592" t="s">
        <v>4700</v>
      </c>
      <c r="E592" t="s">
        <v>727</v>
      </c>
      <c r="F592" t="s">
        <v>2142</v>
      </c>
      <c r="G592" t="s">
        <v>7382</v>
      </c>
      <c r="H592">
        <v>513</v>
      </c>
      <c r="I592" t="s">
        <v>4701</v>
      </c>
      <c r="J592" t="s">
        <v>4702</v>
      </c>
      <c r="K592">
        <v>8313</v>
      </c>
      <c r="L592">
        <v>559012</v>
      </c>
      <c r="M592">
        <v>22706695</v>
      </c>
      <c r="N592">
        <v>75615</v>
      </c>
      <c r="O592">
        <v>2486745</v>
      </c>
      <c r="P592">
        <v>18424</v>
      </c>
      <c r="Q592" t="s">
        <v>4703</v>
      </c>
      <c r="R592" t="s">
        <v>727</v>
      </c>
      <c r="S592" t="s">
        <v>4700</v>
      </c>
      <c r="T592">
        <v>22706695</v>
      </c>
      <c r="U592" s="12" t="e">
        <f>VLOOKUP(checklist[[#This Row],[common_name]],[1]classification_forest_bird_benn!$A:$D,3,FALSE)</f>
        <v>#N/A</v>
      </c>
      <c r="V592" s="12" t="e">
        <f>VLOOKUP(checklist[[#This Row],[scientific_name]],[1]classification_forest_bird_benn!$B:$D,2,FALSE)</f>
        <v>#N/A</v>
      </c>
      <c r="W592" s="12" t="e">
        <f>VLOOKUP(checklist[[#This Row],[Clements--scientific_name]],[1]classification_forest_bird_benn!$B:$D,2,FALSE)</f>
        <v>#N/A</v>
      </c>
    </row>
    <row r="593" spans="1:23" x14ac:dyDescent="0.2">
      <c r="A593">
        <v>547</v>
      </c>
      <c r="B593" t="s">
        <v>4688</v>
      </c>
      <c r="C593" t="s">
        <v>2217</v>
      </c>
      <c r="D593" t="s">
        <v>4704</v>
      </c>
      <c r="E593" t="s">
        <v>1633</v>
      </c>
      <c r="F593" t="s">
        <v>2142</v>
      </c>
      <c r="G593" t="s">
        <v>7382</v>
      </c>
      <c r="H593">
        <v>2342</v>
      </c>
      <c r="I593" t="s">
        <v>4705</v>
      </c>
      <c r="J593" t="s">
        <v>4706</v>
      </c>
      <c r="K593">
        <v>8312</v>
      </c>
      <c r="L593">
        <v>559016</v>
      </c>
      <c r="M593">
        <v>22706700</v>
      </c>
      <c r="O593">
        <v>2486741</v>
      </c>
      <c r="P593">
        <v>18426</v>
      </c>
      <c r="Q593" t="s">
        <v>4707</v>
      </c>
      <c r="R593" t="s">
        <v>1633</v>
      </c>
      <c r="S593" t="s">
        <v>4704</v>
      </c>
      <c r="T593">
        <v>22706700</v>
      </c>
      <c r="U593" s="12" t="e">
        <f>VLOOKUP(checklist[[#This Row],[common_name]],[1]classification_forest_bird_benn!$A:$D,3,FALSE)</f>
        <v>#N/A</v>
      </c>
      <c r="V593" s="12" t="e">
        <f>VLOOKUP(checklist[[#This Row],[scientific_name]],[1]classification_forest_bird_benn!$B:$D,2,FALSE)</f>
        <v>#N/A</v>
      </c>
      <c r="W593" s="12" t="e">
        <f>VLOOKUP(checklist[[#This Row],[Clements--scientific_name]],[1]classification_forest_bird_benn!$B:$D,2,FALSE)</f>
        <v>#N/A</v>
      </c>
    </row>
    <row r="594" spans="1:23" x14ac:dyDescent="0.2">
      <c r="A594">
        <v>548</v>
      </c>
      <c r="B594" t="s">
        <v>4688</v>
      </c>
      <c r="C594" t="s">
        <v>2217</v>
      </c>
      <c r="D594" t="s">
        <v>4708</v>
      </c>
      <c r="E594" t="s">
        <v>1631</v>
      </c>
      <c r="F594" t="s">
        <v>2142</v>
      </c>
      <c r="G594" t="s">
        <v>7380</v>
      </c>
      <c r="H594">
        <v>2340</v>
      </c>
      <c r="I594" t="s">
        <v>4709</v>
      </c>
      <c r="J594" t="s">
        <v>4710</v>
      </c>
      <c r="K594">
        <v>8316</v>
      </c>
      <c r="L594">
        <v>559015</v>
      </c>
      <c r="M594">
        <v>22706690</v>
      </c>
      <c r="O594">
        <v>2486744</v>
      </c>
      <c r="P594">
        <v>18425</v>
      </c>
      <c r="Q594" t="s">
        <v>4711</v>
      </c>
      <c r="R594" t="s">
        <v>1631</v>
      </c>
      <c r="S594" t="s">
        <v>4708</v>
      </c>
      <c r="T594">
        <v>22706690</v>
      </c>
      <c r="U594" s="12" t="e">
        <f>VLOOKUP(checklist[[#This Row],[common_name]],[1]classification_forest_bird_benn!$A:$D,3,FALSE)</f>
        <v>#N/A</v>
      </c>
      <c r="V594" s="12" t="e">
        <f>VLOOKUP(checklist[[#This Row],[scientific_name]],[1]classification_forest_bird_benn!$B:$D,2,FALSE)</f>
        <v>#N/A</v>
      </c>
      <c r="W594" s="12" t="e">
        <f>VLOOKUP(checklist[[#This Row],[Clements--scientific_name]],[1]classification_forest_bird_benn!$B:$D,2,FALSE)</f>
        <v>#N/A</v>
      </c>
    </row>
    <row r="595" spans="1:23" x14ac:dyDescent="0.2">
      <c r="A595">
        <v>549</v>
      </c>
      <c r="B595" t="s">
        <v>4688</v>
      </c>
      <c r="C595" t="s">
        <v>2217</v>
      </c>
      <c r="D595" t="s">
        <v>4712</v>
      </c>
      <c r="E595" t="s">
        <v>4713</v>
      </c>
      <c r="F595" t="s">
        <v>2142</v>
      </c>
      <c r="G595" t="s">
        <v>7380</v>
      </c>
      <c r="H595">
        <v>2344</v>
      </c>
      <c r="I595" t="s">
        <v>4714</v>
      </c>
      <c r="J595" t="s">
        <v>4715</v>
      </c>
      <c r="K595">
        <v>8315</v>
      </c>
      <c r="L595">
        <v>559017</v>
      </c>
      <c r="M595">
        <v>22706705</v>
      </c>
      <c r="O595">
        <v>2486743</v>
      </c>
      <c r="P595">
        <v>18427</v>
      </c>
      <c r="Q595" t="s">
        <v>4716</v>
      </c>
      <c r="R595" t="s">
        <v>4713</v>
      </c>
      <c r="S595" t="s">
        <v>4712</v>
      </c>
      <c r="T595">
        <v>22706705</v>
      </c>
      <c r="U595" s="12" t="e">
        <f>VLOOKUP(checklist[[#This Row],[common_name]],[1]classification_forest_bird_benn!$A:$D,3,FALSE)</f>
        <v>#N/A</v>
      </c>
      <c r="V595" s="12" t="e">
        <f>VLOOKUP(checklist[[#This Row],[scientific_name]],[1]classification_forest_bird_benn!$B:$D,2,FALSE)</f>
        <v>#N/A</v>
      </c>
      <c r="W595" s="12" t="e">
        <f>VLOOKUP(checklist[[#This Row],[Clements--scientific_name]],[1]classification_forest_bird_benn!$B:$D,2,FALSE)</f>
        <v>#N/A</v>
      </c>
    </row>
    <row r="596" spans="1:23" x14ac:dyDescent="0.2">
      <c r="A596">
        <v>550</v>
      </c>
      <c r="B596" t="s">
        <v>4717</v>
      </c>
      <c r="C596" t="s">
        <v>2208</v>
      </c>
      <c r="D596" t="s">
        <v>738</v>
      </c>
      <c r="E596" t="s">
        <v>737</v>
      </c>
      <c r="F596" t="s">
        <v>2142</v>
      </c>
      <c r="G596" t="s">
        <v>7382</v>
      </c>
      <c r="H596">
        <v>519</v>
      </c>
      <c r="I596" t="s">
        <v>4718</v>
      </c>
      <c r="J596" t="s">
        <v>4719</v>
      </c>
      <c r="K596">
        <v>204556</v>
      </c>
      <c r="L596">
        <v>561707</v>
      </c>
      <c r="M596">
        <v>103692938</v>
      </c>
      <c r="N596">
        <v>350</v>
      </c>
      <c r="O596">
        <v>2488949</v>
      </c>
      <c r="P596">
        <v>19253</v>
      </c>
      <c r="Q596" t="s">
        <v>4720</v>
      </c>
      <c r="R596" t="s">
        <v>737</v>
      </c>
      <c r="S596" t="s">
        <v>738</v>
      </c>
      <c r="T596">
        <v>103692938</v>
      </c>
      <c r="U596" s="12" t="e">
        <f>VLOOKUP(checklist[[#This Row],[common_name]],[1]classification_forest_bird_benn!$A:$D,3,FALSE)</f>
        <v>#N/A</v>
      </c>
      <c r="V596" s="12" t="e">
        <f>VLOOKUP(checklist[[#This Row],[scientific_name]],[1]classification_forest_bird_benn!$B:$D,2,FALSE)</f>
        <v>#N/A</v>
      </c>
      <c r="W596" s="12" t="e">
        <f>VLOOKUP(checklist[[#This Row],[Clements--scientific_name]],[1]classification_forest_bird_benn!$B:$D,2,FALSE)</f>
        <v>#N/A</v>
      </c>
    </row>
    <row r="597" spans="1:23" x14ac:dyDescent="0.2">
      <c r="A597">
        <v>551</v>
      </c>
      <c r="B597" t="s">
        <v>4717</v>
      </c>
      <c r="C597" t="s">
        <v>2208</v>
      </c>
      <c r="D597" t="s">
        <v>740</v>
      </c>
      <c r="E597" t="s">
        <v>739</v>
      </c>
      <c r="F597" t="s">
        <v>2142</v>
      </c>
      <c r="G597" t="s">
        <v>7380</v>
      </c>
      <c r="H597">
        <v>520</v>
      </c>
      <c r="I597" t="s">
        <v>4721</v>
      </c>
      <c r="J597" t="s">
        <v>4722</v>
      </c>
      <c r="K597">
        <v>7868</v>
      </c>
      <c r="L597">
        <v>561691</v>
      </c>
      <c r="M597">
        <v>22706389</v>
      </c>
      <c r="N597">
        <v>27150</v>
      </c>
      <c r="O597">
        <v>2488960</v>
      </c>
      <c r="P597">
        <v>19256</v>
      </c>
      <c r="Q597" t="s">
        <v>4723</v>
      </c>
      <c r="R597" t="s">
        <v>739</v>
      </c>
      <c r="S597" t="s">
        <v>740</v>
      </c>
      <c r="T597">
        <v>22706389</v>
      </c>
      <c r="U597" s="12" t="e">
        <f>VLOOKUP(checklist[[#This Row],[common_name]],[1]classification_forest_bird_benn!$A:$D,3,FALSE)</f>
        <v>#N/A</v>
      </c>
      <c r="V597" s="12" t="e">
        <f>VLOOKUP(checklist[[#This Row],[scientific_name]],[1]classification_forest_bird_benn!$B:$D,2,FALSE)</f>
        <v>#N/A</v>
      </c>
      <c r="W597" s="12" t="e">
        <f>VLOOKUP(checklist[[#This Row],[Clements--scientific_name]],[1]classification_forest_bird_benn!$B:$D,2,FALSE)</f>
        <v>#N/A</v>
      </c>
    </row>
    <row r="598" spans="1:23" x14ac:dyDescent="0.2">
      <c r="A598">
        <v>552</v>
      </c>
      <c r="B598" t="s">
        <v>4717</v>
      </c>
      <c r="C598" t="s">
        <v>2208</v>
      </c>
      <c r="D598" t="s">
        <v>1154</v>
      </c>
      <c r="E598" t="s">
        <v>1153</v>
      </c>
      <c r="F598" t="s">
        <v>2142</v>
      </c>
      <c r="G598" t="s">
        <v>7380</v>
      </c>
      <c r="H598">
        <v>909</v>
      </c>
      <c r="I598" t="s">
        <v>4724</v>
      </c>
      <c r="J598" t="s">
        <v>4725</v>
      </c>
      <c r="K598">
        <v>7886</v>
      </c>
      <c r="L598">
        <v>561695</v>
      </c>
      <c r="M598">
        <v>22706400</v>
      </c>
      <c r="N598">
        <v>75539</v>
      </c>
      <c r="O598">
        <v>2488954</v>
      </c>
      <c r="P598">
        <v>19287</v>
      </c>
      <c r="Q598" t="s">
        <v>4726</v>
      </c>
      <c r="R598" t="s">
        <v>1153</v>
      </c>
      <c r="S598" t="s">
        <v>1154</v>
      </c>
      <c r="T598">
        <v>22706400</v>
      </c>
      <c r="U598" s="12" t="e">
        <f>VLOOKUP(checklist[[#This Row],[common_name]],[1]classification_forest_bird_benn!$A:$D,3,FALSE)</f>
        <v>#N/A</v>
      </c>
      <c r="V598" s="12" t="e">
        <f>VLOOKUP(checklist[[#This Row],[scientific_name]],[1]classification_forest_bird_benn!$B:$D,2,FALSE)</f>
        <v>#N/A</v>
      </c>
      <c r="W598" s="12" t="e">
        <f>VLOOKUP(checklist[[#This Row],[Clements--scientific_name]],[1]classification_forest_bird_benn!$B:$D,2,FALSE)</f>
        <v>#N/A</v>
      </c>
    </row>
    <row r="599" spans="1:23" x14ac:dyDescent="0.2">
      <c r="A599">
        <v>553</v>
      </c>
      <c r="B599" t="s">
        <v>4717</v>
      </c>
      <c r="C599" t="s">
        <v>2208</v>
      </c>
      <c r="D599" t="s">
        <v>1666</v>
      </c>
      <c r="E599" t="s">
        <v>4727</v>
      </c>
      <c r="F599" t="s">
        <v>2142</v>
      </c>
      <c r="G599" t="s">
        <v>7382</v>
      </c>
      <c r="H599">
        <v>2460</v>
      </c>
      <c r="I599" t="s">
        <v>4728</v>
      </c>
      <c r="J599" t="s">
        <v>4729</v>
      </c>
      <c r="K599">
        <v>7870</v>
      </c>
      <c r="L599">
        <v>916485</v>
      </c>
      <c r="M599">
        <v>22706410</v>
      </c>
      <c r="O599">
        <v>6101018</v>
      </c>
      <c r="P599">
        <v>19293</v>
      </c>
      <c r="Q599" t="s">
        <v>4730</v>
      </c>
      <c r="R599" t="s">
        <v>4727</v>
      </c>
      <c r="S599" t="s">
        <v>1666</v>
      </c>
      <c r="T599">
        <v>22706410</v>
      </c>
      <c r="U599" s="12" t="e">
        <f>VLOOKUP(checklist[[#This Row],[common_name]],[1]classification_forest_bird_benn!$A:$D,3,FALSE)</f>
        <v>#N/A</v>
      </c>
      <c r="V599" s="12" t="e">
        <f>VLOOKUP(checklist[[#This Row],[scientific_name]],[1]classification_forest_bird_benn!$B:$D,2,FALSE)</f>
        <v>#N/A</v>
      </c>
      <c r="W599" s="12" t="e">
        <f>VLOOKUP(checklist[[#This Row],[Clements--scientific_name]],[1]classification_forest_bird_benn!$B:$D,2,FALSE)</f>
        <v>#N/A</v>
      </c>
    </row>
    <row r="600" spans="1:23" x14ac:dyDescent="0.2">
      <c r="A600">
        <v>554</v>
      </c>
      <c r="B600" t="s">
        <v>4717</v>
      </c>
      <c r="C600" t="s">
        <v>2208</v>
      </c>
      <c r="D600" t="s">
        <v>1668</v>
      </c>
      <c r="E600" t="s">
        <v>1667</v>
      </c>
      <c r="F600" t="s">
        <v>2142</v>
      </c>
      <c r="G600" t="s">
        <v>7382</v>
      </c>
      <c r="H600">
        <v>2466</v>
      </c>
      <c r="I600" t="s">
        <v>4731</v>
      </c>
      <c r="J600" t="s">
        <v>4732</v>
      </c>
      <c r="K600">
        <v>7887</v>
      </c>
      <c r="L600">
        <v>561708</v>
      </c>
      <c r="M600">
        <v>22706427</v>
      </c>
      <c r="N600">
        <v>75544</v>
      </c>
      <c r="O600">
        <v>2488958</v>
      </c>
      <c r="P600">
        <v>19306</v>
      </c>
      <c r="Q600" t="s">
        <v>4733</v>
      </c>
      <c r="R600" t="s">
        <v>1667</v>
      </c>
      <c r="S600" t="s">
        <v>4734</v>
      </c>
      <c r="T600">
        <v>22706427</v>
      </c>
      <c r="U600" s="12" t="e">
        <f>VLOOKUP(checklist[[#This Row],[common_name]],[1]classification_forest_bird_benn!$A:$D,3,FALSE)</f>
        <v>#N/A</v>
      </c>
      <c r="V600" s="12" t="e">
        <f>VLOOKUP(checklist[[#This Row],[scientific_name]],[1]classification_forest_bird_benn!$B:$D,2,FALSE)</f>
        <v>#N/A</v>
      </c>
      <c r="W600" s="12" t="e">
        <f>VLOOKUP(checklist[[#This Row],[Clements--scientific_name]],[1]classification_forest_bird_benn!$B:$D,2,FALSE)</f>
        <v>#N/A</v>
      </c>
    </row>
    <row r="601" spans="1:23" x14ac:dyDescent="0.2">
      <c r="A601">
        <v>555</v>
      </c>
      <c r="B601" t="s">
        <v>4717</v>
      </c>
      <c r="C601" t="s">
        <v>2208</v>
      </c>
      <c r="D601" t="s">
        <v>742</v>
      </c>
      <c r="E601" t="s">
        <v>741</v>
      </c>
      <c r="F601" t="s">
        <v>2142</v>
      </c>
      <c r="G601" t="s">
        <v>7383</v>
      </c>
      <c r="H601">
        <v>521</v>
      </c>
      <c r="I601" t="s">
        <v>4735</v>
      </c>
      <c r="J601" t="s">
        <v>4736</v>
      </c>
      <c r="K601">
        <v>7876</v>
      </c>
      <c r="L601">
        <v>561702</v>
      </c>
      <c r="M601">
        <v>22706421</v>
      </c>
      <c r="N601">
        <v>75543</v>
      </c>
      <c r="O601">
        <v>2488966</v>
      </c>
      <c r="P601">
        <v>19299</v>
      </c>
      <c r="Q601" t="s">
        <v>4737</v>
      </c>
      <c r="R601" t="s">
        <v>741</v>
      </c>
      <c r="S601" t="s">
        <v>4738</v>
      </c>
      <c r="T601">
        <v>22706421</v>
      </c>
      <c r="U601" s="12" t="e">
        <f>VLOOKUP(checklist[[#This Row],[common_name]],[1]classification_forest_bird_benn!$A:$D,3,FALSE)</f>
        <v>#N/A</v>
      </c>
      <c r="V601" s="12" t="e">
        <f>VLOOKUP(checklist[[#This Row],[scientific_name]],[1]classification_forest_bird_benn!$B:$D,2,FALSE)</f>
        <v>#N/A</v>
      </c>
      <c r="W601" s="12" t="e">
        <f>VLOOKUP(checklist[[#This Row],[Clements--scientific_name]],[1]classification_forest_bird_benn!$B:$D,2,FALSE)</f>
        <v>#N/A</v>
      </c>
    </row>
    <row r="602" spans="1:23" x14ac:dyDescent="0.2">
      <c r="A602">
        <v>556</v>
      </c>
      <c r="B602" t="s">
        <v>4739</v>
      </c>
      <c r="C602" t="s">
        <v>2230</v>
      </c>
      <c r="D602" t="s">
        <v>910</v>
      </c>
      <c r="E602" t="s">
        <v>909</v>
      </c>
      <c r="F602" t="s">
        <v>2142</v>
      </c>
      <c r="G602" t="s">
        <v>7382</v>
      </c>
      <c r="H602">
        <v>683</v>
      </c>
      <c r="I602" t="s">
        <v>4740</v>
      </c>
      <c r="J602" t="s">
        <v>4741</v>
      </c>
      <c r="K602">
        <v>8402</v>
      </c>
      <c r="L602">
        <v>558889</v>
      </c>
      <c r="M602">
        <v>103704094</v>
      </c>
      <c r="N602">
        <v>75865</v>
      </c>
      <c r="O602">
        <v>5231174</v>
      </c>
      <c r="P602">
        <v>19480</v>
      </c>
      <c r="Q602" t="s">
        <v>4742</v>
      </c>
      <c r="R602" t="s">
        <v>909</v>
      </c>
      <c r="S602" t="s">
        <v>4743</v>
      </c>
      <c r="T602">
        <v>103704094</v>
      </c>
      <c r="U602" s="12" t="e">
        <f>VLOOKUP(checklist[[#This Row],[common_name]],[1]classification_forest_bird_benn!$A:$D,3,FALSE)</f>
        <v>#N/A</v>
      </c>
      <c r="V602" s="12" t="e">
        <f>VLOOKUP(checklist[[#This Row],[scientific_name]],[1]classification_forest_bird_benn!$B:$D,2,FALSE)</f>
        <v>#N/A</v>
      </c>
      <c r="W602" s="12" t="e">
        <f>VLOOKUP(checklist[[#This Row],[Clements--scientific_name]],[1]classification_forest_bird_benn!$B:$D,2,FALSE)</f>
        <v>#N/A</v>
      </c>
    </row>
    <row r="603" spans="1:23" x14ac:dyDescent="0.2">
      <c r="A603">
        <v>557</v>
      </c>
      <c r="B603" t="s">
        <v>4739</v>
      </c>
      <c r="C603" t="s">
        <v>2230</v>
      </c>
      <c r="D603" t="s">
        <v>898</v>
      </c>
      <c r="E603" t="s">
        <v>897</v>
      </c>
      <c r="F603" t="s">
        <v>2142</v>
      </c>
      <c r="G603" t="s">
        <v>7382</v>
      </c>
      <c r="H603">
        <v>673</v>
      </c>
      <c r="I603" t="s">
        <v>4744</v>
      </c>
      <c r="J603" t="s">
        <v>4745</v>
      </c>
      <c r="K603">
        <v>8399</v>
      </c>
      <c r="L603">
        <v>558890</v>
      </c>
      <c r="M603">
        <v>22707864</v>
      </c>
      <c r="N603">
        <v>75870</v>
      </c>
      <c r="O603">
        <v>5231186</v>
      </c>
      <c r="P603">
        <v>19496</v>
      </c>
      <c r="Q603" t="s">
        <v>4746</v>
      </c>
      <c r="R603" t="s">
        <v>897</v>
      </c>
      <c r="S603" t="s">
        <v>4747</v>
      </c>
      <c r="T603">
        <v>22707864</v>
      </c>
      <c r="U603" s="12" t="e">
        <f>VLOOKUP(checklist[[#This Row],[common_name]],[1]classification_forest_bird_benn!$A:$D,3,FALSE)</f>
        <v>#N/A</v>
      </c>
      <c r="V603" s="12" t="e">
        <f>VLOOKUP(checklist[[#This Row],[scientific_name]],[1]classification_forest_bird_benn!$B:$D,2,FALSE)</f>
        <v>#N/A</v>
      </c>
      <c r="W603" s="12" t="e">
        <f>VLOOKUP(checklist[[#This Row],[Clements--scientific_name]],[1]classification_forest_bird_benn!$B:$D,2,FALSE)</f>
        <v>#N/A</v>
      </c>
    </row>
    <row r="604" spans="1:23" x14ac:dyDescent="0.2">
      <c r="A604">
        <v>558</v>
      </c>
      <c r="B604" t="s">
        <v>4739</v>
      </c>
      <c r="C604" t="s">
        <v>2230</v>
      </c>
      <c r="D604" t="s">
        <v>1628</v>
      </c>
      <c r="E604" t="s">
        <v>1627</v>
      </c>
      <c r="F604" t="s">
        <v>2142</v>
      </c>
      <c r="G604" t="s">
        <v>7382</v>
      </c>
      <c r="H604">
        <v>2324</v>
      </c>
      <c r="I604" t="s">
        <v>4748</v>
      </c>
      <c r="J604" t="s">
        <v>4749</v>
      </c>
      <c r="K604">
        <v>8398</v>
      </c>
      <c r="L604">
        <v>558892</v>
      </c>
      <c r="M604">
        <v>22707881</v>
      </c>
      <c r="N604">
        <v>75874</v>
      </c>
      <c r="O604">
        <v>5231181</v>
      </c>
      <c r="P604">
        <v>19506</v>
      </c>
      <c r="Q604" t="s">
        <v>4750</v>
      </c>
      <c r="R604" t="s">
        <v>1627</v>
      </c>
      <c r="S604" t="s">
        <v>4751</v>
      </c>
      <c r="T604">
        <v>22707881</v>
      </c>
      <c r="U604" s="12" t="e">
        <f>VLOOKUP(checklist[[#This Row],[common_name]],[1]classification_forest_bird_benn!$A:$D,3,FALSE)</f>
        <v>#N/A</v>
      </c>
      <c r="V604" s="12" t="e">
        <f>VLOOKUP(checklist[[#This Row],[scientific_name]],[1]classification_forest_bird_benn!$B:$D,2,FALSE)</f>
        <v>#N/A</v>
      </c>
      <c r="W604" s="12" t="e">
        <f>VLOOKUP(checklist[[#This Row],[Clements--scientific_name]],[1]classification_forest_bird_benn!$B:$D,2,FALSE)</f>
        <v>#N/A</v>
      </c>
    </row>
    <row r="605" spans="1:23" x14ac:dyDescent="0.2">
      <c r="A605">
        <v>559</v>
      </c>
      <c r="B605" t="s">
        <v>4739</v>
      </c>
      <c r="C605" t="s">
        <v>2230</v>
      </c>
      <c r="D605" t="s">
        <v>4752</v>
      </c>
      <c r="E605" t="s">
        <v>899</v>
      </c>
      <c r="F605" t="s">
        <v>2142</v>
      </c>
      <c r="G605" t="s">
        <v>7382</v>
      </c>
      <c r="H605">
        <v>675</v>
      </c>
      <c r="I605" t="s">
        <v>4753</v>
      </c>
      <c r="J605" t="s">
        <v>4754</v>
      </c>
      <c r="K605">
        <v>8411</v>
      </c>
      <c r="L605">
        <v>558898</v>
      </c>
      <c r="M605">
        <v>22707868</v>
      </c>
      <c r="N605">
        <v>75871</v>
      </c>
      <c r="O605">
        <v>5231189</v>
      </c>
      <c r="P605">
        <v>19501</v>
      </c>
      <c r="Q605" t="s">
        <v>4755</v>
      </c>
      <c r="R605" t="s">
        <v>899</v>
      </c>
      <c r="S605" t="s">
        <v>4756</v>
      </c>
      <c r="T605">
        <v>22707868</v>
      </c>
      <c r="U605" s="12" t="e">
        <f>VLOOKUP(checklist[[#This Row],[common_name]],[1]classification_forest_bird_benn!$A:$D,3,FALSE)</f>
        <v>#N/A</v>
      </c>
      <c r="V605" s="12" t="e">
        <f>VLOOKUP(checklist[[#This Row],[scientific_name]],[1]classification_forest_bird_benn!$B:$D,2,FALSE)</f>
        <v>#N/A</v>
      </c>
      <c r="W605" s="12" t="e">
        <f>VLOOKUP(checklist[[#This Row],[Clements--scientific_name]],[1]classification_forest_bird_benn!$B:$D,2,FALSE)</f>
        <v>#N/A</v>
      </c>
    </row>
    <row r="606" spans="1:23" x14ac:dyDescent="0.2">
      <c r="A606">
        <v>560</v>
      </c>
      <c r="B606" t="s">
        <v>4739</v>
      </c>
      <c r="C606" t="s">
        <v>2230</v>
      </c>
      <c r="D606" s="1" t="s">
        <v>4759</v>
      </c>
      <c r="E606" t="s">
        <v>1625</v>
      </c>
      <c r="F606" t="s">
        <v>2142</v>
      </c>
      <c r="G606" t="s">
        <v>7380</v>
      </c>
      <c r="H606">
        <v>2320</v>
      </c>
      <c r="I606" t="s">
        <v>4757</v>
      </c>
      <c r="M606">
        <v>22725117</v>
      </c>
      <c r="P606">
        <v>19514</v>
      </c>
      <c r="Q606" t="s">
        <v>4758</v>
      </c>
      <c r="R606" t="s">
        <v>1625</v>
      </c>
      <c r="S606" t="s">
        <v>4759</v>
      </c>
      <c r="T606">
        <v>22725117</v>
      </c>
      <c r="U606" s="12" t="e">
        <f>VLOOKUP(checklist[[#This Row],[common_name]],[1]classification_forest_bird_benn!$A:$D,3,FALSE)</f>
        <v>#N/A</v>
      </c>
      <c r="V606" s="12" t="e">
        <f>VLOOKUP(checklist[[#This Row],[scientific_name]],[1]classification_forest_bird_benn!$B:$D,2,FALSE)</f>
        <v>#N/A</v>
      </c>
      <c r="W606" s="12" t="e">
        <f>VLOOKUP(checklist[[#This Row],[Clements--scientific_name]],[1]classification_forest_bird_benn!$B:$D,2,FALSE)</f>
        <v>#N/A</v>
      </c>
    </row>
    <row r="607" spans="1:23" x14ac:dyDescent="0.2">
      <c r="A607">
        <v>560.1</v>
      </c>
      <c r="D607" s="1" t="s">
        <v>7294</v>
      </c>
      <c r="E607" s="1" t="s">
        <v>7295</v>
      </c>
      <c r="P607">
        <v>19514</v>
      </c>
      <c r="R607" s="1" t="s">
        <v>7295</v>
      </c>
      <c r="S607" s="1" t="s">
        <v>7294</v>
      </c>
      <c r="U607" s="12" t="e">
        <f>VLOOKUP(checklist[[#This Row],[common_name]],[1]classification_forest_bird_benn!$A:$D,3,FALSE)</f>
        <v>#N/A</v>
      </c>
      <c r="V607" s="12" t="e">
        <f>VLOOKUP(checklist[[#This Row],[scientific_name]],[1]classification_forest_bird_benn!$B:$D,2,FALSE)</f>
        <v>#N/A</v>
      </c>
      <c r="W607" s="12" t="e">
        <f>VLOOKUP(checklist[[#This Row],[Clements--scientific_name]],[1]classification_forest_bird_benn!$B:$D,2,FALSE)</f>
        <v>#N/A</v>
      </c>
    </row>
    <row r="608" spans="1:23" x14ac:dyDescent="0.2">
      <c r="A608">
        <v>561</v>
      </c>
      <c r="B608" t="s">
        <v>4739</v>
      </c>
      <c r="C608" t="s">
        <v>2230</v>
      </c>
      <c r="D608" t="s">
        <v>4760</v>
      </c>
      <c r="E608" s="1" t="s">
        <v>4764</v>
      </c>
      <c r="F608" t="s">
        <v>2142</v>
      </c>
      <c r="G608" t="s">
        <v>7380</v>
      </c>
      <c r="H608">
        <v>13630</v>
      </c>
      <c r="I608" t="s">
        <v>4761</v>
      </c>
      <c r="J608" t="s">
        <v>4762</v>
      </c>
      <c r="K608">
        <v>636000</v>
      </c>
      <c r="M608" s="1">
        <v>22734102</v>
      </c>
      <c r="O608">
        <v>6089126</v>
      </c>
      <c r="P608">
        <v>19511</v>
      </c>
      <c r="Q608" t="s">
        <v>4763</v>
      </c>
      <c r="R608" t="s">
        <v>4764</v>
      </c>
      <c r="S608" t="s">
        <v>4760</v>
      </c>
      <c r="T608">
        <v>22734102</v>
      </c>
      <c r="U608" s="12" t="e">
        <f>VLOOKUP(checklist[[#This Row],[common_name]],[1]classification_forest_bird_benn!$A:$D,3,FALSE)</f>
        <v>#N/A</v>
      </c>
      <c r="V608" s="12" t="e">
        <f>VLOOKUP(checklist[[#This Row],[scientific_name]],[1]classification_forest_bird_benn!$B:$D,2,FALSE)</f>
        <v>#N/A</v>
      </c>
      <c r="W608" s="12" t="e">
        <f>VLOOKUP(checklist[[#This Row],[Clements--scientific_name]],[1]classification_forest_bird_benn!$B:$D,2,FALSE)</f>
        <v>#N/A</v>
      </c>
    </row>
    <row r="609" spans="1:23" x14ac:dyDescent="0.2">
      <c r="A609">
        <v>562</v>
      </c>
      <c r="B609" t="s">
        <v>4739</v>
      </c>
      <c r="C609" t="s">
        <v>2230</v>
      </c>
      <c r="D609" t="s">
        <v>1630</v>
      </c>
      <c r="E609" t="s">
        <v>1629</v>
      </c>
      <c r="F609" t="s">
        <v>2142</v>
      </c>
      <c r="G609" t="s">
        <v>7382</v>
      </c>
      <c r="H609">
        <v>2326</v>
      </c>
      <c r="I609" t="s">
        <v>4765</v>
      </c>
      <c r="J609" t="s">
        <v>4766</v>
      </c>
      <c r="K609">
        <v>8408</v>
      </c>
      <c r="L609">
        <v>558893</v>
      </c>
      <c r="M609">
        <v>22707897</v>
      </c>
      <c r="N609">
        <v>75876</v>
      </c>
      <c r="O609">
        <v>5231187</v>
      </c>
      <c r="P609">
        <v>19518</v>
      </c>
      <c r="Q609" t="s">
        <v>4767</v>
      </c>
      <c r="R609" t="s">
        <v>1629</v>
      </c>
      <c r="S609" t="s">
        <v>1630</v>
      </c>
      <c r="T609">
        <v>22707897</v>
      </c>
      <c r="U609" s="12" t="e">
        <f>VLOOKUP(checklist[[#This Row],[common_name]],[1]classification_forest_bird_benn!$A:$D,3,FALSE)</f>
        <v>#N/A</v>
      </c>
      <c r="V609" s="12" t="e">
        <f>VLOOKUP(checklist[[#This Row],[scientific_name]],[1]classification_forest_bird_benn!$B:$D,2,FALSE)</f>
        <v>#N/A</v>
      </c>
      <c r="W609" s="12" t="e">
        <f>VLOOKUP(checklist[[#This Row],[Clements--scientific_name]],[1]classification_forest_bird_benn!$B:$D,2,FALSE)</f>
        <v>#N/A</v>
      </c>
    </row>
    <row r="610" spans="1:23" x14ac:dyDescent="0.2">
      <c r="A610">
        <v>563</v>
      </c>
      <c r="B610" t="s">
        <v>4739</v>
      </c>
      <c r="C610" t="s">
        <v>2230</v>
      </c>
      <c r="D610" t="s">
        <v>1648</v>
      </c>
      <c r="E610" t="s">
        <v>1647</v>
      </c>
      <c r="F610" t="s">
        <v>2142</v>
      </c>
      <c r="G610" t="s">
        <v>7382</v>
      </c>
      <c r="H610">
        <v>2398</v>
      </c>
      <c r="I610" t="s">
        <v>4768</v>
      </c>
      <c r="J610" t="s">
        <v>4769</v>
      </c>
      <c r="K610">
        <v>8461</v>
      </c>
      <c r="L610">
        <v>562266</v>
      </c>
      <c r="M610">
        <v>103704564</v>
      </c>
      <c r="N610">
        <v>75886</v>
      </c>
      <c r="O610">
        <v>2492317</v>
      </c>
      <c r="P610">
        <v>19465</v>
      </c>
      <c r="Q610" t="s">
        <v>4770</v>
      </c>
      <c r="R610" t="s">
        <v>4771</v>
      </c>
      <c r="S610" t="s">
        <v>1648</v>
      </c>
      <c r="T610">
        <v>103704564</v>
      </c>
      <c r="U610" s="12" t="e">
        <f>VLOOKUP(checklist[[#This Row],[common_name]],[1]classification_forest_bird_benn!$A:$D,3,FALSE)</f>
        <v>#N/A</v>
      </c>
      <c r="V610" s="12" t="e">
        <f>VLOOKUP(checklist[[#This Row],[scientific_name]],[1]classification_forest_bird_benn!$B:$D,2,FALSE)</f>
        <v>#N/A</v>
      </c>
      <c r="W610" s="12" t="e">
        <f>VLOOKUP(checklist[[#This Row],[Clements--scientific_name]],[1]classification_forest_bird_benn!$B:$D,2,FALSE)</f>
        <v>#N/A</v>
      </c>
    </row>
    <row r="611" spans="1:23" x14ac:dyDescent="0.2">
      <c r="A611">
        <v>564</v>
      </c>
      <c r="B611" t="s">
        <v>4739</v>
      </c>
      <c r="C611" t="s">
        <v>2230</v>
      </c>
      <c r="D611" t="s">
        <v>1649</v>
      </c>
      <c r="E611" t="s">
        <v>4772</v>
      </c>
      <c r="F611" t="s">
        <v>2142</v>
      </c>
      <c r="G611" t="s">
        <v>7382</v>
      </c>
      <c r="H611">
        <v>2404</v>
      </c>
      <c r="I611" t="s">
        <v>4773</v>
      </c>
      <c r="J611" t="s">
        <v>4774</v>
      </c>
      <c r="K611">
        <v>8459</v>
      </c>
      <c r="L611">
        <v>562270</v>
      </c>
      <c r="M611">
        <v>22707975</v>
      </c>
      <c r="O611">
        <v>2492319</v>
      </c>
      <c r="P611">
        <v>19470</v>
      </c>
      <c r="Q611" t="s">
        <v>4775</v>
      </c>
      <c r="R611" t="s">
        <v>4776</v>
      </c>
      <c r="S611" t="s">
        <v>1649</v>
      </c>
      <c r="T611">
        <v>22707975</v>
      </c>
      <c r="U611" s="12" t="e">
        <f>VLOOKUP(checklist[[#This Row],[common_name]],[1]classification_forest_bird_benn!$A:$D,3,FALSE)</f>
        <v>#N/A</v>
      </c>
      <c r="V611" s="12" t="e">
        <f>VLOOKUP(checklist[[#This Row],[scientific_name]],[1]classification_forest_bird_benn!$B:$D,2,FALSE)</f>
        <v>#N/A</v>
      </c>
      <c r="W611" s="12" t="e">
        <f>VLOOKUP(checklist[[#This Row],[Clements--scientific_name]],[1]classification_forest_bird_benn!$B:$D,2,FALSE)</f>
        <v>#N/A</v>
      </c>
    </row>
    <row r="612" spans="1:23" x14ac:dyDescent="0.2">
      <c r="A612">
        <v>565</v>
      </c>
      <c r="B612" t="s">
        <v>4739</v>
      </c>
      <c r="C612" t="s">
        <v>2230</v>
      </c>
      <c r="D612" t="s">
        <v>1301</v>
      </c>
      <c r="E612" t="s">
        <v>4777</v>
      </c>
      <c r="F612" t="s">
        <v>2142</v>
      </c>
      <c r="G612" t="s">
        <v>7382</v>
      </c>
      <c r="H612">
        <v>1125</v>
      </c>
      <c r="I612" t="s">
        <v>4778</v>
      </c>
      <c r="J612" t="s">
        <v>4779</v>
      </c>
      <c r="K612">
        <v>8455</v>
      </c>
      <c r="L612">
        <v>562268</v>
      </c>
      <c r="M612">
        <v>103704667</v>
      </c>
      <c r="O612">
        <v>2492316</v>
      </c>
      <c r="P612">
        <v>19471</v>
      </c>
      <c r="Q612" t="s">
        <v>4780</v>
      </c>
      <c r="R612" t="s">
        <v>1302</v>
      </c>
      <c r="S612" t="s">
        <v>1301</v>
      </c>
      <c r="T612">
        <v>103704634</v>
      </c>
      <c r="U612" s="12" t="e">
        <f>VLOOKUP(checklist[[#This Row],[common_name]],[1]classification_forest_bird_benn!$A:$D,3,FALSE)</f>
        <v>#N/A</v>
      </c>
      <c r="V612" s="12" t="e">
        <f>VLOOKUP(checklist[[#This Row],[scientific_name]],[1]classification_forest_bird_benn!$B:$D,2,FALSE)</f>
        <v>#N/A</v>
      </c>
      <c r="W612" s="12" t="e">
        <f>VLOOKUP(checklist[[#This Row],[Clements--scientific_name]],[1]classification_forest_bird_benn!$B:$D,2,FALSE)</f>
        <v>#N/A</v>
      </c>
    </row>
    <row r="613" spans="1:23" x14ac:dyDescent="0.2">
      <c r="A613">
        <v>566</v>
      </c>
      <c r="B613" t="s">
        <v>4739</v>
      </c>
      <c r="C613" t="s">
        <v>2230</v>
      </c>
      <c r="D613" t="s">
        <v>4781</v>
      </c>
      <c r="E613" t="s">
        <v>1317</v>
      </c>
      <c r="F613" t="s">
        <v>2142</v>
      </c>
      <c r="G613" t="s">
        <v>7382</v>
      </c>
      <c r="H613">
        <v>1148</v>
      </c>
      <c r="I613" t="s">
        <v>4782</v>
      </c>
      <c r="J613" t="s">
        <v>4783</v>
      </c>
      <c r="K613">
        <v>8454</v>
      </c>
      <c r="L613">
        <v>562269</v>
      </c>
      <c r="M613">
        <v>22707924</v>
      </c>
      <c r="N613">
        <v>75882</v>
      </c>
      <c r="O613">
        <v>2492313</v>
      </c>
      <c r="P613">
        <v>19455</v>
      </c>
      <c r="Q613" t="s">
        <v>4784</v>
      </c>
      <c r="R613" t="s">
        <v>1317</v>
      </c>
      <c r="S613" t="s">
        <v>4781</v>
      </c>
      <c r="T613">
        <v>22707924</v>
      </c>
      <c r="U613" s="12" t="e">
        <f>VLOOKUP(checklist[[#This Row],[common_name]],[1]classification_forest_bird_benn!$A:$D,3,FALSE)</f>
        <v>#N/A</v>
      </c>
      <c r="V613" s="12" t="e">
        <f>VLOOKUP(checklist[[#This Row],[scientific_name]],[1]classification_forest_bird_benn!$B:$D,2,FALSE)</f>
        <v>#N/A</v>
      </c>
      <c r="W613" s="12" t="e">
        <f>VLOOKUP(checklist[[#This Row],[Clements--scientific_name]],[1]classification_forest_bird_benn!$B:$D,2,FALSE)</f>
        <v>#N/A</v>
      </c>
    </row>
    <row r="614" spans="1:23" x14ac:dyDescent="0.2">
      <c r="A614">
        <v>567</v>
      </c>
      <c r="B614" t="s">
        <v>4739</v>
      </c>
      <c r="C614" t="s">
        <v>2230</v>
      </c>
      <c r="D614" t="s">
        <v>902</v>
      </c>
      <c r="E614" t="s">
        <v>901</v>
      </c>
      <c r="F614" t="s">
        <v>2142</v>
      </c>
      <c r="G614" t="s">
        <v>7380</v>
      </c>
      <c r="H614">
        <v>677</v>
      </c>
      <c r="I614" t="s">
        <v>4785</v>
      </c>
      <c r="J614" t="s">
        <v>4786</v>
      </c>
      <c r="K614">
        <v>8453</v>
      </c>
      <c r="L614">
        <v>562272</v>
      </c>
      <c r="M614">
        <v>22707938</v>
      </c>
      <c r="O614">
        <v>2492312</v>
      </c>
      <c r="P614">
        <v>19460</v>
      </c>
      <c r="Q614" t="s">
        <v>4787</v>
      </c>
      <c r="R614" t="s">
        <v>901</v>
      </c>
      <c r="S614" t="s">
        <v>902</v>
      </c>
      <c r="T614">
        <v>22707938</v>
      </c>
      <c r="U614" s="12" t="e">
        <f>VLOOKUP(checklist[[#This Row],[common_name]],[1]classification_forest_bird_benn!$A:$D,3,FALSE)</f>
        <v>#N/A</v>
      </c>
      <c r="V614" s="12" t="e">
        <f>VLOOKUP(checklist[[#This Row],[scientific_name]],[1]classification_forest_bird_benn!$B:$D,2,FALSE)</f>
        <v>#N/A</v>
      </c>
      <c r="W614" s="12" t="e">
        <f>VLOOKUP(checklist[[#This Row],[Clements--scientific_name]],[1]classification_forest_bird_benn!$B:$D,2,FALSE)</f>
        <v>#N/A</v>
      </c>
    </row>
    <row r="615" spans="1:23" x14ac:dyDescent="0.2">
      <c r="A615">
        <v>568</v>
      </c>
      <c r="B615" t="s">
        <v>4788</v>
      </c>
      <c r="C615" t="s">
        <v>2229</v>
      </c>
      <c r="D615" t="s">
        <v>4789</v>
      </c>
      <c r="E615" t="s">
        <v>4790</v>
      </c>
      <c r="F615" t="s">
        <v>2142</v>
      </c>
      <c r="G615" t="s">
        <v>7382</v>
      </c>
      <c r="H615">
        <v>727</v>
      </c>
      <c r="I615" t="s">
        <v>4791</v>
      </c>
      <c r="J615" t="s">
        <v>4792</v>
      </c>
      <c r="K615">
        <v>117070</v>
      </c>
      <c r="L615">
        <v>562465</v>
      </c>
      <c r="M615">
        <v>22707753</v>
      </c>
      <c r="N615">
        <v>75852</v>
      </c>
      <c r="O615">
        <v>2484841</v>
      </c>
      <c r="P615">
        <v>19526</v>
      </c>
      <c r="Q615" t="s">
        <v>4793</v>
      </c>
      <c r="R615" t="s">
        <v>4790</v>
      </c>
      <c r="S615" t="s">
        <v>4794</v>
      </c>
      <c r="T615">
        <v>22707753</v>
      </c>
      <c r="U615" s="12" t="e">
        <f>VLOOKUP(checklist[[#This Row],[common_name]],[1]classification_forest_bird_benn!$A:$D,3,FALSE)</f>
        <v>#N/A</v>
      </c>
      <c r="V615" s="12" t="e">
        <f>VLOOKUP(checklist[[#This Row],[scientific_name]],[1]classification_forest_bird_benn!$B:$D,2,FALSE)</f>
        <v>#N/A</v>
      </c>
      <c r="W615" s="12" t="e">
        <f>VLOOKUP(checklist[[#This Row],[Clements--scientific_name]],[1]classification_forest_bird_benn!$B:$D,2,FALSE)</f>
        <v>#N/A</v>
      </c>
    </row>
    <row r="616" spans="1:23" x14ac:dyDescent="0.2">
      <c r="A616">
        <v>569</v>
      </c>
      <c r="B616" t="s">
        <v>4788</v>
      </c>
      <c r="C616" t="s">
        <v>2229</v>
      </c>
      <c r="D616" t="s">
        <v>4795</v>
      </c>
      <c r="E616" t="s">
        <v>1669</v>
      </c>
      <c r="F616" t="s">
        <v>2146</v>
      </c>
      <c r="G616" t="s">
        <v>7380</v>
      </c>
      <c r="H616">
        <v>2478</v>
      </c>
      <c r="I616" t="s">
        <v>4796</v>
      </c>
      <c r="J616" t="s">
        <v>4797</v>
      </c>
      <c r="K616">
        <v>117178</v>
      </c>
      <c r="L616">
        <v>562466</v>
      </c>
      <c r="M616">
        <v>22707760</v>
      </c>
      <c r="N616">
        <v>75853</v>
      </c>
      <c r="O616">
        <v>2484838</v>
      </c>
      <c r="P616">
        <v>19533</v>
      </c>
      <c r="Q616" t="s">
        <v>4798</v>
      </c>
      <c r="R616" t="s">
        <v>1669</v>
      </c>
      <c r="S616" t="s">
        <v>4799</v>
      </c>
      <c r="T616">
        <v>22707760</v>
      </c>
      <c r="U616" s="12" t="e">
        <f>VLOOKUP(checklist[[#This Row],[common_name]],[1]classification_forest_bird_benn!$A:$D,3,FALSE)</f>
        <v>#N/A</v>
      </c>
      <c r="V616" s="12" t="e">
        <f>VLOOKUP(checklist[[#This Row],[scientific_name]],[1]classification_forest_bird_benn!$B:$D,2,FALSE)</f>
        <v>#N/A</v>
      </c>
      <c r="W616" s="12" t="e">
        <f>VLOOKUP(checklist[[#This Row],[Clements--scientific_name]],[1]classification_forest_bird_benn!$B:$D,2,FALSE)</f>
        <v>#N/A</v>
      </c>
    </row>
    <row r="617" spans="1:23" x14ac:dyDescent="0.2">
      <c r="A617">
        <v>570</v>
      </c>
      <c r="B617" t="s">
        <v>4788</v>
      </c>
      <c r="C617" t="s">
        <v>2229</v>
      </c>
      <c r="D617" t="s">
        <v>4800</v>
      </c>
      <c r="E617" t="s">
        <v>961</v>
      </c>
      <c r="F617" t="s">
        <v>2142</v>
      </c>
      <c r="G617" t="s">
        <v>7380</v>
      </c>
      <c r="H617">
        <v>728</v>
      </c>
      <c r="I617" t="s">
        <v>4801</v>
      </c>
      <c r="J617" t="s">
        <v>4802</v>
      </c>
      <c r="K617">
        <v>117071</v>
      </c>
      <c r="L617">
        <v>562467</v>
      </c>
      <c r="M617">
        <v>22707788</v>
      </c>
      <c r="O617">
        <v>2484843</v>
      </c>
      <c r="P617">
        <v>19541</v>
      </c>
      <c r="Q617" t="s">
        <v>4803</v>
      </c>
      <c r="R617" t="s">
        <v>961</v>
      </c>
      <c r="S617" t="s">
        <v>4800</v>
      </c>
      <c r="T617">
        <v>22707788</v>
      </c>
      <c r="U617" s="12" t="e">
        <f>VLOOKUP(checklist[[#This Row],[common_name]],[1]classification_forest_bird_benn!$A:$D,3,FALSE)</f>
        <v>#N/A</v>
      </c>
      <c r="V617" s="12" t="e">
        <f>VLOOKUP(checklist[[#This Row],[scientific_name]],[1]classification_forest_bird_benn!$B:$D,2,FALSE)</f>
        <v>#N/A</v>
      </c>
      <c r="W617" s="12" t="e">
        <f>VLOOKUP(checklist[[#This Row],[Clements--scientific_name]],[1]classification_forest_bird_benn!$B:$D,2,FALSE)</f>
        <v>#N/A</v>
      </c>
    </row>
    <row r="618" spans="1:23" x14ac:dyDescent="0.2">
      <c r="A618">
        <v>571</v>
      </c>
      <c r="B618" t="s">
        <v>4788</v>
      </c>
      <c r="C618" t="s">
        <v>2229</v>
      </c>
      <c r="D618" t="s">
        <v>4804</v>
      </c>
      <c r="E618" t="s">
        <v>4805</v>
      </c>
      <c r="F618" t="s">
        <v>2142</v>
      </c>
      <c r="G618" t="s">
        <v>7380</v>
      </c>
      <c r="H618">
        <v>729</v>
      </c>
      <c r="I618" t="s">
        <v>4806</v>
      </c>
      <c r="J618" t="s">
        <v>4807</v>
      </c>
      <c r="K618">
        <v>117072</v>
      </c>
      <c r="L618">
        <v>562469</v>
      </c>
      <c r="M618">
        <v>22707801</v>
      </c>
      <c r="N618">
        <v>75859</v>
      </c>
      <c r="O618">
        <v>2484837</v>
      </c>
      <c r="P618">
        <v>19547</v>
      </c>
      <c r="Q618" t="s">
        <v>4808</v>
      </c>
      <c r="R618" t="s">
        <v>963</v>
      </c>
      <c r="S618" t="s">
        <v>4804</v>
      </c>
      <c r="T618">
        <v>22707801</v>
      </c>
      <c r="U618" s="12" t="e">
        <f>VLOOKUP(checklist[[#This Row],[common_name]],[1]classification_forest_bird_benn!$A:$D,3,FALSE)</f>
        <v>#N/A</v>
      </c>
      <c r="V618" s="12" t="e">
        <f>VLOOKUP(checklist[[#This Row],[scientific_name]],[1]classification_forest_bird_benn!$B:$D,2,FALSE)</f>
        <v>#N/A</v>
      </c>
      <c r="W618" s="12" t="e">
        <f>VLOOKUP(checklist[[#This Row],[Clements--scientific_name]],[1]classification_forest_bird_benn!$B:$D,2,FALSE)</f>
        <v>#N/A</v>
      </c>
    </row>
    <row r="619" spans="1:23" x14ac:dyDescent="0.2">
      <c r="A619">
        <v>572</v>
      </c>
      <c r="B619" t="s">
        <v>4788</v>
      </c>
      <c r="C619" t="s">
        <v>2229</v>
      </c>
      <c r="D619" t="s">
        <v>4809</v>
      </c>
      <c r="E619" t="s">
        <v>1664</v>
      </c>
      <c r="F619" t="s">
        <v>2142</v>
      </c>
      <c r="G619" t="s">
        <v>7380</v>
      </c>
      <c r="H619">
        <v>2456</v>
      </c>
      <c r="I619" t="s">
        <v>4810</v>
      </c>
      <c r="J619" t="s">
        <v>4811</v>
      </c>
      <c r="K619">
        <v>73009</v>
      </c>
      <c r="L619">
        <v>916539</v>
      </c>
      <c r="M619">
        <v>22707807</v>
      </c>
      <c r="N619">
        <v>199152</v>
      </c>
      <c r="O619">
        <v>7341025</v>
      </c>
      <c r="P619">
        <v>19551</v>
      </c>
      <c r="Q619" t="s">
        <v>4812</v>
      </c>
      <c r="R619" t="s">
        <v>1664</v>
      </c>
      <c r="S619" t="s">
        <v>4809</v>
      </c>
      <c r="T619">
        <v>22707807</v>
      </c>
      <c r="U619" s="12" t="e">
        <f>VLOOKUP(checklist[[#This Row],[common_name]],[1]classification_forest_bird_benn!$A:$D,3,FALSE)</f>
        <v>#N/A</v>
      </c>
      <c r="V619" s="12" t="e">
        <f>VLOOKUP(checklist[[#This Row],[scientific_name]],[1]classification_forest_bird_benn!$B:$D,2,FALSE)</f>
        <v>#N/A</v>
      </c>
      <c r="W619" s="12" t="e">
        <f>VLOOKUP(checklist[[#This Row],[Clements--scientific_name]],[1]classification_forest_bird_benn!$B:$D,2,FALSE)</f>
        <v>#N/A</v>
      </c>
    </row>
    <row r="620" spans="1:23" x14ac:dyDescent="0.2">
      <c r="A620">
        <v>573</v>
      </c>
      <c r="B620" t="s">
        <v>4788</v>
      </c>
      <c r="C620" t="s">
        <v>2229</v>
      </c>
      <c r="D620" t="s">
        <v>4813</v>
      </c>
      <c r="E620" t="s">
        <v>889</v>
      </c>
      <c r="F620" t="s">
        <v>2142</v>
      </c>
      <c r="G620" t="s">
        <v>7380</v>
      </c>
      <c r="H620">
        <v>667</v>
      </c>
      <c r="I620" t="s">
        <v>4814</v>
      </c>
      <c r="J620" t="s">
        <v>4815</v>
      </c>
      <c r="K620">
        <v>8626</v>
      </c>
      <c r="L620">
        <v>558903</v>
      </c>
      <c r="M620">
        <v>22707816</v>
      </c>
      <c r="N620">
        <v>75861</v>
      </c>
      <c r="O620">
        <v>2492284</v>
      </c>
      <c r="P620">
        <v>19554</v>
      </c>
      <c r="Q620" t="s">
        <v>4816</v>
      </c>
      <c r="R620" t="s">
        <v>889</v>
      </c>
      <c r="S620" t="s">
        <v>4813</v>
      </c>
      <c r="T620">
        <v>22707816</v>
      </c>
      <c r="U620" s="12" t="e">
        <f>VLOOKUP(checklist[[#This Row],[common_name]],[1]classification_forest_bird_benn!$A:$D,3,FALSE)</f>
        <v>#N/A</v>
      </c>
      <c r="V620" s="12" t="e">
        <f>VLOOKUP(checklist[[#This Row],[scientific_name]],[1]classification_forest_bird_benn!$B:$D,2,FALSE)</f>
        <v>#N/A</v>
      </c>
      <c r="W620" s="12" t="e">
        <f>VLOOKUP(checklist[[#This Row],[Clements--scientific_name]],[1]classification_forest_bird_benn!$B:$D,2,FALSE)</f>
        <v>#N/A</v>
      </c>
    </row>
    <row r="621" spans="1:23" x14ac:dyDescent="0.2">
      <c r="A621">
        <v>574</v>
      </c>
      <c r="B621" t="s">
        <v>4817</v>
      </c>
      <c r="C621" t="s">
        <v>2234</v>
      </c>
      <c r="D621" t="s">
        <v>966</v>
      </c>
      <c r="E621" t="s">
        <v>965</v>
      </c>
      <c r="F621" t="s">
        <v>2142</v>
      </c>
      <c r="G621" t="s">
        <v>7382</v>
      </c>
      <c r="H621">
        <v>731</v>
      </c>
      <c r="I621" t="s">
        <v>4818</v>
      </c>
      <c r="J621" t="s">
        <v>4819</v>
      </c>
      <c r="K621">
        <v>8580</v>
      </c>
      <c r="L621">
        <v>561618</v>
      </c>
      <c r="M621">
        <v>22707451</v>
      </c>
      <c r="N621">
        <v>75804</v>
      </c>
      <c r="O621">
        <v>2484835</v>
      </c>
      <c r="P621">
        <v>19655</v>
      </c>
      <c r="Q621" t="s">
        <v>4820</v>
      </c>
      <c r="R621" t="s">
        <v>965</v>
      </c>
      <c r="S621" t="s">
        <v>966</v>
      </c>
      <c r="T621">
        <v>22707451</v>
      </c>
      <c r="U621" s="12" t="e">
        <f>VLOOKUP(checklist[[#This Row],[common_name]],[1]classification_forest_bird_benn!$A:$D,3,FALSE)</f>
        <v>#N/A</v>
      </c>
      <c r="V621" s="12" t="e">
        <f>VLOOKUP(checklist[[#This Row],[scientific_name]],[1]classification_forest_bird_benn!$B:$D,2,FALSE)</f>
        <v>#N/A</v>
      </c>
      <c r="W621" s="12" t="e">
        <f>VLOOKUP(checklist[[#This Row],[Clements--scientific_name]],[1]classification_forest_bird_benn!$B:$D,2,FALSE)</f>
        <v>#N/A</v>
      </c>
    </row>
    <row r="622" spans="1:23" x14ac:dyDescent="0.2">
      <c r="A622">
        <v>575</v>
      </c>
      <c r="B622" t="s">
        <v>4817</v>
      </c>
      <c r="C622" t="s">
        <v>2234</v>
      </c>
      <c r="D622" t="s">
        <v>4821</v>
      </c>
      <c r="E622" t="s">
        <v>953</v>
      </c>
      <c r="F622" t="s">
        <v>2142</v>
      </c>
      <c r="G622" t="s">
        <v>7383</v>
      </c>
      <c r="H622">
        <v>723</v>
      </c>
      <c r="I622" t="s">
        <v>4822</v>
      </c>
      <c r="J622" t="s">
        <v>4823</v>
      </c>
      <c r="K622">
        <v>8257</v>
      </c>
      <c r="L622">
        <v>560944</v>
      </c>
      <c r="M622">
        <v>22707735</v>
      </c>
      <c r="N622">
        <v>75849</v>
      </c>
      <c r="O622">
        <v>2484814</v>
      </c>
      <c r="P622">
        <v>19814</v>
      </c>
      <c r="Q622" t="s">
        <v>4824</v>
      </c>
      <c r="R622" t="s">
        <v>953</v>
      </c>
      <c r="S622" t="s">
        <v>4825</v>
      </c>
      <c r="T622">
        <v>22707735</v>
      </c>
      <c r="U622" s="12" t="e">
        <f>VLOOKUP(checklist[[#This Row],[common_name]],[1]classification_forest_bird_benn!$A:$D,3,FALSE)</f>
        <v>#N/A</v>
      </c>
      <c r="V622" s="12" t="e">
        <f>VLOOKUP(checklist[[#This Row],[scientific_name]],[1]classification_forest_bird_benn!$B:$D,2,FALSE)</f>
        <v>#N/A</v>
      </c>
      <c r="W622" s="12" t="e">
        <f>VLOOKUP(checklist[[#This Row],[Clements--scientific_name]],[1]classification_forest_bird_benn!$B:$D,2,FALSE)</f>
        <v>#N/A</v>
      </c>
    </row>
    <row r="623" spans="1:23" x14ac:dyDescent="0.2">
      <c r="A623">
        <v>576</v>
      </c>
      <c r="B623" t="s">
        <v>4817</v>
      </c>
      <c r="C623" t="s">
        <v>2234</v>
      </c>
      <c r="D623" t="s">
        <v>1642</v>
      </c>
      <c r="E623" t="s">
        <v>1641</v>
      </c>
      <c r="F623" t="s">
        <v>2142</v>
      </c>
      <c r="G623" t="s">
        <v>7382</v>
      </c>
      <c r="H623">
        <v>2384</v>
      </c>
      <c r="I623" t="s">
        <v>4826</v>
      </c>
      <c r="J623" t="s">
        <v>4827</v>
      </c>
      <c r="K623">
        <v>8297</v>
      </c>
      <c r="L623">
        <v>559823</v>
      </c>
      <c r="M623">
        <v>22707473</v>
      </c>
      <c r="O623">
        <v>2484828</v>
      </c>
      <c r="P623">
        <v>19679</v>
      </c>
      <c r="Q623" t="s">
        <v>4828</v>
      </c>
      <c r="R623" t="s">
        <v>1641</v>
      </c>
      <c r="S623" t="s">
        <v>1642</v>
      </c>
      <c r="T623">
        <v>22707473</v>
      </c>
      <c r="U623" s="12" t="e">
        <f>VLOOKUP(checklist[[#This Row],[common_name]],[1]classification_forest_bird_benn!$A:$D,3,FALSE)</f>
        <v>#N/A</v>
      </c>
      <c r="V623" s="12" t="e">
        <f>VLOOKUP(checklist[[#This Row],[scientific_name]],[1]classification_forest_bird_benn!$B:$D,2,FALSE)</f>
        <v>#N/A</v>
      </c>
      <c r="W623" s="12" t="e">
        <f>VLOOKUP(checklist[[#This Row],[Clements--scientific_name]],[1]classification_forest_bird_benn!$B:$D,2,FALSE)</f>
        <v>#N/A</v>
      </c>
    </row>
    <row r="624" spans="1:23" x14ac:dyDescent="0.2">
      <c r="A624">
        <v>577</v>
      </c>
      <c r="B624" t="s">
        <v>4817</v>
      </c>
      <c r="C624" t="s">
        <v>2234</v>
      </c>
      <c r="D624" t="s">
        <v>942</v>
      </c>
      <c r="E624" t="s">
        <v>941</v>
      </c>
      <c r="F624" t="s">
        <v>2142</v>
      </c>
      <c r="G624" t="s">
        <v>7380</v>
      </c>
      <c r="H624">
        <v>712</v>
      </c>
      <c r="I624" t="s">
        <v>4829</v>
      </c>
      <c r="J624" t="s">
        <v>4830</v>
      </c>
      <c r="K624">
        <v>8296</v>
      </c>
      <c r="L624">
        <v>559824</v>
      </c>
      <c r="M624">
        <v>22707463</v>
      </c>
      <c r="N624">
        <v>75807</v>
      </c>
      <c r="O624">
        <v>2484832</v>
      </c>
      <c r="P624">
        <v>19671</v>
      </c>
      <c r="Q624" t="s">
        <v>4831</v>
      </c>
      <c r="R624" t="s">
        <v>941</v>
      </c>
      <c r="S624" t="s">
        <v>942</v>
      </c>
      <c r="T624">
        <v>22707463</v>
      </c>
      <c r="U624" s="12" t="e">
        <f>VLOOKUP(checklist[[#This Row],[common_name]],[1]classification_forest_bird_benn!$A:$D,3,FALSE)</f>
        <v>#N/A</v>
      </c>
      <c r="V624" s="12" t="e">
        <f>VLOOKUP(checklist[[#This Row],[scientific_name]],[1]classification_forest_bird_benn!$B:$D,2,FALSE)</f>
        <v>#N/A</v>
      </c>
      <c r="W624" s="12" t="e">
        <f>VLOOKUP(checklist[[#This Row],[Clements--scientific_name]],[1]classification_forest_bird_benn!$B:$D,2,FALSE)</f>
        <v>#N/A</v>
      </c>
    </row>
    <row r="625" spans="1:23" x14ac:dyDescent="0.2">
      <c r="A625">
        <v>578</v>
      </c>
      <c r="B625" t="s">
        <v>4817</v>
      </c>
      <c r="C625" t="s">
        <v>2234</v>
      </c>
      <c r="D625" t="s">
        <v>1646</v>
      </c>
      <c r="E625" t="s">
        <v>1645</v>
      </c>
      <c r="F625" t="s">
        <v>2142</v>
      </c>
      <c r="G625" t="s">
        <v>7382</v>
      </c>
      <c r="H625">
        <v>2388</v>
      </c>
      <c r="I625" t="s">
        <v>4832</v>
      </c>
      <c r="J625" t="s">
        <v>4833</v>
      </c>
      <c r="K625">
        <v>8298</v>
      </c>
      <c r="L625">
        <v>559826</v>
      </c>
      <c r="M625">
        <v>22707459</v>
      </c>
      <c r="O625">
        <v>2484833</v>
      </c>
      <c r="P625">
        <v>19670</v>
      </c>
      <c r="Q625" t="s">
        <v>4834</v>
      </c>
      <c r="R625" t="s">
        <v>1645</v>
      </c>
      <c r="S625" t="s">
        <v>1646</v>
      </c>
      <c r="T625">
        <v>22707459</v>
      </c>
      <c r="U625" s="12" t="e">
        <f>VLOOKUP(checklist[[#This Row],[common_name]],[1]classification_forest_bird_benn!$A:$D,3,FALSE)</f>
        <v>#N/A</v>
      </c>
      <c r="V625" s="12" t="e">
        <f>VLOOKUP(checklist[[#This Row],[scientific_name]],[1]classification_forest_bird_benn!$B:$D,2,FALSE)</f>
        <v>#N/A</v>
      </c>
      <c r="W625" s="12" t="e">
        <f>VLOOKUP(checklist[[#This Row],[Clements--scientific_name]],[1]classification_forest_bird_benn!$B:$D,2,FALSE)</f>
        <v>#N/A</v>
      </c>
    </row>
    <row r="626" spans="1:23" x14ac:dyDescent="0.2">
      <c r="A626">
        <v>579</v>
      </c>
      <c r="B626" t="s">
        <v>4817</v>
      </c>
      <c r="C626" t="s">
        <v>2234</v>
      </c>
      <c r="D626" t="s">
        <v>1644</v>
      </c>
      <c r="E626" t="s">
        <v>1643</v>
      </c>
      <c r="F626" t="s">
        <v>2142</v>
      </c>
      <c r="G626" t="s">
        <v>7382</v>
      </c>
      <c r="H626">
        <v>2386</v>
      </c>
      <c r="I626" t="s">
        <v>4835</v>
      </c>
      <c r="J626" t="s">
        <v>4836</v>
      </c>
      <c r="K626">
        <v>8295</v>
      </c>
      <c r="L626">
        <v>559825</v>
      </c>
      <c r="M626">
        <v>22707455</v>
      </c>
      <c r="N626">
        <v>75805</v>
      </c>
      <c r="O626">
        <v>2484830</v>
      </c>
      <c r="P626">
        <v>19665</v>
      </c>
      <c r="Q626" t="s">
        <v>4837</v>
      </c>
      <c r="R626" t="s">
        <v>1643</v>
      </c>
      <c r="S626" t="s">
        <v>1644</v>
      </c>
      <c r="T626">
        <v>22707455</v>
      </c>
      <c r="U626" s="12" t="e">
        <f>VLOOKUP(checklist[[#This Row],[common_name]],[1]classification_forest_bird_benn!$A:$D,3,FALSE)</f>
        <v>#N/A</v>
      </c>
      <c r="V626" s="12" t="e">
        <f>VLOOKUP(checklist[[#This Row],[scientific_name]],[1]classification_forest_bird_benn!$B:$D,2,FALSE)</f>
        <v>#N/A</v>
      </c>
      <c r="W626" s="12" t="e">
        <f>VLOOKUP(checklist[[#This Row],[Clements--scientific_name]],[1]classification_forest_bird_benn!$B:$D,2,FALSE)</f>
        <v>#N/A</v>
      </c>
    </row>
    <row r="627" spans="1:23" x14ac:dyDescent="0.2">
      <c r="A627">
        <v>580</v>
      </c>
      <c r="B627" t="s">
        <v>4817</v>
      </c>
      <c r="C627" t="s">
        <v>2234</v>
      </c>
      <c r="D627" t="s">
        <v>2134</v>
      </c>
      <c r="E627" s="1" t="s">
        <v>4841</v>
      </c>
      <c r="F627" t="s">
        <v>2142</v>
      </c>
      <c r="G627" t="s">
        <v>7380</v>
      </c>
      <c r="H627">
        <v>14000</v>
      </c>
      <c r="I627" t="s">
        <v>4838</v>
      </c>
      <c r="J627" t="s">
        <v>4839</v>
      </c>
      <c r="K627">
        <v>73474</v>
      </c>
      <c r="M627" s="1">
        <v>22707482</v>
      </c>
      <c r="O627">
        <v>7340816</v>
      </c>
      <c r="P627">
        <v>19687</v>
      </c>
      <c r="Q627" t="s">
        <v>4840</v>
      </c>
      <c r="R627" t="s">
        <v>4841</v>
      </c>
      <c r="S627" t="s">
        <v>2134</v>
      </c>
      <c r="T627">
        <v>22707482</v>
      </c>
      <c r="U627" s="12" t="e">
        <f>VLOOKUP(checklist[[#This Row],[common_name]],[1]classification_forest_bird_benn!$A:$D,3,FALSE)</f>
        <v>#N/A</v>
      </c>
      <c r="V627" s="12" t="e">
        <f>VLOOKUP(checklist[[#This Row],[scientific_name]],[1]classification_forest_bird_benn!$B:$D,2,FALSE)</f>
        <v>#N/A</v>
      </c>
      <c r="W627" s="12" t="e">
        <f>VLOOKUP(checklist[[#This Row],[Clements--scientific_name]],[1]classification_forest_bird_benn!$B:$D,2,FALSE)</f>
        <v>#N/A</v>
      </c>
    </row>
    <row r="628" spans="1:23" x14ac:dyDescent="0.2">
      <c r="A628">
        <v>581</v>
      </c>
      <c r="B628" t="s">
        <v>4817</v>
      </c>
      <c r="C628" t="s">
        <v>2234</v>
      </c>
      <c r="D628" t="s">
        <v>4842</v>
      </c>
      <c r="E628" t="s">
        <v>943</v>
      </c>
      <c r="F628" t="s">
        <v>2142</v>
      </c>
      <c r="G628" t="s">
        <v>7382</v>
      </c>
      <c r="H628">
        <v>714</v>
      </c>
      <c r="I628" t="s">
        <v>4843</v>
      </c>
      <c r="J628" t="s">
        <v>4844</v>
      </c>
      <c r="K628">
        <v>8446</v>
      </c>
      <c r="L628">
        <v>563333</v>
      </c>
      <c r="M628">
        <v>22707505</v>
      </c>
      <c r="O628">
        <v>2484826</v>
      </c>
      <c r="P628">
        <v>19704</v>
      </c>
      <c r="Q628" t="s">
        <v>4845</v>
      </c>
      <c r="R628" t="s">
        <v>943</v>
      </c>
      <c r="S628" t="s">
        <v>4842</v>
      </c>
      <c r="T628">
        <v>22707505</v>
      </c>
      <c r="U628" s="12" t="e">
        <f>VLOOKUP(checklist[[#This Row],[common_name]],[1]classification_forest_bird_benn!$A:$D,3,FALSE)</f>
        <v>#N/A</v>
      </c>
      <c r="V628" s="12" t="e">
        <f>VLOOKUP(checklist[[#This Row],[scientific_name]],[1]classification_forest_bird_benn!$B:$D,2,FALSE)</f>
        <v>#N/A</v>
      </c>
      <c r="W628" s="12" t="e">
        <f>VLOOKUP(checklist[[#This Row],[Clements--scientific_name]],[1]classification_forest_bird_benn!$B:$D,2,FALSE)</f>
        <v>#N/A</v>
      </c>
    </row>
    <row r="629" spans="1:23" x14ac:dyDescent="0.2">
      <c r="A629">
        <v>582</v>
      </c>
      <c r="B629" t="s">
        <v>4817</v>
      </c>
      <c r="C629" t="s">
        <v>2234</v>
      </c>
      <c r="D629" t="s">
        <v>1676</v>
      </c>
      <c r="E629" s="1" t="s">
        <v>1675</v>
      </c>
      <c r="F629" t="s">
        <v>2142</v>
      </c>
      <c r="G629" t="s">
        <v>7382</v>
      </c>
      <c r="H629">
        <v>2496</v>
      </c>
      <c r="I629" t="s">
        <v>4846</v>
      </c>
      <c r="J629" t="s">
        <v>4847</v>
      </c>
      <c r="K629">
        <v>8450</v>
      </c>
      <c r="L629">
        <v>563334</v>
      </c>
      <c r="M629" s="1">
        <v>22707510</v>
      </c>
      <c r="N629">
        <v>75815</v>
      </c>
      <c r="O629">
        <v>2484824</v>
      </c>
      <c r="P629">
        <v>19714</v>
      </c>
      <c r="Q629" t="s">
        <v>4848</v>
      </c>
      <c r="R629" t="s">
        <v>1675</v>
      </c>
      <c r="S629" t="s">
        <v>1676</v>
      </c>
      <c r="T629">
        <v>22707510</v>
      </c>
      <c r="U629" s="12" t="e">
        <f>VLOOKUP(checklist[[#This Row],[common_name]],[1]classification_forest_bird_benn!$A:$D,3,FALSE)</f>
        <v>#N/A</v>
      </c>
      <c r="V629" s="12" t="e">
        <f>VLOOKUP(checklist[[#This Row],[scientific_name]],[1]classification_forest_bird_benn!$B:$D,2,FALSE)</f>
        <v>#N/A</v>
      </c>
      <c r="W629" s="12" t="e">
        <f>VLOOKUP(checklist[[#This Row],[Clements--scientific_name]],[1]classification_forest_bird_benn!$B:$D,2,FALSE)</f>
        <v>#N/A</v>
      </c>
    </row>
    <row r="630" spans="1:23" x14ac:dyDescent="0.2">
      <c r="A630">
        <v>583</v>
      </c>
      <c r="B630" t="s">
        <v>4817</v>
      </c>
      <c r="C630" t="s">
        <v>2234</v>
      </c>
      <c r="D630" t="s">
        <v>4849</v>
      </c>
      <c r="E630" t="s">
        <v>4850</v>
      </c>
      <c r="F630" t="s">
        <v>2142</v>
      </c>
      <c r="G630" t="s">
        <v>7382</v>
      </c>
      <c r="H630">
        <v>715</v>
      </c>
      <c r="I630" t="s">
        <v>4851</v>
      </c>
      <c r="J630" t="s">
        <v>4852</v>
      </c>
      <c r="K630">
        <v>73475</v>
      </c>
      <c r="L630">
        <v>916266</v>
      </c>
      <c r="M630">
        <v>22707495</v>
      </c>
      <c r="O630">
        <v>7340799</v>
      </c>
      <c r="P630">
        <v>19692</v>
      </c>
      <c r="Q630" t="s">
        <v>4853</v>
      </c>
      <c r="R630" t="s">
        <v>4850</v>
      </c>
      <c r="S630" t="s">
        <v>4849</v>
      </c>
      <c r="T630">
        <v>22707495</v>
      </c>
      <c r="U630" s="12" t="e">
        <f>VLOOKUP(checklist[[#This Row],[common_name]],[1]classification_forest_bird_benn!$A:$D,3,FALSE)</f>
        <v>#N/A</v>
      </c>
      <c r="V630" s="12" t="e">
        <f>VLOOKUP(checklist[[#This Row],[scientific_name]],[1]classification_forest_bird_benn!$B:$D,2,FALSE)</f>
        <v>#N/A</v>
      </c>
      <c r="W630" s="12" t="e">
        <f>VLOOKUP(checklist[[#This Row],[Clements--scientific_name]],[1]classification_forest_bird_benn!$B:$D,2,FALSE)</f>
        <v>#N/A</v>
      </c>
    </row>
    <row r="631" spans="1:23" x14ac:dyDescent="0.2">
      <c r="A631">
        <v>584</v>
      </c>
      <c r="B631" t="s">
        <v>4817</v>
      </c>
      <c r="C631" t="s">
        <v>2234</v>
      </c>
      <c r="D631" t="s">
        <v>4854</v>
      </c>
      <c r="E631" t="s">
        <v>4855</v>
      </c>
      <c r="F631" t="s">
        <v>2142</v>
      </c>
      <c r="G631" t="s">
        <v>7382</v>
      </c>
      <c r="H631">
        <v>720</v>
      </c>
      <c r="I631" t="s">
        <v>4856</v>
      </c>
      <c r="J631" t="s">
        <v>4857</v>
      </c>
      <c r="K631">
        <v>8190</v>
      </c>
      <c r="L631">
        <v>563343</v>
      </c>
      <c r="M631">
        <v>22707672</v>
      </c>
      <c r="O631">
        <v>2484850</v>
      </c>
      <c r="P631">
        <v>19797</v>
      </c>
      <c r="Q631" t="s">
        <v>4858</v>
      </c>
      <c r="R631" t="s">
        <v>4859</v>
      </c>
      <c r="S631" t="s">
        <v>4854</v>
      </c>
      <c r="T631">
        <v>22707672</v>
      </c>
      <c r="U631" s="12" t="e">
        <f>VLOOKUP(checklist[[#This Row],[common_name]],[1]classification_forest_bird_benn!$A:$D,3,FALSE)</f>
        <v>#N/A</v>
      </c>
      <c r="V631" s="12" t="e">
        <f>VLOOKUP(checklist[[#This Row],[scientific_name]],[1]classification_forest_bird_benn!$B:$D,2,FALSE)</f>
        <v>#N/A</v>
      </c>
      <c r="W631" s="12" t="e">
        <f>VLOOKUP(checklist[[#This Row],[Clements--scientific_name]],[1]classification_forest_bird_benn!$B:$D,2,FALSE)</f>
        <v>#N/A</v>
      </c>
    </row>
    <row r="632" spans="1:23" x14ac:dyDescent="0.2">
      <c r="A632">
        <v>585</v>
      </c>
      <c r="B632" t="s">
        <v>4817</v>
      </c>
      <c r="C632" t="s">
        <v>2234</v>
      </c>
      <c r="D632" t="s">
        <v>4860</v>
      </c>
      <c r="E632" t="s">
        <v>4861</v>
      </c>
      <c r="F632" t="s">
        <v>2142</v>
      </c>
      <c r="G632" t="s">
        <v>7380</v>
      </c>
      <c r="H632">
        <v>2498</v>
      </c>
      <c r="I632" t="s">
        <v>4862</v>
      </c>
      <c r="J632" t="s">
        <v>4863</v>
      </c>
      <c r="K632">
        <v>8191</v>
      </c>
      <c r="L632">
        <v>563339</v>
      </c>
      <c r="M632">
        <v>22707638</v>
      </c>
      <c r="O632">
        <v>2484852</v>
      </c>
      <c r="P632">
        <v>19781</v>
      </c>
      <c r="Q632" t="s">
        <v>4864</v>
      </c>
      <c r="R632" t="s">
        <v>4865</v>
      </c>
      <c r="S632" t="s">
        <v>4866</v>
      </c>
      <c r="T632">
        <v>22707638</v>
      </c>
      <c r="U632" s="12" t="e">
        <f>VLOOKUP(checklist[[#This Row],[common_name]],[1]classification_forest_bird_benn!$A:$D,3,FALSE)</f>
        <v>#N/A</v>
      </c>
      <c r="V632" s="12" t="e">
        <f>VLOOKUP(checklist[[#This Row],[scientific_name]],[1]classification_forest_bird_benn!$B:$D,2,FALSE)</f>
        <v>#N/A</v>
      </c>
      <c r="W632" s="12" t="e">
        <f>VLOOKUP(checklist[[#This Row],[Clements--scientific_name]],[1]classification_forest_bird_benn!$B:$D,2,FALSE)</f>
        <v>#N/A</v>
      </c>
    </row>
    <row r="633" spans="1:23" x14ac:dyDescent="0.2">
      <c r="A633">
        <v>586</v>
      </c>
      <c r="B633" t="s">
        <v>4817</v>
      </c>
      <c r="C633" t="s">
        <v>2234</v>
      </c>
      <c r="D633" t="s">
        <v>4867</v>
      </c>
      <c r="E633" t="s">
        <v>4868</v>
      </c>
      <c r="F633" t="s">
        <v>2142</v>
      </c>
      <c r="G633" t="s">
        <v>7382</v>
      </c>
      <c r="H633">
        <v>719</v>
      </c>
      <c r="I633" t="s">
        <v>4869</v>
      </c>
      <c r="J633" t="s">
        <v>4870</v>
      </c>
      <c r="K633">
        <v>8187</v>
      </c>
      <c r="L633">
        <v>563346</v>
      </c>
      <c r="M633">
        <v>22707647</v>
      </c>
      <c r="N633">
        <v>75838</v>
      </c>
      <c r="O633">
        <v>2484849</v>
      </c>
      <c r="P633">
        <v>19784</v>
      </c>
      <c r="Q633" t="s">
        <v>4871</v>
      </c>
      <c r="R633" t="s">
        <v>4872</v>
      </c>
      <c r="S633" t="s">
        <v>4867</v>
      </c>
      <c r="T633">
        <v>22707647</v>
      </c>
      <c r="U633" s="12" t="e">
        <f>VLOOKUP(checklist[[#This Row],[common_name]],[1]classification_forest_bird_benn!$A:$D,3,FALSE)</f>
        <v>#N/A</v>
      </c>
      <c r="V633" s="12" t="e">
        <f>VLOOKUP(checklist[[#This Row],[scientific_name]],[1]classification_forest_bird_benn!$B:$D,2,FALSE)</f>
        <v>#N/A</v>
      </c>
      <c r="W633" s="12" t="e">
        <f>VLOOKUP(checklist[[#This Row],[Clements--scientific_name]],[1]classification_forest_bird_benn!$B:$D,2,FALSE)</f>
        <v>#N/A</v>
      </c>
    </row>
    <row r="634" spans="1:23" x14ac:dyDescent="0.2">
      <c r="A634">
        <v>587</v>
      </c>
      <c r="B634" t="s">
        <v>4817</v>
      </c>
      <c r="C634" t="s">
        <v>2234</v>
      </c>
      <c r="D634" t="s">
        <v>4873</v>
      </c>
      <c r="E634" t="s">
        <v>4874</v>
      </c>
      <c r="F634" t="s">
        <v>2142</v>
      </c>
      <c r="H634">
        <v>2432</v>
      </c>
      <c r="I634" t="s">
        <v>4875</v>
      </c>
      <c r="J634" t="s">
        <v>4876</v>
      </c>
      <c r="K634">
        <v>8213</v>
      </c>
      <c r="L634">
        <v>560702</v>
      </c>
      <c r="M634">
        <v>22707606</v>
      </c>
      <c r="N634">
        <v>75832</v>
      </c>
      <c r="O634">
        <v>2484865</v>
      </c>
      <c r="P634">
        <v>19760</v>
      </c>
      <c r="Q634" t="s">
        <v>4877</v>
      </c>
      <c r="R634" t="s">
        <v>4874</v>
      </c>
      <c r="S634" t="s">
        <v>4878</v>
      </c>
      <c r="T634">
        <v>22707606</v>
      </c>
      <c r="U634" s="12" t="e">
        <f>VLOOKUP(checklist[[#This Row],[common_name]],[1]classification_forest_bird_benn!$A:$D,3,FALSE)</f>
        <v>#N/A</v>
      </c>
      <c r="V634" s="12" t="e">
        <f>VLOOKUP(checklist[[#This Row],[scientific_name]],[1]classification_forest_bird_benn!$B:$D,2,FALSE)</f>
        <v>#N/A</v>
      </c>
      <c r="W634" s="12" t="e">
        <f>VLOOKUP(checklist[[#This Row],[Clements--scientific_name]],[1]classification_forest_bird_benn!$B:$D,2,FALSE)</f>
        <v>#N/A</v>
      </c>
    </row>
    <row r="635" spans="1:23" x14ac:dyDescent="0.2">
      <c r="A635">
        <v>588</v>
      </c>
      <c r="B635" t="s">
        <v>4817</v>
      </c>
      <c r="C635" t="s">
        <v>2234</v>
      </c>
      <c r="D635" t="s">
        <v>1656</v>
      </c>
      <c r="E635" t="s">
        <v>1655</v>
      </c>
      <c r="F635" t="s">
        <v>2142</v>
      </c>
      <c r="G635" t="s">
        <v>7382</v>
      </c>
      <c r="H635">
        <v>2430</v>
      </c>
      <c r="I635" t="s">
        <v>4879</v>
      </c>
      <c r="J635" t="s">
        <v>4880</v>
      </c>
      <c r="K635">
        <v>8214</v>
      </c>
      <c r="L635">
        <v>560701</v>
      </c>
      <c r="M635">
        <v>22707601</v>
      </c>
      <c r="N635">
        <v>75831</v>
      </c>
      <c r="O635">
        <v>2484861</v>
      </c>
      <c r="P635">
        <v>19757</v>
      </c>
      <c r="Q635" t="s">
        <v>4881</v>
      </c>
      <c r="R635" t="s">
        <v>1655</v>
      </c>
      <c r="S635" t="s">
        <v>4882</v>
      </c>
      <c r="T635">
        <v>22707601</v>
      </c>
      <c r="U635" s="12" t="e">
        <f>VLOOKUP(checklist[[#This Row],[common_name]],[1]classification_forest_bird_benn!$A:$D,3,FALSE)</f>
        <v>#N/A</v>
      </c>
      <c r="V635" s="12" t="e">
        <f>VLOOKUP(checklist[[#This Row],[scientific_name]],[1]classification_forest_bird_benn!$B:$D,2,FALSE)</f>
        <v>#N/A</v>
      </c>
      <c r="W635" s="12" t="e">
        <f>VLOOKUP(checklist[[#This Row],[Clements--scientific_name]],[1]classification_forest_bird_benn!$B:$D,2,FALSE)</f>
        <v>#N/A</v>
      </c>
    </row>
    <row r="636" spans="1:23" x14ac:dyDescent="0.2">
      <c r="A636">
        <v>589</v>
      </c>
      <c r="B636" t="s">
        <v>4817</v>
      </c>
      <c r="C636" t="s">
        <v>2234</v>
      </c>
      <c r="D636" t="s">
        <v>4883</v>
      </c>
      <c r="E636" t="s">
        <v>1657</v>
      </c>
      <c r="F636" t="s">
        <v>2142</v>
      </c>
      <c r="G636" t="s">
        <v>7382</v>
      </c>
      <c r="H636">
        <v>2436</v>
      </c>
      <c r="I636" t="s">
        <v>4884</v>
      </c>
      <c r="J636" t="s">
        <v>4885</v>
      </c>
      <c r="K636">
        <v>8207</v>
      </c>
      <c r="L636">
        <v>560704</v>
      </c>
      <c r="M636">
        <v>22707524</v>
      </c>
      <c r="O636">
        <v>2484862</v>
      </c>
      <c r="P636">
        <v>19727</v>
      </c>
      <c r="Q636" t="s">
        <v>4886</v>
      </c>
      <c r="R636" t="s">
        <v>1657</v>
      </c>
      <c r="S636" t="s">
        <v>4883</v>
      </c>
      <c r="T636">
        <v>22707524</v>
      </c>
      <c r="U636" s="12" t="e">
        <f>VLOOKUP(checklist[[#This Row],[common_name]],[1]classification_forest_bird_benn!$A:$D,3,FALSE)</f>
        <v>#N/A</v>
      </c>
      <c r="V636" s="12" t="e">
        <f>VLOOKUP(checklist[[#This Row],[scientific_name]],[1]classification_forest_bird_benn!$B:$D,2,FALSE)</f>
        <v>#N/A</v>
      </c>
      <c r="W636" s="12" t="e">
        <f>VLOOKUP(checklist[[#This Row],[Clements--scientific_name]],[1]classification_forest_bird_benn!$B:$D,2,FALSE)</f>
        <v>#N/A</v>
      </c>
    </row>
    <row r="637" spans="1:23" x14ac:dyDescent="0.2">
      <c r="A637">
        <v>590</v>
      </c>
      <c r="B637" t="s">
        <v>4817</v>
      </c>
      <c r="C637" t="s">
        <v>2234</v>
      </c>
      <c r="D637" t="s">
        <v>4887</v>
      </c>
      <c r="E637" t="s">
        <v>1661</v>
      </c>
      <c r="F637" t="s">
        <v>2142</v>
      </c>
      <c r="G637" t="s">
        <v>7382</v>
      </c>
      <c r="H637">
        <v>2440</v>
      </c>
      <c r="I637" t="s">
        <v>4888</v>
      </c>
      <c r="J637" t="s">
        <v>4889</v>
      </c>
      <c r="K637">
        <v>8216</v>
      </c>
      <c r="L637">
        <v>560707</v>
      </c>
      <c r="M637">
        <v>22707518</v>
      </c>
      <c r="O637">
        <v>2484867</v>
      </c>
      <c r="P637">
        <v>19722</v>
      </c>
      <c r="Q637" t="s">
        <v>4890</v>
      </c>
      <c r="R637" t="s">
        <v>1661</v>
      </c>
      <c r="S637" t="s">
        <v>4887</v>
      </c>
      <c r="T637">
        <v>22707518</v>
      </c>
      <c r="U637" s="12" t="e">
        <f>VLOOKUP(checklist[[#This Row],[common_name]],[1]classification_forest_bird_benn!$A:$D,3,FALSE)</f>
        <v>#N/A</v>
      </c>
      <c r="V637" s="12" t="e">
        <f>VLOOKUP(checklist[[#This Row],[scientific_name]],[1]classification_forest_bird_benn!$B:$D,2,FALSE)</f>
        <v>#N/A</v>
      </c>
      <c r="W637" s="12" t="e">
        <f>VLOOKUP(checklist[[#This Row],[Clements--scientific_name]],[1]classification_forest_bird_benn!$B:$D,2,FALSE)</f>
        <v>#N/A</v>
      </c>
    </row>
    <row r="638" spans="1:23" x14ac:dyDescent="0.2">
      <c r="A638">
        <v>591</v>
      </c>
      <c r="B638" t="s">
        <v>4817</v>
      </c>
      <c r="C638" t="s">
        <v>2234</v>
      </c>
      <c r="D638" t="s">
        <v>2125</v>
      </c>
      <c r="E638" t="s">
        <v>4891</v>
      </c>
      <c r="F638" t="s">
        <v>2142</v>
      </c>
      <c r="G638" t="s">
        <v>7382</v>
      </c>
      <c r="I638" t="s">
        <v>4892</v>
      </c>
      <c r="M638">
        <v>104007160</v>
      </c>
      <c r="U638" s="12" t="e">
        <f>VLOOKUP(checklist[[#This Row],[common_name]],[1]classification_forest_bird_benn!$A:$D,3,FALSE)</f>
        <v>#N/A</v>
      </c>
      <c r="V638" s="12" t="e">
        <f>VLOOKUP(checklist[[#This Row],[scientific_name]],[1]classification_forest_bird_benn!$B:$D,2,FALSE)</f>
        <v>#N/A</v>
      </c>
      <c r="W638" s="12" t="e">
        <f>VLOOKUP(checklist[[#This Row],[Clements--scientific_name]],[1]classification_forest_bird_benn!$B:$D,2,FALSE)</f>
        <v>#N/A</v>
      </c>
    </row>
    <row r="639" spans="1:23" x14ac:dyDescent="0.2">
      <c r="A639">
        <v>591.1</v>
      </c>
      <c r="B639" t="s">
        <v>4817</v>
      </c>
      <c r="C639" t="s">
        <v>2234</v>
      </c>
      <c r="D639" t="s">
        <v>4893</v>
      </c>
      <c r="E639" t="s">
        <v>4891</v>
      </c>
      <c r="F639" t="s">
        <v>2142</v>
      </c>
      <c r="G639" t="s">
        <v>7382</v>
      </c>
      <c r="H639">
        <v>14193</v>
      </c>
      <c r="I639" t="s">
        <v>4894</v>
      </c>
      <c r="J639" t="s">
        <v>4895</v>
      </c>
      <c r="K639">
        <v>204530</v>
      </c>
      <c r="L639">
        <v>560691</v>
      </c>
      <c r="M639">
        <v>104007160</v>
      </c>
      <c r="N639">
        <v>199158</v>
      </c>
      <c r="O639">
        <v>2484868</v>
      </c>
      <c r="P639">
        <v>19731</v>
      </c>
      <c r="Q639" t="s">
        <v>4896</v>
      </c>
      <c r="R639" t="s">
        <v>4891</v>
      </c>
      <c r="S639" t="s">
        <v>4893</v>
      </c>
      <c r="T639">
        <v>104007160</v>
      </c>
      <c r="U639" s="12" t="e">
        <f>VLOOKUP(checklist[[#This Row],[common_name]],[1]classification_forest_bird_benn!$A:$D,3,FALSE)</f>
        <v>#N/A</v>
      </c>
      <c r="V639" s="12" t="e">
        <f>VLOOKUP(checklist[[#This Row],[scientific_name]],[1]classification_forest_bird_benn!$B:$D,2,FALSE)</f>
        <v>#N/A</v>
      </c>
      <c r="W639" s="12" t="e">
        <f>VLOOKUP(checklist[[#This Row],[Clements--scientific_name]],[1]classification_forest_bird_benn!$B:$D,2,FALSE)</f>
        <v>#N/A</v>
      </c>
    </row>
    <row r="640" spans="1:23" x14ac:dyDescent="0.2">
      <c r="A640">
        <v>591.20000000000005</v>
      </c>
      <c r="B640" t="s">
        <v>4817</v>
      </c>
      <c r="C640" t="s">
        <v>2234</v>
      </c>
      <c r="D640" t="s">
        <v>2125</v>
      </c>
      <c r="E640" t="s">
        <v>4897</v>
      </c>
      <c r="H640">
        <v>7866</v>
      </c>
      <c r="I640" t="s">
        <v>4898</v>
      </c>
      <c r="J640" t="s">
        <v>4899</v>
      </c>
      <c r="K640">
        <v>597463</v>
      </c>
      <c r="L640">
        <v>916268</v>
      </c>
      <c r="N640">
        <v>75823</v>
      </c>
      <c r="O640">
        <v>5845151</v>
      </c>
      <c r="P640">
        <v>19732</v>
      </c>
      <c r="Q640" t="s">
        <v>4900</v>
      </c>
      <c r="R640" t="s">
        <v>4901</v>
      </c>
      <c r="S640" t="s">
        <v>2125</v>
      </c>
      <c r="T640">
        <v>22735546</v>
      </c>
      <c r="U640" s="12" t="e">
        <f>VLOOKUP(checklist[[#This Row],[common_name]],[1]classification_forest_bird_benn!$A:$D,3,FALSE)</f>
        <v>#N/A</v>
      </c>
      <c r="V640" s="12" t="e">
        <f>VLOOKUP(checklist[[#This Row],[scientific_name]],[1]classification_forest_bird_benn!$B:$D,2,FALSE)</f>
        <v>#N/A</v>
      </c>
      <c r="W640" s="12" t="e">
        <f>VLOOKUP(checklist[[#This Row],[Clements--scientific_name]],[1]classification_forest_bird_benn!$B:$D,2,FALSE)</f>
        <v>#N/A</v>
      </c>
    </row>
    <row r="641" spans="1:23" x14ac:dyDescent="0.2">
      <c r="A641">
        <v>591.9</v>
      </c>
      <c r="D641" s="1" t="s">
        <v>7296</v>
      </c>
      <c r="E641" t="s">
        <v>4891</v>
      </c>
      <c r="F641" t="s">
        <v>2142</v>
      </c>
      <c r="G641" t="s">
        <v>7382</v>
      </c>
      <c r="M641">
        <v>104007160</v>
      </c>
      <c r="P641">
        <v>19732</v>
      </c>
      <c r="R641" s="1" t="s">
        <v>7297</v>
      </c>
      <c r="S641" s="1" t="s">
        <v>7298</v>
      </c>
      <c r="U641" s="12" t="e">
        <f>VLOOKUP(checklist[[#This Row],[common_name]],[1]classification_forest_bird_benn!$A:$D,3,FALSE)</f>
        <v>#N/A</v>
      </c>
      <c r="V641" s="12" t="e">
        <f>VLOOKUP(checklist[[#This Row],[scientific_name]],[1]classification_forest_bird_benn!$B:$D,2,FALSE)</f>
        <v>#N/A</v>
      </c>
      <c r="W641" s="12" t="e">
        <f>VLOOKUP(checklist[[#This Row],[Clements--scientific_name]],[1]classification_forest_bird_benn!$B:$D,2,FALSE)</f>
        <v>#N/A</v>
      </c>
    </row>
    <row r="642" spans="1:23" x14ac:dyDescent="0.2">
      <c r="A642">
        <v>592</v>
      </c>
      <c r="B642" t="s">
        <v>4817</v>
      </c>
      <c r="C642" t="s">
        <v>2234</v>
      </c>
      <c r="D642" s="1" t="s">
        <v>4902</v>
      </c>
      <c r="E642" t="s">
        <v>4903</v>
      </c>
      <c r="F642" t="s">
        <v>2142</v>
      </c>
      <c r="G642" t="s">
        <v>7382</v>
      </c>
      <c r="H642">
        <v>7867</v>
      </c>
      <c r="I642" t="s">
        <v>4904</v>
      </c>
      <c r="J642" t="s">
        <v>4905</v>
      </c>
      <c r="K642">
        <v>144721</v>
      </c>
      <c r="L642">
        <v>916270</v>
      </c>
      <c r="M642">
        <v>22735541</v>
      </c>
      <c r="N642">
        <v>194773</v>
      </c>
      <c r="O642">
        <v>5845139</v>
      </c>
      <c r="P642">
        <v>19737</v>
      </c>
      <c r="Q642" t="s">
        <v>4906</v>
      </c>
      <c r="R642" s="1" t="s">
        <v>4903</v>
      </c>
      <c r="S642" s="1" t="s">
        <v>4907</v>
      </c>
      <c r="T642">
        <v>22735541</v>
      </c>
      <c r="U642" s="12" t="e">
        <f>VLOOKUP(checklist[[#This Row],[common_name]],[1]classification_forest_bird_benn!$A:$D,3,FALSE)</f>
        <v>#N/A</v>
      </c>
      <c r="V642" s="12" t="e">
        <f>VLOOKUP(checklist[[#This Row],[scientific_name]],[1]classification_forest_bird_benn!$B:$D,2,FALSE)</f>
        <v>#N/A</v>
      </c>
      <c r="W642" s="12" t="e">
        <f>VLOOKUP(checklist[[#This Row],[Clements--scientific_name]],[1]classification_forest_bird_benn!$B:$D,2,FALSE)</f>
        <v>#N/A</v>
      </c>
    </row>
    <row r="643" spans="1:23" x14ac:dyDescent="0.2">
      <c r="A643">
        <v>593</v>
      </c>
      <c r="B643" t="s">
        <v>4817</v>
      </c>
      <c r="C643" t="s">
        <v>2234</v>
      </c>
      <c r="D643" t="s">
        <v>4908</v>
      </c>
      <c r="E643" t="s">
        <v>4909</v>
      </c>
      <c r="F643" t="s">
        <v>2142</v>
      </c>
      <c r="G643" t="s">
        <v>7382</v>
      </c>
      <c r="H643">
        <v>7865</v>
      </c>
      <c r="I643" t="s">
        <v>4910</v>
      </c>
      <c r="J643" t="s">
        <v>4911</v>
      </c>
      <c r="K643">
        <v>558511</v>
      </c>
      <c r="L643">
        <v>916883</v>
      </c>
      <c r="M643">
        <v>22735536</v>
      </c>
      <c r="O643">
        <v>6100953</v>
      </c>
      <c r="P643">
        <v>19726</v>
      </c>
      <c r="Q643" t="s">
        <v>4912</v>
      </c>
      <c r="R643" s="1" t="s">
        <v>4909</v>
      </c>
      <c r="S643" t="s">
        <v>4913</v>
      </c>
      <c r="T643">
        <v>22735536</v>
      </c>
      <c r="U643" s="12" t="e">
        <f>VLOOKUP(checklist[[#This Row],[common_name]],[1]classification_forest_bird_benn!$A:$D,3,FALSE)</f>
        <v>#N/A</v>
      </c>
      <c r="V643" s="12" t="e">
        <f>VLOOKUP(checklist[[#This Row],[scientific_name]],[1]classification_forest_bird_benn!$B:$D,2,FALSE)</f>
        <v>#N/A</v>
      </c>
      <c r="W643" s="12" t="e">
        <f>VLOOKUP(checklist[[#This Row],[Clements--scientific_name]],[1]classification_forest_bird_benn!$B:$D,2,FALSE)</f>
        <v>#N/A</v>
      </c>
    </row>
    <row r="644" spans="1:23" x14ac:dyDescent="0.2">
      <c r="A644">
        <v>594</v>
      </c>
      <c r="B644" t="s">
        <v>4817</v>
      </c>
      <c r="C644" t="s">
        <v>2234</v>
      </c>
      <c r="D644" t="s">
        <v>1660</v>
      </c>
      <c r="E644" t="s">
        <v>1659</v>
      </c>
      <c r="F644" t="s">
        <v>2146</v>
      </c>
      <c r="G644" t="s">
        <v>7380</v>
      </c>
      <c r="H644">
        <v>2438</v>
      </c>
      <c r="I644" t="s">
        <v>4914</v>
      </c>
      <c r="J644" t="s">
        <v>4915</v>
      </c>
      <c r="K644">
        <v>8221</v>
      </c>
      <c r="L644">
        <v>560705</v>
      </c>
      <c r="M644">
        <v>22707593</v>
      </c>
      <c r="N644">
        <v>75829</v>
      </c>
      <c r="O644">
        <v>2484866</v>
      </c>
      <c r="P644">
        <v>19755</v>
      </c>
      <c r="Q644" t="s">
        <v>4916</v>
      </c>
      <c r="R644" t="s">
        <v>1659</v>
      </c>
      <c r="S644" t="s">
        <v>1660</v>
      </c>
      <c r="T644">
        <v>22707593</v>
      </c>
      <c r="U644" s="12" t="e">
        <f>VLOOKUP(checklist[[#This Row],[common_name]],[1]classification_forest_bird_benn!$A:$D,3,FALSE)</f>
        <v>#N/A</v>
      </c>
      <c r="V644" s="12" t="e">
        <f>VLOOKUP(checklist[[#This Row],[scientific_name]],[1]classification_forest_bird_benn!$B:$D,2,FALSE)</f>
        <v>#N/A</v>
      </c>
      <c r="W644" s="12" t="e">
        <f>VLOOKUP(checklist[[#This Row],[Clements--scientific_name]],[1]classification_forest_bird_benn!$B:$D,2,FALSE)</f>
        <v>#N/A</v>
      </c>
    </row>
    <row r="645" spans="1:23" x14ac:dyDescent="0.2">
      <c r="A645">
        <v>595</v>
      </c>
      <c r="B645" t="s">
        <v>4817</v>
      </c>
      <c r="C645" t="s">
        <v>2234</v>
      </c>
      <c r="D645" t="s">
        <v>1653</v>
      </c>
      <c r="E645" t="s">
        <v>4917</v>
      </c>
      <c r="F645" t="s">
        <v>2142</v>
      </c>
      <c r="G645" t="s">
        <v>7382</v>
      </c>
      <c r="H645">
        <v>2428</v>
      </c>
      <c r="I645" t="s">
        <v>4918</v>
      </c>
      <c r="J645" t="s">
        <v>4919</v>
      </c>
      <c r="K645">
        <v>8208</v>
      </c>
      <c r="L645">
        <v>560698</v>
      </c>
      <c r="M645">
        <v>22707580</v>
      </c>
      <c r="N645">
        <v>75827</v>
      </c>
      <c r="O645">
        <v>2484871</v>
      </c>
      <c r="P645">
        <v>19753</v>
      </c>
      <c r="Q645" t="s">
        <v>4920</v>
      </c>
      <c r="R645" t="s">
        <v>4917</v>
      </c>
      <c r="S645" t="s">
        <v>1653</v>
      </c>
      <c r="T645">
        <v>22707580</v>
      </c>
      <c r="U645" s="12" t="e">
        <f>VLOOKUP(checklist[[#This Row],[common_name]],[1]classification_forest_bird_benn!$A:$D,3,FALSE)</f>
        <v>#N/A</v>
      </c>
      <c r="V645" s="12" t="e">
        <f>VLOOKUP(checklist[[#This Row],[scientific_name]],[1]classification_forest_bird_benn!$B:$D,2,FALSE)</f>
        <v>#N/A</v>
      </c>
      <c r="W645" s="12" t="e">
        <f>VLOOKUP(checklist[[#This Row],[Clements--scientific_name]],[1]classification_forest_bird_benn!$B:$D,2,FALSE)</f>
        <v>#N/A</v>
      </c>
    </row>
    <row r="646" spans="1:23" x14ac:dyDescent="0.2">
      <c r="A646">
        <v>596</v>
      </c>
      <c r="B646" t="s">
        <v>4817</v>
      </c>
      <c r="C646" t="s">
        <v>2234</v>
      </c>
      <c r="D646" t="s">
        <v>4921</v>
      </c>
      <c r="E646" t="s">
        <v>1673</v>
      </c>
      <c r="F646" t="s">
        <v>2142</v>
      </c>
      <c r="G646" t="s">
        <v>7382</v>
      </c>
      <c r="H646">
        <v>2490</v>
      </c>
      <c r="I646" t="s">
        <v>4922</v>
      </c>
      <c r="J646" t="s">
        <v>4923</v>
      </c>
      <c r="K646">
        <v>8593</v>
      </c>
      <c r="L646">
        <v>562773</v>
      </c>
      <c r="M646">
        <v>22707623</v>
      </c>
      <c r="O646">
        <v>2484816</v>
      </c>
      <c r="P646">
        <v>19770</v>
      </c>
      <c r="Q646" t="s">
        <v>4924</v>
      </c>
      <c r="R646" t="s">
        <v>1673</v>
      </c>
      <c r="S646" t="s">
        <v>4921</v>
      </c>
      <c r="T646">
        <v>22707623</v>
      </c>
      <c r="U646" s="12" t="e">
        <f>VLOOKUP(checklist[[#This Row],[common_name]],[1]classification_forest_bird_benn!$A:$D,3,FALSE)</f>
        <v>#N/A</v>
      </c>
      <c r="V646" s="12" t="e">
        <f>VLOOKUP(checklist[[#This Row],[scientific_name]],[1]classification_forest_bird_benn!$B:$D,2,FALSE)</f>
        <v>#N/A</v>
      </c>
      <c r="W646" s="12" t="e">
        <f>VLOOKUP(checklist[[#This Row],[Clements--scientific_name]],[1]classification_forest_bird_benn!$B:$D,2,FALSE)</f>
        <v>#N/A</v>
      </c>
    </row>
    <row r="647" spans="1:23" x14ac:dyDescent="0.2">
      <c r="A647">
        <v>597</v>
      </c>
      <c r="B647" t="s">
        <v>4817</v>
      </c>
      <c r="C647" t="s">
        <v>2234</v>
      </c>
      <c r="D647" t="s">
        <v>4925</v>
      </c>
      <c r="E647" t="s">
        <v>4926</v>
      </c>
      <c r="F647" t="s">
        <v>2142</v>
      </c>
      <c r="G647" t="s">
        <v>7382</v>
      </c>
      <c r="H647">
        <v>721</v>
      </c>
      <c r="I647" t="s">
        <v>4927</v>
      </c>
      <c r="J647" t="s">
        <v>4928</v>
      </c>
      <c r="K647">
        <v>8194</v>
      </c>
      <c r="L647">
        <v>563347</v>
      </c>
      <c r="M647">
        <v>103707122</v>
      </c>
      <c r="N647">
        <v>199153</v>
      </c>
      <c r="O647">
        <v>2484846</v>
      </c>
      <c r="P647">
        <v>19802</v>
      </c>
      <c r="Q647" t="s">
        <v>4929</v>
      </c>
      <c r="R647" t="s">
        <v>4926</v>
      </c>
      <c r="S647" t="s">
        <v>4930</v>
      </c>
      <c r="T647">
        <v>103707122</v>
      </c>
      <c r="U647" s="12" t="e">
        <f>VLOOKUP(checklist[[#This Row],[common_name]],[1]classification_forest_bird_benn!$A:$D,3,FALSE)</f>
        <v>#N/A</v>
      </c>
      <c r="V647" s="12" t="e">
        <f>VLOOKUP(checklist[[#This Row],[scientific_name]],[1]classification_forest_bird_benn!$B:$D,2,FALSE)</f>
        <v>#N/A</v>
      </c>
      <c r="W647" s="12" t="e">
        <f>VLOOKUP(checklist[[#This Row],[Clements--scientific_name]],[1]classification_forest_bird_benn!$B:$D,2,FALSE)</f>
        <v>#N/A</v>
      </c>
    </row>
    <row r="648" spans="1:23" x14ac:dyDescent="0.2">
      <c r="A648">
        <v>598</v>
      </c>
      <c r="B648" t="s">
        <v>4817</v>
      </c>
      <c r="C648" t="s">
        <v>2234</v>
      </c>
      <c r="D648" t="s">
        <v>4931</v>
      </c>
      <c r="E648" t="s">
        <v>4932</v>
      </c>
      <c r="F648" t="s">
        <v>2142</v>
      </c>
      <c r="G648" t="s">
        <v>7382</v>
      </c>
      <c r="H648">
        <v>2500</v>
      </c>
      <c r="I648" t="s">
        <v>4933</v>
      </c>
      <c r="J648" t="s">
        <v>4934</v>
      </c>
      <c r="K648">
        <v>8189</v>
      </c>
      <c r="L648">
        <v>563340</v>
      </c>
      <c r="M648">
        <v>22707701</v>
      </c>
      <c r="O648">
        <v>2484851</v>
      </c>
      <c r="P648">
        <v>19808</v>
      </c>
      <c r="Q648" t="s">
        <v>4935</v>
      </c>
      <c r="R648" t="s">
        <v>4936</v>
      </c>
      <c r="S648" t="s">
        <v>4931</v>
      </c>
      <c r="T648">
        <v>22707701</v>
      </c>
      <c r="U648" s="12" t="e">
        <f>VLOOKUP(checklist[[#This Row],[common_name]],[1]classification_forest_bird_benn!$A:$D,3,FALSE)</f>
        <v>#N/A</v>
      </c>
      <c r="V648" s="12" t="e">
        <f>VLOOKUP(checklist[[#This Row],[scientific_name]],[1]classification_forest_bird_benn!$B:$D,2,FALSE)</f>
        <v>#N/A</v>
      </c>
      <c r="W648" s="12" t="e">
        <f>VLOOKUP(checklist[[#This Row],[Clements--scientific_name]],[1]classification_forest_bird_benn!$B:$D,2,FALSE)</f>
        <v>#N/A</v>
      </c>
    </row>
    <row r="649" spans="1:23" x14ac:dyDescent="0.2">
      <c r="A649">
        <v>599</v>
      </c>
      <c r="B649" t="s">
        <v>4937</v>
      </c>
      <c r="C649" t="s">
        <v>2207</v>
      </c>
      <c r="D649" s="1" t="s">
        <v>736</v>
      </c>
      <c r="E649" t="s">
        <v>735</v>
      </c>
      <c r="F649" t="s">
        <v>2142</v>
      </c>
      <c r="G649" t="s">
        <v>7382</v>
      </c>
      <c r="H649">
        <v>518</v>
      </c>
      <c r="I649" t="s">
        <v>4938</v>
      </c>
      <c r="M649">
        <v>229728866</v>
      </c>
      <c r="P649">
        <v>20025</v>
      </c>
      <c r="Q649" t="s">
        <v>4939</v>
      </c>
      <c r="R649" t="s">
        <v>735</v>
      </c>
      <c r="S649" t="s">
        <v>736</v>
      </c>
      <c r="T649">
        <v>22706927</v>
      </c>
      <c r="U649" s="12" t="e">
        <f>VLOOKUP(checklist[[#This Row],[common_name]],[1]classification_forest_bird_benn!$A:$D,3,FALSE)</f>
        <v>#N/A</v>
      </c>
      <c r="V649" s="12" t="e">
        <f>VLOOKUP(checklist[[#This Row],[scientific_name]],[1]classification_forest_bird_benn!$B:$D,2,FALSE)</f>
        <v>#N/A</v>
      </c>
      <c r="W649" s="12" t="e">
        <f>VLOOKUP(checklist[[#This Row],[Clements--scientific_name]],[1]classification_forest_bird_benn!$B:$D,2,FALSE)</f>
        <v>#N/A</v>
      </c>
    </row>
    <row r="650" spans="1:23" x14ac:dyDescent="0.2">
      <c r="A650">
        <v>600</v>
      </c>
      <c r="B650" t="s">
        <v>4937</v>
      </c>
      <c r="C650" t="s">
        <v>2207</v>
      </c>
      <c r="D650" t="s">
        <v>4940</v>
      </c>
      <c r="E650" t="s">
        <v>4941</v>
      </c>
      <c r="F650" t="s">
        <v>2142</v>
      </c>
      <c r="G650" t="s">
        <v>7381</v>
      </c>
      <c r="H650">
        <v>13632</v>
      </c>
      <c r="I650" t="s">
        <v>4942</v>
      </c>
      <c r="J650" t="s">
        <v>4943</v>
      </c>
      <c r="M650">
        <v>229725407</v>
      </c>
      <c r="O650">
        <v>3661224</v>
      </c>
      <c r="P650">
        <v>20022</v>
      </c>
      <c r="Q650" t="s">
        <v>4944</v>
      </c>
      <c r="R650" t="s">
        <v>4941</v>
      </c>
      <c r="S650" t="s">
        <v>4945</v>
      </c>
      <c r="U650" s="12" t="e">
        <f>VLOOKUP(checklist[[#This Row],[common_name]],[1]classification_forest_bird_benn!$A:$D,3,FALSE)</f>
        <v>#N/A</v>
      </c>
      <c r="V650" s="12" t="e">
        <f>VLOOKUP(checklist[[#This Row],[scientific_name]],[1]classification_forest_bird_benn!$B:$D,2,FALSE)</f>
        <v>#N/A</v>
      </c>
      <c r="W650" s="12" t="e">
        <f>VLOOKUP(checklist[[#This Row],[Clements--scientific_name]],[1]classification_forest_bird_benn!$B:$D,2,FALSE)</f>
        <v>#N/A</v>
      </c>
    </row>
    <row r="651" spans="1:23" x14ac:dyDescent="0.2">
      <c r="A651">
        <v>600.1</v>
      </c>
      <c r="D651" s="1" t="s">
        <v>7275</v>
      </c>
      <c r="E651" s="1" t="s">
        <v>7276</v>
      </c>
      <c r="P651">
        <v>20022</v>
      </c>
      <c r="R651" s="1" t="s">
        <v>7276</v>
      </c>
      <c r="S651" s="1" t="s">
        <v>7277</v>
      </c>
      <c r="U651" s="12" t="e">
        <f>VLOOKUP(checklist[[#This Row],[common_name]],[1]classification_forest_bird_benn!$A:$D,3,FALSE)</f>
        <v>#N/A</v>
      </c>
      <c r="V651" s="12" t="e">
        <f>VLOOKUP(checklist[[#This Row],[scientific_name]],[1]classification_forest_bird_benn!$B:$D,2,FALSE)</f>
        <v>#N/A</v>
      </c>
      <c r="W651" s="12" t="e">
        <f>VLOOKUP(checklist[[#This Row],[Clements--scientific_name]],[1]classification_forest_bird_benn!$B:$D,2,FALSE)</f>
        <v>#N/A</v>
      </c>
    </row>
    <row r="652" spans="1:23" x14ac:dyDescent="0.2">
      <c r="A652">
        <v>601</v>
      </c>
      <c r="B652" t="s">
        <v>4937</v>
      </c>
      <c r="C652" t="s">
        <v>2207</v>
      </c>
      <c r="D652" t="s">
        <v>4946</v>
      </c>
      <c r="E652" t="s">
        <v>733</v>
      </c>
      <c r="F652" t="s">
        <v>2142</v>
      </c>
      <c r="G652" t="s">
        <v>7382</v>
      </c>
      <c r="H652">
        <v>517</v>
      </c>
      <c r="I652" t="s">
        <v>4947</v>
      </c>
      <c r="M652">
        <v>103710902</v>
      </c>
      <c r="P652">
        <v>20032</v>
      </c>
      <c r="Q652" t="s">
        <v>4948</v>
      </c>
      <c r="R652" t="s">
        <v>733</v>
      </c>
      <c r="S652" t="s">
        <v>4949</v>
      </c>
      <c r="T652">
        <v>103710902</v>
      </c>
      <c r="U652" s="12" t="e">
        <f>VLOOKUP(checklist[[#This Row],[common_name]],[1]classification_forest_bird_benn!$A:$D,3,FALSE)</f>
        <v>#N/A</v>
      </c>
      <c r="V652" s="12" t="e">
        <f>VLOOKUP(checklist[[#This Row],[scientific_name]],[1]classification_forest_bird_benn!$B:$D,2,FALSE)</f>
        <v>#N/A</v>
      </c>
      <c r="W652" s="12" t="e">
        <f>VLOOKUP(checklist[[#This Row],[Clements--scientific_name]],[1]classification_forest_bird_benn!$B:$D,2,FALSE)</f>
        <v>#N/A</v>
      </c>
    </row>
    <row r="653" spans="1:23" x14ac:dyDescent="0.2">
      <c r="A653">
        <v>601.1</v>
      </c>
      <c r="D653" s="1" t="s">
        <v>7271</v>
      </c>
      <c r="E653" s="1" t="s">
        <v>7272</v>
      </c>
      <c r="P653">
        <v>20032</v>
      </c>
      <c r="R653" s="1" t="s">
        <v>7274</v>
      </c>
      <c r="S653" s="1" t="s">
        <v>7273</v>
      </c>
      <c r="U653" s="12" t="e">
        <f>VLOOKUP(checklist[[#This Row],[common_name]],[1]classification_forest_bird_benn!$A:$D,3,FALSE)</f>
        <v>#N/A</v>
      </c>
      <c r="V653" s="12" t="e">
        <f>VLOOKUP(checklist[[#This Row],[scientific_name]],[1]classification_forest_bird_benn!$B:$D,2,FALSE)</f>
        <v>#N/A</v>
      </c>
      <c r="W653" s="12" t="e">
        <f>VLOOKUP(checklist[[#This Row],[Clements--scientific_name]],[1]classification_forest_bird_benn!$B:$D,2,FALSE)</f>
        <v>#N/A</v>
      </c>
    </row>
    <row r="654" spans="1:23" x14ac:dyDescent="0.2">
      <c r="A654">
        <v>602</v>
      </c>
      <c r="B654" t="s">
        <v>4937</v>
      </c>
      <c r="C654" t="s">
        <v>2207</v>
      </c>
      <c r="D654" t="s">
        <v>4950</v>
      </c>
      <c r="E654" s="1" t="s">
        <v>4951</v>
      </c>
      <c r="I654" t="s">
        <v>4952</v>
      </c>
      <c r="J654" t="s">
        <v>4953</v>
      </c>
      <c r="K654">
        <v>722839</v>
      </c>
      <c r="L654">
        <v>924413</v>
      </c>
      <c r="O654">
        <v>6088917</v>
      </c>
      <c r="P654">
        <v>20038</v>
      </c>
      <c r="Q654" t="s">
        <v>4954</v>
      </c>
      <c r="R654" t="s">
        <v>4955</v>
      </c>
      <c r="S654" t="s">
        <v>4956</v>
      </c>
      <c r="U654" s="12" t="e">
        <f>VLOOKUP(checklist[[#This Row],[common_name]],[1]classification_forest_bird_benn!$A:$D,3,FALSE)</f>
        <v>#N/A</v>
      </c>
      <c r="V654" s="12" t="e">
        <f>VLOOKUP(checklist[[#This Row],[scientific_name]],[1]classification_forest_bird_benn!$B:$D,2,FALSE)</f>
        <v>#N/A</v>
      </c>
      <c r="W654" s="12" t="e">
        <f>VLOOKUP(checklist[[#This Row],[Clements--scientific_name]],[1]classification_forest_bird_benn!$B:$D,2,FALSE)</f>
        <v>#N/A</v>
      </c>
    </row>
    <row r="655" spans="1:23" x14ac:dyDescent="0.2">
      <c r="A655">
        <v>603</v>
      </c>
      <c r="B655" t="s">
        <v>4937</v>
      </c>
      <c r="C655" t="s">
        <v>2207</v>
      </c>
      <c r="D655" t="s">
        <v>4957</v>
      </c>
      <c r="E655" s="1" t="s">
        <v>4958</v>
      </c>
      <c r="F655" t="s">
        <v>2142</v>
      </c>
      <c r="G655" t="s">
        <v>7382</v>
      </c>
      <c r="H655">
        <v>1093</v>
      </c>
      <c r="I655" t="s">
        <v>4959</v>
      </c>
      <c r="M655" s="1">
        <v>103710940</v>
      </c>
      <c r="P655">
        <v>20041</v>
      </c>
      <c r="Q655" t="s">
        <v>4960</v>
      </c>
      <c r="R655" t="s">
        <v>4958</v>
      </c>
      <c r="S655" t="s">
        <v>4957</v>
      </c>
      <c r="T655">
        <v>103710940</v>
      </c>
      <c r="U655" s="12" t="e">
        <f>VLOOKUP(checklist[[#This Row],[common_name]],[1]classification_forest_bird_benn!$A:$D,3,FALSE)</f>
        <v>#N/A</v>
      </c>
      <c r="V655" s="12" t="e">
        <f>VLOOKUP(checklist[[#This Row],[scientific_name]],[1]classification_forest_bird_benn!$B:$D,2,FALSE)</f>
        <v>#N/A</v>
      </c>
      <c r="W655" s="12" t="e">
        <f>VLOOKUP(checklist[[#This Row],[Clements--scientific_name]],[1]classification_forest_bird_benn!$B:$D,2,FALSE)</f>
        <v>#N/A</v>
      </c>
    </row>
    <row r="656" spans="1:23" x14ac:dyDescent="0.2">
      <c r="A656">
        <v>604</v>
      </c>
      <c r="B656" t="s">
        <v>4961</v>
      </c>
      <c r="C656" t="s">
        <v>2235</v>
      </c>
      <c r="D656" t="s">
        <v>1608</v>
      </c>
      <c r="E656" t="s">
        <v>1607</v>
      </c>
      <c r="F656" t="s">
        <v>2142</v>
      </c>
      <c r="G656" t="s">
        <v>7381</v>
      </c>
      <c r="H656">
        <v>2274</v>
      </c>
      <c r="I656" t="s">
        <v>4962</v>
      </c>
      <c r="J656" t="s">
        <v>4963</v>
      </c>
      <c r="K656">
        <v>12057</v>
      </c>
      <c r="L656">
        <v>559487</v>
      </c>
      <c r="M656">
        <v>22705103</v>
      </c>
      <c r="N656">
        <v>75221</v>
      </c>
      <c r="O656">
        <v>5231300</v>
      </c>
      <c r="P656">
        <v>20732</v>
      </c>
      <c r="Q656" t="s">
        <v>4964</v>
      </c>
      <c r="R656" t="s">
        <v>4965</v>
      </c>
      <c r="S656" t="s">
        <v>1608</v>
      </c>
      <c r="T656">
        <v>22705103</v>
      </c>
      <c r="U656" s="12" t="e">
        <f>VLOOKUP(checklist[[#This Row],[common_name]],[1]classification_forest_bird_benn!$A:$D,3,FALSE)</f>
        <v>#N/A</v>
      </c>
      <c r="V656" s="12" t="e">
        <f>VLOOKUP(checklist[[#This Row],[scientific_name]],[1]classification_forest_bird_benn!$B:$D,2,FALSE)</f>
        <v>#N/A</v>
      </c>
      <c r="W656" s="12" t="e">
        <f>VLOOKUP(checklist[[#This Row],[Clements--scientific_name]],[1]classification_forest_bird_benn!$B:$D,2,FALSE)</f>
        <v>#N/A</v>
      </c>
    </row>
    <row r="657" spans="1:23" x14ac:dyDescent="0.2">
      <c r="A657">
        <v>605</v>
      </c>
      <c r="B657" t="s">
        <v>4961</v>
      </c>
      <c r="C657" t="s">
        <v>2235</v>
      </c>
      <c r="D657" t="s">
        <v>956</v>
      </c>
      <c r="E657" t="s">
        <v>4966</v>
      </c>
      <c r="F657" t="s">
        <v>2142</v>
      </c>
      <c r="G657" t="s">
        <v>7380</v>
      </c>
      <c r="H657">
        <v>724</v>
      </c>
      <c r="I657" t="s">
        <v>4967</v>
      </c>
      <c r="J657" t="s">
        <v>4968</v>
      </c>
      <c r="L657">
        <v>559488</v>
      </c>
      <c r="M657">
        <v>22705107</v>
      </c>
      <c r="O657">
        <v>5231301</v>
      </c>
      <c r="P657">
        <v>20737</v>
      </c>
      <c r="Q657" t="s">
        <v>4969</v>
      </c>
      <c r="R657" t="s">
        <v>4970</v>
      </c>
      <c r="S657" t="s">
        <v>956</v>
      </c>
      <c r="T657">
        <v>22705107</v>
      </c>
      <c r="U657" s="12" t="e">
        <f>VLOOKUP(checklist[[#This Row],[common_name]],[1]classification_forest_bird_benn!$A:$D,3,FALSE)</f>
        <v>#N/A</v>
      </c>
      <c r="V657" s="12" t="e">
        <f>VLOOKUP(checklist[[#This Row],[scientific_name]],[1]classification_forest_bird_benn!$B:$D,2,FALSE)</f>
        <v>#N/A</v>
      </c>
      <c r="W657" s="12" t="e">
        <f>VLOOKUP(checklist[[#This Row],[Clements--scientific_name]],[1]classification_forest_bird_benn!$B:$D,2,FALSE)</f>
        <v>#N/A</v>
      </c>
    </row>
    <row r="658" spans="1:23" x14ac:dyDescent="0.2">
      <c r="A658">
        <v>606</v>
      </c>
      <c r="B658" t="s">
        <v>4961</v>
      </c>
      <c r="C658" t="s">
        <v>2235</v>
      </c>
      <c r="D658" t="s">
        <v>4971</v>
      </c>
      <c r="E658" t="s">
        <v>1609</v>
      </c>
      <c r="F658" t="s">
        <v>2142</v>
      </c>
      <c r="G658" t="s">
        <v>7382</v>
      </c>
      <c r="H658">
        <v>2276</v>
      </c>
      <c r="I658" t="s">
        <v>4972</v>
      </c>
      <c r="J658" t="s">
        <v>4973</v>
      </c>
      <c r="K658">
        <v>12059</v>
      </c>
      <c r="L658">
        <v>916253</v>
      </c>
      <c r="M658">
        <v>22705114</v>
      </c>
      <c r="O658">
        <v>6100756</v>
      </c>
      <c r="P658">
        <v>20768</v>
      </c>
      <c r="Q658" t="s">
        <v>4974</v>
      </c>
      <c r="R658" t="s">
        <v>4975</v>
      </c>
      <c r="S658" t="s">
        <v>4976</v>
      </c>
      <c r="T658">
        <v>22705114</v>
      </c>
      <c r="U658" s="12" t="e">
        <f>VLOOKUP(checklist[[#This Row],[common_name]],[1]classification_forest_bird_benn!$A:$D,3,FALSE)</f>
        <v>#N/A</v>
      </c>
      <c r="V658" s="12" t="e">
        <f>VLOOKUP(checklist[[#This Row],[scientific_name]],[1]classification_forest_bird_benn!$B:$D,2,FALSE)</f>
        <v>#N/A</v>
      </c>
      <c r="W658" s="12" t="e">
        <f>VLOOKUP(checklist[[#This Row],[Clements--scientific_name]],[1]classification_forest_bird_benn!$B:$D,2,FALSE)</f>
        <v>#N/A</v>
      </c>
    </row>
    <row r="659" spans="1:23" x14ac:dyDescent="0.2">
      <c r="A659">
        <v>607</v>
      </c>
      <c r="B659" t="s">
        <v>4961</v>
      </c>
      <c r="C659" t="s">
        <v>2235</v>
      </c>
      <c r="D659" t="s">
        <v>940</v>
      </c>
      <c r="E659" t="s">
        <v>939</v>
      </c>
      <c r="F659" t="s">
        <v>2142</v>
      </c>
      <c r="G659" t="s">
        <v>7380</v>
      </c>
      <c r="H659">
        <v>708</v>
      </c>
      <c r="I659" t="s">
        <v>4977</v>
      </c>
      <c r="J659" t="s">
        <v>4978</v>
      </c>
      <c r="K659">
        <v>12038</v>
      </c>
      <c r="L659">
        <v>560720</v>
      </c>
      <c r="M659">
        <v>22705001</v>
      </c>
      <c r="N659">
        <v>51</v>
      </c>
      <c r="O659">
        <v>2492852</v>
      </c>
      <c r="P659">
        <v>20638</v>
      </c>
      <c r="Q659" t="s">
        <v>4979</v>
      </c>
      <c r="R659" t="s">
        <v>939</v>
      </c>
      <c r="S659" t="s">
        <v>940</v>
      </c>
      <c r="T659">
        <v>22705001</v>
      </c>
      <c r="U659" s="12" t="e">
        <f>VLOOKUP(checklist[[#This Row],[common_name]],[1]classification_forest_bird_benn!$A:$D,3,FALSE)</f>
        <v>#N/A</v>
      </c>
      <c r="V659" s="12" t="e">
        <f>VLOOKUP(checklist[[#This Row],[scientific_name]],[1]classification_forest_bird_benn!$B:$D,2,FALSE)</f>
        <v>#N/A</v>
      </c>
      <c r="W659" s="12" t="e">
        <f>VLOOKUP(checklist[[#This Row],[Clements--scientific_name]],[1]classification_forest_bird_benn!$B:$D,2,FALSE)</f>
        <v>#N/A</v>
      </c>
    </row>
    <row r="660" spans="1:23" x14ac:dyDescent="0.2">
      <c r="A660">
        <v>608</v>
      </c>
      <c r="B660" t="s">
        <v>4961</v>
      </c>
      <c r="C660" t="s">
        <v>2235</v>
      </c>
      <c r="D660" t="s">
        <v>4980</v>
      </c>
      <c r="E660" t="s">
        <v>1617</v>
      </c>
      <c r="F660" t="s">
        <v>2142</v>
      </c>
      <c r="G660" t="s">
        <v>7382</v>
      </c>
      <c r="H660">
        <v>2288</v>
      </c>
      <c r="I660" t="s">
        <v>4981</v>
      </c>
      <c r="J660" t="s">
        <v>4982</v>
      </c>
      <c r="K660">
        <v>12042</v>
      </c>
      <c r="L660">
        <v>560725</v>
      </c>
      <c r="M660">
        <v>103718693</v>
      </c>
      <c r="N660">
        <v>1213</v>
      </c>
      <c r="O660">
        <v>2492865</v>
      </c>
      <c r="P660">
        <v>20641</v>
      </c>
      <c r="Q660" t="s">
        <v>4983</v>
      </c>
      <c r="R660" t="s">
        <v>1617</v>
      </c>
      <c r="S660" t="s">
        <v>4980</v>
      </c>
      <c r="T660">
        <v>103718693</v>
      </c>
      <c r="U660" s="12" t="e">
        <f>VLOOKUP(checklist[[#This Row],[common_name]],[1]classification_forest_bird_benn!$A:$D,3,FALSE)</f>
        <v>#N/A</v>
      </c>
      <c r="V660" s="12" t="e">
        <f>VLOOKUP(checklist[[#This Row],[scientific_name]],[1]classification_forest_bird_benn!$B:$D,2,FALSE)</f>
        <v>#N/A</v>
      </c>
      <c r="W660" s="12" t="e">
        <f>VLOOKUP(checklist[[#This Row],[Clements--scientific_name]],[1]classification_forest_bird_benn!$B:$D,2,FALSE)</f>
        <v>#N/A</v>
      </c>
    </row>
    <row r="661" spans="1:23" x14ac:dyDescent="0.2">
      <c r="A661">
        <v>608.1</v>
      </c>
      <c r="D661" s="1" t="s">
        <v>7299</v>
      </c>
      <c r="E661" s="1" t="s">
        <v>7300</v>
      </c>
      <c r="P661">
        <v>20641</v>
      </c>
      <c r="R661" s="1" t="s">
        <v>7300</v>
      </c>
      <c r="S661" s="1" t="s">
        <v>7301</v>
      </c>
      <c r="U661" s="12" t="e">
        <f>VLOOKUP(checklist[[#This Row],[common_name]],[1]classification_forest_bird_benn!$A:$D,3,FALSE)</f>
        <v>#N/A</v>
      </c>
      <c r="V661" s="12" t="e">
        <f>VLOOKUP(checklist[[#This Row],[scientific_name]],[1]classification_forest_bird_benn!$B:$D,2,FALSE)</f>
        <v>#N/A</v>
      </c>
      <c r="W661" s="12" t="e">
        <f>VLOOKUP(checklist[[#This Row],[Clements--scientific_name]],[1]classification_forest_bird_benn!$B:$D,2,FALSE)</f>
        <v>#N/A</v>
      </c>
    </row>
    <row r="662" spans="1:23" x14ac:dyDescent="0.2">
      <c r="A662">
        <v>609</v>
      </c>
      <c r="B662" t="s">
        <v>4961</v>
      </c>
      <c r="C662" t="s">
        <v>2235</v>
      </c>
      <c r="D662" s="1" t="s">
        <v>4984</v>
      </c>
      <c r="E662" s="1" t="s">
        <v>4985</v>
      </c>
      <c r="F662" t="s">
        <v>2142</v>
      </c>
      <c r="G662" t="s">
        <v>7382</v>
      </c>
      <c r="H662">
        <v>7878</v>
      </c>
      <c r="I662" t="s">
        <v>4986</v>
      </c>
      <c r="J662" t="s">
        <v>4987</v>
      </c>
      <c r="K662">
        <v>339680</v>
      </c>
      <c r="L662">
        <v>916254</v>
      </c>
      <c r="M662" s="1">
        <v>103718714</v>
      </c>
      <c r="N662">
        <v>1577</v>
      </c>
      <c r="O662">
        <v>4408670</v>
      </c>
      <c r="P662">
        <v>20639</v>
      </c>
      <c r="Q662" t="s">
        <v>4988</v>
      </c>
      <c r="R662" t="s">
        <v>4985</v>
      </c>
      <c r="S662" t="s">
        <v>1618</v>
      </c>
      <c r="T662">
        <v>103718714</v>
      </c>
      <c r="U662" s="12" t="e">
        <f>VLOOKUP(checklist[[#This Row],[common_name]],[1]classification_forest_bird_benn!$A:$D,3,FALSE)</f>
        <v>#N/A</v>
      </c>
      <c r="V662" s="12" t="e">
        <f>VLOOKUP(checklist[[#This Row],[scientific_name]],[1]classification_forest_bird_benn!$B:$D,2,FALSE)</f>
        <v>#N/A</v>
      </c>
      <c r="W662" s="12" t="e">
        <f>VLOOKUP(checklist[[#This Row],[Clements--scientific_name]],[1]classification_forest_bird_benn!$B:$D,2,FALSE)</f>
        <v>#N/A</v>
      </c>
    </row>
    <row r="663" spans="1:23" x14ac:dyDescent="0.2">
      <c r="A663">
        <v>610</v>
      </c>
      <c r="B663" t="s">
        <v>4961</v>
      </c>
      <c r="C663" t="s">
        <v>2235</v>
      </c>
      <c r="D663" t="s">
        <v>1620</v>
      </c>
      <c r="E663" t="s">
        <v>1619</v>
      </c>
      <c r="F663" t="s">
        <v>2142</v>
      </c>
      <c r="G663" t="s">
        <v>7383</v>
      </c>
      <c r="H663">
        <v>2290</v>
      </c>
      <c r="I663" t="s">
        <v>4989</v>
      </c>
      <c r="J663" t="s">
        <v>4990</v>
      </c>
      <c r="K663">
        <v>12053</v>
      </c>
      <c r="L663">
        <v>560726</v>
      </c>
      <c r="M663">
        <v>22705070</v>
      </c>
      <c r="O663">
        <v>2492844</v>
      </c>
      <c r="P663">
        <v>20743</v>
      </c>
      <c r="Q663" t="s">
        <v>4991</v>
      </c>
      <c r="R663" t="s">
        <v>1619</v>
      </c>
      <c r="S663" t="s">
        <v>1620</v>
      </c>
      <c r="T663">
        <v>22705070</v>
      </c>
      <c r="U663" s="12" t="e">
        <f>VLOOKUP(checklist[[#This Row],[common_name]],[1]classification_forest_bird_benn!$A:$D,3,FALSE)</f>
        <v>#N/A</v>
      </c>
      <c r="V663" s="12" t="e">
        <f>VLOOKUP(checklist[[#This Row],[scientific_name]],[1]classification_forest_bird_benn!$B:$D,2,FALSE)</f>
        <v>#N/A</v>
      </c>
      <c r="W663" s="12" t="e">
        <f>VLOOKUP(checklist[[#This Row],[Clements--scientific_name]],[1]classification_forest_bird_benn!$B:$D,2,FALSE)</f>
        <v>#N/A</v>
      </c>
    </row>
    <row r="664" spans="1:23" x14ac:dyDescent="0.2">
      <c r="A664">
        <v>611</v>
      </c>
      <c r="B664" t="s">
        <v>4961</v>
      </c>
      <c r="C664" t="s">
        <v>2235</v>
      </c>
      <c r="D664" t="s">
        <v>938</v>
      </c>
      <c r="E664" t="s">
        <v>937</v>
      </c>
      <c r="F664" t="s">
        <v>2142</v>
      </c>
      <c r="G664" t="s">
        <v>7380</v>
      </c>
      <c r="H664">
        <v>706</v>
      </c>
      <c r="I664" t="s">
        <v>4992</v>
      </c>
      <c r="J664" t="s">
        <v>4993</v>
      </c>
      <c r="K664">
        <v>12054</v>
      </c>
      <c r="L664">
        <v>560728</v>
      </c>
      <c r="M664">
        <v>22705038</v>
      </c>
      <c r="N664">
        <v>1215</v>
      </c>
      <c r="O664">
        <v>2492854</v>
      </c>
      <c r="P664">
        <v>20723</v>
      </c>
      <c r="Q664" t="s">
        <v>4994</v>
      </c>
      <c r="R664" t="s">
        <v>937</v>
      </c>
      <c r="S664" t="s">
        <v>4995</v>
      </c>
      <c r="T664">
        <v>22705038</v>
      </c>
      <c r="U664" s="12" t="e">
        <f>VLOOKUP(checklist[[#This Row],[common_name]],[1]classification_forest_bird_benn!$A:$D,3,FALSE)</f>
        <v>#N/A</v>
      </c>
      <c r="V664" s="12" t="e">
        <f>VLOOKUP(checklist[[#This Row],[scientific_name]],[1]classification_forest_bird_benn!$B:$D,2,FALSE)</f>
        <v>#N/A</v>
      </c>
      <c r="W664" s="12" t="e">
        <f>VLOOKUP(checklist[[#This Row],[Clements--scientific_name]],[1]classification_forest_bird_benn!$B:$D,2,FALSE)</f>
        <v>#N/A</v>
      </c>
    </row>
    <row r="665" spans="1:23" x14ac:dyDescent="0.2">
      <c r="A665">
        <v>612</v>
      </c>
      <c r="B665" t="s">
        <v>4961</v>
      </c>
      <c r="C665" t="s">
        <v>2235</v>
      </c>
      <c r="D665" t="s">
        <v>4996</v>
      </c>
      <c r="E665" t="s">
        <v>4997</v>
      </c>
      <c r="F665" t="s">
        <v>2142</v>
      </c>
      <c r="H665">
        <v>2282</v>
      </c>
      <c r="I665" t="s">
        <v>4998</v>
      </c>
      <c r="J665" t="s">
        <v>4999</v>
      </c>
      <c r="K665">
        <v>204532</v>
      </c>
      <c r="L665">
        <v>178511</v>
      </c>
      <c r="M665">
        <v>103718932</v>
      </c>
      <c r="N665">
        <v>52</v>
      </c>
      <c r="O665">
        <v>2492858</v>
      </c>
      <c r="P665">
        <v>20705</v>
      </c>
      <c r="Q665" t="s">
        <v>5000</v>
      </c>
      <c r="R665" t="s">
        <v>4997</v>
      </c>
      <c r="S665" t="s">
        <v>5001</v>
      </c>
      <c r="T665">
        <v>103718932</v>
      </c>
      <c r="U665" s="12" t="e">
        <f>VLOOKUP(checklist[[#This Row],[common_name]],[1]classification_forest_bird_benn!$A:$D,3,FALSE)</f>
        <v>#N/A</v>
      </c>
      <c r="V665" s="12" t="e">
        <f>VLOOKUP(checklist[[#This Row],[scientific_name]],[1]classification_forest_bird_benn!$B:$D,2,FALSE)</f>
        <v>#N/A</v>
      </c>
      <c r="W665" s="12" t="e">
        <f>VLOOKUP(checklist[[#This Row],[Clements--scientific_name]],[1]classification_forest_bird_benn!$B:$D,2,FALSE)</f>
        <v>#N/A</v>
      </c>
    </row>
    <row r="666" spans="1:23" x14ac:dyDescent="0.2">
      <c r="A666">
        <v>613</v>
      </c>
      <c r="B666" t="s">
        <v>4961</v>
      </c>
      <c r="C666" t="s">
        <v>2235</v>
      </c>
      <c r="D666" t="s">
        <v>1616</v>
      </c>
      <c r="E666" t="s">
        <v>1615</v>
      </c>
      <c r="F666" t="s">
        <v>2142</v>
      </c>
      <c r="G666" t="s">
        <v>7382</v>
      </c>
      <c r="H666">
        <v>2284</v>
      </c>
      <c r="I666" t="s">
        <v>5002</v>
      </c>
      <c r="J666" t="s">
        <v>5003</v>
      </c>
      <c r="K666">
        <v>12050</v>
      </c>
      <c r="L666">
        <v>560723</v>
      </c>
      <c r="M666">
        <v>22705053</v>
      </c>
      <c r="O666">
        <v>2492853</v>
      </c>
      <c r="P666">
        <v>20727</v>
      </c>
      <c r="Q666" t="s">
        <v>5004</v>
      </c>
      <c r="R666" t="s">
        <v>1615</v>
      </c>
      <c r="S666" t="s">
        <v>5005</v>
      </c>
      <c r="T666">
        <v>22705053</v>
      </c>
      <c r="U666" s="12" t="e">
        <f>VLOOKUP(checklist[[#This Row],[common_name]],[1]classification_forest_bird_benn!$A:$D,3,FALSE)</f>
        <v>#N/A</v>
      </c>
      <c r="V666" s="12" t="e">
        <f>VLOOKUP(checklist[[#This Row],[scientific_name]],[1]classification_forest_bird_benn!$B:$D,2,FALSE)</f>
        <v>#N/A</v>
      </c>
      <c r="W666" s="12" t="e">
        <f>VLOOKUP(checklist[[#This Row],[Clements--scientific_name]],[1]classification_forest_bird_benn!$B:$D,2,FALSE)</f>
        <v>#N/A</v>
      </c>
    </row>
    <row r="667" spans="1:23" x14ac:dyDescent="0.2">
      <c r="A667">
        <v>614</v>
      </c>
      <c r="B667" t="s">
        <v>4961</v>
      </c>
      <c r="C667" t="s">
        <v>2235</v>
      </c>
      <c r="D667" t="s">
        <v>1612</v>
      </c>
      <c r="E667" t="s">
        <v>1611</v>
      </c>
      <c r="F667" t="s">
        <v>2142</v>
      </c>
      <c r="G667" t="s">
        <v>7382</v>
      </c>
      <c r="H667">
        <v>2278</v>
      </c>
      <c r="I667" t="s">
        <v>5006</v>
      </c>
      <c r="J667" t="s">
        <v>5007</v>
      </c>
      <c r="K667">
        <v>12048</v>
      </c>
      <c r="L667">
        <v>560718</v>
      </c>
      <c r="M667">
        <v>22705057</v>
      </c>
      <c r="O667">
        <v>2492869</v>
      </c>
      <c r="P667">
        <v>20731</v>
      </c>
      <c r="Q667" t="s">
        <v>5008</v>
      </c>
      <c r="R667" t="s">
        <v>1611</v>
      </c>
      <c r="S667" t="s">
        <v>1612</v>
      </c>
      <c r="T667">
        <v>22705057</v>
      </c>
      <c r="U667" s="12" t="e">
        <f>VLOOKUP(checklist[[#This Row],[common_name]],[1]classification_forest_bird_benn!$A:$D,3,FALSE)</f>
        <v>#N/A</v>
      </c>
      <c r="V667" s="12" t="e">
        <f>VLOOKUP(checklist[[#This Row],[scientific_name]],[1]classification_forest_bird_benn!$B:$D,2,FALSE)</f>
        <v>#N/A</v>
      </c>
      <c r="W667" s="12" t="e">
        <f>VLOOKUP(checklist[[#This Row],[Clements--scientific_name]],[1]classification_forest_bird_benn!$B:$D,2,FALSE)</f>
        <v>#N/A</v>
      </c>
    </row>
    <row r="668" spans="1:23" x14ac:dyDescent="0.2">
      <c r="A668">
        <v>615</v>
      </c>
      <c r="B668" t="s">
        <v>4961</v>
      </c>
      <c r="C668" t="s">
        <v>2235</v>
      </c>
      <c r="D668" t="s">
        <v>1614</v>
      </c>
      <c r="E668" t="s">
        <v>1613</v>
      </c>
      <c r="F668" t="s">
        <v>2142</v>
      </c>
      <c r="G668" t="s">
        <v>7382</v>
      </c>
      <c r="H668">
        <v>2280</v>
      </c>
      <c r="I668" t="s">
        <v>5009</v>
      </c>
      <c r="J668" t="s">
        <v>5010</v>
      </c>
      <c r="K668">
        <v>12022</v>
      </c>
      <c r="L668">
        <v>560722</v>
      </c>
      <c r="M668">
        <v>22705061</v>
      </c>
      <c r="N668">
        <v>75215</v>
      </c>
      <c r="O668">
        <v>2492864</v>
      </c>
      <c r="P668">
        <v>20741</v>
      </c>
      <c r="Q668" t="s">
        <v>5011</v>
      </c>
      <c r="R668" t="s">
        <v>1613</v>
      </c>
      <c r="S668" t="s">
        <v>1614</v>
      </c>
      <c r="T668">
        <v>22705061</v>
      </c>
      <c r="U668" s="12" t="e">
        <f>VLOOKUP(checklist[[#This Row],[common_name]],[1]classification_forest_bird_benn!$A:$D,3,FALSE)</f>
        <v>#N/A</v>
      </c>
      <c r="V668" s="12" t="e">
        <f>VLOOKUP(checklist[[#This Row],[scientific_name]],[1]classification_forest_bird_benn!$B:$D,2,FALSE)</f>
        <v>#N/A</v>
      </c>
      <c r="W668" s="12" t="e">
        <f>VLOOKUP(checklist[[#This Row],[Clements--scientific_name]],[1]classification_forest_bird_benn!$B:$D,2,FALSE)</f>
        <v>#N/A</v>
      </c>
    </row>
    <row r="669" spans="1:23" x14ac:dyDescent="0.2">
      <c r="A669">
        <v>616</v>
      </c>
      <c r="B669" t="s">
        <v>4961</v>
      </c>
      <c r="C669" t="s">
        <v>2235</v>
      </c>
      <c r="D669" t="s">
        <v>1624</v>
      </c>
      <c r="E669" t="s">
        <v>1623</v>
      </c>
      <c r="F669" t="s">
        <v>2142</v>
      </c>
      <c r="G669" t="s">
        <v>7382</v>
      </c>
      <c r="H669">
        <v>2298</v>
      </c>
      <c r="I669" t="s">
        <v>5012</v>
      </c>
      <c r="J669" t="s">
        <v>5013</v>
      </c>
      <c r="K669">
        <v>12047</v>
      </c>
      <c r="L669">
        <v>916823</v>
      </c>
      <c r="M669">
        <v>22705066</v>
      </c>
      <c r="N669">
        <v>75216</v>
      </c>
      <c r="O669">
        <v>2492856</v>
      </c>
      <c r="P669">
        <v>20742</v>
      </c>
      <c r="Q669" t="s">
        <v>5014</v>
      </c>
      <c r="R669" t="s">
        <v>1623</v>
      </c>
      <c r="S669" t="s">
        <v>1624</v>
      </c>
      <c r="T669">
        <v>22705066</v>
      </c>
      <c r="U669" s="12" t="e">
        <f>VLOOKUP(checklist[[#This Row],[common_name]],[1]classification_forest_bird_benn!$A:$D,3,FALSE)</f>
        <v>#N/A</v>
      </c>
      <c r="V669" s="12" t="e">
        <f>VLOOKUP(checklist[[#This Row],[scientific_name]],[1]classification_forest_bird_benn!$B:$D,2,FALSE)</f>
        <v>#N/A</v>
      </c>
      <c r="W669" s="12" t="e">
        <f>VLOOKUP(checklist[[#This Row],[Clements--scientific_name]],[1]classification_forest_bird_benn!$B:$D,2,FALSE)</f>
        <v>#N/A</v>
      </c>
    </row>
    <row r="670" spans="1:23" x14ac:dyDescent="0.2">
      <c r="A670">
        <v>617</v>
      </c>
      <c r="B670" t="s">
        <v>4961</v>
      </c>
      <c r="C670" t="s">
        <v>2235</v>
      </c>
      <c r="D670" t="s">
        <v>5015</v>
      </c>
      <c r="E670" t="s">
        <v>5016</v>
      </c>
      <c r="H670">
        <v>7887</v>
      </c>
      <c r="I670" t="s">
        <v>5017</v>
      </c>
      <c r="J670" t="s">
        <v>5018</v>
      </c>
      <c r="K670">
        <v>201149</v>
      </c>
      <c r="L670">
        <v>916257</v>
      </c>
      <c r="N670">
        <v>241074</v>
      </c>
      <c r="O670">
        <v>6100755</v>
      </c>
      <c r="P670">
        <v>20744</v>
      </c>
      <c r="Q670" t="s">
        <v>5019</v>
      </c>
      <c r="R670" t="s">
        <v>5020</v>
      </c>
      <c r="S670" t="s">
        <v>5015</v>
      </c>
      <c r="U670" s="12" t="e">
        <f>VLOOKUP(checklist[[#This Row],[common_name]],[1]classification_forest_bird_benn!$A:$D,3,FALSE)</f>
        <v>#N/A</v>
      </c>
      <c r="V670" s="12" t="e">
        <f>VLOOKUP(checklist[[#This Row],[scientific_name]],[1]classification_forest_bird_benn!$B:$D,2,FALSE)</f>
        <v>#N/A</v>
      </c>
      <c r="W670" s="12" t="e">
        <f>VLOOKUP(checklist[[#This Row],[Clements--scientific_name]],[1]classification_forest_bird_benn!$B:$D,2,FALSE)</f>
        <v>#N/A</v>
      </c>
    </row>
    <row r="671" spans="1:23" x14ac:dyDescent="0.2">
      <c r="A671">
        <v>618</v>
      </c>
      <c r="B671" t="s">
        <v>4961</v>
      </c>
      <c r="C671" t="s">
        <v>2235</v>
      </c>
      <c r="D671" t="s">
        <v>1212</v>
      </c>
      <c r="E671" t="s">
        <v>1211</v>
      </c>
      <c r="F671" t="s">
        <v>2146</v>
      </c>
      <c r="G671" t="s">
        <v>7380</v>
      </c>
      <c r="H671">
        <v>976</v>
      </c>
      <c r="I671" t="s">
        <v>5021</v>
      </c>
      <c r="J671" t="s">
        <v>5022</v>
      </c>
      <c r="K671">
        <v>12039</v>
      </c>
      <c r="L671">
        <v>560732</v>
      </c>
      <c r="M671">
        <v>22705095</v>
      </c>
      <c r="N671">
        <v>53</v>
      </c>
      <c r="O671">
        <v>2492867</v>
      </c>
      <c r="P671">
        <v>20762</v>
      </c>
      <c r="Q671" t="s">
        <v>5023</v>
      </c>
      <c r="R671" t="s">
        <v>1211</v>
      </c>
      <c r="S671" t="s">
        <v>1212</v>
      </c>
      <c r="T671">
        <v>22705095</v>
      </c>
      <c r="U671" s="12" t="e">
        <f>VLOOKUP(checklist[[#This Row],[common_name]],[1]classification_forest_bird_benn!$A:$D,3,FALSE)</f>
        <v>#N/A</v>
      </c>
      <c r="V671" s="12" t="e">
        <f>VLOOKUP(checklist[[#This Row],[scientific_name]],[1]classification_forest_bird_benn!$B:$D,2,FALSE)</f>
        <v>#N/A</v>
      </c>
      <c r="W671" s="12" t="e">
        <f>VLOOKUP(checklist[[#This Row],[Clements--scientific_name]],[1]classification_forest_bird_benn!$B:$D,2,FALSE)</f>
        <v>#N/A</v>
      </c>
    </row>
    <row r="672" spans="1:23" x14ac:dyDescent="0.2">
      <c r="A672">
        <v>619</v>
      </c>
      <c r="B672" t="s">
        <v>4961</v>
      </c>
      <c r="C672" t="s">
        <v>2235</v>
      </c>
      <c r="D672" t="s">
        <v>5024</v>
      </c>
      <c r="E672" t="s">
        <v>1621</v>
      </c>
      <c r="F672" t="s">
        <v>2142</v>
      </c>
      <c r="G672" t="s">
        <v>7380</v>
      </c>
      <c r="H672">
        <v>2296</v>
      </c>
      <c r="I672" t="s">
        <v>5025</v>
      </c>
      <c r="J672" t="s">
        <v>5026</v>
      </c>
      <c r="K672">
        <v>12023</v>
      </c>
      <c r="L672">
        <v>560730</v>
      </c>
      <c r="M672">
        <v>22705099</v>
      </c>
      <c r="N672">
        <v>1223</v>
      </c>
      <c r="O672">
        <v>2492855</v>
      </c>
      <c r="P672">
        <v>20761</v>
      </c>
      <c r="Q672" t="s">
        <v>5027</v>
      </c>
      <c r="R672" t="s">
        <v>1621</v>
      </c>
      <c r="S672" t="s">
        <v>5024</v>
      </c>
      <c r="T672">
        <v>22705099</v>
      </c>
      <c r="U672" s="12" t="e">
        <f>VLOOKUP(checklist[[#This Row],[common_name]],[1]classification_forest_bird_benn!$A:$D,3,FALSE)</f>
        <v>#N/A</v>
      </c>
      <c r="V672" s="12" t="e">
        <f>VLOOKUP(checklist[[#This Row],[scientific_name]],[1]classification_forest_bird_benn!$B:$D,2,FALSE)</f>
        <v>#N/A</v>
      </c>
      <c r="W672" s="12" t="e">
        <f>VLOOKUP(checklist[[#This Row],[Clements--scientific_name]],[1]classification_forest_bird_benn!$B:$D,2,FALSE)</f>
        <v>#N/A</v>
      </c>
    </row>
    <row r="673" spans="1:23" x14ac:dyDescent="0.2">
      <c r="A673">
        <v>620</v>
      </c>
      <c r="B673" t="s">
        <v>5028</v>
      </c>
      <c r="C673" t="s">
        <v>2209</v>
      </c>
      <c r="D673" t="s">
        <v>1672</v>
      </c>
      <c r="E673" t="s">
        <v>1671</v>
      </c>
      <c r="F673" t="s">
        <v>2142</v>
      </c>
      <c r="G673" t="s">
        <v>7382</v>
      </c>
      <c r="H673">
        <v>2484</v>
      </c>
      <c r="I673" t="s">
        <v>5029</v>
      </c>
      <c r="J673" t="s">
        <v>5030</v>
      </c>
      <c r="K673">
        <v>8371</v>
      </c>
      <c r="L673">
        <v>562593</v>
      </c>
      <c r="M673">
        <v>22705925</v>
      </c>
      <c r="N673">
        <v>75420</v>
      </c>
      <c r="O673">
        <v>2482461</v>
      </c>
      <c r="P673">
        <v>21122</v>
      </c>
      <c r="Q673" t="s">
        <v>5031</v>
      </c>
      <c r="R673" t="s">
        <v>1671</v>
      </c>
      <c r="S673" t="s">
        <v>1672</v>
      </c>
      <c r="T673">
        <v>22705925</v>
      </c>
      <c r="U673" s="12" t="e">
        <f>VLOOKUP(checklist[[#This Row],[common_name]],[1]classification_forest_bird_benn!$A:$D,3,FALSE)</f>
        <v>#N/A</v>
      </c>
      <c r="V673" s="12" t="e">
        <f>VLOOKUP(checklist[[#This Row],[scientific_name]],[1]classification_forest_bird_benn!$B:$D,2,FALSE)</f>
        <v>#N/A</v>
      </c>
      <c r="W673" s="12" t="e">
        <f>VLOOKUP(checklist[[#This Row],[Clements--scientific_name]],[1]classification_forest_bird_benn!$B:$D,2,FALSE)</f>
        <v>#N/A</v>
      </c>
    </row>
    <row r="674" spans="1:23" x14ac:dyDescent="0.2">
      <c r="A674">
        <v>621</v>
      </c>
      <c r="B674" t="s">
        <v>5028</v>
      </c>
      <c r="C674" t="s">
        <v>2209</v>
      </c>
      <c r="D674" t="s">
        <v>5032</v>
      </c>
      <c r="E674" t="s">
        <v>1219</v>
      </c>
      <c r="F674" t="s">
        <v>2142</v>
      </c>
      <c r="G674" t="s">
        <v>7382</v>
      </c>
      <c r="H674">
        <v>989</v>
      </c>
      <c r="I674" t="s">
        <v>5033</v>
      </c>
      <c r="J674" t="s">
        <v>5034</v>
      </c>
      <c r="K674">
        <v>8031</v>
      </c>
      <c r="L674">
        <v>559513</v>
      </c>
      <c r="M674">
        <v>22705938</v>
      </c>
      <c r="N674">
        <v>261</v>
      </c>
      <c r="O674">
        <v>2482499</v>
      </c>
      <c r="P674">
        <v>21130</v>
      </c>
      <c r="Q674" t="s">
        <v>5035</v>
      </c>
      <c r="R674" t="s">
        <v>1219</v>
      </c>
      <c r="S674" t="s">
        <v>5032</v>
      </c>
      <c r="T674">
        <v>22705938</v>
      </c>
      <c r="U674" s="12" t="e">
        <f>VLOOKUP(checklist[[#This Row],[common_name]],[1]classification_forest_bird_benn!$A:$D,3,FALSE)</f>
        <v>#N/A</v>
      </c>
      <c r="V674" s="12" t="e">
        <f>VLOOKUP(checklist[[#This Row],[scientific_name]],[1]classification_forest_bird_benn!$B:$D,2,FALSE)</f>
        <v>#N/A</v>
      </c>
      <c r="W674" s="12" t="e">
        <f>VLOOKUP(checklist[[#This Row],[Clements--scientific_name]],[1]classification_forest_bird_benn!$B:$D,2,FALSE)</f>
        <v>#N/A</v>
      </c>
    </row>
    <row r="675" spans="1:23" x14ac:dyDescent="0.2">
      <c r="A675">
        <v>622</v>
      </c>
      <c r="B675" t="s">
        <v>5028</v>
      </c>
      <c r="C675" t="s">
        <v>2209</v>
      </c>
      <c r="D675" t="s">
        <v>746</v>
      </c>
      <c r="E675" t="s">
        <v>745</v>
      </c>
      <c r="F675" t="s">
        <v>2142</v>
      </c>
      <c r="G675" t="s">
        <v>7383</v>
      </c>
      <c r="H675">
        <v>523</v>
      </c>
      <c r="I675" t="s">
        <v>5036</v>
      </c>
      <c r="J675" t="s">
        <v>5037</v>
      </c>
      <c r="K675">
        <v>8006</v>
      </c>
      <c r="L675">
        <v>559493</v>
      </c>
      <c r="M675">
        <v>22705978</v>
      </c>
      <c r="N675">
        <v>75432</v>
      </c>
      <c r="O675">
        <v>2482521</v>
      </c>
      <c r="P675">
        <v>21162</v>
      </c>
      <c r="Q675" t="s">
        <v>5038</v>
      </c>
      <c r="R675" t="s">
        <v>745</v>
      </c>
      <c r="S675" t="s">
        <v>5039</v>
      </c>
      <c r="T675">
        <v>22705978</v>
      </c>
      <c r="U675" s="12" t="e">
        <f>VLOOKUP(checklist[[#This Row],[common_name]],[1]classification_forest_bird_benn!$A:$D,3,FALSE)</f>
        <v>#N/A</v>
      </c>
      <c r="V675" s="12" t="e">
        <f>VLOOKUP(checklist[[#This Row],[scientific_name]],[1]classification_forest_bird_benn!$B:$D,2,FALSE)</f>
        <v>#N/A</v>
      </c>
      <c r="W675" s="12" t="e">
        <f>VLOOKUP(checklist[[#This Row],[Clements--scientific_name]],[1]classification_forest_bird_benn!$B:$D,2,FALSE)</f>
        <v>#N/A</v>
      </c>
    </row>
    <row r="676" spans="1:23" x14ac:dyDescent="0.2">
      <c r="A676">
        <v>623</v>
      </c>
      <c r="B676" t="s">
        <v>5028</v>
      </c>
      <c r="C676" t="s">
        <v>2209</v>
      </c>
      <c r="D676" t="s">
        <v>744</v>
      </c>
      <c r="E676" t="s">
        <v>743</v>
      </c>
      <c r="F676" t="s">
        <v>2142</v>
      </c>
      <c r="G676" t="s">
        <v>7382</v>
      </c>
      <c r="H676">
        <v>522</v>
      </c>
      <c r="I676" t="s">
        <v>5040</v>
      </c>
      <c r="J676" t="s">
        <v>5041</v>
      </c>
      <c r="K676">
        <v>8038</v>
      </c>
      <c r="L676">
        <v>559490</v>
      </c>
      <c r="M676">
        <v>22735894</v>
      </c>
      <c r="N676">
        <v>20821</v>
      </c>
      <c r="O676">
        <v>2482519</v>
      </c>
      <c r="P676">
        <v>21227</v>
      </c>
      <c r="Q676" t="s">
        <v>5042</v>
      </c>
      <c r="R676" t="s">
        <v>743</v>
      </c>
      <c r="S676" t="s">
        <v>744</v>
      </c>
      <c r="T676">
        <v>22735894</v>
      </c>
      <c r="U676" s="12" t="e">
        <f>VLOOKUP(checklist[[#This Row],[common_name]],[1]classification_forest_bird_benn!$A:$D,3,FALSE)</f>
        <v>#N/A</v>
      </c>
      <c r="V676" s="12" t="e">
        <f>VLOOKUP(checklist[[#This Row],[scientific_name]],[1]classification_forest_bird_benn!$B:$D,2,FALSE)</f>
        <v>#N/A</v>
      </c>
      <c r="W676" s="12" t="e">
        <f>VLOOKUP(checklist[[#This Row],[Clements--scientific_name]],[1]classification_forest_bird_benn!$B:$D,2,FALSE)</f>
        <v>#N/A</v>
      </c>
    </row>
    <row r="677" spans="1:23" x14ac:dyDescent="0.2">
      <c r="A677">
        <v>624</v>
      </c>
      <c r="B677" t="s">
        <v>5028</v>
      </c>
      <c r="C677" t="s">
        <v>2209</v>
      </c>
      <c r="D677" t="s">
        <v>5043</v>
      </c>
      <c r="E677" t="s">
        <v>5044</v>
      </c>
      <c r="F677" t="s">
        <v>2142</v>
      </c>
      <c r="G677" t="s">
        <v>7382</v>
      </c>
      <c r="H677">
        <v>2362</v>
      </c>
      <c r="I677" t="s">
        <v>5045</v>
      </c>
      <c r="J677" t="s">
        <v>5046</v>
      </c>
      <c r="K677">
        <v>72763</v>
      </c>
      <c r="L677">
        <v>916635</v>
      </c>
      <c r="M677">
        <v>22732286</v>
      </c>
      <c r="N677">
        <v>194811</v>
      </c>
      <c r="O677">
        <v>5788768</v>
      </c>
      <c r="P677">
        <v>21229</v>
      </c>
      <c r="Q677" t="s">
        <v>5047</v>
      </c>
      <c r="R677" t="s">
        <v>5044</v>
      </c>
      <c r="S677" t="s">
        <v>5048</v>
      </c>
      <c r="T677">
        <v>22732286</v>
      </c>
      <c r="U677" s="12" t="e">
        <f>VLOOKUP(checklist[[#This Row],[common_name]],[1]classification_forest_bird_benn!$A:$D,3,FALSE)</f>
        <v>#N/A</v>
      </c>
      <c r="V677" s="12" t="e">
        <f>VLOOKUP(checklist[[#This Row],[scientific_name]],[1]classification_forest_bird_benn!$B:$D,2,FALSE)</f>
        <v>#N/A</v>
      </c>
      <c r="W677" s="12" t="e">
        <f>VLOOKUP(checklist[[#This Row],[Clements--scientific_name]],[1]classification_forest_bird_benn!$B:$D,2,FALSE)</f>
        <v>#N/A</v>
      </c>
    </row>
    <row r="678" spans="1:23" x14ac:dyDescent="0.2">
      <c r="A678">
        <v>625</v>
      </c>
      <c r="B678" t="s">
        <v>5028</v>
      </c>
      <c r="C678" t="s">
        <v>2209</v>
      </c>
      <c r="D678" t="s">
        <v>1640</v>
      </c>
      <c r="E678" t="s">
        <v>1639</v>
      </c>
      <c r="F678" t="s">
        <v>2142</v>
      </c>
      <c r="G678" t="s">
        <v>7380</v>
      </c>
      <c r="H678">
        <v>2368</v>
      </c>
      <c r="I678" t="s">
        <v>5049</v>
      </c>
      <c r="J678" t="s">
        <v>5050</v>
      </c>
      <c r="K678">
        <v>8046</v>
      </c>
      <c r="L678">
        <v>559510</v>
      </c>
      <c r="M678">
        <v>22706073</v>
      </c>
      <c r="O678">
        <v>2482497</v>
      </c>
      <c r="P678">
        <v>21232</v>
      </c>
      <c r="Q678" t="s">
        <v>5051</v>
      </c>
      <c r="R678" t="s">
        <v>1639</v>
      </c>
      <c r="S678" t="s">
        <v>1640</v>
      </c>
      <c r="T678">
        <v>22706073</v>
      </c>
      <c r="U678" s="12" t="e">
        <f>VLOOKUP(checklist[[#This Row],[common_name]],[1]classification_forest_bird_benn!$A:$D,3,FALSE)</f>
        <v>#N/A</v>
      </c>
      <c r="V678" s="12" t="e">
        <f>VLOOKUP(checklist[[#This Row],[scientific_name]],[1]classification_forest_bird_benn!$B:$D,2,FALSE)</f>
        <v>#N/A</v>
      </c>
      <c r="W678" s="12" t="e">
        <f>VLOOKUP(checklist[[#This Row],[Clements--scientific_name]],[1]classification_forest_bird_benn!$B:$D,2,FALSE)</f>
        <v>#N/A</v>
      </c>
    </row>
    <row r="679" spans="1:23" x14ac:dyDescent="0.2">
      <c r="A679">
        <v>626</v>
      </c>
      <c r="B679" t="s">
        <v>5028</v>
      </c>
      <c r="C679" t="s">
        <v>2209</v>
      </c>
      <c r="D679" t="s">
        <v>5052</v>
      </c>
      <c r="E679" t="s">
        <v>747</v>
      </c>
      <c r="F679" t="s">
        <v>2142</v>
      </c>
      <c r="G679" t="s">
        <v>7380</v>
      </c>
      <c r="H679">
        <v>524</v>
      </c>
      <c r="I679" t="s">
        <v>5053</v>
      </c>
      <c r="J679" t="s">
        <v>5054</v>
      </c>
      <c r="K679">
        <v>8004</v>
      </c>
      <c r="L679">
        <v>559489</v>
      </c>
      <c r="M679">
        <v>22706077</v>
      </c>
      <c r="N679">
        <v>9279</v>
      </c>
      <c r="O679">
        <v>2482478</v>
      </c>
      <c r="P679">
        <v>21233</v>
      </c>
      <c r="Q679" t="s">
        <v>5055</v>
      </c>
      <c r="R679" t="s">
        <v>747</v>
      </c>
      <c r="S679" t="s">
        <v>5052</v>
      </c>
      <c r="T679">
        <v>22706077</v>
      </c>
      <c r="U679" s="12" t="e">
        <f>VLOOKUP(checklist[[#This Row],[common_name]],[1]classification_forest_bird_benn!$A:$D,3,FALSE)</f>
        <v>#N/A</v>
      </c>
      <c r="V679" s="12" t="e">
        <f>VLOOKUP(checklist[[#This Row],[scientific_name]],[1]classification_forest_bird_benn!$B:$D,2,FALSE)</f>
        <v>#N/A</v>
      </c>
      <c r="W679" s="12" t="e">
        <f>VLOOKUP(checklist[[#This Row],[Clements--scientific_name]],[1]classification_forest_bird_benn!$B:$D,2,FALSE)</f>
        <v>#N/A</v>
      </c>
    </row>
    <row r="680" spans="1:23" x14ac:dyDescent="0.2">
      <c r="A680">
        <v>627</v>
      </c>
      <c r="B680" t="s">
        <v>5056</v>
      </c>
      <c r="C680" t="s">
        <v>2232</v>
      </c>
      <c r="D680" t="s">
        <v>5057</v>
      </c>
      <c r="E680" t="s">
        <v>903</v>
      </c>
      <c r="F680" t="s">
        <v>2142</v>
      </c>
      <c r="H680">
        <v>680</v>
      </c>
      <c r="I680" t="s">
        <v>5058</v>
      </c>
      <c r="J680" t="s">
        <v>5059</v>
      </c>
      <c r="K680">
        <v>8563</v>
      </c>
      <c r="L680">
        <v>563525</v>
      </c>
      <c r="M680">
        <v>103715475</v>
      </c>
      <c r="O680">
        <v>2486673</v>
      </c>
      <c r="P680">
        <v>20285</v>
      </c>
      <c r="Q680" t="s">
        <v>5060</v>
      </c>
      <c r="R680" t="s">
        <v>903</v>
      </c>
      <c r="S680" t="s">
        <v>5061</v>
      </c>
      <c r="T680">
        <v>103715475</v>
      </c>
      <c r="U680" s="12" t="e">
        <f>VLOOKUP(checklist[[#This Row],[common_name]],[1]classification_forest_bird_benn!$A:$D,3,FALSE)</f>
        <v>#N/A</v>
      </c>
      <c r="V680" s="12" t="e">
        <f>VLOOKUP(checklist[[#This Row],[scientific_name]],[1]classification_forest_bird_benn!$B:$D,2,FALSE)</f>
        <v>#N/A</v>
      </c>
      <c r="W680" s="12" t="e">
        <f>VLOOKUP(checklist[[#This Row],[Clements--scientific_name]],[1]classification_forest_bird_benn!$B:$D,2,FALSE)</f>
        <v>#N/A</v>
      </c>
    </row>
    <row r="681" spans="1:23" x14ac:dyDescent="0.2">
      <c r="A681">
        <v>628</v>
      </c>
      <c r="B681" t="s">
        <v>5056</v>
      </c>
      <c r="C681" t="s">
        <v>2232</v>
      </c>
      <c r="D681" t="s">
        <v>1332</v>
      </c>
      <c r="E681" t="s">
        <v>1331</v>
      </c>
      <c r="F681" t="s">
        <v>2142</v>
      </c>
      <c r="G681" t="s">
        <v>7380</v>
      </c>
      <c r="H681">
        <v>1165</v>
      </c>
      <c r="I681" t="s">
        <v>5062</v>
      </c>
      <c r="J681" t="s">
        <v>5063</v>
      </c>
      <c r="K681">
        <v>8363</v>
      </c>
      <c r="L681">
        <v>563370</v>
      </c>
      <c r="M681">
        <v>22731073</v>
      </c>
      <c r="N681">
        <v>75715</v>
      </c>
      <c r="O681">
        <v>2486679</v>
      </c>
      <c r="P681">
        <v>20373</v>
      </c>
      <c r="Q681" t="s">
        <v>5064</v>
      </c>
      <c r="R681" t="s">
        <v>1331</v>
      </c>
      <c r="S681" t="s">
        <v>5065</v>
      </c>
      <c r="T681">
        <v>22731073</v>
      </c>
      <c r="U681" s="12" t="e">
        <f>VLOOKUP(checklist[[#This Row],[common_name]],[1]classification_forest_bird_benn!$A:$D,3,FALSE)</f>
        <v>#N/A</v>
      </c>
      <c r="V681" s="12" t="e">
        <f>VLOOKUP(checklist[[#This Row],[scientific_name]],[1]classification_forest_bird_benn!$B:$D,2,FALSE)</f>
        <v>#N/A</v>
      </c>
      <c r="W681" s="12" t="e">
        <f>VLOOKUP(checklist[[#This Row],[Clements--scientific_name]],[1]classification_forest_bird_benn!$B:$D,2,FALSE)</f>
        <v>#N/A</v>
      </c>
    </row>
    <row r="682" spans="1:23" x14ac:dyDescent="0.2">
      <c r="A682">
        <v>629</v>
      </c>
      <c r="B682" t="s">
        <v>5056</v>
      </c>
      <c r="C682" t="s">
        <v>2232</v>
      </c>
      <c r="D682" t="s">
        <v>908</v>
      </c>
      <c r="E682" t="s">
        <v>907</v>
      </c>
      <c r="F682" t="s">
        <v>2142</v>
      </c>
      <c r="G682" t="s">
        <v>7382</v>
      </c>
      <c r="H682">
        <v>682</v>
      </c>
      <c r="I682" t="s">
        <v>5066</v>
      </c>
      <c r="J682" t="s">
        <v>5067</v>
      </c>
      <c r="K682">
        <v>8354</v>
      </c>
      <c r="L682">
        <v>563372</v>
      </c>
      <c r="M682">
        <v>22707108</v>
      </c>
      <c r="N682">
        <v>75718</v>
      </c>
      <c r="O682">
        <v>2486688</v>
      </c>
      <c r="P682">
        <v>20392</v>
      </c>
      <c r="Q682" t="s">
        <v>5068</v>
      </c>
      <c r="R682" t="s">
        <v>907</v>
      </c>
      <c r="S682" t="s">
        <v>5069</v>
      </c>
      <c r="T682">
        <v>22707108</v>
      </c>
      <c r="U682" s="12" t="e">
        <f>VLOOKUP(checklist[[#This Row],[common_name]],[1]classification_forest_bird_benn!$A:$D,3,FALSE)</f>
        <v>#N/A</v>
      </c>
      <c r="V682" s="12" t="e">
        <f>VLOOKUP(checklist[[#This Row],[scientific_name]],[1]classification_forest_bird_benn!$B:$D,2,FALSE)</f>
        <v>#N/A</v>
      </c>
      <c r="W682" s="12" t="e">
        <f>VLOOKUP(checklist[[#This Row],[Clements--scientific_name]],[1]classification_forest_bird_benn!$B:$D,2,FALSE)</f>
        <v>#N/A</v>
      </c>
    </row>
    <row r="683" spans="1:23" x14ac:dyDescent="0.2">
      <c r="A683">
        <v>630</v>
      </c>
      <c r="B683" t="s">
        <v>5070</v>
      </c>
      <c r="C683" t="s">
        <v>2214</v>
      </c>
      <c r="D683" t="s">
        <v>5071</v>
      </c>
      <c r="E683" t="s">
        <v>1311</v>
      </c>
      <c r="F683" t="s">
        <v>2142</v>
      </c>
      <c r="G683" t="s">
        <v>7380</v>
      </c>
      <c r="H683">
        <v>1133</v>
      </c>
      <c r="I683" t="s">
        <v>5072</v>
      </c>
      <c r="J683" t="s">
        <v>5073</v>
      </c>
      <c r="K683">
        <v>15672</v>
      </c>
      <c r="L683">
        <v>560629</v>
      </c>
      <c r="M683">
        <v>22715933</v>
      </c>
      <c r="N683">
        <v>77405</v>
      </c>
      <c r="O683">
        <v>2492990</v>
      </c>
      <c r="P683">
        <v>29430</v>
      </c>
      <c r="Q683" t="s">
        <v>5074</v>
      </c>
      <c r="R683" t="s">
        <v>1311</v>
      </c>
      <c r="S683" t="s">
        <v>5075</v>
      </c>
      <c r="T683">
        <v>22715933</v>
      </c>
      <c r="U683" s="12" t="e">
        <f>VLOOKUP(checklist[[#This Row],[common_name]],[1]classification_forest_bird_benn!$A:$D,3,FALSE)</f>
        <v>#N/A</v>
      </c>
      <c r="V683" s="12" t="e">
        <f>VLOOKUP(checklist[[#This Row],[scientific_name]],[1]classification_forest_bird_benn!$B:$D,2,FALSE)</f>
        <v>#N/A</v>
      </c>
      <c r="W683" s="12" t="e">
        <f>VLOOKUP(checklist[[#This Row],[Clements--scientific_name]],[1]classification_forest_bird_benn!$B:$D,2,FALSE)</f>
        <v>#N/A</v>
      </c>
    </row>
    <row r="684" spans="1:23" x14ac:dyDescent="0.2">
      <c r="A684">
        <v>631</v>
      </c>
      <c r="B684" t="s">
        <v>5076</v>
      </c>
      <c r="C684" t="s">
        <v>2238</v>
      </c>
      <c r="D684" t="s">
        <v>1000</v>
      </c>
      <c r="E684" t="s">
        <v>999</v>
      </c>
      <c r="F684" t="s">
        <v>2146</v>
      </c>
      <c r="G684" t="s">
        <v>7380</v>
      </c>
      <c r="H684">
        <v>769</v>
      </c>
      <c r="I684" t="s">
        <v>5077</v>
      </c>
      <c r="J684" t="s">
        <v>5078</v>
      </c>
      <c r="K684">
        <v>13365</v>
      </c>
      <c r="L684">
        <v>558628</v>
      </c>
      <c r="M684">
        <v>22717602</v>
      </c>
      <c r="N684">
        <v>77746</v>
      </c>
      <c r="O684">
        <v>2484641</v>
      </c>
      <c r="P684">
        <v>29642</v>
      </c>
      <c r="Q684" t="s">
        <v>5079</v>
      </c>
      <c r="R684" t="s">
        <v>999</v>
      </c>
      <c r="S684" t="s">
        <v>1000</v>
      </c>
      <c r="T684">
        <v>22717602</v>
      </c>
      <c r="U684" s="12" t="e">
        <f>VLOOKUP(checklist[[#This Row],[common_name]],[1]classification_forest_bird_benn!$A:$D,3,FALSE)</f>
        <v>#N/A</v>
      </c>
      <c r="V684" s="12" t="e">
        <f>VLOOKUP(checklist[[#This Row],[scientific_name]],[1]classification_forest_bird_benn!$B:$D,2,FALSE)</f>
        <v>#N/A</v>
      </c>
      <c r="W684" s="12" t="e">
        <f>VLOOKUP(checklist[[#This Row],[Clements--scientific_name]],[1]classification_forest_bird_benn!$B:$D,2,FALSE)</f>
        <v>#N/A</v>
      </c>
    </row>
    <row r="685" spans="1:23" x14ac:dyDescent="0.2">
      <c r="A685">
        <v>632</v>
      </c>
      <c r="B685" t="s">
        <v>5076</v>
      </c>
      <c r="C685" t="s">
        <v>2238</v>
      </c>
      <c r="D685" t="s">
        <v>5080</v>
      </c>
      <c r="E685" t="s">
        <v>1001</v>
      </c>
      <c r="F685" t="s">
        <v>2142</v>
      </c>
      <c r="G685" t="s">
        <v>7382</v>
      </c>
      <c r="H685">
        <v>770</v>
      </c>
      <c r="I685" t="s">
        <v>5081</v>
      </c>
      <c r="J685" t="s">
        <v>5082</v>
      </c>
      <c r="K685">
        <v>13360</v>
      </c>
      <c r="L685">
        <v>558620</v>
      </c>
      <c r="M685">
        <v>22717635</v>
      </c>
      <c r="N685">
        <v>77753</v>
      </c>
      <c r="O685">
        <v>2484638</v>
      </c>
      <c r="P685">
        <v>29669</v>
      </c>
      <c r="Q685" t="s">
        <v>5083</v>
      </c>
      <c r="R685" t="s">
        <v>1001</v>
      </c>
      <c r="S685" t="s">
        <v>5080</v>
      </c>
      <c r="T685">
        <v>22717635</v>
      </c>
      <c r="U685" s="12" t="e">
        <f>VLOOKUP(checklist[[#This Row],[common_name]],[1]classification_forest_bird_benn!$A:$D,3,FALSE)</f>
        <v>#N/A</v>
      </c>
      <c r="V685" s="12" t="e">
        <f>VLOOKUP(checklist[[#This Row],[scientific_name]],[1]classification_forest_bird_benn!$B:$D,2,FALSE)</f>
        <v>#N/A</v>
      </c>
      <c r="W685" s="12" t="e">
        <f>VLOOKUP(checklist[[#This Row],[Clements--scientific_name]],[1]classification_forest_bird_benn!$B:$D,2,FALSE)</f>
        <v>#N/A</v>
      </c>
    </row>
    <row r="686" spans="1:23" x14ac:dyDescent="0.2">
      <c r="A686">
        <v>633</v>
      </c>
      <c r="B686" t="s">
        <v>5076</v>
      </c>
      <c r="C686" t="s">
        <v>2238</v>
      </c>
      <c r="D686" t="s">
        <v>1964</v>
      </c>
      <c r="E686" t="s">
        <v>1963</v>
      </c>
      <c r="F686" t="s">
        <v>2142</v>
      </c>
      <c r="G686" t="s">
        <v>7382</v>
      </c>
      <c r="H686">
        <v>3588</v>
      </c>
      <c r="I686" t="s">
        <v>5084</v>
      </c>
      <c r="J686" t="s">
        <v>5085</v>
      </c>
      <c r="K686">
        <v>13366</v>
      </c>
      <c r="L686">
        <v>558624</v>
      </c>
      <c r="M686">
        <v>22717640</v>
      </c>
      <c r="O686">
        <v>2484633</v>
      </c>
      <c r="P686">
        <v>29676</v>
      </c>
      <c r="Q686" t="s">
        <v>5086</v>
      </c>
      <c r="R686" t="s">
        <v>1963</v>
      </c>
      <c r="S686" t="s">
        <v>1964</v>
      </c>
      <c r="T686">
        <v>22717640</v>
      </c>
      <c r="U686" s="12" t="e">
        <f>VLOOKUP(checklist[[#This Row],[common_name]],[1]classification_forest_bird_benn!$A:$D,3,FALSE)</f>
        <v>#N/A</v>
      </c>
      <c r="V686" s="12" t="e">
        <f>VLOOKUP(checklist[[#This Row],[scientific_name]],[1]classification_forest_bird_benn!$B:$D,2,FALSE)</f>
        <v>#N/A</v>
      </c>
      <c r="W686" s="12" t="e">
        <f>VLOOKUP(checklist[[#This Row],[Clements--scientific_name]],[1]classification_forest_bird_benn!$B:$D,2,FALSE)</f>
        <v>#N/A</v>
      </c>
    </row>
    <row r="687" spans="1:23" x14ac:dyDescent="0.2">
      <c r="A687">
        <v>634</v>
      </c>
      <c r="B687" t="s">
        <v>5076</v>
      </c>
      <c r="C687" t="s">
        <v>2238</v>
      </c>
      <c r="D687" t="s">
        <v>1962</v>
      </c>
      <c r="E687" t="s">
        <v>1961</v>
      </c>
      <c r="F687" t="s">
        <v>2142</v>
      </c>
      <c r="G687" t="s">
        <v>7380</v>
      </c>
      <c r="H687">
        <v>3586</v>
      </c>
      <c r="I687" t="s">
        <v>5087</v>
      </c>
      <c r="J687" t="s">
        <v>5088</v>
      </c>
      <c r="K687">
        <v>13368</v>
      </c>
      <c r="L687">
        <v>558623</v>
      </c>
      <c r="M687">
        <v>22717645</v>
      </c>
      <c r="N687">
        <v>77755</v>
      </c>
      <c r="O687">
        <v>2484645</v>
      </c>
      <c r="P687">
        <v>29677</v>
      </c>
      <c r="Q687" t="s">
        <v>5089</v>
      </c>
      <c r="R687" t="s">
        <v>1961</v>
      </c>
      <c r="S687" t="s">
        <v>1962</v>
      </c>
      <c r="T687">
        <v>22717645</v>
      </c>
      <c r="U687" s="12" t="e">
        <f>VLOOKUP(checklist[[#This Row],[common_name]],[1]classification_forest_bird_benn!$A:$D,3,FALSE)</f>
        <v>#N/A</v>
      </c>
      <c r="V687" s="12" t="e">
        <f>VLOOKUP(checklist[[#This Row],[scientific_name]],[1]classification_forest_bird_benn!$B:$D,2,FALSE)</f>
        <v>#N/A</v>
      </c>
      <c r="W687" s="12" t="e">
        <f>VLOOKUP(checklist[[#This Row],[Clements--scientific_name]],[1]classification_forest_bird_benn!$B:$D,2,FALSE)</f>
        <v>#N/A</v>
      </c>
    </row>
    <row r="688" spans="1:23" x14ac:dyDescent="0.2">
      <c r="A688">
        <v>635</v>
      </c>
      <c r="B688" t="s">
        <v>5076</v>
      </c>
      <c r="C688" t="s">
        <v>2238</v>
      </c>
      <c r="D688" t="s">
        <v>5090</v>
      </c>
      <c r="E688" t="s">
        <v>1965</v>
      </c>
      <c r="F688" t="s">
        <v>2142</v>
      </c>
      <c r="H688">
        <v>3592</v>
      </c>
      <c r="I688" t="s">
        <v>5091</v>
      </c>
      <c r="J688" t="s">
        <v>5092</v>
      </c>
      <c r="K688">
        <v>13361</v>
      </c>
      <c r="L688">
        <v>558627</v>
      </c>
      <c r="M688">
        <v>103792746</v>
      </c>
      <c r="O688">
        <v>2484634</v>
      </c>
      <c r="P688">
        <v>29683</v>
      </c>
      <c r="Q688" t="s">
        <v>5093</v>
      </c>
      <c r="R688" t="s">
        <v>1965</v>
      </c>
      <c r="S688" t="s">
        <v>1966</v>
      </c>
      <c r="T688">
        <v>103792746</v>
      </c>
      <c r="U688" s="12" t="e">
        <f>VLOOKUP(checklist[[#This Row],[common_name]],[1]classification_forest_bird_benn!$A:$D,3,FALSE)</f>
        <v>#N/A</v>
      </c>
      <c r="V688" s="12" t="e">
        <f>VLOOKUP(checklist[[#This Row],[scientific_name]],[1]classification_forest_bird_benn!$B:$D,2,FALSE)</f>
        <v>#N/A</v>
      </c>
      <c r="W688" s="12" t="e">
        <f>VLOOKUP(checklist[[#This Row],[Clements--scientific_name]],[1]classification_forest_bird_benn!$B:$D,2,FALSE)</f>
        <v>#N/A</v>
      </c>
    </row>
    <row r="689" spans="1:23" x14ac:dyDescent="0.2">
      <c r="A689">
        <v>636</v>
      </c>
      <c r="B689" t="s">
        <v>5076</v>
      </c>
      <c r="C689" t="s">
        <v>2238</v>
      </c>
      <c r="D689" t="s">
        <v>1004</v>
      </c>
      <c r="E689" t="s">
        <v>5094</v>
      </c>
      <c r="F689" t="s">
        <v>2142</v>
      </c>
      <c r="G689" t="s">
        <v>7382</v>
      </c>
      <c r="H689">
        <v>771</v>
      </c>
      <c r="I689" t="s">
        <v>5095</v>
      </c>
      <c r="J689" t="s">
        <v>5096</v>
      </c>
      <c r="K689">
        <v>145122</v>
      </c>
      <c r="L689">
        <v>916388</v>
      </c>
      <c r="M689">
        <v>22717668</v>
      </c>
      <c r="N689">
        <v>77760</v>
      </c>
      <c r="O689">
        <v>7340984</v>
      </c>
      <c r="P689">
        <v>29688</v>
      </c>
      <c r="Q689" t="s">
        <v>5097</v>
      </c>
      <c r="R689" t="s">
        <v>5098</v>
      </c>
      <c r="S689" t="s">
        <v>1004</v>
      </c>
      <c r="T689">
        <v>22717668</v>
      </c>
      <c r="U689" s="12" t="e">
        <f>VLOOKUP(checklist[[#This Row],[common_name]],[1]classification_forest_bird_benn!$A:$D,3,FALSE)</f>
        <v>#N/A</v>
      </c>
      <c r="V689" s="12" t="e">
        <f>VLOOKUP(checklist[[#This Row],[scientific_name]],[1]classification_forest_bird_benn!$B:$D,2,FALSE)</f>
        <v>#N/A</v>
      </c>
      <c r="W689" s="12" t="e">
        <f>VLOOKUP(checklist[[#This Row],[Clements--scientific_name]],[1]classification_forest_bird_benn!$B:$D,2,FALSE)</f>
        <v>#N/A</v>
      </c>
    </row>
    <row r="690" spans="1:23" x14ac:dyDescent="0.2">
      <c r="A690">
        <v>637</v>
      </c>
      <c r="B690" t="s">
        <v>5076</v>
      </c>
      <c r="C690" t="s">
        <v>2238</v>
      </c>
      <c r="D690" t="s">
        <v>1958</v>
      </c>
      <c r="E690" t="s">
        <v>5099</v>
      </c>
      <c r="F690" t="s">
        <v>2157</v>
      </c>
      <c r="G690" t="s">
        <v>7380</v>
      </c>
      <c r="H690">
        <v>3574</v>
      </c>
      <c r="I690" t="s">
        <v>5100</v>
      </c>
      <c r="J690" t="s">
        <v>5101</v>
      </c>
      <c r="K690">
        <v>145125</v>
      </c>
      <c r="L690">
        <v>916391</v>
      </c>
      <c r="M690">
        <v>22717653</v>
      </c>
      <c r="N690">
        <v>77757</v>
      </c>
      <c r="O690">
        <v>6089255</v>
      </c>
      <c r="P690">
        <v>29700</v>
      </c>
      <c r="Q690" t="s">
        <v>5102</v>
      </c>
      <c r="R690" t="s">
        <v>5103</v>
      </c>
      <c r="S690" t="s">
        <v>1958</v>
      </c>
      <c r="T690">
        <v>22717653</v>
      </c>
      <c r="U690" s="12" t="e">
        <f>VLOOKUP(checklist[[#This Row],[common_name]],[1]classification_forest_bird_benn!$A:$D,3,FALSE)</f>
        <v>#N/A</v>
      </c>
      <c r="V690" s="12" t="e">
        <f>VLOOKUP(checklist[[#This Row],[scientific_name]],[1]classification_forest_bird_benn!$B:$D,2,FALSE)</f>
        <v>#N/A</v>
      </c>
      <c r="W690" s="12" t="e">
        <f>VLOOKUP(checklist[[#This Row],[Clements--scientific_name]],[1]classification_forest_bird_benn!$B:$D,2,FALSE)</f>
        <v>#N/A</v>
      </c>
    </row>
    <row r="691" spans="1:23" x14ac:dyDescent="0.2">
      <c r="A691">
        <v>638</v>
      </c>
      <c r="B691" t="s">
        <v>5076</v>
      </c>
      <c r="C691" t="s">
        <v>2238</v>
      </c>
      <c r="D691" t="s">
        <v>1960</v>
      </c>
      <c r="E691" t="s">
        <v>5104</v>
      </c>
      <c r="F691" t="s">
        <v>2142</v>
      </c>
      <c r="G691" t="s">
        <v>7382</v>
      </c>
      <c r="H691">
        <v>3576</v>
      </c>
      <c r="I691" t="s">
        <v>5105</v>
      </c>
      <c r="J691" t="s">
        <v>5106</v>
      </c>
      <c r="K691">
        <v>145123</v>
      </c>
      <c r="L691">
        <v>916389</v>
      </c>
      <c r="M691">
        <v>22717672</v>
      </c>
      <c r="N691">
        <v>77761</v>
      </c>
      <c r="O691">
        <v>6089275</v>
      </c>
      <c r="P691">
        <v>29698</v>
      </c>
      <c r="Q691" t="s">
        <v>5107</v>
      </c>
      <c r="R691" t="s">
        <v>5108</v>
      </c>
      <c r="S691" t="s">
        <v>1960</v>
      </c>
      <c r="T691">
        <v>22717672</v>
      </c>
      <c r="U691" s="12" t="e">
        <f>VLOOKUP(checklist[[#This Row],[common_name]],[1]classification_forest_bird_benn!$A:$D,3,FALSE)</f>
        <v>#N/A</v>
      </c>
      <c r="V691" s="12" t="e">
        <f>VLOOKUP(checklist[[#This Row],[scientific_name]],[1]classification_forest_bird_benn!$B:$D,2,FALSE)</f>
        <v>#N/A</v>
      </c>
      <c r="W691" s="12" t="e">
        <f>VLOOKUP(checklist[[#This Row],[Clements--scientific_name]],[1]classification_forest_bird_benn!$B:$D,2,FALSE)</f>
        <v>#N/A</v>
      </c>
    </row>
    <row r="692" spans="1:23" x14ac:dyDescent="0.2">
      <c r="A692">
        <v>639</v>
      </c>
      <c r="B692" t="s">
        <v>5076</v>
      </c>
      <c r="C692" t="s">
        <v>2238</v>
      </c>
      <c r="D692" t="s">
        <v>1268</v>
      </c>
      <c r="E692" t="s">
        <v>5109</v>
      </c>
      <c r="F692" t="s">
        <v>2142</v>
      </c>
      <c r="G692" t="s">
        <v>7382</v>
      </c>
      <c r="H692">
        <v>1068</v>
      </c>
      <c r="I692" t="s">
        <v>5110</v>
      </c>
      <c r="J692" t="s">
        <v>5111</v>
      </c>
      <c r="K692">
        <v>145131</v>
      </c>
      <c r="L692">
        <v>916397</v>
      </c>
      <c r="M692">
        <v>22717738</v>
      </c>
      <c r="O692">
        <v>7340957</v>
      </c>
      <c r="P692">
        <v>29706</v>
      </c>
      <c r="Q692" t="s">
        <v>5112</v>
      </c>
      <c r="R692" t="s">
        <v>5109</v>
      </c>
      <c r="S692" t="s">
        <v>1268</v>
      </c>
      <c r="T692">
        <v>22717738</v>
      </c>
      <c r="U692" s="12" t="e">
        <f>VLOOKUP(checklist[[#This Row],[common_name]],[1]classification_forest_bird_benn!$A:$D,3,FALSE)</f>
        <v>#N/A</v>
      </c>
      <c r="V692" s="12" t="e">
        <f>VLOOKUP(checklist[[#This Row],[scientific_name]],[1]classification_forest_bird_benn!$B:$D,2,FALSE)</f>
        <v>#N/A</v>
      </c>
      <c r="W692" s="12" t="e">
        <f>VLOOKUP(checklist[[#This Row],[Clements--scientific_name]],[1]classification_forest_bird_benn!$B:$D,2,FALSE)</f>
        <v>#N/A</v>
      </c>
    </row>
    <row r="693" spans="1:23" x14ac:dyDescent="0.2">
      <c r="A693">
        <v>640</v>
      </c>
      <c r="B693" t="s">
        <v>5076</v>
      </c>
      <c r="C693" t="s">
        <v>2238</v>
      </c>
      <c r="D693" t="s">
        <v>996</v>
      </c>
      <c r="E693" t="s">
        <v>5113</v>
      </c>
      <c r="F693" t="s">
        <v>2142</v>
      </c>
      <c r="G693" t="s">
        <v>7382</v>
      </c>
      <c r="H693">
        <v>766</v>
      </c>
      <c r="I693" t="s">
        <v>5114</v>
      </c>
      <c r="J693" t="s">
        <v>5115</v>
      </c>
      <c r="K693">
        <v>145136</v>
      </c>
      <c r="L693">
        <v>916402</v>
      </c>
      <c r="M693">
        <v>22717691</v>
      </c>
      <c r="N693">
        <v>77766</v>
      </c>
      <c r="O693">
        <v>6088979</v>
      </c>
      <c r="P693">
        <v>29728</v>
      </c>
      <c r="Q693" t="s">
        <v>5116</v>
      </c>
      <c r="R693" t="s">
        <v>5113</v>
      </c>
      <c r="S693" t="s">
        <v>996</v>
      </c>
      <c r="T693">
        <v>22717691</v>
      </c>
      <c r="U693" s="12" t="e">
        <f>VLOOKUP(checklist[[#This Row],[common_name]],[1]classification_forest_bird_benn!$A:$D,3,FALSE)</f>
        <v>#N/A</v>
      </c>
      <c r="V693" s="12" t="e">
        <f>VLOOKUP(checklist[[#This Row],[scientific_name]],[1]classification_forest_bird_benn!$B:$D,2,FALSE)</f>
        <v>#N/A</v>
      </c>
      <c r="W693" s="12" t="e">
        <f>VLOOKUP(checklist[[#This Row],[Clements--scientific_name]],[1]classification_forest_bird_benn!$B:$D,2,FALSE)</f>
        <v>#N/A</v>
      </c>
    </row>
    <row r="694" spans="1:23" x14ac:dyDescent="0.2">
      <c r="A694">
        <v>641</v>
      </c>
      <c r="B694" t="s">
        <v>5076</v>
      </c>
      <c r="C694" t="s">
        <v>2238</v>
      </c>
      <c r="D694" t="s">
        <v>994</v>
      </c>
      <c r="E694" t="s">
        <v>5117</v>
      </c>
      <c r="F694" t="s">
        <v>2142</v>
      </c>
      <c r="G694" t="s">
        <v>7382</v>
      </c>
      <c r="H694">
        <v>765</v>
      </c>
      <c r="I694" t="s">
        <v>5118</v>
      </c>
      <c r="J694" t="s">
        <v>5119</v>
      </c>
      <c r="K694">
        <v>145138</v>
      </c>
      <c r="L694">
        <v>916403</v>
      </c>
      <c r="M694">
        <v>22717699</v>
      </c>
      <c r="N694">
        <v>77768</v>
      </c>
      <c r="O694">
        <v>6088910</v>
      </c>
      <c r="P694">
        <v>29740</v>
      </c>
      <c r="Q694" t="s">
        <v>5120</v>
      </c>
      <c r="R694" t="s">
        <v>5117</v>
      </c>
      <c r="S694" t="s">
        <v>5121</v>
      </c>
      <c r="T694">
        <v>22717699</v>
      </c>
      <c r="U694" s="12" t="e">
        <f>VLOOKUP(checklist[[#This Row],[common_name]],[1]classification_forest_bird_benn!$A:$D,3,FALSE)</f>
        <v>#N/A</v>
      </c>
      <c r="V694" s="12" t="e">
        <f>VLOOKUP(checklist[[#This Row],[scientific_name]],[1]classification_forest_bird_benn!$B:$D,2,FALSE)</f>
        <v>#N/A</v>
      </c>
      <c r="W694" s="12" t="e">
        <f>VLOOKUP(checklist[[#This Row],[Clements--scientific_name]],[1]classification_forest_bird_benn!$B:$D,2,FALSE)</f>
        <v>#N/A</v>
      </c>
    </row>
    <row r="695" spans="1:23" x14ac:dyDescent="0.2">
      <c r="A695">
        <v>642</v>
      </c>
      <c r="B695" t="s">
        <v>5076</v>
      </c>
      <c r="C695" t="s">
        <v>2238</v>
      </c>
      <c r="D695" t="s">
        <v>1296</v>
      </c>
      <c r="E695" t="s">
        <v>5122</v>
      </c>
      <c r="F695" t="s">
        <v>2142</v>
      </c>
      <c r="G695" t="s">
        <v>7382</v>
      </c>
      <c r="H695">
        <v>1116</v>
      </c>
      <c r="I695" t="s">
        <v>5123</v>
      </c>
      <c r="J695" t="s">
        <v>5124</v>
      </c>
      <c r="K695">
        <v>145141</v>
      </c>
      <c r="L695">
        <v>916406</v>
      </c>
      <c r="M695">
        <v>22717766</v>
      </c>
      <c r="N695">
        <v>199306</v>
      </c>
      <c r="O695">
        <v>7340886</v>
      </c>
      <c r="P695">
        <v>29750</v>
      </c>
      <c r="Q695" t="s">
        <v>5125</v>
      </c>
      <c r="R695" t="s">
        <v>5122</v>
      </c>
      <c r="S695" t="s">
        <v>1296</v>
      </c>
      <c r="T695">
        <v>22717766</v>
      </c>
      <c r="U695" s="12" t="e">
        <f>VLOOKUP(checklist[[#This Row],[common_name]],[1]classification_forest_bird_benn!$A:$D,3,FALSE)</f>
        <v>#N/A</v>
      </c>
      <c r="V695" s="12" t="e">
        <f>VLOOKUP(checklist[[#This Row],[scientific_name]],[1]classification_forest_bird_benn!$B:$D,2,FALSE)</f>
        <v>#N/A</v>
      </c>
      <c r="W695" s="12" t="e">
        <f>VLOOKUP(checklist[[#This Row],[Clements--scientific_name]],[1]classification_forest_bird_benn!$B:$D,2,FALSE)</f>
        <v>#N/A</v>
      </c>
    </row>
    <row r="696" spans="1:23" x14ac:dyDescent="0.2">
      <c r="A696">
        <v>643</v>
      </c>
      <c r="B696" t="s">
        <v>5076</v>
      </c>
      <c r="C696" t="s">
        <v>2238</v>
      </c>
      <c r="D696" t="s">
        <v>1006</v>
      </c>
      <c r="E696" t="s">
        <v>5126</v>
      </c>
      <c r="F696" t="s">
        <v>2142</v>
      </c>
      <c r="G696" t="s">
        <v>7382</v>
      </c>
      <c r="H696">
        <v>772</v>
      </c>
      <c r="I696" t="s">
        <v>5127</v>
      </c>
      <c r="J696" t="s">
        <v>5128</v>
      </c>
      <c r="K696">
        <v>145142</v>
      </c>
      <c r="L696">
        <v>916407</v>
      </c>
      <c r="M696">
        <v>22717762</v>
      </c>
      <c r="N696">
        <v>77781</v>
      </c>
      <c r="O696">
        <v>7340881</v>
      </c>
      <c r="P696">
        <v>29754</v>
      </c>
      <c r="Q696" t="s">
        <v>5129</v>
      </c>
      <c r="R696" t="s">
        <v>5126</v>
      </c>
      <c r="S696" t="s">
        <v>1006</v>
      </c>
      <c r="T696">
        <v>22717762</v>
      </c>
      <c r="U696" s="12" t="e">
        <f>VLOOKUP(checklist[[#This Row],[common_name]],[1]classification_forest_bird_benn!$A:$D,3,FALSE)</f>
        <v>#N/A</v>
      </c>
      <c r="V696" s="12" t="e">
        <f>VLOOKUP(checklist[[#This Row],[scientific_name]],[1]classification_forest_bird_benn!$B:$D,2,FALSE)</f>
        <v>#N/A</v>
      </c>
      <c r="W696" s="12" t="e">
        <f>VLOOKUP(checklist[[#This Row],[Clements--scientific_name]],[1]classification_forest_bird_benn!$B:$D,2,FALSE)</f>
        <v>#N/A</v>
      </c>
    </row>
    <row r="697" spans="1:23" x14ac:dyDescent="0.2">
      <c r="A697">
        <v>644</v>
      </c>
      <c r="B697" t="s">
        <v>5076</v>
      </c>
      <c r="C697" t="s">
        <v>2238</v>
      </c>
      <c r="D697" t="s">
        <v>1008</v>
      </c>
      <c r="E697" t="s">
        <v>5130</v>
      </c>
      <c r="F697" t="s">
        <v>2142</v>
      </c>
      <c r="G697" t="s">
        <v>7382</v>
      </c>
      <c r="H697">
        <v>774</v>
      </c>
      <c r="I697" t="s">
        <v>5131</v>
      </c>
      <c r="J697" t="s">
        <v>5132</v>
      </c>
      <c r="K697">
        <v>145143</v>
      </c>
      <c r="L697">
        <v>916408</v>
      </c>
      <c r="M697">
        <v>22717770</v>
      </c>
      <c r="N697">
        <v>77783</v>
      </c>
      <c r="O697">
        <v>7340870</v>
      </c>
      <c r="P697">
        <v>29758</v>
      </c>
      <c r="Q697" t="s">
        <v>5133</v>
      </c>
      <c r="R697" t="s">
        <v>5130</v>
      </c>
      <c r="S697" t="s">
        <v>1008</v>
      </c>
      <c r="T697">
        <v>22717770</v>
      </c>
      <c r="U697" s="12" t="e">
        <f>VLOOKUP(checklist[[#This Row],[common_name]],[1]classification_forest_bird_benn!$A:$D,3,FALSE)</f>
        <v>#N/A</v>
      </c>
      <c r="V697" s="12" t="e">
        <f>VLOOKUP(checklist[[#This Row],[scientific_name]],[1]classification_forest_bird_benn!$B:$D,2,FALSE)</f>
        <v>#N/A</v>
      </c>
      <c r="W697" s="12" t="e">
        <f>VLOOKUP(checklist[[#This Row],[Clements--scientific_name]],[1]classification_forest_bird_benn!$B:$D,2,FALSE)</f>
        <v>#N/A</v>
      </c>
    </row>
    <row r="698" spans="1:23" x14ac:dyDescent="0.2">
      <c r="A698">
        <v>645</v>
      </c>
      <c r="B698" t="s">
        <v>5076</v>
      </c>
      <c r="C698" t="s">
        <v>2238</v>
      </c>
      <c r="D698" t="s">
        <v>1968</v>
      </c>
      <c r="E698" t="s">
        <v>5134</v>
      </c>
      <c r="F698" t="s">
        <v>2142</v>
      </c>
      <c r="G698" t="s">
        <v>7382</v>
      </c>
      <c r="H698">
        <v>3610</v>
      </c>
      <c r="I698" t="s">
        <v>5135</v>
      </c>
      <c r="J698" t="s">
        <v>5136</v>
      </c>
      <c r="K698">
        <v>145144</v>
      </c>
      <c r="L698">
        <v>916409</v>
      </c>
      <c r="M698">
        <v>22717774</v>
      </c>
      <c r="O698">
        <v>7340862</v>
      </c>
      <c r="P698">
        <v>29764</v>
      </c>
      <c r="Q698" t="s">
        <v>5137</v>
      </c>
      <c r="R698" t="s">
        <v>5134</v>
      </c>
      <c r="S698" t="s">
        <v>1968</v>
      </c>
      <c r="T698">
        <v>22717774</v>
      </c>
      <c r="U698" s="12" t="e">
        <f>VLOOKUP(checklist[[#This Row],[common_name]],[1]classification_forest_bird_benn!$A:$D,3,FALSE)</f>
        <v>#N/A</v>
      </c>
      <c r="V698" s="12" t="e">
        <f>VLOOKUP(checklist[[#This Row],[scientific_name]],[1]classification_forest_bird_benn!$B:$D,2,FALSE)</f>
        <v>#N/A</v>
      </c>
      <c r="W698" s="12" t="e">
        <f>VLOOKUP(checklist[[#This Row],[Clements--scientific_name]],[1]classification_forest_bird_benn!$B:$D,2,FALSE)</f>
        <v>#N/A</v>
      </c>
    </row>
    <row r="699" spans="1:23" x14ac:dyDescent="0.2">
      <c r="A699">
        <v>646</v>
      </c>
      <c r="B699" t="s">
        <v>5076</v>
      </c>
      <c r="C699" t="s">
        <v>2238</v>
      </c>
      <c r="D699" t="s">
        <v>1984</v>
      </c>
      <c r="E699" t="s">
        <v>1983</v>
      </c>
      <c r="F699" t="s">
        <v>2142</v>
      </c>
      <c r="G699" t="s">
        <v>7382</v>
      </c>
      <c r="H699">
        <v>3674</v>
      </c>
      <c r="I699" t="s">
        <v>5138</v>
      </c>
      <c r="J699" t="s">
        <v>5139</v>
      </c>
      <c r="K699">
        <v>13291</v>
      </c>
      <c r="L699">
        <v>561548</v>
      </c>
      <c r="M699">
        <v>22717958</v>
      </c>
      <c r="N699">
        <v>77825</v>
      </c>
      <c r="O699">
        <v>5230037</v>
      </c>
      <c r="P699">
        <v>29812</v>
      </c>
      <c r="Q699" t="s">
        <v>5140</v>
      </c>
      <c r="R699" t="s">
        <v>1983</v>
      </c>
      <c r="S699" t="s">
        <v>1984</v>
      </c>
      <c r="T699">
        <v>22717958</v>
      </c>
      <c r="U699" s="12" t="e">
        <f>VLOOKUP(checklist[[#This Row],[common_name]],[1]classification_forest_bird_benn!$A:$D,3,FALSE)</f>
        <v>#N/A</v>
      </c>
      <c r="V699" s="12" t="e">
        <f>VLOOKUP(checklist[[#This Row],[scientific_name]],[1]classification_forest_bird_benn!$B:$D,2,FALSE)</f>
        <v>#N/A</v>
      </c>
      <c r="W699" s="12" t="e">
        <f>VLOOKUP(checklist[[#This Row],[Clements--scientific_name]],[1]classification_forest_bird_benn!$B:$D,2,FALSE)</f>
        <v>#N/A</v>
      </c>
    </row>
    <row r="700" spans="1:23" x14ac:dyDescent="0.2">
      <c r="A700">
        <v>647</v>
      </c>
      <c r="B700" t="s">
        <v>5076</v>
      </c>
      <c r="C700" t="s">
        <v>2238</v>
      </c>
      <c r="D700" t="s">
        <v>984</v>
      </c>
      <c r="E700" t="s">
        <v>983</v>
      </c>
      <c r="F700" t="s">
        <v>2142</v>
      </c>
      <c r="G700" t="s">
        <v>7382</v>
      </c>
      <c r="H700">
        <v>752</v>
      </c>
      <c r="I700" t="s">
        <v>5141</v>
      </c>
      <c r="J700" t="s">
        <v>5142</v>
      </c>
      <c r="K700">
        <v>13350</v>
      </c>
      <c r="L700">
        <v>561511</v>
      </c>
      <c r="M700">
        <v>22717970</v>
      </c>
      <c r="N700">
        <v>77828</v>
      </c>
      <c r="O700">
        <v>5229993</v>
      </c>
      <c r="P700">
        <v>29815</v>
      </c>
      <c r="Q700" t="s">
        <v>5143</v>
      </c>
      <c r="R700" t="s">
        <v>983</v>
      </c>
      <c r="S700" t="s">
        <v>984</v>
      </c>
      <c r="T700">
        <v>22717970</v>
      </c>
      <c r="U700" s="12" t="e">
        <f>VLOOKUP(checklist[[#This Row],[common_name]],[1]classification_forest_bird_benn!$A:$D,3,FALSE)</f>
        <v>#N/A</v>
      </c>
      <c r="V700" s="12" t="e">
        <f>VLOOKUP(checklist[[#This Row],[scientific_name]],[1]classification_forest_bird_benn!$B:$D,2,FALSE)</f>
        <v>#N/A</v>
      </c>
      <c r="W700" s="12" t="e">
        <f>VLOOKUP(checklist[[#This Row],[Clements--scientific_name]],[1]classification_forest_bird_benn!$B:$D,2,FALSE)</f>
        <v>#N/A</v>
      </c>
    </row>
    <row r="701" spans="1:23" x14ac:dyDescent="0.2">
      <c r="A701">
        <v>648</v>
      </c>
      <c r="B701" t="s">
        <v>5076</v>
      </c>
      <c r="C701" t="s">
        <v>2238</v>
      </c>
      <c r="D701" t="s">
        <v>982</v>
      </c>
      <c r="E701" t="s">
        <v>981</v>
      </c>
      <c r="F701" t="s">
        <v>2142</v>
      </c>
      <c r="G701" t="s">
        <v>7382</v>
      </c>
      <c r="H701">
        <v>751</v>
      </c>
      <c r="I701" t="s">
        <v>5144</v>
      </c>
      <c r="J701" t="s">
        <v>5145</v>
      </c>
      <c r="K701">
        <v>13300</v>
      </c>
      <c r="L701">
        <v>561501</v>
      </c>
      <c r="M701">
        <v>22717979</v>
      </c>
      <c r="N701">
        <v>77830</v>
      </c>
      <c r="O701">
        <v>5229971</v>
      </c>
      <c r="P701">
        <v>29819</v>
      </c>
      <c r="Q701" t="s">
        <v>5146</v>
      </c>
      <c r="R701" t="s">
        <v>981</v>
      </c>
      <c r="S701" t="s">
        <v>982</v>
      </c>
      <c r="T701">
        <v>22717979</v>
      </c>
      <c r="U701" s="12" t="e">
        <f>VLOOKUP(checklist[[#This Row],[common_name]],[1]classification_forest_bird_benn!$A:$D,3,FALSE)</f>
        <v>#N/A</v>
      </c>
      <c r="V701" s="12" t="e">
        <f>VLOOKUP(checklist[[#This Row],[scientific_name]],[1]classification_forest_bird_benn!$B:$D,2,FALSE)</f>
        <v>#N/A</v>
      </c>
      <c r="W701" s="12" t="e">
        <f>VLOOKUP(checklist[[#This Row],[Clements--scientific_name]],[1]classification_forest_bird_benn!$B:$D,2,FALSE)</f>
        <v>#N/A</v>
      </c>
    </row>
    <row r="702" spans="1:23" x14ac:dyDescent="0.2">
      <c r="A702">
        <v>649</v>
      </c>
      <c r="B702" t="s">
        <v>5076</v>
      </c>
      <c r="C702" t="s">
        <v>2238</v>
      </c>
      <c r="D702" t="s">
        <v>5147</v>
      </c>
      <c r="E702" t="s">
        <v>1977</v>
      </c>
      <c r="F702" t="s">
        <v>2142</v>
      </c>
      <c r="G702" t="s">
        <v>7382</v>
      </c>
      <c r="H702">
        <v>3646</v>
      </c>
      <c r="I702" t="s">
        <v>5148</v>
      </c>
      <c r="J702" t="s">
        <v>5149</v>
      </c>
      <c r="K702">
        <v>13351</v>
      </c>
      <c r="L702">
        <v>561509</v>
      </c>
      <c r="M702">
        <v>22717984</v>
      </c>
      <c r="N702">
        <v>77831</v>
      </c>
      <c r="O702">
        <v>5230017</v>
      </c>
      <c r="P702">
        <v>29822</v>
      </c>
      <c r="Q702" t="s">
        <v>5150</v>
      </c>
      <c r="R702" t="s">
        <v>1977</v>
      </c>
      <c r="S702" t="s">
        <v>5151</v>
      </c>
      <c r="T702">
        <v>22717984</v>
      </c>
      <c r="U702" s="12" t="e">
        <f>VLOOKUP(checklist[[#This Row],[common_name]],[1]classification_forest_bird_benn!$A:$D,3,FALSE)</f>
        <v>#N/A</v>
      </c>
      <c r="V702" s="12" t="e">
        <f>VLOOKUP(checklist[[#This Row],[scientific_name]],[1]classification_forest_bird_benn!$B:$D,2,FALSE)</f>
        <v>#N/A</v>
      </c>
      <c r="W702" s="12" t="e">
        <f>VLOOKUP(checklist[[#This Row],[Clements--scientific_name]],[1]classification_forest_bird_benn!$B:$D,2,FALSE)</f>
        <v>#N/A</v>
      </c>
    </row>
    <row r="703" spans="1:23" x14ac:dyDescent="0.2">
      <c r="A703">
        <v>650</v>
      </c>
      <c r="B703" t="s">
        <v>5076</v>
      </c>
      <c r="C703" t="s">
        <v>2238</v>
      </c>
      <c r="D703" t="s">
        <v>1300</v>
      </c>
      <c r="E703" s="1" t="s">
        <v>5155</v>
      </c>
      <c r="F703" t="s">
        <v>2142</v>
      </c>
      <c r="G703" t="s">
        <v>7382</v>
      </c>
      <c r="H703">
        <v>1118</v>
      </c>
      <c r="I703" t="s">
        <v>5152</v>
      </c>
      <c r="J703" t="s">
        <v>5153</v>
      </c>
      <c r="K703">
        <v>145153</v>
      </c>
      <c r="L703">
        <v>916417</v>
      </c>
      <c r="M703" s="1">
        <v>22717975</v>
      </c>
      <c r="O703">
        <v>7340778</v>
      </c>
      <c r="P703">
        <v>29827</v>
      </c>
      <c r="Q703" t="s">
        <v>5154</v>
      </c>
      <c r="R703" t="s">
        <v>5155</v>
      </c>
      <c r="S703" t="s">
        <v>1300</v>
      </c>
      <c r="T703">
        <v>22717975</v>
      </c>
      <c r="U703" s="12" t="e">
        <f>VLOOKUP(checklist[[#This Row],[common_name]],[1]classification_forest_bird_benn!$A:$D,3,FALSE)</f>
        <v>#N/A</v>
      </c>
      <c r="V703" s="12" t="e">
        <f>VLOOKUP(checklist[[#This Row],[scientific_name]],[1]classification_forest_bird_benn!$B:$D,2,FALSE)</f>
        <v>#N/A</v>
      </c>
      <c r="W703" s="12" t="e">
        <f>VLOOKUP(checklist[[#This Row],[Clements--scientific_name]],[1]classification_forest_bird_benn!$B:$D,2,FALSE)</f>
        <v>#N/A</v>
      </c>
    </row>
    <row r="704" spans="1:23" x14ac:dyDescent="0.2">
      <c r="A704">
        <v>651</v>
      </c>
      <c r="B704" t="s">
        <v>5076</v>
      </c>
      <c r="C704" t="s">
        <v>2238</v>
      </c>
      <c r="D704" t="s">
        <v>1298</v>
      </c>
      <c r="E704" t="s">
        <v>5156</v>
      </c>
      <c r="F704" t="s">
        <v>2142</v>
      </c>
      <c r="G704" t="s">
        <v>7382</v>
      </c>
      <c r="H704">
        <v>1117</v>
      </c>
      <c r="I704" t="s">
        <v>5157</v>
      </c>
      <c r="J704" t="s">
        <v>5158</v>
      </c>
      <c r="K704">
        <v>145154</v>
      </c>
      <c r="L704">
        <v>916418</v>
      </c>
      <c r="M704">
        <v>22717919</v>
      </c>
      <c r="O704">
        <v>7340768</v>
      </c>
      <c r="P704">
        <v>29831</v>
      </c>
      <c r="Q704" t="s">
        <v>5159</v>
      </c>
      <c r="R704" t="s">
        <v>5156</v>
      </c>
      <c r="S704" t="s">
        <v>1298</v>
      </c>
      <c r="T704">
        <v>22717919</v>
      </c>
      <c r="U704" s="12" t="e">
        <f>VLOOKUP(checklist[[#This Row],[common_name]],[1]classification_forest_bird_benn!$A:$D,3,FALSE)</f>
        <v>#N/A</v>
      </c>
      <c r="V704" s="12" t="e">
        <f>VLOOKUP(checklist[[#This Row],[scientific_name]],[1]classification_forest_bird_benn!$B:$D,2,FALSE)</f>
        <v>#N/A</v>
      </c>
      <c r="W704" s="12" t="e">
        <f>VLOOKUP(checklist[[#This Row],[Clements--scientific_name]],[1]classification_forest_bird_benn!$B:$D,2,FALSE)</f>
        <v>#N/A</v>
      </c>
    </row>
    <row r="705" spans="1:23" x14ac:dyDescent="0.2">
      <c r="A705">
        <v>652</v>
      </c>
      <c r="B705" t="s">
        <v>5076</v>
      </c>
      <c r="C705" t="s">
        <v>2238</v>
      </c>
      <c r="D705" t="s">
        <v>1980</v>
      </c>
      <c r="E705" t="s">
        <v>5160</v>
      </c>
      <c r="F705" t="s">
        <v>2142</v>
      </c>
      <c r="G705" t="s">
        <v>7382</v>
      </c>
      <c r="H705">
        <v>3660</v>
      </c>
      <c r="I705" t="s">
        <v>5161</v>
      </c>
      <c r="J705" t="s">
        <v>5162</v>
      </c>
      <c r="K705">
        <v>145162</v>
      </c>
      <c r="L705">
        <v>916426</v>
      </c>
      <c r="M705">
        <v>22717887</v>
      </c>
      <c r="N705">
        <v>77812</v>
      </c>
      <c r="O705">
        <v>7340734</v>
      </c>
      <c r="P705">
        <v>29858</v>
      </c>
      <c r="Q705" t="s">
        <v>5163</v>
      </c>
      <c r="R705" t="s">
        <v>5160</v>
      </c>
      <c r="S705" t="s">
        <v>1980</v>
      </c>
      <c r="T705">
        <v>22717887</v>
      </c>
      <c r="U705" s="12" t="e">
        <f>VLOOKUP(checklist[[#This Row],[common_name]],[1]classification_forest_bird_benn!$A:$D,3,FALSE)</f>
        <v>#N/A</v>
      </c>
      <c r="V705" s="12" t="e">
        <f>VLOOKUP(checklist[[#This Row],[scientific_name]],[1]classification_forest_bird_benn!$B:$D,2,FALSE)</f>
        <v>#N/A</v>
      </c>
      <c r="W705" s="12" t="e">
        <f>VLOOKUP(checklist[[#This Row],[Clements--scientific_name]],[1]classification_forest_bird_benn!$B:$D,2,FALSE)</f>
        <v>#N/A</v>
      </c>
    </row>
    <row r="706" spans="1:23" x14ac:dyDescent="0.2">
      <c r="A706">
        <v>653</v>
      </c>
      <c r="B706" t="s">
        <v>5076</v>
      </c>
      <c r="C706" t="s">
        <v>2238</v>
      </c>
      <c r="D706" t="s">
        <v>998</v>
      </c>
      <c r="E706" t="s">
        <v>5164</v>
      </c>
      <c r="F706" t="s">
        <v>2142</v>
      </c>
      <c r="G706" t="s">
        <v>7382</v>
      </c>
      <c r="H706">
        <v>767</v>
      </c>
      <c r="I706" t="s">
        <v>5165</v>
      </c>
      <c r="J706" t="s">
        <v>5166</v>
      </c>
      <c r="K706">
        <v>718162</v>
      </c>
      <c r="M706">
        <v>103799498</v>
      </c>
      <c r="O706">
        <v>7340717</v>
      </c>
      <c r="P706">
        <v>29868</v>
      </c>
      <c r="Q706" t="s">
        <v>5167</v>
      </c>
      <c r="R706" t="s">
        <v>5164</v>
      </c>
      <c r="S706" t="s">
        <v>998</v>
      </c>
      <c r="T706">
        <v>103799498</v>
      </c>
      <c r="U706" s="12" t="e">
        <f>VLOOKUP(checklist[[#This Row],[common_name]],[1]classification_forest_bird_benn!$A:$D,3,FALSE)</f>
        <v>#N/A</v>
      </c>
      <c r="V706" s="12" t="e">
        <f>VLOOKUP(checklist[[#This Row],[scientific_name]],[1]classification_forest_bird_benn!$B:$D,2,FALSE)</f>
        <v>#N/A</v>
      </c>
      <c r="W706" s="12" t="e">
        <f>VLOOKUP(checklist[[#This Row],[Clements--scientific_name]],[1]classification_forest_bird_benn!$B:$D,2,FALSE)</f>
        <v>#N/A</v>
      </c>
    </row>
    <row r="707" spans="1:23" x14ac:dyDescent="0.2">
      <c r="A707">
        <v>653.1</v>
      </c>
      <c r="D707" s="1" t="s">
        <v>7304</v>
      </c>
      <c r="E707" s="1" t="s">
        <v>7305</v>
      </c>
      <c r="P707">
        <v>29868</v>
      </c>
      <c r="R707" s="1" t="s">
        <v>7305</v>
      </c>
      <c r="S707" s="1" t="s">
        <v>7304</v>
      </c>
      <c r="U707" s="12" t="e">
        <f>VLOOKUP(checklist[[#This Row],[common_name]],[1]classification_forest_bird_benn!$A:$D,3,FALSE)</f>
        <v>#N/A</v>
      </c>
      <c r="V707" s="12" t="e">
        <f>VLOOKUP(checklist[[#This Row],[scientific_name]],[1]classification_forest_bird_benn!$B:$D,2,FALSE)</f>
        <v>#N/A</v>
      </c>
      <c r="W707" s="12" t="e">
        <f>VLOOKUP(checklist[[#This Row],[Clements--scientific_name]],[1]classification_forest_bird_benn!$B:$D,2,FALSE)</f>
        <v>#N/A</v>
      </c>
    </row>
    <row r="708" spans="1:23" x14ac:dyDescent="0.2">
      <c r="A708">
        <v>654</v>
      </c>
      <c r="B708" t="s">
        <v>5076</v>
      </c>
      <c r="C708" t="s">
        <v>2238</v>
      </c>
      <c r="D708" s="1" t="s">
        <v>5168</v>
      </c>
      <c r="E708" s="1" t="s">
        <v>5169</v>
      </c>
      <c r="F708" t="s">
        <v>2146</v>
      </c>
      <c r="G708" t="s">
        <v>7382</v>
      </c>
      <c r="H708">
        <v>3600</v>
      </c>
      <c r="I708" t="s">
        <v>5170</v>
      </c>
      <c r="J708" t="s">
        <v>5171</v>
      </c>
      <c r="L708">
        <v>916431</v>
      </c>
      <c r="M708" s="1">
        <v>103799620</v>
      </c>
      <c r="N708">
        <v>195066</v>
      </c>
      <c r="O708">
        <v>6101108</v>
      </c>
      <c r="P708">
        <v>29869</v>
      </c>
      <c r="Q708" t="s">
        <v>5172</v>
      </c>
      <c r="R708" t="s">
        <v>5169</v>
      </c>
      <c r="S708" t="s">
        <v>5168</v>
      </c>
      <c r="T708">
        <v>103799620</v>
      </c>
      <c r="U708" s="12" t="e">
        <f>VLOOKUP(checklist[[#This Row],[common_name]],[1]classification_forest_bird_benn!$A:$D,3,FALSE)</f>
        <v>#N/A</v>
      </c>
      <c r="V708" s="12" t="e">
        <f>VLOOKUP(checklist[[#This Row],[scientific_name]],[1]classification_forest_bird_benn!$B:$D,2,FALSE)</f>
        <v>#N/A</v>
      </c>
      <c r="W708" s="12" t="e">
        <f>VLOOKUP(checklist[[#This Row],[Clements--scientific_name]],[1]classification_forest_bird_benn!$B:$D,2,FALSE)</f>
        <v>#N/A</v>
      </c>
    </row>
    <row r="709" spans="1:23" x14ac:dyDescent="0.2">
      <c r="A709">
        <v>655</v>
      </c>
      <c r="B709" t="s">
        <v>5076</v>
      </c>
      <c r="C709" t="s">
        <v>2238</v>
      </c>
      <c r="D709" t="s">
        <v>1988</v>
      </c>
      <c r="E709" t="s">
        <v>5173</v>
      </c>
      <c r="F709" t="s">
        <v>2142</v>
      </c>
      <c r="G709" t="s">
        <v>7382</v>
      </c>
      <c r="H709">
        <v>3686</v>
      </c>
      <c r="I709" t="s">
        <v>5174</v>
      </c>
      <c r="J709" t="s">
        <v>5175</v>
      </c>
      <c r="K709">
        <v>145169</v>
      </c>
      <c r="L709">
        <v>916435</v>
      </c>
      <c r="M709">
        <v>103799817</v>
      </c>
      <c r="N709">
        <v>77842</v>
      </c>
      <c r="O709">
        <v>7340702</v>
      </c>
      <c r="P709">
        <v>29875</v>
      </c>
      <c r="Q709" t="s">
        <v>5176</v>
      </c>
      <c r="R709" t="s">
        <v>5173</v>
      </c>
      <c r="S709" t="s">
        <v>1988</v>
      </c>
      <c r="T709">
        <v>103799817</v>
      </c>
      <c r="U709" s="12" t="e">
        <f>VLOOKUP(checklist[[#This Row],[common_name]],[1]classification_forest_bird_benn!$A:$D,3,FALSE)</f>
        <v>#N/A</v>
      </c>
      <c r="V709" s="12" t="e">
        <f>VLOOKUP(checklist[[#This Row],[scientific_name]],[1]classification_forest_bird_benn!$B:$D,2,FALSE)</f>
        <v>#N/A</v>
      </c>
      <c r="W709" s="12" t="e">
        <f>VLOOKUP(checklist[[#This Row],[Clements--scientific_name]],[1]classification_forest_bird_benn!$B:$D,2,FALSE)</f>
        <v>#N/A</v>
      </c>
    </row>
    <row r="710" spans="1:23" x14ac:dyDescent="0.2">
      <c r="A710">
        <v>656</v>
      </c>
      <c r="B710" t="s">
        <v>5076</v>
      </c>
      <c r="C710" t="s">
        <v>2238</v>
      </c>
      <c r="D710" t="s">
        <v>5177</v>
      </c>
      <c r="E710" t="s">
        <v>5178</v>
      </c>
      <c r="F710" t="s">
        <v>2142</v>
      </c>
      <c r="G710" t="s">
        <v>7382</v>
      </c>
      <c r="H710">
        <v>755</v>
      </c>
      <c r="I710" t="s">
        <v>5179</v>
      </c>
      <c r="J710" t="s">
        <v>5180</v>
      </c>
      <c r="K710">
        <v>145170</v>
      </c>
      <c r="L710">
        <v>916436</v>
      </c>
      <c r="M710">
        <v>22718003</v>
      </c>
      <c r="N710">
        <v>77835</v>
      </c>
      <c r="O710">
        <v>7340700</v>
      </c>
      <c r="P710">
        <v>29878</v>
      </c>
      <c r="Q710" t="s">
        <v>5181</v>
      </c>
      <c r="R710" t="s">
        <v>5178</v>
      </c>
      <c r="S710" t="s">
        <v>5177</v>
      </c>
      <c r="T710">
        <v>22718003</v>
      </c>
      <c r="U710" s="12" t="e">
        <f>VLOOKUP(checklist[[#This Row],[common_name]],[1]classification_forest_bird_benn!$A:$D,3,FALSE)</f>
        <v>#N/A</v>
      </c>
      <c r="V710" s="12" t="e">
        <f>VLOOKUP(checklist[[#This Row],[scientific_name]],[1]classification_forest_bird_benn!$B:$D,2,FALSE)</f>
        <v>#N/A</v>
      </c>
      <c r="W710" s="12" t="e">
        <f>VLOOKUP(checklist[[#This Row],[Clements--scientific_name]],[1]classification_forest_bird_benn!$B:$D,2,FALSE)</f>
        <v>#N/A</v>
      </c>
    </row>
    <row r="711" spans="1:23" x14ac:dyDescent="0.2">
      <c r="A711">
        <v>657</v>
      </c>
      <c r="B711" t="s">
        <v>5076</v>
      </c>
      <c r="C711" t="s">
        <v>2238</v>
      </c>
      <c r="D711" t="s">
        <v>1974</v>
      </c>
      <c r="E711" t="s">
        <v>5182</v>
      </c>
      <c r="F711" t="s">
        <v>2142</v>
      </c>
      <c r="G711" t="s">
        <v>7382</v>
      </c>
      <c r="H711">
        <v>3638</v>
      </c>
      <c r="I711" t="s">
        <v>5183</v>
      </c>
      <c r="J711" t="s">
        <v>5184</v>
      </c>
      <c r="K711">
        <v>145173</v>
      </c>
      <c r="L711">
        <v>916440</v>
      </c>
      <c r="M711">
        <v>22717994</v>
      </c>
      <c r="O711">
        <v>6087898</v>
      </c>
      <c r="P711">
        <v>29886</v>
      </c>
      <c r="Q711" t="s">
        <v>5185</v>
      </c>
      <c r="R711" t="s">
        <v>5182</v>
      </c>
      <c r="S711" t="s">
        <v>1974</v>
      </c>
      <c r="T711">
        <v>22717994</v>
      </c>
      <c r="U711" s="12" t="e">
        <f>VLOOKUP(checklist[[#This Row],[common_name]],[1]classification_forest_bird_benn!$A:$D,3,FALSE)</f>
        <v>#N/A</v>
      </c>
      <c r="V711" s="12" t="e">
        <f>VLOOKUP(checklist[[#This Row],[scientific_name]],[1]classification_forest_bird_benn!$B:$D,2,FALSE)</f>
        <v>#N/A</v>
      </c>
      <c r="W711" s="12" t="e">
        <f>VLOOKUP(checklist[[#This Row],[Clements--scientific_name]],[1]classification_forest_bird_benn!$B:$D,2,FALSE)</f>
        <v>#N/A</v>
      </c>
    </row>
    <row r="712" spans="1:23" x14ac:dyDescent="0.2">
      <c r="A712">
        <v>658</v>
      </c>
      <c r="B712" t="s">
        <v>5076</v>
      </c>
      <c r="C712" t="s">
        <v>2238</v>
      </c>
      <c r="D712" t="s">
        <v>5186</v>
      </c>
      <c r="E712" t="s">
        <v>5187</v>
      </c>
      <c r="F712" t="s">
        <v>2142</v>
      </c>
      <c r="G712" t="s">
        <v>7382</v>
      </c>
      <c r="H712">
        <v>3684</v>
      </c>
      <c r="I712" t="s">
        <v>5188</v>
      </c>
      <c r="J712" t="s">
        <v>5189</v>
      </c>
      <c r="K712">
        <v>145174</v>
      </c>
      <c r="L712">
        <v>916441</v>
      </c>
      <c r="M712">
        <v>22718043</v>
      </c>
      <c r="N712">
        <v>77843</v>
      </c>
      <c r="O712">
        <v>7340688</v>
      </c>
      <c r="P712">
        <v>29887</v>
      </c>
      <c r="Q712" t="s">
        <v>5190</v>
      </c>
      <c r="R712" t="s">
        <v>5187</v>
      </c>
      <c r="S712" t="s">
        <v>5186</v>
      </c>
      <c r="T712">
        <v>22718043</v>
      </c>
      <c r="U712" s="12" t="e">
        <f>VLOOKUP(checklist[[#This Row],[common_name]],[1]classification_forest_bird_benn!$A:$D,3,FALSE)</f>
        <v>#N/A</v>
      </c>
      <c r="V712" s="12" t="e">
        <f>VLOOKUP(checklist[[#This Row],[scientific_name]],[1]classification_forest_bird_benn!$B:$D,2,FALSE)</f>
        <v>#N/A</v>
      </c>
      <c r="W712" s="12" t="e">
        <f>VLOOKUP(checklist[[#This Row],[Clements--scientific_name]],[1]classification_forest_bird_benn!$B:$D,2,FALSE)</f>
        <v>#N/A</v>
      </c>
    </row>
    <row r="713" spans="1:23" x14ac:dyDescent="0.2">
      <c r="A713">
        <v>659</v>
      </c>
      <c r="B713" t="s">
        <v>5076</v>
      </c>
      <c r="C713" t="s">
        <v>2238</v>
      </c>
      <c r="D713" t="s">
        <v>5191</v>
      </c>
      <c r="E713" t="s">
        <v>5192</v>
      </c>
      <c r="F713" t="s">
        <v>2142</v>
      </c>
      <c r="G713" t="s">
        <v>7382</v>
      </c>
      <c r="H713">
        <v>756</v>
      </c>
      <c r="I713" t="s">
        <v>5193</v>
      </c>
      <c r="J713" t="s">
        <v>5194</v>
      </c>
      <c r="K713">
        <v>145175</v>
      </c>
      <c r="L713">
        <v>916442</v>
      </c>
      <c r="M713">
        <v>103801419</v>
      </c>
      <c r="O713">
        <v>6087859</v>
      </c>
      <c r="P713">
        <v>29890</v>
      </c>
      <c r="Q713" t="s">
        <v>5195</v>
      </c>
      <c r="R713" t="s">
        <v>5192</v>
      </c>
      <c r="S713" t="s">
        <v>5191</v>
      </c>
      <c r="T713">
        <v>103801419</v>
      </c>
      <c r="U713" s="12" t="e">
        <f>VLOOKUP(checklist[[#This Row],[common_name]],[1]classification_forest_bird_benn!$A:$D,3,FALSE)</f>
        <v>#N/A</v>
      </c>
      <c r="V713" s="12" t="e">
        <f>VLOOKUP(checklist[[#This Row],[scientific_name]],[1]classification_forest_bird_benn!$B:$D,2,FALSE)</f>
        <v>#N/A</v>
      </c>
      <c r="W713" s="12" t="e">
        <f>VLOOKUP(checklist[[#This Row],[Clements--scientific_name]],[1]classification_forest_bird_benn!$B:$D,2,FALSE)</f>
        <v>#N/A</v>
      </c>
    </row>
    <row r="714" spans="1:23" x14ac:dyDescent="0.2">
      <c r="A714">
        <v>660</v>
      </c>
      <c r="B714" t="s">
        <v>5076</v>
      </c>
      <c r="C714" t="s">
        <v>2238</v>
      </c>
      <c r="D714" t="s">
        <v>5196</v>
      </c>
      <c r="E714" s="1" t="s">
        <v>5197</v>
      </c>
      <c r="F714" t="s">
        <v>2142</v>
      </c>
      <c r="G714" t="s">
        <v>7382</v>
      </c>
      <c r="H714">
        <v>3676</v>
      </c>
      <c r="I714" t="s">
        <v>5198</v>
      </c>
      <c r="J714" t="s">
        <v>5199</v>
      </c>
      <c r="K714">
        <v>145176</v>
      </c>
      <c r="L714">
        <v>916443</v>
      </c>
      <c r="M714" s="1">
        <v>103801517</v>
      </c>
      <c r="N714">
        <v>195069</v>
      </c>
      <c r="O714">
        <v>6087853</v>
      </c>
      <c r="P714">
        <v>29893</v>
      </c>
      <c r="Q714" t="s">
        <v>5200</v>
      </c>
      <c r="R714" t="s">
        <v>5197</v>
      </c>
      <c r="S714" t="s">
        <v>5196</v>
      </c>
      <c r="T714">
        <v>103801517</v>
      </c>
      <c r="U714" s="12" t="e">
        <f>VLOOKUP(checklist[[#This Row],[common_name]],[1]classification_forest_bird_benn!$A:$D,3,FALSE)</f>
        <v>#N/A</v>
      </c>
      <c r="V714" s="12" t="e">
        <f>VLOOKUP(checklist[[#This Row],[scientific_name]],[1]classification_forest_bird_benn!$B:$D,2,FALSE)</f>
        <v>#N/A</v>
      </c>
      <c r="W714" s="12" t="e">
        <f>VLOOKUP(checklist[[#This Row],[Clements--scientific_name]],[1]classification_forest_bird_benn!$B:$D,2,FALSE)</f>
        <v>#N/A</v>
      </c>
    </row>
    <row r="715" spans="1:23" x14ac:dyDescent="0.2">
      <c r="A715">
        <v>660.1</v>
      </c>
      <c r="D715" s="1" t="s">
        <v>7302</v>
      </c>
      <c r="E715" s="1" t="s">
        <v>7303</v>
      </c>
      <c r="P715">
        <v>29893</v>
      </c>
      <c r="R715" s="1" t="s">
        <v>7303</v>
      </c>
      <c r="S715" s="1" t="s">
        <v>7302</v>
      </c>
      <c r="U715" s="12" t="e">
        <f>VLOOKUP(checklist[[#This Row],[common_name]],[1]classification_forest_bird_benn!$A:$D,3,FALSE)</f>
        <v>#N/A</v>
      </c>
      <c r="V715" s="12" t="e">
        <f>VLOOKUP(checklist[[#This Row],[scientific_name]],[1]classification_forest_bird_benn!$B:$D,2,FALSE)</f>
        <v>#N/A</v>
      </c>
      <c r="W715" s="12" t="e">
        <f>VLOOKUP(checklist[[#This Row],[Clements--scientific_name]],[1]classification_forest_bird_benn!$B:$D,2,FALSE)</f>
        <v>#N/A</v>
      </c>
    </row>
    <row r="716" spans="1:23" x14ac:dyDescent="0.2">
      <c r="A716">
        <v>661</v>
      </c>
      <c r="B716" t="s">
        <v>5076</v>
      </c>
      <c r="C716" t="s">
        <v>2238</v>
      </c>
      <c r="D716" t="s">
        <v>1971</v>
      </c>
      <c r="E716" t="s">
        <v>5201</v>
      </c>
      <c r="F716" t="s">
        <v>2142</v>
      </c>
      <c r="G716" t="s">
        <v>7382</v>
      </c>
      <c r="H716">
        <v>3628</v>
      </c>
      <c r="I716" t="s">
        <v>5202</v>
      </c>
      <c r="J716" t="s">
        <v>5203</v>
      </c>
      <c r="K716">
        <v>145177</v>
      </c>
      <c r="L716">
        <v>916444</v>
      </c>
      <c r="M716">
        <v>22718012</v>
      </c>
      <c r="O716">
        <v>6087848</v>
      </c>
      <c r="P716">
        <v>29894</v>
      </c>
      <c r="Q716" t="s">
        <v>5204</v>
      </c>
      <c r="R716" t="s">
        <v>5201</v>
      </c>
      <c r="S716" t="s">
        <v>1971</v>
      </c>
      <c r="T716">
        <v>22718012</v>
      </c>
      <c r="U716" s="12" t="e">
        <f>VLOOKUP(checklist[[#This Row],[common_name]],[1]classification_forest_bird_benn!$A:$D,3,FALSE)</f>
        <v>#N/A</v>
      </c>
      <c r="V716" s="12" t="e">
        <f>VLOOKUP(checklist[[#This Row],[scientific_name]],[1]classification_forest_bird_benn!$B:$D,2,FALSE)</f>
        <v>#N/A</v>
      </c>
      <c r="W716" s="12" t="e">
        <f>VLOOKUP(checklist[[#This Row],[Clements--scientific_name]],[1]classification_forest_bird_benn!$B:$D,2,FALSE)</f>
        <v>#N/A</v>
      </c>
    </row>
    <row r="717" spans="1:23" x14ac:dyDescent="0.2">
      <c r="A717">
        <v>662</v>
      </c>
      <c r="B717" t="s">
        <v>5076</v>
      </c>
      <c r="C717" t="s">
        <v>2238</v>
      </c>
      <c r="D717" t="s">
        <v>1970</v>
      </c>
      <c r="E717" t="s">
        <v>5205</v>
      </c>
      <c r="F717" t="s">
        <v>2142</v>
      </c>
      <c r="G717" t="s">
        <v>7382</v>
      </c>
      <c r="H717">
        <v>3626</v>
      </c>
      <c r="I717" t="s">
        <v>5206</v>
      </c>
      <c r="J717" t="s">
        <v>5207</v>
      </c>
      <c r="K717">
        <v>145179</v>
      </c>
      <c r="L717">
        <v>916446</v>
      </c>
      <c r="M717">
        <v>22717846</v>
      </c>
      <c r="O717">
        <v>6087832</v>
      </c>
      <c r="P717">
        <v>29896</v>
      </c>
      <c r="Q717" t="s">
        <v>5208</v>
      </c>
      <c r="R717" t="s">
        <v>5205</v>
      </c>
      <c r="S717" t="s">
        <v>1970</v>
      </c>
      <c r="T717">
        <v>22717846</v>
      </c>
      <c r="U717" s="12" t="e">
        <f>VLOOKUP(checklist[[#This Row],[common_name]],[1]classification_forest_bird_benn!$A:$D,3,FALSE)</f>
        <v>#N/A</v>
      </c>
      <c r="V717" s="12" t="e">
        <f>VLOOKUP(checklist[[#This Row],[scientific_name]],[1]classification_forest_bird_benn!$B:$D,2,FALSE)</f>
        <v>#N/A</v>
      </c>
      <c r="W717" s="12" t="e">
        <f>VLOOKUP(checklist[[#This Row],[Clements--scientific_name]],[1]classification_forest_bird_benn!$B:$D,2,FALSE)</f>
        <v>#N/A</v>
      </c>
    </row>
    <row r="718" spans="1:23" x14ac:dyDescent="0.2">
      <c r="A718">
        <v>663</v>
      </c>
      <c r="B718" t="s">
        <v>5076</v>
      </c>
      <c r="C718" t="s">
        <v>2238</v>
      </c>
      <c r="D718" t="s">
        <v>1976</v>
      </c>
      <c r="E718" t="s">
        <v>5209</v>
      </c>
      <c r="F718" t="s">
        <v>2142</v>
      </c>
      <c r="G718" t="s">
        <v>7382</v>
      </c>
      <c r="H718">
        <v>3640</v>
      </c>
      <c r="I718" t="s">
        <v>5210</v>
      </c>
      <c r="J718" t="s">
        <v>5211</v>
      </c>
      <c r="K718">
        <v>145181</v>
      </c>
      <c r="L718">
        <v>916448</v>
      </c>
      <c r="M718">
        <v>103803926</v>
      </c>
      <c r="N718">
        <v>77805</v>
      </c>
      <c r="O718">
        <v>7340666</v>
      </c>
      <c r="P718">
        <v>29900</v>
      </c>
      <c r="Q718" t="s">
        <v>5212</v>
      </c>
      <c r="R718" t="s">
        <v>5209</v>
      </c>
      <c r="S718" t="s">
        <v>1976</v>
      </c>
      <c r="T718">
        <v>103803926</v>
      </c>
      <c r="U718" s="12" t="e">
        <f>VLOOKUP(checklist[[#This Row],[common_name]],[1]classification_forest_bird_benn!$A:$D,3,FALSE)</f>
        <v>#N/A</v>
      </c>
      <c r="V718" s="12" t="e">
        <f>VLOOKUP(checklist[[#This Row],[scientific_name]],[1]classification_forest_bird_benn!$B:$D,2,FALSE)</f>
        <v>#N/A</v>
      </c>
      <c r="W718" s="12" t="e">
        <f>VLOOKUP(checklist[[#This Row],[Clements--scientific_name]],[1]classification_forest_bird_benn!$B:$D,2,FALSE)</f>
        <v>#N/A</v>
      </c>
    </row>
    <row r="719" spans="1:23" x14ac:dyDescent="0.2">
      <c r="A719">
        <v>664</v>
      </c>
      <c r="B719" t="s">
        <v>5076</v>
      </c>
      <c r="C719" t="s">
        <v>2238</v>
      </c>
      <c r="D719" t="s">
        <v>992</v>
      </c>
      <c r="E719" t="s">
        <v>5213</v>
      </c>
      <c r="F719" t="s">
        <v>2142</v>
      </c>
      <c r="G719" t="s">
        <v>7382</v>
      </c>
      <c r="H719">
        <v>762</v>
      </c>
      <c r="I719" t="s">
        <v>5214</v>
      </c>
      <c r="J719" t="s">
        <v>5215</v>
      </c>
      <c r="K719">
        <v>145188</v>
      </c>
      <c r="L719">
        <v>916455</v>
      </c>
      <c r="M719">
        <v>22717826</v>
      </c>
      <c r="N719">
        <v>77798</v>
      </c>
      <c r="O719">
        <v>7340636</v>
      </c>
      <c r="P719">
        <v>29921</v>
      </c>
      <c r="Q719" t="s">
        <v>5216</v>
      </c>
      <c r="R719" t="s">
        <v>5213</v>
      </c>
      <c r="S719" t="s">
        <v>992</v>
      </c>
      <c r="T719">
        <v>22717826</v>
      </c>
      <c r="U719" s="12" t="e">
        <f>VLOOKUP(checklist[[#This Row],[common_name]],[1]classification_forest_bird_benn!$A:$D,3,FALSE)</f>
        <v>#N/A</v>
      </c>
      <c r="V719" s="12" t="e">
        <f>VLOOKUP(checklist[[#This Row],[scientific_name]],[1]classification_forest_bird_benn!$B:$D,2,FALSE)</f>
        <v>#N/A</v>
      </c>
      <c r="W719" s="12" t="e">
        <f>VLOOKUP(checklist[[#This Row],[Clements--scientific_name]],[1]classification_forest_bird_benn!$B:$D,2,FALSE)</f>
        <v>#N/A</v>
      </c>
    </row>
    <row r="720" spans="1:23" x14ac:dyDescent="0.2">
      <c r="A720">
        <v>665</v>
      </c>
      <c r="B720" t="s">
        <v>5076</v>
      </c>
      <c r="C720" t="s">
        <v>2238</v>
      </c>
      <c r="D720" t="s">
        <v>1982</v>
      </c>
      <c r="E720" t="s">
        <v>5217</v>
      </c>
      <c r="F720" t="s">
        <v>2142</v>
      </c>
      <c r="G720" t="s">
        <v>7380</v>
      </c>
      <c r="H720">
        <v>3672</v>
      </c>
      <c r="I720" t="s">
        <v>5218</v>
      </c>
      <c r="J720" t="s">
        <v>5219</v>
      </c>
      <c r="K720">
        <v>145184</v>
      </c>
      <c r="L720">
        <v>916451</v>
      </c>
      <c r="M720">
        <v>22718035</v>
      </c>
      <c r="N720">
        <v>77841</v>
      </c>
      <c r="O720">
        <v>7340656</v>
      </c>
      <c r="P720">
        <v>29912</v>
      </c>
      <c r="Q720" t="s">
        <v>5220</v>
      </c>
      <c r="R720" t="s">
        <v>5217</v>
      </c>
      <c r="S720" t="s">
        <v>1982</v>
      </c>
      <c r="T720">
        <v>22718035</v>
      </c>
      <c r="U720" s="12" t="e">
        <f>VLOOKUP(checklist[[#This Row],[common_name]],[1]classification_forest_bird_benn!$A:$D,3,FALSE)</f>
        <v>#N/A</v>
      </c>
      <c r="V720" s="12" t="e">
        <f>VLOOKUP(checklist[[#This Row],[scientific_name]],[1]classification_forest_bird_benn!$B:$D,2,FALSE)</f>
        <v>#N/A</v>
      </c>
      <c r="W720" s="12" t="e">
        <f>VLOOKUP(checklist[[#This Row],[Clements--scientific_name]],[1]classification_forest_bird_benn!$B:$D,2,FALSE)</f>
        <v>#N/A</v>
      </c>
    </row>
    <row r="721" spans="1:23" x14ac:dyDescent="0.2">
      <c r="A721">
        <v>666</v>
      </c>
      <c r="B721" t="s">
        <v>5076</v>
      </c>
      <c r="C721" t="s">
        <v>2238</v>
      </c>
      <c r="D721" t="s">
        <v>986</v>
      </c>
      <c r="E721" t="s">
        <v>5221</v>
      </c>
      <c r="F721" t="s">
        <v>2142</v>
      </c>
      <c r="G721" t="s">
        <v>7382</v>
      </c>
      <c r="H721">
        <v>754</v>
      </c>
      <c r="I721" t="s">
        <v>5222</v>
      </c>
      <c r="J721" t="s">
        <v>5223</v>
      </c>
      <c r="K721">
        <v>145192</v>
      </c>
      <c r="L721">
        <v>916459</v>
      </c>
      <c r="M721">
        <v>22717945</v>
      </c>
      <c r="N721">
        <v>77822</v>
      </c>
      <c r="O721">
        <v>7340615</v>
      </c>
      <c r="P721">
        <v>29933</v>
      </c>
      <c r="Q721" t="s">
        <v>5224</v>
      </c>
      <c r="R721" t="s">
        <v>5221</v>
      </c>
      <c r="S721" t="s">
        <v>986</v>
      </c>
      <c r="T721">
        <v>22717945</v>
      </c>
      <c r="U721" s="12" t="e">
        <f>VLOOKUP(checklist[[#This Row],[common_name]],[1]classification_forest_bird_benn!$A:$D,3,FALSE)</f>
        <v>#N/A</v>
      </c>
      <c r="V721" s="12" t="e">
        <f>VLOOKUP(checklist[[#This Row],[scientific_name]],[1]classification_forest_bird_benn!$B:$D,2,FALSE)</f>
        <v>#N/A</v>
      </c>
      <c r="W721" s="12" t="e">
        <f>VLOOKUP(checklist[[#This Row],[Clements--scientific_name]],[1]classification_forest_bird_benn!$B:$D,2,FALSE)</f>
        <v>#N/A</v>
      </c>
    </row>
    <row r="722" spans="1:23" x14ac:dyDescent="0.2">
      <c r="A722">
        <v>667</v>
      </c>
      <c r="B722" t="s">
        <v>5225</v>
      </c>
      <c r="C722" t="s">
        <v>2240</v>
      </c>
      <c r="D722" t="s">
        <v>1034</v>
      </c>
      <c r="E722" t="s">
        <v>1033</v>
      </c>
      <c r="F722" t="s">
        <v>2142</v>
      </c>
      <c r="G722" t="s">
        <v>7382</v>
      </c>
      <c r="H722">
        <v>804</v>
      </c>
      <c r="I722" t="s">
        <v>5226</v>
      </c>
      <c r="J722" t="s">
        <v>5227</v>
      </c>
      <c r="K722">
        <v>14064</v>
      </c>
      <c r="L722">
        <v>558548</v>
      </c>
      <c r="M722">
        <v>22719260</v>
      </c>
      <c r="O722">
        <v>2494005</v>
      </c>
      <c r="P722">
        <v>30480</v>
      </c>
      <c r="Q722" t="s">
        <v>5228</v>
      </c>
      <c r="R722" t="s">
        <v>1033</v>
      </c>
      <c r="S722" t="s">
        <v>1034</v>
      </c>
      <c r="T722">
        <v>22719260</v>
      </c>
      <c r="U722" s="12" t="e">
        <f>VLOOKUP(checklist[[#This Row],[common_name]],[1]classification_forest_bird_benn!$A:$D,3,FALSE)</f>
        <v>#N/A</v>
      </c>
      <c r="V722" s="12" t="e">
        <f>VLOOKUP(checklist[[#This Row],[scientific_name]],[1]classification_forest_bird_benn!$B:$D,2,FALSE)</f>
        <v>#N/A</v>
      </c>
      <c r="W722" s="12" t="e">
        <f>VLOOKUP(checklist[[#This Row],[Clements--scientific_name]],[1]classification_forest_bird_benn!$B:$D,2,FALSE)</f>
        <v>#N/A</v>
      </c>
    </row>
    <row r="723" spans="1:23" x14ac:dyDescent="0.2">
      <c r="A723">
        <v>668</v>
      </c>
      <c r="B723" t="s">
        <v>5225</v>
      </c>
      <c r="C723" t="s">
        <v>2240</v>
      </c>
      <c r="D723" t="s">
        <v>2036</v>
      </c>
      <c r="E723" t="s">
        <v>5229</v>
      </c>
      <c r="F723" t="s">
        <v>2142</v>
      </c>
      <c r="G723" t="s">
        <v>7382</v>
      </c>
      <c r="H723">
        <v>3830</v>
      </c>
      <c r="I723" t="s">
        <v>5230</v>
      </c>
      <c r="J723" t="s">
        <v>5231</v>
      </c>
      <c r="L723">
        <v>916190</v>
      </c>
      <c r="M723">
        <v>22719054</v>
      </c>
      <c r="N723">
        <v>78051</v>
      </c>
      <c r="O723">
        <v>5788940</v>
      </c>
      <c r="P723">
        <v>30405</v>
      </c>
      <c r="Q723" t="s">
        <v>5232</v>
      </c>
      <c r="R723" t="s">
        <v>5229</v>
      </c>
      <c r="S723" t="s">
        <v>2036</v>
      </c>
      <c r="T723">
        <v>22719054</v>
      </c>
      <c r="U723" s="12" t="e">
        <f>VLOOKUP(checklist[[#This Row],[common_name]],[1]classification_forest_bird_benn!$A:$D,3,FALSE)</f>
        <v>#N/A</v>
      </c>
      <c r="V723" s="12" t="e">
        <f>VLOOKUP(checklist[[#This Row],[scientific_name]],[1]classification_forest_bird_benn!$B:$D,2,FALSE)</f>
        <v>#N/A</v>
      </c>
      <c r="W723" s="12" t="e">
        <f>VLOOKUP(checklist[[#This Row],[Clements--scientific_name]],[1]classification_forest_bird_benn!$B:$D,2,FALSE)</f>
        <v>#N/A</v>
      </c>
    </row>
    <row r="724" spans="1:23" x14ac:dyDescent="0.2">
      <c r="A724">
        <v>669</v>
      </c>
      <c r="B724" t="s">
        <v>5225</v>
      </c>
      <c r="C724" t="s">
        <v>2240</v>
      </c>
      <c r="D724" t="s">
        <v>5233</v>
      </c>
      <c r="E724" t="s">
        <v>1013</v>
      </c>
      <c r="F724" t="s">
        <v>2142</v>
      </c>
      <c r="G724" t="s">
        <v>7382</v>
      </c>
      <c r="H724">
        <v>780</v>
      </c>
      <c r="I724" t="s">
        <v>5234</v>
      </c>
      <c r="J724" t="s">
        <v>5235</v>
      </c>
      <c r="K724">
        <v>14115</v>
      </c>
      <c r="L724">
        <v>562276</v>
      </c>
      <c r="M724">
        <v>22718690</v>
      </c>
      <c r="N724">
        <v>77980</v>
      </c>
      <c r="O724">
        <v>2492362</v>
      </c>
      <c r="P724">
        <v>30201</v>
      </c>
      <c r="Q724" t="s">
        <v>5236</v>
      </c>
      <c r="R724" t="s">
        <v>1013</v>
      </c>
      <c r="S724" t="s">
        <v>1014</v>
      </c>
      <c r="T724">
        <v>22718690</v>
      </c>
      <c r="U724" s="12" t="e">
        <f>VLOOKUP(checklist[[#This Row],[common_name]],[1]classification_forest_bird_benn!$A:$D,3,FALSE)</f>
        <v>#N/A</v>
      </c>
      <c r="V724" s="12" t="e">
        <f>VLOOKUP(checklist[[#This Row],[scientific_name]],[1]classification_forest_bird_benn!$B:$D,2,FALSE)</f>
        <v>#N/A</v>
      </c>
      <c r="W724" s="12" t="e">
        <f>VLOOKUP(checklist[[#This Row],[Clements--scientific_name]],[1]classification_forest_bird_benn!$B:$D,2,FALSE)</f>
        <v>#N/A</v>
      </c>
    </row>
    <row r="725" spans="1:23" x14ac:dyDescent="0.2">
      <c r="A725">
        <v>670</v>
      </c>
      <c r="B725" t="s">
        <v>5225</v>
      </c>
      <c r="C725" t="s">
        <v>2240</v>
      </c>
      <c r="D725" t="s">
        <v>5237</v>
      </c>
      <c r="E725" t="s">
        <v>2049</v>
      </c>
      <c r="F725" t="s">
        <v>2142</v>
      </c>
      <c r="G725" t="s">
        <v>7382</v>
      </c>
      <c r="H725">
        <v>3878</v>
      </c>
      <c r="I725" t="s">
        <v>5238</v>
      </c>
      <c r="J725" t="s">
        <v>5239</v>
      </c>
      <c r="K725">
        <v>14112</v>
      </c>
      <c r="L725">
        <v>562278</v>
      </c>
      <c r="M725">
        <v>22718695</v>
      </c>
      <c r="N725">
        <v>77981</v>
      </c>
      <c r="O725">
        <v>2492361</v>
      </c>
      <c r="P725">
        <v>30206</v>
      </c>
      <c r="Q725" t="s">
        <v>5240</v>
      </c>
      <c r="R725" t="s">
        <v>2049</v>
      </c>
      <c r="S725" t="s">
        <v>2050</v>
      </c>
      <c r="T725">
        <v>22718695</v>
      </c>
      <c r="U725" s="12" t="e">
        <f>VLOOKUP(checklist[[#This Row],[common_name]],[1]classification_forest_bird_benn!$A:$D,3,FALSE)</f>
        <v>#N/A</v>
      </c>
      <c r="V725" s="12" t="e">
        <f>VLOOKUP(checklist[[#This Row],[scientific_name]],[1]classification_forest_bird_benn!$B:$D,2,FALSE)</f>
        <v>#N/A</v>
      </c>
      <c r="W725" s="12" t="e">
        <f>VLOOKUP(checklist[[#This Row],[Clements--scientific_name]],[1]classification_forest_bird_benn!$B:$D,2,FALSE)</f>
        <v>#N/A</v>
      </c>
    </row>
    <row r="726" spans="1:23" x14ac:dyDescent="0.2">
      <c r="A726">
        <v>671</v>
      </c>
      <c r="B726" t="s">
        <v>5225</v>
      </c>
      <c r="C726" t="s">
        <v>2240</v>
      </c>
      <c r="D726" t="s">
        <v>5241</v>
      </c>
      <c r="E726" t="s">
        <v>2047</v>
      </c>
      <c r="F726" t="s">
        <v>2142</v>
      </c>
      <c r="G726" t="s">
        <v>7382</v>
      </c>
      <c r="H726">
        <v>3876</v>
      </c>
      <c r="I726" t="s">
        <v>5242</v>
      </c>
      <c r="J726" t="s">
        <v>5243</v>
      </c>
      <c r="K726">
        <v>14113</v>
      </c>
      <c r="L726">
        <v>562275</v>
      </c>
      <c r="M726">
        <v>22718706</v>
      </c>
      <c r="O726">
        <v>2492360</v>
      </c>
      <c r="P726">
        <v>30208</v>
      </c>
      <c r="Q726" t="s">
        <v>5244</v>
      </c>
      <c r="R726" t="s">
        <v>2047</v>
      </c>
      <c r="S726" t="s">
        <v>5245</v>
      </c>
      <c r="T726">
        <v>22718706</v>
      </c>
      <c r="U726" s="12" t="e">
        <f>VLOOKUP(checklist[[#This Row],[common_name]],[1]classification_forest_bird_benn!$A:$D,3,FALSE)</f>
        <v>#N/A</v>
      </c>
      <c r="V726" s="12" t="e">
        <f>VLOOKUP(checklist[[#This Row],[scientific_name]],[1]classification_forest_bird_benn!$B:$D,2,FALSE)</f>
        <v>#N/A</v>
      </c>
      <c r="W726" s="12" t="e">
        <f>VLOOKUP(checklist[[#This Row],[Clements--scientific_name]],[1]classification_forest_bird_benn!$B:$D,2,FALSE)</f>
        <v>#N/A</v>
      </c>
    </row>
    <row r="727" spans="1:23" x14ac:dyDescent="0.2">
      <c r="A727">
        <v>672</v>
      </c>
      <c r="B727" t="s">
        <v>5225</v>
      </c>
      <c r="C727" t="s">
        <v>2240</v>
      </c>
      <c r="D727" t="s">
        <v>5246</v>
      </c>
      <c r="E727" t="s">
        <v>5247</v>
      </c>
      <c r="F727" t="s">
        <v>2142</v>
      </c>
      <c r="G727" t="s">
        <v>7382</v>
      </c>
      <c r="H727">
        <v>3766</v>
      </c>
      <c r="I727" t="s">
        <v>5248</v>
      </c>
      <c r="J727" t="s">
        <v>5249</v>
      </c>
      <c r="K727">
        <v>145332</v>
      </c>
      <c r="L727">
        <v>560491</v>
      </c>
      <c r="M727">
        <v>22718711</v>
      </c>
      <c r="N727">
        <v>77984</v>
      </c>
      <c r="O727">
        <v>2492355</v>
      </c>
      <c r="P727">
        <v>30209</v>
      </c>
      <c r="Q727" t="s">
        <v>5250</v>
      </c>
      <c r="R727" t="s">
        <v>5247</v>
      </c>
      <c r="S727" t="s">
        <v>5246</v>
      </c>
      <c r="T727">
        <v>22718711</v>
      </c>
      <c r="U727" s="12" t="e">
        <f>VLOOKUP(checklist[[#This Row],[common_name]],[1]classification_forest_bird_benn!$A:$D,3,FALSE)</f>
        <v>#N/A</v>
      </c>
      <c r="V727" s="12" t="e">
        <f>VLOOKUP(checklist[[#This Row],[scientific_name]],[1]classification_forest_bird_benn!$B:$D,2,FALSE)</f>
        <v>#N/A</v>
      </c>
      <c r="W727" s="12" t="e">
        <f>VLOOKUP(checklist[[#This Row],[Clements--scientific_name]],[1]classification_forest_bird_benn!$B:$D,2,FALSE)</f>
        <v>#N/A</v>
      </c>
    </row>
    <row r="728" spans="1:23" x14ac:dyDescent="0.2">
      <c r="A728">
        <v>673</v>
      </c>
      <c r="B728" t="s">
        <v>5225</v>
      </c>
      <c r="C728" t="s">
        <v>2240</v>
      </c>
      <c r="D728" t="s">
        <v>5251</v>
      </c>
      <c r="E728" t="s">
        <v>2077</v>
      </c>
      <c r="F728" t="s">
        <v>2142</v>
      </c>
      <c r="G728" t="s">
        <v>7382</v>
      </c>
      <c r="H728">
        <v>3952</v>
      </c>
      <c r="I728" t="s">
        <v>5252</v>
      </c>
      <c r="J728" t="s">
        <v>5253</v>
      </c>
      <c r="K728">
        <v>13872</v>
      </c>
      <c r="L728">
        <v>562538</v>
      </c>
      <c r="M728">
        <v>22718718</v>
      </c>
      <c r="N728">
        <v>77985</v>
      </c>
      <c r="O728">
        <v>2492353</v>
      </c>
      <c r="P728">
        <v>30210</v>
      </c>
      <c r="Q728" t="s">
        <v>5254</v>
      </c>
      <c r="R728" t="s">
        <v>2077</v>
      </c>
      <c r="S728" t="s">
        <v>5255</v>
      </c>
      <c r="T728">
        <v>22718718</v>
      </c>
      <c r="U728" s="12" t="e">
        <f>VLOOKUP(checklist[[#This Row],[common_name]],[1]classification_forest_bird_benn!$A:$D,3,FALSE)</f>
        <v>#N/A</v>
      </c>
      <c r="V728" s="12" t="e">
        <f>VLOOKUP(checklist[[#This Row],[scientific_name]],[1]classification_forest_bird_benn!$B:$D,2,FALSE)</f>
        <v>#N/A</v>
      </c>
      <c r="W728" s="12" t="e">
        <f>VLOOKUP(checklist[[#This Row],[Clements--scientific_name]],[1]classification_forest_bird_benn!$B:$D,2,FALSE)</f>
        <v>#N/A</v>
      </c>
    </row>
    <row r="729" spans="1:23" x14ac:dyDescent="0.2">
      <c r="A729">
        <v>674</v>
      </c>
      <c r="B729" t="s">
        <v>5225</v>
      </c>
      <c r="C729" t="s">
        <v>2240</v>
      </c>
      <c r="D729" t="s">
        <v>2080</v>
      </c>
      <c r="E729" t="s">
        <v>2079</v>
      </c>
      <c r="F729" t="s">
        <v>2142</v>
      </c>
      <c r="G729" t="s">
        <v>7382</v>
      </c>
      <c r="H729">
        <v>3954</v>
      </c>
      <c r="I729" t="s">
        <v>5256</v>
      </c>
      <c r="J729" t="s">
        <v>5257</v>
      </c>
      <c r="K729">
        <v>13873</v>
      </c>
      <c r="L729">
        <v>562539</v>
      </c>
      <c r="M729">
        <v>22718725</v>
      </c>
      <c r="O729">
        <v>2492352</v>
      </c>
      <c r="P729">
        <v>30213</v>
      </c>
      <c r="Q729" t="s">
        <v>5258</v>
      </c>
      <c r="R729" t="s">
        <v>2079</v>
      </c>
      <c r="S729" t="s">
        <v>5259</v>
      </c>
      <c r="T729">
        <v>22718725</v>
      </c>
      <c r="U729" s="12" t="e">
        <f>VLOOKUP(checklist[[#This Row],[common_name]],[1]classification_forest_bird_benn!$A:$D,3,FALSE)</f>
        <v>#N/A</v>
      </c>
      <c r="V729" s="12" t="e">
        <f>VLOOKUP(checklist[[#This Row],[scientific_name]],[1]classification_forest_bird_benn!$B:$D,2,FALSE)</f>
        <v>#N/A</v>
      </c>
      <c r="W729" s="12" t="e">
        <f>VLOOKUP(checklist[[#This Row],[Clements--scientific_name]],[1]classification_forest_bird_benn!$B:$D,2,FALSE)</f>
        <v>#N/A</v>
      </c>
    </row>
    <row r="730" spans="1:23" x14ac:dyDescent="0.2">
      <c r="A730">
        <v>675</v>
      </c>
      <c r="B730" t="s">
        <v>5225</v>
      </c>
      <c r="C730" t="s">
        <v>2240</v>
      </c>
      <c r="D730" t="s">
        <v>2084</v>
      </c>
      <c r="E730" t="s">
        <v>2083</v>
      </c>
      <c r="F730" t="s">
        <v>2142</v>
      </c>
      <c r="G730" t="s">
        <v>7382</v>
      </c>
      <c r="H730">
        <v>3972</v>
      </c>
      <c r="I730" t="s">
        <v>5260</v>
      </c>
      <c r="J730" t="s">
        <v>5261</v>
      </c>
      <c r="K730">
        <v>13920</v>
      </c>
      <c r="L730">
        <v>563103</v>
      </c>
      <c r="M730">
        <v>22718680</v>
      </c>
      <c r="N730">
        <v>77978</v>
      </c>
      <c r="O730">
        <v>2494084</v>
      </c>
      <c r="P730">
        <v>30197</v>
      </c>
      <c r="Q730" t="s">
        <v>5262</v>
      </c>
      <c r="R730" t="s">
        <v>2083</v>
      </c>
      <c r="S730" t="s">
        <v>2084</v>
      </c>
      <c r="T730">
        <v>22718680</v>
      </c>
      <c r="U730" s="12" t="e">
        <f>VLOOKUP(checklist[[#This Row],[common_name]],[1]classification_forest_bird_benn!$A:$D,3,FALSE)</f>
        <v>#N/A</v>
      </c>
      <c r="V730" s="12" t="e">
        <f>VLOOKUP(checklist[[#This Row],[scientific_name]],[1]classification_forest_bird_benn!$B:$D,2,FALSE)</f>
        <v>#N/A</v>
      </c>
      <c r="W730" s="12" t="e">
        <f>VLOOKUP(checklist[[#This Row],[Clements--scientific_name]],[1]classification_forest_bird_benn!$B:$D,2,FALSE)</f>
        <v>#N/A</v>
      </c>
    </row>
    <row r="731" spans="1:23" x14ac:dyDescent="0.2">
      <c r="A731">
        <v>676</v>
      </c>
      <c r="B731" t="s">
        <v>5225</v>
      </c>
      <c r="C731" t="s">
        <v>2240</v>
      </c>
      <c r="D731" t="s">
        <v>1998</v>
      </c>
      <c r="E731" t="s">
        <v>1997</v>
      </c>
      <c r="F731" t="s">
        <v>2142</v>
      </c>
      <c r="G731" t="s">
        <v>7382</v>
      </c>
      <c r="H731">
        <v>3718</v>
      </c>
      <c r="I731" t="s">
        <v>5263</v>
      </c>
      <c r="J731" t="s">
        <v>5264</v>
      </c>
      <c r="K731">
        <v>14144</v>
      </c>
      <c r="L731">
        <v>558943</v>
      </c>
      <c r="M731">
        <v>22718662</v>
      </c>
      <c r="O731">
        <v>2494074</v>
      </c>
      <c r="P731">
        <v>30190</v>
      </c>
      <c r="Q731" t="s">
        <v>5265</v>
      </c>
      <c r="R731" t="s">
        <v>1997</v>
      </c>
      <c r="S731" t="s">
        <v>5266</v>
      </c>
      <c r="T731">
        <v>22718662</v>
      </c>
      <c r="U731" s="12" t="e">
        <f>VLOOKUP(checklist[[#This Row],[common_name]],[1]classification_forest_bird_benn!$A:$D,3,FALSE)</f>
        <v>#N/A</v>
      </c>
      <c r="V731" s="12" t="e">
        <f>VLOOKUP(checklist[[#This Row],[scientific_name]],[1]classification_forest_bird_benn!$B:$D,2,FALSE)</f>
        <v>#N/A</v>
      </c>
      <c r="W731" s="12" t="e">
        <f>VLOOKUP(checklist[[#This Row],[Clements--scientific_name]],[1]classification_forest_bird_benn!$B:$D,2,FALSE)</f>
        <v>#N/A</v>
      </c>
    </row>
    <row r="732" spans="1:23" x14ac:dyDescent="0.2">
      <c r="A732">
        <v>677</v>
      </c>
      <c r="B732" t="s">
        <v>5225</v>
      </c>
      <c r="C732" t="s">
        <v>2240</v>
      </c>
      <c r="D732" t="s">
        <v>1012</v>
      </c>
      <c r="E732" t="s">
        <v>1011</v>
      </c>
      <c r="F732" t="s">
        <v>2142</v>
      </c>
      <c r="G732" t="s">
        <v>7382</v>
      </c>
      <c r="H732">
        <v>779</v>
      </c>
      <c r="I732" t="s">
        <v>5267</v>
      </c>
      <c r="J732" t="s">
        <v>5268</v>
      </c>
      <c r="K732">
        <v>14143</v>
      </c>
      <c r="L732">
        <v>558944</v>
      </c>
      <c r="M732">
        <v>22718668</v>
      </c>
      <c r="N732">
        <v>77976</v>
      </c>
      <c r="O732">
        <v>2494073</v>
      </c>
      <c r="P732">
        <v>30191</v>
      </c>
      <c r="Q732" t="s">
        <v>5269</v>
      </c>
      <c r="R732" t="s">
        <v>1011</v>
      </c>
      <c r="S732" t="s">
        <v>5270</v>
      </c>
      <c r="T732">
        <v>22718668</v>
      </c>
      <c r="U732" s="12" t="e">
        <f>VLOOKUP(checklist[[#This Row],[common_name]],[1]classification_forest_bird_benn!$A:$D,3,FALSE)</f>
        <v>#N/A</v>
      </c>
      <c r="V732" s="12" t="e">
        <f>VLOOKUP(checklist[[#This Row],[scientific_name]],[1]classification_forest_bird_benn!$B:$D,2,FALSE)</f>
        <v>#N/A</v>
      </c>
      <c r="W732" s="12" t="e">
        <f>VLOOKUP(checklist[[#This Row],[Clements--scientific_name]],[1]classification_forest_bird_benn!$B:$D,2,FALSE)</f>
        <v>#N/A</v>
      </c>
    </row>
    <row r="733" spans="1:23" x14ac:dyDescent="0.2">
      <c r="A733">
        <v>678</v>
      </c>
      <c r="B733" t="s">
        <v>5225</v>
      </c>
      <c r="C733" t="s">
        <v>2240</v>
      </c>
      <c r="D733" t="s">
        <v>2004</v>
      </c>
      <c r="E733" t="s">
        <v>2003</v>
      </c>
      <c r="F733" t="s">
        <v>2142</v>
      </c>
      <c r="G733" t="s">
        <v>7382</v>
      </c>
      <c r="H733">
        <v>3730</v>
      </c>
      <c r="I733" t="s">
        <v>5271</v>
      </c>
      <c r="J733" t="s">
        <v>5272</v>
      </c>
      <c r="K733">
        <v>14087</v>
      </c>
      <c r="L733">
        <v>559795</v>
      </c>
      <c r="M733">
        <v>22718674</v>
      </c>
      <c r="N733">
        <v>77977</v>
      </c>
      <c r="O733">
        <v>2493991</v>
      </c>
      <c r="P733">
        <v>30194</v>
      </c>
      <c r="Q733" t="s">
        <v>5273</v>
      </c>
      <c r="R733" t="s">
        <v>2003</v>
      </c>
      <c r="S733" t="s">
        <v>5274</v>
      </c>
      <c r="T733">
        <v>22718674</v>
      </c>
      <c r="U733" s="12" t="e">
        <f>VLOOKUP(checklist[[#This Row],[common_name]],[1]classification_forest_bird_benn!$A:$D,3,FALSE)</f>
        <v>#N/A</v>
      </c>
      <c r="V733" s="12" t="e">
        <f>VLOOKUP(checklist[[#This Row],[scientific_name]],[1]classification_forest_bird_benn!$B:$D,2,FALSE)</f>
        <v>#N/A</v>
      </c>
      <c r="W733" s="12" t="e">
        <f>VLOOKUP(checklist[[#This Row],[Clements--scientific_name]],[1]classification_forest_bird_benn!$B:$D,2,FALSE)</f>
        <v>#N/A</v>
      </c>
    </row>
    <row r="734" spans="1:23" x14ac:dyDescent="0.2">
      <c r="A734">
        <v>679</v>
      </c>
      <c r="B734" t="s">
        <v>5225</v>
      </c>
      <c r="C734" t="s">
        <v>2240</v>
      </c>
      <c r="D734" t="s">
        <v>1040</v>
      </c>
      <c r="E734" t="s">
        <v>1039</v>
      </c>
      <c r="F734" t="s">
        <v>2142</v>
      </c>
      <c r="G734" t="s">
        <v>7382</v>
      </c>
      <c r="H734">
        <v>807</v>
      </c>
      <c r="I734" t="s">
        <v>5275</v>
      </c>
      <c r="J734" t="s">
        <v>5276</v>
      </c>
      <c r="K734">
        <v>14007</v>
      </c>
      <c r="L734">
        <v>562667</v>
      </c>
      <c r="M734">
        <v>22719120</v>
      </c>
      <c r="O734">
        <v>2493989</v>
      </c>
      <c r="P734">
        <v>30406</v>
      </c>
      <c r="Q734" t="s">
        <v>5277</v>
      </c>
      <c r="R734" t="s">
        <v>1039</v>
      </c>
      <c r="S734" t="s">
        <v>1040</v>
      </c>
      <c r="T734">
        <v>22719120</v>
      </c>
      <c r="U734" s="12" t="e">
        <f>VLOOKUP(checklist[[#This Row],[common_name]],[1]classification_forest_bird_benn!$A:$D,3,FALSE)</f>
        <v>#N/A</v>
      </c>
      <c r="V734" s="12" t="e">
        <f>VLOOKUP(checklist[[#This Row],[scientific_name]],[1]classification_forest_bird_benn!$B:$D,2,FALSE)</f>
        <v>#N/A</v>
      </c>
      <c r="W734" s="12" t="e">
        <f>VLOOKUP(checklist[[#This Row],[Clements--scientific_name]],[1]classification_forest_bird_benn!$B:$D,2,FALSE)</f>
        <v>#N/A</v>
      </c>
    </row>
    <row r="735" spans="1:23" x14ac:dyDescent="0.2">
      <c r="A735">
        <v>680</v>
      </c>
      <c r="B735" t="s">
        <v>5225</v>
      </c>
      <c r="C735" t="s">
        <v>2240</v>
      </c>
      <c r="D735" t="s">
        <v>1038</v>
      </c>
      <c r="E735" t="s">
        <v>1037</v>
      </c>
      <c r="F735" t="s">
        <v>2142</v>
      </c>
      <c r="G735" t="s">
        <v>7382</v>
      </c>
      <c r="H735">
        <v>806</v>
      </c>
      <c r="I735" t="s">
        <v>5278</v>
      </c>
      <c r="J735" t="s">
        <v>5279</v>
      </c>
      <c r="K735">
        <v>14006</v>
      </c>
      <c r="L735">
        <v>562668</v>
      </c>
      <c r="M735">
        <v>22719124</v>
      </c>
      <c r="N735">
        <v>78066</v>
      </c>
      <c r="O735">
        <v>2493988</v>
      </c>
      <c r="P735">
        <v>30407</v>
      </c>
      <c r="Q735" t="s">
        <v>5280</v>
      </c>
      <c r="R735" t="s">
        <v>1037</v>
      </c>
      <c r="S735" t="s">
        <v>1038</v>
      </c>
      <c r="T735">
        <v>22719124</v>
      </c>
      <c r="U735" s="12" t="e">
        <f>VLOOKUP(checklist[[#This Row],[common_name]],[1]classification_forest_bird_benn!$A:$D,3,FALSE)</f>
        <v>#N/A</v>
      </c>
      <c r="V735" s="12" t="e">
        <f>VLOOKUP(checklist[[#This Row],[scientific_name]],[1]classification_forest_bird_benn!$B:$D,2,FALSE)</f>
        <v>#N/A</v>
      </c>
      <c r="W735" s="12" t="e">
        <f>VLOOKUP(checklist[[#This Row],[Clements--scientific_name]],[1]classification_forest_bird_benn!$B:$D,2,FALSE)</f>
        <v>#N/A</v>
      </c>
    </row>
    <row r="736" spans="1:23" x14ac:dyDescent="0.2">
      <c r="A736">
        <v>681</v>
      </c>
      <c r="B736" t="s">
        <v>5225</v>
      </c>
      <c r="C736" t="s">
        <v>2240</v>
      </c>
      <c r="D736" t="s">
        <v>1036</v>
      </c>
      <c r="E736" t="s">
        <v>1035</v>
      </c>
      <c r="F736" t="s">
        <v>2142</v>
      </c>
      <c r="G736" t="s">
        <v>7382</v>
      </c>
      <c r="H736">
        <v>805</v>
      </c>
      <c r="I736" t="s">
        <v>5281</v>
      </c>
      <c r="J736" t="s">
        <v>5282</v>
      </c>
      <c r="K736">
        <v>14005</v>
      </c>
      <c r="L736">
        <v>562669</v>
      </c>
      <c r="M736">
        <v>22719128</v>
      </c>
      <c r="N736">
        <v>78067</v>
      </c>
      <c r="O736">
        <v>2493987</v>
      </c>
      <c r="P736">
        <v>30408</v>
      </c>
      <c r="Q736" t="s">
        <v>5283</v>
      </c>
      <c r="R736" t="s">
        <v>1035</v>
      </c>
      <c r="S736" t="s">
        <v>1036</v>
      </c>
      <c r="T736">
        <v>22719128</v>
      </c>
      <c r="U736" s="12" t="e">
        <f>VLOOKUP(checklist[[#This Row],[common_name]],[1]classification_forest_bird_benn!$A:$D,3,FALSE)</f>
        <v>#N/A</v>
      </c>
      <c r="V736" s="12" t="e">
        <f>VLOOKUP(checklist[[#This Row],[scientific_name]],[1]classification_forest_bird_benn!$B:$D,2,FALSE)</f>
        <v>#N/A</v>
      </c>
      <c r="W736" s="12" t="e">
        <f>VLOOKUP(checklist[[#This Row],[Clements--scientific_name]],[1]classification_forest_bird_benn!$B:$D,2,FALSE)</f>
        <v>#N/A</v>
      </c>
    </row>
    <row r="737" spans="1:23" x14ac:dyDescent="0.2">
      <c r="A737">
        <v>682</v>
      </c>
      <c r="B737" t="s">
        <v>5225</v>
      </c>
      <c r="C737" t="s">
        <v>2240</v>
      </c>
      <c r="D737" t="s">
        <v>1048</v>
      </c>
      <c r="E737" t="s">
        <v>1047</v>
      </c>
      <c r="F737" t="s">
        <v>2142</v>
      </c>
      <c r="G737" t="s">
        <v>7382</v>
      </c>
      <c r="H737">
        <v>812</v>
      </c>
      <c r="I737" t="s">
        <v>5284</v>
      </c>
      <c r="J737" t="s">
        <v>5285</v>
      </c>
      <c r="K737">
        <v>13974</v>
      </c>
      <c r="L737">
        <v>179633</v>
      </c>
      <c r="M737">
        <v>22719164</v>
      </c>
      <c r="N737">
        <v>1968</v>
      </c>
      <c r="O737">
        <v>2494097</v>
      </c>
      <c r="P737">
        <v>30436</v>
      </c>
      <c r="Q737" t="s">
        <v>5286</v>
      </c>
      <c r="R737" t="s">
        <v>1047</v>
      </c>
      <c r="S737" t="s">
        <v>1048</v>
      </c>
      <c r="T737">
        <v>22719164</v>
      </c>
      <c r="U737" s="12" t="e">
        <f>VLOOKUP(checklist[[#This Row],[common_name]],[1]classification_forest_bird_benn!$A:$D,3,FALSE)</f>
        <v>#N/A</v>
      </c>
      <c r="V737" s="12" t="e">
        <f>VLOOKUP(checklist[[#This Row],[scientific_name]],[1]classification_forest_bird_benn!$B:$D,2,FALSE)</f>
        <v>#N/A</v>
      </c>
      <c r="W737" s="12" t="e">
        <f>VLOOKUP(checklist[[#This Row],[Clements--scientific_name]],[1]classification_forest_bird_benn!$B:$D,2,FALSE)</f>
        <v>#N/A</v>
      </c>
    </row>
    <row r="738" spans="1:23" x14ac:dyDescent="0.2">
      <c r="A738">
        <v>683</v>
      </c>
      <c r="B738" t="s">
        <v>5225</v>
      </c>
      <c r="C738" t="s">
        <v>2240</v>
      </c>
      <c r="D738" t="s">
        <v>2012</v>
      </c>
      <c r="E738" t="s">
        <v>2011</v>
      </c>
      <c r="F738" t="s">
        <v>2142</v>
      </c>
      <c r="G738" t="s">
        <v>7382</v>
      </c>
      <c r="H738">
        <v>3746</v>
      </c>
      <c r="I738" t="s">
        <v>5287</v>
      </c>
      <c r="J738" t="s">
        <v>5288</v>
      </c>
      <c r="K738">
        <v>13972</v>
      </c>
      <c r="L738">
        <v>560040</v>
      </c>
      <c r="M738">
        <v>22719168</v>
      </c>
      <c r="N738">
        <v>78074</v>
      </c>
      <c r="O738">
        <v>2494093</v>
      </c>
      <c r="P738">
        <v>30440</v>
      </c>
      <c r="Q738" t="s">
        <v>5289</v>
      </c>
      <c r="R738" t="s">
        <v>2011</v>
      </c>
      <c r="S738" t="s">
        <v>2012</v>
      </c>
      <c r="T738">
        <v>22719168</v>
      </c>
      <c r="U738" s="12" t="e">
        <f>VLOOKUP(checklist[[#This Row],[common_name]],[1]classification_forest_bird_benn!$A:$D,3,FALSE)</f>
        <v>#N/A</v>
      </c>
      <c r="V738" s="12" t="e">
        <f>VLOOKUP(checklist[[#This Row],[scientific_name]],[1]classification_forest_bird_benn!$B:$D,2,FALSE)</f>
        <v>#N/A</v>
      </c>
      <c r="W738" s="12" t="e">
        <f>VLOOKUP(checklist[[#This Row],[Clements--scientific_name]],[1]classification_forest_bird_benn!$B:$D,2,FALSE)</f>
        <v>#N/A</v>
      </c>
    </row>
    <row r="739" spans="1:23" x14ac:dyDescent="0.2">
      <c r="A739">
        <v>684</v>
      </c>
      <c r="B739" t="s">
        <v>5225</v>
      </c>
      <c r="C739" t="s">
        <v>2240</v>
      </c>
      <c r="D739" t="s">
        <v>2016</v>
      </c>
      <c r="E739" t="s">
        <v>2015</v>
      </c>
      <c r="F739" t="s">
        <v>2142</v>
      </c>
      <c r="G739" t="s">
        <v>7382</v>
      </c>
      <c r="H739">
        <v>3750</v>
      </c>
      <c r="I739" t="s">
        <v>5290</v>
      </c>
      <c r="J739" t="s">
        <v>5291</v>
      </c>
      <c r="K739">
        <v>13971</v>
      </c>
      <c r="L739">
        <v>560041</v>
      </c>
      <c r="M739">
        <v>22719172</v>
      </c>
      <c r="N739">
        <v>78075</v>
      </c>
      <c r="O739">
        <v>2494100</v>
      </c>
      <c r="P739">
        <v>30432</v>
      </c>
      <c r="Q739" t="s">
        <v>5292</v>
      </c>
      <c r="R739" t="s">
        <v>2015</v>
      </c>
      <c r="S739" t="s">
        <v>2016</v>
      </c>
      <c r="T739">
        <v>22719172</v>
      </c>
      <c r="U739" s="12" t="e">
        <f>VLOOKUP(checklist[[#This Row],[common_name]],[1]classification_forest_bird_benn!$A:$D,3,FALSE)</f>
        <v>#N/A</v>
      </c>
      <c r="V739" s="12" t="e">
        <f>VLOOKUP(checklist[[#This Row],[scientific_name]],[1]classification_forest_bird_benn!$B:$D,2,FALSE)</f>
        <v>#N/A</v>
      </c>
      <c r="W739" s="12" t="e">
        <f>VLOOKUP(checklist[[#This Row],[Clements--scientific_name]],[1]classification_forest_bird_benn!$B:$D,2,FALSE)</f>
        <v>#N/A</v>
      </c>
    </row>
    <row r="740" spans="1:23" x14ac:dyDescent="0.2">
      <c r="A740">
        <v>684.1</v>
      </c>
      <c r="B740" t="s">
        <v>5225</v>
      </c>
      <c r="C740" t="s">
        <v>2240</v>
      </c>
      <c r="D740" t="s">
        <v>5293</v>
      </c>
      <c r="E740" t="s">
        <v>5294</v>
      </c>
      <c r="F740" t="s">
        <v>2142</v>
      </c>
      <c r="G740" t="s">
        <v>7382</v>
      </c>
      <c r="I740" t="s">
        <v>5295</v>
      </c>
      <c r="J740" t="s">
        <v>5291</v>
      </c>
      <c r="M740">
        <v>22719172</v>
      </c>
      <c r="O740">
        <v>2494100</v>
      </c>
      <c r="P740">
        <v>30435</v>
      </c>
      <c r="Q740" t="s">
        <v>5296</v>
      </c>
      <c r="R740" t="s">
        <v>5294</v>
      </c>
      <c r="U740" s="12" t="e">
        <f>VLOOKUP(checklist[[#This Row],[common_name]],[1]classification_forest_bird_benn!$A:$D,3,FALSE)</f>
        <v>#N/A</v>
      </c>
      <c r="V740" s="12" t="e">
        <f>VLOOKUP(checklist[[#This Row],[scientific_name]],[1]classification_forest_bird_benn!$B:$D,2,FALSE)</f>
        <v>#N/A</v>
      </c>
      <c r="W740" s="12" t="e">
        <f>VLOOKUP(checklist[[#This Row],[Clements--scientific_name]],[1]classification_forest_bird_benn!$B:$D,2,FALSE)</f>
        <v>#N/A</v>
      </c>
    </row>
    <row r="741" spans="1:23" x14ac:dyDescent="0.2">
      <c r="A741">
        <v>684.2</v>
      </c>
      <c r="B741" t="s">
        <v>5225</v>
      </c>
      <c r="C741" t="s">
        <v>2240</v>
      </c>
      <c r="D741" t="s">
        <v>5297</v>
      </c>
      <c r="E741" t="s">
        <v>5298</v>
      </c>
      <c r="I741" t="s">
        <v>5299</v>
      </c>
      <c r="P741">
        <v>30434</v>
      </c>
      <c r="Q741" t="s">
        <v>5300</v>
      </c>
      <c r="R741" t="s">
        <v>5301</v>
      </c>
      <c r="U741" s="12" t="e">
        <f>VLOOKUP(checklist[[#This Row],[common_name]],[1]classification_forest_bird_benn!$A:$D,3,FALSE)</f>
        <v>#N/A</v>
      </c>
      <c r="V741" s="12" t="e">
        <f>VLOOKUP(checklist[[#This Row],[scientific_name]],[1]classification_forest_bird_benn!$B:$D,2,FALSE)</f>
        <v>#N/A</v>
      </c>
      <c r="W741" s="12" t="e">
        <f>VLOOKUP(checklist[[#This Row],[Clements--scientific_name]],[1]classification_forest_bird_benn!$B:$D,2,FALSE)</f>
        <v>#N/A</v>
      </c>
    </row>
    <row r="742" spans="1:23" x14ac:dyDescent="0.2">
      <c r="A742">
        <v>685</v>
      </c>
      <c r="B742" t="s">
        <v>5225</v>
      </c>
      <c r="C742" t="s">
        <v>2240</v>
      </c>
      <c r="D742" t="s">
        <v>2020</v>
      </c>
      <c r="E742" t="s">
        <v>2019</v>
      </c>
      <c r="F742" t="s">
        <v>2142</v>
      </c>
      <c r="G742" t="s">
        <v>7382</v>
      </c>
      <c r="H742">
        <v>3754</v>
      </c>
      <c r="I742" t="s">
        <v>5302</v>
      </c>
      <c r="J742" t="s">
        <v>5303</v>
      </c>
      <c r="K742">
        <v>13973</v>
      </c>
      <c r="L742">
        <v>560046</v>
      </c>
      <c r="M742">
        <v>22719191</v>
      </c>
      <c r="N742">
        <v>78077</v>
      </c>
      <c r="O742">
        <v>2494102</v>
      </c>
      <c r="P742">
        <v>30430</v>
      </c>
      <c r="Q742" t="s">
        <v>5304</v>
      </c>
      <c r="R742" t="s">
        <v>2019</v>
      </c>
      <c r="S742" t="s">
        <v>2020</v>
      </c>
      <c r="T742">
        <v>22719191</v>
      </c>
      <c r="U742" s="12" t="e">
        <f>VLOOKUP(checklist[[#This Row],[common_name]],[1]classification_forest_bird_benn!$A:$D,3,FALSE)</f>
        <v>#N/A</v>
      </c>
      <c r="V742" s="12" t="e">
        <f>VLOOKUP(checklist[[#This Row],[scientific_name]],[1]classification_forest_bird_benn!$B:$D,2,FALSE)</f>
        <v>#N/A</v>
      </c>
      <c r="W742" s="12" t="e">
        <f>VLOOKUP(checklist[[#This Row],[Clements--scientific_name]],[1]classification_forest_bird_benn!$B:$D,2,FALSE)</f>
        <v>#N/A</v>
      </c>
    </row>
    <row r="743" spans="1:23" x14ac:dyDescent="0.2">
      <c r="A743">
        <v>686</v>
      </c>
      <c r="B743" t="s">
        <v>5225</v>
      </c>
      <c r="C743" t="s">
        <v>2240</v>
      </c>
      <c r="D743" t="s">
        <v>1044</v>
      </c>
      <c r="E743" t="s">
        <v>1043</v>
      </c>
      <c r="F743" t="s">
        <v>2142</v>
      </c>
      <c r="G743" t="s">
        <v>7382</v>
      </c>
      <c r="H743">
        <v>809</v>
      </c>
      <c r="I743" t="s">
        <v>5305</v>
      </c>
      <c r="J743" t="s">
        <v>5306</v>
      </c>
      <c r="K743">
        <v>13963</v>
      </c>
      <c r="L743">
        <v>560043</v>
      </c>
      <c r="M743">
        <v>22719176</v>
      </c>
      <c r="N743">
        <v>78076</v>
      </c>
      <c r="O743">
        <v>2494101</v>
      </c>
      <c r="P743">
        <v>30431</v>
      </c>
      <c r="Q743" t="s">
        <v>5307</v>
      </c>
      <c r="R743" t="s">
        <v>1043</v>
      </c>
      <c r="S743" t="s">
        <v>5308</v>
      </c>
      <c r="T743">
        <v>22719176</v>
      </c>
      <c r="U743" s="12" t="e">
        <f>VLOOKUP(checklist[[#This Row],[common_name]],[1]classification_forest_bird_benn!$A:$D,3,FALSE)</f>
        <v>#N/A</v>
      </c>
      <c r="V743" s="12" t="e">
        <f>VLOOKUP(checklist[[#This Row],[scientific_name]],[1]classification_forest_bird_benn!$B:$D,2,FALSE)</f>
        <v>#N/A</v>
      </c>
      <c r="W743" s="12" t="e">
        <f>VLOOKUP(checklist[[#This Row],[Clements--scientific_name]],[1]classification_forest_bird_benn!$B:$D,2,FALSE)</f>
        <v>#N/A</v>
      </c>
    </row>
    <row r="744" spans="1:23" x14ac:dyDescent="0.2">
      <c r="A744">
        <v>687</v>
      </c>
      <c r="B744" t="s">
        <v>5225</v>
      </c>
      <c r="C744" t="s">
        <v>2240</v>
      </c>
      <c r="D744" t="s">
        <v>1042</v>
      </c>
      <c r="E744" t="s">
        <v>1041</v>
      </c>
      <c r="F744" t="s">
        <v>2142</v>
      </c>
      <c r="G744" t="s">
        <v>7382</v>
      </c>
      <c r="H744">
        <v>808</v>
      </c>
      <c r="I744" t="s">
        <v>5309</v>
      </c>
      <c r="J744" t="s">
        <v>5310</v>
      </c>
      <c r="K744">
        <v>13962</v>
      </c>
      <c r="L744">
        <v>179634</v>
      </c>
      <c r="M744">
        <v>22719186</v>
      </c>
      <c r="N744">
        <v>19277</v>
      </c>
      <c r="O744">
        <v>2494088</v>
      </c>
      <c r="P744">
        <v>30429</v>
      </c>
      <c r="Q744" t="s">
        <v>5311</v>
      </c>
      <c r="R744" t="s">
        <v>1041</v>
      </c>
      <c r="S744" t="s">
        <v>1042</v>
      </c>
      <c r="T744">
        <v>22719186</v>
      </c>
      <c r="U744" s="12" t="e">
        <f>VLOOKUP(checklist[[#This Row],[common_name]],[1]classification_forest_bird_benn!$A:$D,3,FALSE)</f>
        <v>#N/A</v>
      </c>
      <c r="V744" s="12" t="e">
        <f>VLOOKUP(checklist[[#This Row],[scientific_name]],[1]classification_forest_bird_benn!$B:$D,2,FALSE)</f>
        <v>#N/A</v>
      </c>
      <c r="W744" s="12" t="e">
        <f>VLOOKUP(checklist[[#This Row],[Clements--scientific_name]],[1]classification_forest_bird_benn!$B:$D,2,FALSE)</f>
        <v>#N/A</v>
      </c>
    </row>
    <row r="745" spans="1:23" x14ac:dyDescent="0.2">
      <c r="A745">
        <v>688</v>
      </c>
      <c r="B745" t="s">
        <v>5225</v>
      </c>
      <c r="C745" t="s">
        <v>2240</v>
      </c>
      <c r="D745" t="s">
        <v>2014</v>
      </c>
      <c r="E745" t="s">
        <v>2013</v>
      </c>
      <c r="F745" t="s">
        <v>2142</v>
      </c>
      <c r="G745" t="s">
        <v>7382</v>
      </c>
      <c r="H745">
        <v>3748</v>
      </c>
      <c r="I745" t="s">
        <v>5312</v>
      </c>
      <c r="J745" t="s">
        <v>5313</v>
      </c>
      <c r="K745">
        <v>13966</v>
      </c>
      <c r="L745">
        <v>554258</v>
      </c>
      <c r="M745">
        <v>22719181</v>
      </c>
      <c r="N745">
        <v>19258</v>
      </c>
      <c r="O745">
        <v>2494086</v>
      </c>
      <c r="P745">
        <v>30428</v>
      </c>
      <c r="Q745" t="s">
        <v>5314</v>
      </c>
      <c r="R745" t="s">
        <v>2013</v>
      </c>
      <c r="S745" t="s">
        <v>2014</v>
      </c>
      <c r="T745">
        <v>22719181</v>
      </c>
      <c r="U745" s="12" t="e">
        <f>VLOOKUP(checklist[[#This Row],[common_name]],[1]classification_forest_bird_benn!$A:$D,3,FALSE)</f>
        <v>#N/A</v>
      </c>
      <c r="V745" s="12" t="e">
        <f>VLOOKUP(checklist[[#This Row],[scientific_name]],[1]classification_forest_bird_benn!$B:$D,2,FALSE)</f>
        <v>#N/A</v>
      </c>
      <c r="W745" s="12" t="e">
        <f>VLOOKUP(checklist[[#This Row],[Clements--scientific_name]],[1]classification_forest_bird_benn!$B:$D,2,FALSE)</f>
        <v>#N/A</v>
      </c>
    </row>
    <row r="746" spans="1:23" x14ac:dyDescent="0.2">
      <c r="A746">
        <v>689</v>
      </c>
      <c r="B746" t="s">
        <v>5225</v>
      </c>
      <c r="C746" t="s">
        <v>2240</v>
      </c>
      <c r="D746" t="s">
        <v>1046</v>
      </c>
      <c r="E746" t="s">
        <v>1045</v>
      </c>
      <c r="F746" t="s">
        <v>2142</v>
      </c>
      <c r="G746" t="s">
        <v>7382</v>
      </c>
      <c r="H746">
        <v>810</v>
      </c>
      <c r="I746" t="s">
        <v>5315</v>
      </c>
      <c r="J746" t="s">
        <v>5316</v>
      </c>
      <c r="K746">
        <v>13964</v>
      </c>
      <c r="L746">
        <v>560039</v>
      </c>
      <c r="M746">
        <v>22719200</v>
      </c>
      <c r="N746">
        <v>78079</v>
      </c>
      <c r="O746">
        <v>2494099</v>
      </c>
      <c r="P746">
        <v>30442</v>
      </c>
      <c r="Q746" t="s">
        <v>5317</v>
      </c>
      <c r="R746" t="s">
        <v>1045</v>
      </c>
      <c r="S746" t="s">
        <v>1046</v>
      </c>
      <c r="T746">
        <v>22719200</v>
      </c>
      <c r="U746" s="12" t="e">
        <f>VLOOKUP(checklist[[#This Row],[common_name]],[1]classification_forest_bird_benn!$A:$D,3,FALSE)</f>
        <v>#N/A</v>
      </c>
      <c r="V746" s="12" t="e">
        <f>VLOOKUP(checklist[[#This Row],[scientific_name]],[1]classification_forest_bird_benn!$B:$D,2,FALSE)</f>
        <v>#N/A</v>
      </c>
      <c r="W746" s="12" t="e">
        <f>VLOOKUP(checklist[[#This Row],[Clements--scientific_name]],[1]classification_forest_bird_benn!$B:$D,2,FALSE)</f>
        <v>#N/A</v>
      </c>
    </row>
    <row r="747" spans="1:23" x14ac:dyDescent="0.2">
      <c r="A747">
        <v>690</v>
      </c>
      <c r="B747" t="s">
        <v>5225</v>
      </c>
      <c r="C747" t="s">
        <v>2240</v>
      </c>
      <c r="D747" t="s">
        <v>1056</v>
      </c>
      <c r="E747" t="s">
        <v>1055</v>
      </c>
      <c r="F747" t="s">
        <v>2142</v>
      </c>
      <c r="G747" t="s">
        <v>7382</v>
      </c>
      <c r="H747">
        <v>816</v>
      </c>
      <c r="I747" t="s">
        <v>5318</v>
      </c>
      <c r="J747" t="s">
        <v>5319</v>
      </c>
      <c r="K747">
        <v>13970</v>
      </c>
      <c r="L747">
        <v>560038</v>
      </c>
      <c r="M747">
        <v>22719204</v>
      </c>
      <c r="O747">
        <v>2494092</v>
      </c>
      <c r="P747">
        <v>30464</v>
      </c>
      <c r="Q747" t="s">
        <v>5320</v>
      </c>
      <c r="R747" t="s">
        <v>1055</v>
      </c>
      <c r="S747" t="s">
        <v>1056</v>
      </c>
      <c r="T747">
        <v>22719204</v>
      </c>
      <c r="U747" s="12" t="e">
        <f>VLOOKUP(checklist[[#This Row],[common_name]],[1]classification_forest_bird_benn!$A:$D,3,FALSE)</f>
        <v>#N/A</v>
      </c>
      <c r="V747" s="12" t="e">
        <f>VLOOKUP(checklist[[#This Row],[scientific_name]],[1]classification_forest_bird_benn!$B:$D,2,FALSE)</f>
        <v>#N/A</v>
      </c>
      <c r="W747" s="12" t="e">
        <f>VLOOKUP(checklist[[#This Row],[Clements--scientific_name]],[1]classification_forest_bird_benn!$B:$D,2,FALSE)</f>
        <v>#N/A</v>
      </c>
    </row>
    <row r="748" spans="1:23" x14ac:dyDescent="0.2">
      <c r="A748">
        <v>691</v>
      </c>
      <c r="B748" t="s">
        <v>5225</v>
      </c>
      <c r="C748" t="s">
        <v>2240</v>
      </c>
      <c r="D748" t="s">
        <v>1054</v>
      </c>
      <c r="E748" t="s">
        <v>5321</v>
      </c>
      <c r="F748" t="s">
        <v>2142</v>
      </c>
      <c r="G748" t="s">
        <v>7382</v>
      </c>
      <c r="H748">
        <v>815</v>
      </c>
      <c r="I748" t="s">
        <v>5322</v>
      </c>
      <c r="J748" t="s">
        <v>5323</v>
      </c>
      <c r="K748">
        <v>72851</v>
      </c>
      <c r="L748">
        <v>916193</v>
      </c>
      <c r="M748">
        <v>22719209</v>
      </c>
      <c r="N748">
        <v>199312</v>
      </c>
      <c r="O748">
        <v>7340811</v>
      </c>
      <c r="P748">
        <v>30454</v>
      </c>
      <c r="Q748" t="s">
        <v>5324</v>
      </c>
      <c r="R748" t="s">
        <v>5321</v>
      </c>
      <c r="S748" t="s">
        <v>1054</v>
      </c>
      <c r="T748">
        <v>22719209</v>
      </c>
      <c r="U748" s="12" t="e">
        <f>VLOOKUP(checklist[[#This Row],[common_name]],[1]classification_forest_bird_benn!$A:$D,3,FALSE)</f>
        <v>#N/A</v>
      </c>
      <c r="V748" s="12" t="e">
        <f>VLOOKUP(checklist[[#This Row],[scientific_name]],[1]classification_forest_bird_benn!$B:$D,2,FALSE)</f>
        <v>#N/A</v>
      </c>
      <c r="W748" s="12" t="e">
        <f>VLOOKUP(checklist[[#This Row],[Clements--scientific_name]],[1]classification_forest_bird_benn!$B:$D,2,FALSE)</f>
        <v>#N/A</v>
      </c>
    </row>
    <row r="749" spans="1:23" x14ac:dyDescent="0.2">
      <c r="A749">
        <v>691.1</v>
      </c>
      <c r="B749" t="s">
        <v>5225</v>
      </c>
      <c r="C749" t="s">
        <v>2240</v>
      </c>
      <c r="D749" t="s">
        <v>1054</v>
      </c>
      <c r="E749" t="s">
        <v>5325</v>
      </c>
      <c r="I749" t="s">
        <v>5326</v>
      </c>
      <c r="P749">
        <v>30456</v>
      </c>
      <c r="Q749" t="s">
        <v>5327</v>
      </c>
      <c r="R749" t="s">
        <v>5328</v>
      </c>
      <c r="S749" t="s">
        <v>5329</v>
      </c>
      <c r="U749" s="12" t="e">
        <f>VLOOKUP(checklist[[#This Row],[common_name]],[1]classification_forest_bird_benn!$A:$D,3,FALSE)</f>
        <v>#N/A</v>
      </c>
      <c r="V749" s="12" t="e">
        <f>VLOOKUP(checklist[[#This Row],[scientific_name]],[1]classification_forest_bird_benn!$B:$D,2,FALSE)</f>
        <v>#N/A</v>
      </c>
      <c r="W749" s="12" t="e">
        <f>VLOOKUP(checklist[[#This Row],[Clements--scientific_name]],[1]classification_forest_bird_benn!$B:$D,2,FALSE)</f>
        <v>#N/A</v>
      </c>
    </row>
    <row r="750" spans="1:23" x14ac:dyDescent="0.2">
      <c r="A750">
        <v>691.2</v>
      </c>
      <c r="B750" t="s">
        <v>5225</v>
      </c>
      <c r="C750" t="s">
        <v>2240</v>
      </c>
      <c r="D750" t="s">
        <v>5330</v>
      </c>
      <c r="E750" t="s">
        <v>5331</v>
      </c>
      <c r="F750" t="s">
        <v>2142</v>
      </c>
      <c r="G750" t="s">
        <v>7382</v>
      </c>
      <c r="I750" t="s">
        <v>5332</v>
      </c>
      <c r="J750" t="s">
        <v>5333</v>
      </c>
      <c r="K750">
        <v>718361</v>
      </c>
      <c r="L750">
        <v>919964</v>
      </c>
      <c r="M750">
        <v>22719209</v>
      </c>
      <c r="O750">
        <v>6088449</v>
      </c>
      <c r="P750">
        <v>30455</v>
      </c>
      <c r="Q750" t="s">
        <v>5334</v>
      </c>
      <c r="R750" t="s">
        <v>5335</v>
      </c>
      <c r="S750" t="s">
        <v>5336</v>
      </c>
      <c r="U750" s="12" t="e">
        <f>VLOOKUP(checklist[[#This Row],[common_name]],[1]classification_forest_bird_benn!$A:$D,3,FALSE)</f>
        <v>#N/A</v>
      </c>
      <c r="V750" s="12" t="e">
        <f>VLOOKUP(checklist[[#This Row],[scientific_name]],[1]classification_forest_bird_benn!$B:$D,2,FALSE)</f>
        <v>#N/A</v>
      </c>
      <c r="W750" s="12" t="e">
        <f>VLOOKUP(checklist[[#This Row],[Clements--scientific_name]],[1]classification_forest_bird_benn!$B:$D,2,FALSE)</f>
        <v>#N/A</v>
      </c>
    </row>
    <row r="751" spans="1:23" x14ac:dyDescent="0.2">
      <c r="A751">
        <v>692</v>
      </c>
      <c r="B751" t="s">
        <v>5225</v>
      </c>
      <c r="C751" t="s">
        <v>2240</v>
      </c>
      <c r="D751" t="s">
        <v>1206</v>
      </c>
      <c r="E751" t="s">
        <v>1205</v>
      </c>
      <c r="F751" t="s">
        <v>2142</v>
      </c>
      <c r="G751" t="s">
        <v>7382</v>
      </c>
      <c r="H751">
        <v>971</v>
      </c>
      <c r="I751" t="s">
        <v>5337</v>
      </c>
      <c r="J751" t="s">
        <v>5338</v>
      </c>
      <c r="K751">
        <v>13967</v>
      </c>
      <c r="L751">
        <v>560042</v>
      </c>
      <c r="M751">
        <v>22719233</v>
      </c>
      <c r="N751">
        <v>78083</v>
      </c>
      <c r="O751">
        <v>2494094</v>
      </c>
      <c r="P751">
        <v>30470</v>
      </c>
      <c r="Q751" t="s">
        <v>5339</v>
      </c>
      <c r="R751" t="s">
        <v>1205</v>
      </c>
      <c r="S751" t="s">
        <v>1206</v>
      </c>
      <c r="T751">
        <v>22719233</v>
      </c>
      <c r="U751" s="12" t="e">
        <f>VLOOKUP(checklist[[#This Row],[common_name]],[1]classification_forest_bird_benn!$A:$D,3,FALSE)</f>
        <v>#N/A</v>
      </c>
      <c r="V751" s="12" t="e">
        <f>VLOOKUP(checklist[[#This Row],[scientific_name]],[1]classification_forest_bird_benn!$B:$D,2,FALSE)</f>
        <v>#N/A</v>
      </c>
      <c r="W751" s="12" t="e">
        <f>VLOOKUP(checklist[[#This Row],[Clements--scientific_name]],[1]classification_forest_bird_benn!$B:$D,2,FALSE)</f>
        <v>#N/A</v>
      </c>
    </row>
    <row r="752" spans="1:23" x14ac:dyDescent="0.2">
      <c r="A752">
        <v>693</v>
      </c>
      <c r="B752" t="s">
        <v>5225</v>
      </c>
      <c r="C752" t="s">
        <v>2240</v>
      </c>
      <c r="D752" t="s">
        <v>1052</v>
      </c>
      <c r="E752" t="s">
        <v>1051</v>
      </c>
      <c r="F752" t="s">
        <v>2142</v>
      </c>
      <c r="G752" t="s">
        <v>7382</v>
      </c>
      <c r="H752">
        <v>814</v>
      </c>
      <c r="I752" t="s">
        <v>5340</v>
      </c>
      <c r="J752" t="s">
        <v>5341</v>
      </c>
      <c r="K752">
        <v>13965</v>
      </c>
      <c r="L752">
        <v>560035</v>
      </c>
      <c r="M752">
        <v>22719223</v>
      </c>
      <c r="O752">
        <v>2494091</v>
      </c>
      <c r="P752">
        <v>30450</v>
      </c>
      <c r="Q752" t="s">
        <v>5342</v>
      </c>
      <c r="R752" t="s">
        <v>1051</v>
      </c>
      <c r="S752" t="s">
        <v>1052</v>
      </c>
      <c r="T752">
        <v>22719223</v>
      </c>
      <c r="U752" s="12" t="e">
        <f>VLOOKUP(checklist[[#This Row],[common_name]],[1]classification_forest_bird_benn!$A:$D,3,FALSE)</f>
        <v>#N/A</v>
      </c>
      <c r="V752" s="12" t="e">
        <f>VLOOKUP(checklist[[#This Row],[scientific_name]],[1]classification_forest_bird_benn!$B:$D,2,FALSE)</f>
        <v>#N/A</v>
      </c>
      <c r="W752" s="12" t="e">
        <f>VLOOKUP(checklist[[#This Row],[Clements--scientific_name]],[1]classification_forest_bird_benn!$B:$D,2,FALSE)</f>
        <v>#N/A</v>
      </c>
    </row>
    <row r="753" spans="1:23" x14ac:dyDescent="0.2">
      <c r="A753">
        <v>694</v>
      </c>
      <c r="B753" t="s">
        <v>5225</v>
      </c>
      <c r="C753" t="s">
        <v>2240</v>
      </c>
      <c r="D753" t="s">
        <v>5343</v>
      </c>
      <c r="E753" t="s">
        <v>1049</v>
      </c>
      <c r="F753" t="s">
        <v>2142</v>
      </c>
      <c r="G753" t="s">
        <v>7382</v>
      </c>
      <c r="H753">
        <v>813</v>
      </c>
      <c r="I753" t="s">
        <v>5344</v>
      </c>
      <c r="J753" t="s">
        <v>5345</v>
      </c>
      <c r="K753">
        <v>13978</v>
      </c>
      <c r="L753">
        <v>560036</v>
      </c>
      <c r="M753">
        <v>103810858</v>
      </c>
      <c r="O753">
        <v>2494098</v>
      </c>
      <c r="P753">
        <v>30462</v>
      </c>
      <c r="Q753" t="s">
        <v>5346</v>
      </c>
      <c r="R753" t="s">
        <v>1049</v>
      </c>
      <c r="S753" t="s">
        <v>5343</v>
      </c>
      <c r="T753">
        <v>103810858</v>
      </c>
      <c r="U753" s="12" t="e">
        <f>VLOOKUP(checklist[[#This Row],[common_name]],[1]classification_forest_bird_benn!$A:$D,3,FALSE)</f>
        <v>#N/A</v>
      </c>
      <c r="V753" s="12" t="e">
        <f>VLOOKUP(checklist[[#This Row],[scientific_name]],[1]classification_forest_bird_benn!$B:$D,2,FALSE)</f>
        <v>#N/A</v>
      </c>
      <c r="W753" s="12" t="e">
        <f>VLOOKUP(checklist[[#This Row],[Clements--scientific_name]],[1]classification_forest_bird_benn!$B:$D,2,FALSE)</f>
        <v>#N/A</v>
      </c>
    </row>
    <row r="754" spans="1:23" x14ac:dyDescent="0.2">
      <c r="A754">
        <v>694.1</v>
      </c>
      <c r="B754" t="s">
        <v>5225</v>
      </c>
      <c r="C754" t="s">
        <v>2240</v>
      </c>
      <c r="D754" t="s">
        <v>5343</v>
      </c>
      <c r="E754" t="s">
        <v>1049</v>
      </c>
      <c r="F754" t="s">
        <v>2142</v>
      </c>
      <c r="G754" t="s">
        <v>7382</v>
      </c>
      <c r="M754">
        <v>103810858</v>
      </c>
      <c r="P754">
        <v>30462</v>
      </c>
      <c r="R754" t="s">
        <v>7308</v>
      </c>
      <c r="S754" s="1" t="s">
        <v>7307</v>
      </c>
      <c r="U754" s="12" t="e">
        <f>VLOOKUP(checklist[[#This Row],[common_name]],[1]classification_forest_bird_benn!$A:$D,3,FALSE)</f>
        <v>#N/A</v>
      </c>
      <c r="V754" s="12" t="e">
        <f>VLOOKUP(checklist[[#This Row],[scientific_name]],[1]classification_forest_bird_benn!$B:$D,2,FALSE)</f>
        <v>#N/A</v>
      </c>
      <c r="W754" s="12" t="e">
        <f>VLOOKUP(checklist[[#This Row],[Clements--scientific_name]],[1]classification_forest_bird_benn!$B:$D,2,FALSE)</f>
        <v>#N/A</v>
      </c>
    </row>
    <row r="755" spans="1:23" x14ac:dyDescent="0.2">
      <c r="A755">
        <v>695</v>
      </c>
      <c r="B755" t="s">
        <v>5225</v>
      </c>
      <c r="C755" t="s">
        <v>2240</v>
      </c>
      <c r="D755" t="s">
        <v>1060</v>
      </c>
      <c r="E755" s="1" t="s">
        <v>1059</v>
      </c>
      <c r="F755" t="s">
        <v>2142</v>
      </c>
      <c r="G755" t="s">
        <v>7382</v>
      </c>
      <c r="H755">
        <v>818</v>
      </c>
      <c r="I755" t="s">
        <v>5347</v>
      </c>
      <c r="J755" t="s">
        <v>5348</v>
      </c>
      <c r="K755">
        <v>13977</v>
      </c>
      <c r="L755">
        <v>560047</v>
      </c>
      <c r="M755" s="1">
        <v>22719244</v>
      </c>
      <c r="N755">
        <v>26525</v>
      </c>
      <c r="O755">
        <v>2494090</v>
      </c>
      <c r="P755">
        <v>30474</v>
      </c>
      <c r="Q755" t="s">
        <v>5349</v>
      </c>
      <c r="R755" t="s">
        <v>1059</v>
      </c>
      <c r="S755" t="s">
        <v>1060</v>
      </c>
      <c r="T755">
        <v>22719244</v>
      </c>
      <c r="U755" s="12" t="e">
        <f>VLOOKUP(checklist[[#This Row],[common_name]],[1]classification_forest_bird_benn!$A:$D,3,FALSE)</f>
        <v>#N/A</v>
      </c>
      <c r="V755" s="12" t="e">
        <f>VLOOKUP(checklist[[#This Row],[scientific_name]],[1]classification_forest_bird_benn!$B:$D,2,FALSE)</f>
        <v>#N/A</v>
      </c>
      <c r="W755" s="12" t="e">
        <f>VLOOKUP(checklist[[#This Row],[Clements--scientific_name]],[1]classification_forest_bird_benn!$B:$D,2,FALSE)</f>
        <v>#N/A</v>
      </c>
    </row>
    <row r="756" spans="1:23" x14ac:dyDescent="0.2">
      <c r="A756">
        <v>696</v>
      </c>
      <c r="B756" t="s">
        <v>5225</v>
      </c>
      <c r="C756" t="s">
        <v>2240</v>
      </c>
      <c r="D756" t="s">
        <v>5350</v>
      </c>
      <c r="E756" t="s">
        <v>5351</v>
      </c>
      <c r="F756" t="s">
        <v>2146</v>
      </c>
      <c r="G756" t="s">
        <v>7382</v>
      </c>
      <c r="H756">
        <v>3752</v>
      </c>
      <c r="I756" t="s">
        <v>5352</v>
      </c>
      <c r="J756" t="s">
        <v>5353</v>
      </c>
      <c r="K756">
        <v>13969</v>
      </c>
      <c r="L756">
        <v>560044</v>
      </c>
      <c r="M756">
        <v>22719249</v>
      </c>
      <c r="O756">
        <v>2494089</v>
      </c>
      <c r="P756">
        <v>30478</v>
      </c>
      <c r="Q756" t="s">
        <v>5354</v>
      </c>
      <c r="R756" t="s">
        <v>2017</v>
      </c>
      <c r="S756" t="s">
        <v>2018</v>
      </c>
      <c r="T756">
        <v>22719249</v>
      </c>
      <c r="U756" s="12" t="e">
        <f>VLOOKUP(checklist[[#This Row],[common_name]],[1]classification_forest_bird_benn!$A:$D,3,FALSE)</f>
        <v>#N/A</v>
      </c>
      <c r="V756" s="12" t="e">
        <f>VLOOKUP(checklist[[#This Row],[scientific_name]],[1]classification_forest_bird_benn!$B:$D,2,FALSE)</f>
        <v>#N/A</v>
      </c>
      <c r="W756" s="12" t="e">
        <f>VLOOKUP(checklist[[#This Row],[Clements--scientific_name]],[1]classification_forest_bird_benn!$B:$D,2,FALSE)</f>
        <v>#N/A</v>
      </c>
    </row>
    <row r="757" spans="1:23" x14ac:dyDescent="0.2">
      <c r="A757">
        <v>697</v>
      </c>
      <c r="B757" t="s">
        <v>5225</v>
      </c>
      <c r="C757" t="s">
        <v>2240</v>
      </c>
      <c r="D757" t="s">
        <v>692</v>
      </c>
      <c r="E757" t="s">
        <v>5355</v>
      </c>
      <c r="F757" t="s">
        <v>2142</v>
      </c>
      <c r="G757" t="s">
        <v>7382</v>
      </c>
      <c r="H757">
        <v>476</v>
      </c>
      <c r="I757" t="s">
        <v>5356</v>
      </c>
      <c r="J757" t="s">
        <v>5357</v>
      </c>
      <c r="K757">
        <v>13805</v>
      </c>
      <c r="L757">
        <v>562285</v>
      </c>
      <c r="M757">
        <v>22718761</v>
      </c>
      <c r="N757">
        <v>77991</v>
      </c>
      <c r="O757">
        <v>2494061</v>
      </c>
      <c r="P757">
        <v>30245</v>
      </c>
      <c r="Q757" t="s">
        <v>5358</v>
      </c>
      <c r="R757" t="s">
        <v>5355</v>
      </c>
      <c r="S757" t="s">
        <v>692</v>
      </c>
      <c r="T757">
        <v>22718761</v>
      </c>
      <c r="U757" s="12" t="e">
        <f>VLOOKUP(checklist[[#This Row],[common_name]],[1]classification_forest_bird_benn!$A:$D,3,FALSE)</f>
        <v>#N/A</v>
      </c>
      <c r="V757" s="12" t="e">
        <f>VLOOKUP(checklist[[#This Row],[scientific_name]],[1]classification_forest_bird_benn!$B:$D,2,FALSE)</f>
        <v>#N/A</v>
      </c>
      <c r="W757" s="12" t="e">
        <f>VLOOKUP(checklist[[#This Row],[Clements--scientific_name]],[1]classification_forest_bird_benn!$B:$D,2,FALSE)</f>
        <v>#N/A</v>
      </c>
    </row>
    <row r="758" spans="1:23" x14ac:dyDescent="0.2">
      <c r="A758">
        <v>698</v>
      </c>
      <c r="B758" t="s">
        <v>5225</v>
      </c>
      <c r="C758" t="s">
        <v>2240</v>
      </c>
      <c r="D758" t="s">
        <v>1264</v>
      </c>
      <c r="E758" t="s">
        <v>1263</v>
      </c>
      <c r="F758" t="s">
        <v>2142</v>
      </c>
      <c r="G758" t="s">
        <v>7382</v>
      </c>
      <c r="H758">
        <v>1065</v>
      </c>
      <c r="I758" t="s">
        <v>5359</v>
      </c>
      <c r="J758" t="s">
        <v>5360</v>
      </c>
      <c r="K758">
        <v>13821</v>
      </c>
      <c r="L758">
        <v>562320</v>
      </c>
      <c r="M758">
        <v>22718770</v>
      </c>
      <c r="O758">
        <v>2494067</v>
      </c>
      <c r="P758">
        <v>30261</v>
      </c>
      <c r="Q758" t="s">
        <v>5361</v>
      </c>
      <c r="R758" t="s">
        <v>1263</v>
      </c>
      <c r="S758" t="s">
        <v>1264</v>
      </c>
      <c r="T758">
        <v>22718770</v>
      </c>
      <c r="U758" s="12" t="e">
        <f>VLOOKUP(checklist[[#This Row],[common_name]],[1]classification_forest_bird_benn!$A:$D,3,FALSE)</f>
        <v>#N/A</v>
      </c>
      <c r="V758" s="12" t="e">
        <f>VLOOKUP(checklist[[#This Row],[scientific_name]],[1]classification_forest_bird_benn!$B:$D,2,FALSE)</f>
        <v>#N/A</v>
      </c>
      <c r="W758" s="12" t="e">
        <f>VLOOKUP(checklist[[#This Row],[Clements--scientific_name]],[1]classification_forest_bird_benn!$B:$D,2,FALSE)</f>
        <v>#N/A</v>
      </c>
    </row>
    <row r="759" spans="1:23" x14ac:dyDescent="0.2">
      <c r="A759">
        <v>699</v>
      </c>
      <c r="B759" t="s">
        <v>5225</v>
      </c>
      <c r="C759" t="s">
        <v>2240</v>
      </c>
      <c r="D759" t="s">
        <v>2068</v>
      </c>
      <c r="E759" t="s">
        <v>2067</v>
      </c>
      <c r="F759" t="s">
        <v>2142</v>
      </c>
      <c r="G759" t="s">
        <v>7382</v>
      </c>
      <c r="H759">
        <v>3918</v>
      </c>
      <c r="I759" t="s">
        <v>5362</v>
      </c>
      <c r="J759" t="s">
        <v>5363</v>
      </c>
      <c r="K759">
        <v>13792</v>
      </c>
      <c r="L759">
        <v>562308</v>
      </c>
      <c r="M759">
        <v>22718779</v>
      </c>
      <c r="N759">
        <v>77995</v>
      </c>
      <c r="O759">
        <v>2494045</v>
      </c>
      <c r="P759">
        <v>30260</v>
      </c>
      <c r="Q759" t="s">
        <v>5364</v>
      </c>
      <c r="R759" t="s">
        <v>2067</v>
      </c>
      <c r="S759" t="s">
        <v>2068</v>
      </c>
      <c r="T759">
        <v>22718779</v>
      </c>
      <c r="U759" s="12" t="e">
        <f>VLOOKUP(checklist[[#This Row],[common_name]],[1]classification_forest_bird_benn!$A:$D,3,FALSE)</f>
        <v>#N/A</v>
      </c>
      <c r="V759" s="12" t="e">
        <f>VLOOKUP(checklist[[#This Row],[scientific_name]],[1]classification_forest_bird_benn!$B:$D,2,FALSE)</f>
        <v>#N/A</v>
      </c>
      <c r="W759" s="12" t="e">
        <f>VLOOKUP(checklist[[#This Row],[Clements--scientific_name]],[1]classification_forest_bird_benn!$B:$D,2,FALSE)</f>
        <v>#N/A</v>
      </c>
    </row>
    <row r="760" spans="1:23" x14ac:dyDescent="0.2">
      <c r="A760">
        <v>700</v>
      </c>
      <c r="B760" t="s">
        <v>5225</v>
      </c>
      <c r="C760" t="s">
        <v>2240</v>
      </c>
      <c r="D760" t="s">
        <v>1020</v>
      </c>
      <c r="E760" t="s">
        <v>1019</v>
      </c>
      <c r="F760" t="s">
        <v>2142</v>
      </c>
      <c r="G760" t="s">
        <v>7382</v>
      </c>
      <c r="H760">
        <v>791</v>
      </c>
      <c r="I760" t="s">
        <v>5365</v>
      </c>
      <c r="J760" t="s">
        <v>5366</v>
      </c>
      <c r="K760">
        <v>13837</v>
      </c>
      <c r="L760">
        <v>562318</v>
      </c>
      <c r="M760">
        <v>22718787</v>
      </c>
      <c r="N760">
        <v>77997</v>
      </c>
      <c r="O760">
        <v>2494033</v>
      </c>
      <c r="P760">
        <v>30271</v>
      </c>
      <c r="Q760" t="s">
        <v>5367</v>
      </c>
      <c r="R760" t="s">
        <v>1019</v>
      </c>
      <c r="S760" t="s">
        <v>1020</v>
      </c>
      <c r="T760">
        <v>22718787</v>
      </c>
      <c r="U760" s="12" t="e">
        <f>VLOOKUP(checklist[[#This Row],[common_name]],[1]classification_forest_bird_benn!$A:$D,3,FALSE)</f>
        <v>#N/A</v>
      </c>
      <c r="V760" s="12" t="e">
        <f>VLOOKUP(checklist[[#This Row],[scientific_name]],[1]classification_forest_bird_benn!$B:$D,2,FALSE)</f>
        <v>#N/A</v>
      </c>
      <c r="W760" s="12" t="e">
        <f>VLOOKUP(checklist[[#This Row],[Clements--scientific_name]],[1]classification_forest_bird_benn!$B:$D,2,FALSE)</f>
        <v>#N/A</v>
      </c>
    </row>
    <row r="761" spans="1:23" x14ac:dyDescent="0.2">
      <c r="A761">
        <v>701</v>
      </c>
      <c r="B761" t="s">
        <v>5225</v>
      </c>
      <c r="C761" t="s">
        <v>2240</v>
      </c>
      <c r="D761" t="s">
        <v>1338</v>
      </c>
      <c r="E761" t="s">
        <v>1337</v>
      </c>
      <c r="F761" t="s">
        <v>2142</v>
      </c>
      <c r="G761" t="s">
        <v>7382</v>
      </c>
      <c r="H761">
        <v>1187</v>
      </c>
      <c r="I761" t="s">
        <v>5368</v>
      </c>
      <c r="J761" t="s">
        <v>5369</v>
      </c>
      <c r="K761">
        <v>13825</v>
      </c>
      <c r="L761">
        <v>562316</v>
      </c>
      <c r="M761">
        <v>103811662</v>
      </c>
      <c r="N761">
        <v>77998</v>
      </c>
      <c r="O761">
        <v>2494053</v>
      </c>
      <c r="P761">
        <v>30266</v>
      </c>
      <c r="Q761" t="s">
        <v>5370</v>
      </c>
      <c r="R761" t="s">
        <v>1337</v>
      </c>
      <c r="S761" t="s">
        <v>1338</v>
      </c>
      <c r="T761">
        <v>103811662</v>
      </c>
      <c r="U761" s="12" t="e">
        <f>VLOOKUP(checklist[[#This Row],[common_name]],[1]classification_forest_bird_benn!$A:$D,3,FALSE)</f>
        <v>#N/A</v>
      </c>
      <c r="V761" s="12" t="e">
        <f>VLOOKUP(checklist[[#This Row],[scientific_name]],[1]classification_forest_bird_benn!$B:$D,2,FALSE)</f>
        <v>#N/A</v>
      </c>
      <c r="W761" s="12" t="e">
        <f>VLOOKUP(checklist[[#This Row],[Clements--scientific_name]],[1]classification_forest_bird_benn!$B:$D,2,FALSE)</f>
        <v>#N/A</v>
      </c>
    </row>
    <row r="762" spans="1:23" x14ac:dyDescent="0.2">
      <c r="A762">
        <v>702</v>
      </c>
      <c r="B762" t="s">
        <v>5225</v>
      </c>
      <c r="C762" t="s">
        <v>2240</v>
      </c>
      <c r="D762" t="s">
        <v>1322</v>
      </c>
      <c r="E762" t="s">
        <v>1321</v>
      </c>
      <c r="F762" t="s">
        <v>2142</v>
      </c>
      <c r="G762" t="s">
        <v>7380</v>
      </c>
      <c r="H762">
        <v>1151</v>
      </c>
      <c r="I762" t="s">
        <v>5371</v>
      </c>
      <c r="J762" t="s">
        <v>5372</v>
      </c>
      <c r="K762">
        <v>13845</v>
      </c>
      <c r="L762">
        <v>562312</v>
      </c>
      <c r="M762">
        <v>22718795</v>
      </c>
      <c r="O762">
        <v>2494059</v>
      </c>
      <c r="P762">
        <v>30277</v>
      </c>
      <c r="Q762" t="s">
        <v>5373</v>
      </c>
      <c r="R762" t="s">
        <v>1321</v>
      </c>
      <c r="S762" t="s">
        <v>1322</v>
      </c>
      <c r="T762">
        <v>22718795</v>
      </c>
      <c r="U762" s="12" t="e">
        <f>VLOOKUP(checklist[[#This Row],[common_name]],[1]classification_forest_bird_benn!$A:$D,3,FALSE)</f>
        <v>#N/A</v>
      </c>
      <c r="V762" s="12" t="e">
        <f>VLOOKUP(checklist[[#This Row],[scientific_name]],[1]classification_forest_bird_benn!$B:$D,2,FALSE)</f>
        <v>#N/A</v>
      </c>
      <c r="W762" s="12" t="e">
        <f>VLOOKUP(checklist[[#This Row],[Clements--scientific_name]],[1]classification_forest_bird_benn!$B:$D,2,FALSE)</f>
        <v>#N/A</v>
      </c>
    </row>
    <row r="763" spans="1:23" x14ac:dyDescent="0.2">
      <c r="A763">
        <v>703</v>
      </c>
      <c r="B763" t="s">
        <v>5225</v>
      </c>
      <c r="C763" t="s">
        <v>2240</v>
      </c>
      <c r="D763" t="s">
        <v>5374</v>
      </c>
      <c r="E763" t="s">
        <v>1029</v>
      </c>
      <c r="F763" t="s">
        <v>2142</v>
      </c>
      <c r="G763" t="s">
        <v>7382</v>
      </c>
      <c r="H763">
        <v>800</v>
      </c>
      <c r="I763" t="s">
        <v>5375</v>
      </c>
      <c r="J763" t="s">
        <v>5376</v>
      </c>
      <c r="K763">
        <v>13836</v>
      </c>
      <c r="L763">
        <v>562331</v>
      </c>
      <c r="M763">
        <v>22718811</v>
      </c>
      <c r="N763">
        <v>78003</v>
      </c>
      <c r="O763">
        <v>2494012</v>
      </c>
      <c r="P763">
        <v>30283</v>
      </c>
      <c r="Q763" t="s">
        <v>5377</v>
      </c>
      <c r="R763" t="s">
        <v>1029</v>
      </c>
      <c r="S763" t="s">
        <v>5378</v>
      </c>
      <c r="T763">
        <v>22718811</v>
      </c>
      <c r="U763" s="12" t="e">
        <f>VLOOKUP(checklist[[#This Row],[common_name]],[1]classification_forest_bird_benn!$A:$D,3,FALSE)</f>
        <v>#N/A</v>
      </c>
      <c r="V763" s="12" t="e">
        <f>VLOOKUP(checklist[[#This Row],[scientific_name]],[1]classification_forest_bird_benn!$B:$D,2,FALSE)</f>
        <v>#N/A</v>
      </c>
      <c r="W763" s="12" t="e">
        <f>VLOOKUP(checklist[[#This Row],[Clements--scientific_name]],[1]classification_forest_bird_benn!$B:$D,2,FALSE)</f>
        <v>#N/A</v>
      </c>
    </row>
    <row r="764" spans="1:23" x14ac:dyDescent="0.2">
      <c r="A764">
        <v>704</v>
      </c>
      <c r="B764" t="s">
        <v>5225</v>
      </c>
      <c r="C764" t="s">
        <v>2240</v>
      </c>
      <c r="D764" t="s">
        <v>1032</v>
      </c>
      <c r="E764" t="s">
        <v>1031</v>
      </c>
      <c r="F764" t="s">
        <v>2142</v>
      </c>
      <c r="G764" t="s">
        <v>7382</v>
      </c>
      <c r="H764">
        <v>801</v>
      </c>
      <c r="I764" t="s">
        <v>5379</v>
      </c>
      <c r="J764" t="s">
        <v>5380</v>
      </c>
      <c r="K764">
        <v>13820</v>
      </c>
      <c r="L764">
        <v>562340</v>
      </c>
      <c r="M764">
        <v>22718818</v>
      </c>
      <c r="O764">
        <v>2494027</v>
      </c>
      <c r="P764">
        <v>30286</v>
      </c>
      <c r="Q764" t="s">
        <v>5381</v>
      </c>
      <c r="R764" t="s">
        <v>1031</v>
      </c>
      <c r="S764" t="s">
        <v>5382</v>
      </c>
      <c r="T764">
        <v>22718818</v>
      </c>
      <c r="U764" s="12" t="e">
        <f>VLOOKUP(checklist[[#This Row],[common_name]],[1]classification_forest_bird_benn!$A:$D,3,FALSE)</f>
        <v>#N/A</v>
      </c>
      <c r="V764" s="12" t="e">
        <f>VLOOKUP(checklist[[#This Row],[scientific_name]],[1]classification_forest_bird_benn!$B:$D,2,FALSE)</f>
        <v>#N/A</v>
      </c>
      <c r="W764" s="12" t="e">
        <f>VLOOKUP(checklist[[#This Row],[Clements--scientific_name]],[1]classification_forest_bird_benn!$B:$D,2,FALSE)</f>
        <v>#N/A</v>
      </c>
    </row>
    <row r="765" spans="1:23" x14ac:dyDescent="0.2">
      <c r="A765">
        <v>705</v>
      </c>
      <c r="B765" t="s">
        <v>5225</v>
      </c>
      <c r="C765" t="s">
        <v>2240</v>
      </c>
      <c r="D765" t="s">
        <v>2052</v>
      </c>
      <c r="E765" t="s">
        <v>2051</v>
      </c>
      <c r="F765" t="s">
        <v>2142</v>
      </c>
      <c r="G765" t="s">
        <v>7382</v>
      </c>
      <c r="H765">
        <v>3888</v>
      </c>
      <c r="I765" t="s">
        <v>5383</v>
      </c>
      <c r="J765" t="s">
        <v>5384</v>
      </c>
      <c r="K765">
        <v>13826</v>
      </c>
      <c r="L765">
        <v>562282</v>
      </c>
      <c r="M765">
        <v>22718833</v>
      </c>
      <c r="N765">
        <v>78006</v>
      </c>
      <c r="O765">
        <v>2494028</v>
      </c>
      <c r="P765">
        <v>30287</v>
      </c>
      <c r="Q765" t="s">
        <v>5385</v>
      </c>
      <c r="R765" t="s">
        <v>2051</v>
      </c>
      <c r="S765" t="s">
        <v>2052</v>
      </c>
      <c r="T765">
        <v>22718833</v>
      </c>
      <c r="U765" s="12" t="e">
        <f>VLOOKUP(checklist[[#This Row],[common_name]],[1]classification_forest_bird_benn!$A:$D,3,FALSE)</f>
        <v>#N/A</v>
      </c>
      <c r="V765" s="12" t="e">
        <f>VLOOKUP(checklist[[#This Row],[scientific_name]],[1]classification_forest_bird_benn!$B:$D,2,FALSE)</f>
        <v>#N/A</v>
      </c>
      <c r="W765" s="12" t="e">
        <f>VLOOKUP(checklist[[#This Row],[Clements--scientific_name]],[1]classification_forest_bird_benn!$B:$D,2,FALSE)</f>
        <v>#N/A</v>
      </c>
    </row>
    <row r="766" spans="1:23" x14ac:dyDescent="0.2">
      <c r="A766">
        <v>706</v>
      </c>
      <c r="B766" t="s">
        <v>5225</v>
      </c>
      <c r="C766" t="s">
        <v>2240</v>
      </c>
      <c r="D766" t="s">
        <v>2064</v>
      </c>
      <c r="E766" t="s">
        <v>2063</v>
      </c>
      <c r="F766" t="s">
        <v>2142</v>
      </c>
      <c r="G766" t="s">
        <v>7382</v>
      </c>
      <c r="H766">
        <v>3914</v>
      </c>
      <c r="I766" t="s">
        <v>5386</v>
      </c>
      <c r="J766" t="s">
        <v>5387</v>
      </c>
      <c r="K766">
        <v>13841</v>
      </c>
      <c r="L766">
        <v>562302</v>
      </c>
      <c r="M766">
        <v>22718865</v>
      </c>
      <c r="O766">
        <v>2494052</v>
      </c>
      <c r="P766">
        <v>30321</v>
      </c>
      <c r="Q766" t="s">
        <v>5388</v>
      </c>
      <c r="R766" t="s">
        <v>2063</v>
      </c>
      <c r="S766" t="s">
        <v>5389</v>
      </c>
      <c r="T766">
        <v>22718865</v>
      </c>
      <c r="U766" s="12" t="e">
        <f>VLOOKUP(checklist[[#This Row],[common_name]],[1]classification_forest_bird_benn!$A:$D,3,FALSE)</f>
        <v>#N/A</v>
      </c>
      <c r="V766" s="12" t="e">
        <f>VLOOKUP(checklist[[#This Row],[scientific_name]],[1]classification_forest_bird_benn!$B:$D,2,FALSE)</f>
        <v>#N/A</v>
      </c>
      <c r="W766" s="12" t="e">
        <f>VLOOKUP(checklist[[#This Row],[Clements--scientific_name]],[1]classification_forest_bird_benn!$B:$D,2,FALSE)</f>
        <v>#N/A</v>
      </c>
    </row>
    <row r="767" spans="1:23" x14ac:dyDescent="0.2">
      <c r="A767">
        <v>707</v>
      </c>
      <c r="B767" t="s">
        <v>5225</v>
      </c>
      <c r="C767" t="s">
        <v>2240</v>
      </c>
      <c r="D767" t="s">
        <v>2054</v>
      </c>
      <c r="E767" t="s">
        <v>2053</v>
      </c>
      <c r="F767" t="s">
        <v>2142</v>
      </c>
      <c r="G767" t="s">
        <v>7382</v>
      </c>
      <c r="H767">
        <v>3898</v>
      </c>
      <c r="I767" t="s">
        <v>5390</v>
      </c>
      <c r="J767" t="s">
        <v>5391</v>
      </c>
      <c r="K767">
        <v>13806</v>
      </c>
      <c r="L767">
        <v>562291</v>
      </c>
      <c r="M767">
        <v>22718837</v>
      </c>
      <c r="N767">
        <v>78007</v>
      </c>
      <c r="O767">
        <v>2494054</v>
      </c>
      <c r="P767">
        <v>30290</v>
      </c>
      <c r="Q767" t="s">
        <v>5392</v>
      </c>
      <c r="R767" t="s">
        <v>2053</v>
      </c>
      <c r="S767" t="s">
        <v>2054</v>
      </c>
      <c r="T767">
        <v>22718837</v>
      </c>
      <c r="U767" s="12" t="e">
        <f>VLOOKUP(checklist[[#This Row],[common_name]],[1]classification_forest_bird_benn!$A:$D,3,FALSE)</f>
        <v>#N/A</v>
      </c>
      <c r="V767" s="12" t="e">
        <f>VLOOKUP(checklist[[#This Row],[scientific_name]],[1]classification_forest_bird_benn!$B:$D,2,FALSE)</f>
        <v>#N/A</v>
      </c>
      <c r="W767" s="12" t="e">
        <f>VLOOKUP(checklist[[#This Row],[Clements--scientific_name]],[1]classification_forest_bird_benn!$B:$D,2,FALSE)</f>
        <v>#N/A</v>
      </c>
    </row>
    <row r="768" spans="1:23" x14ac:dyDescent="0.2">
      <c r="A768">
        <v>708</v>
      </c>
      <c r="B768" t="s">
        <v>5225</v>
      </c>
      <c r="C768" t="s">
        <v>2240</v>
      </c>
      <c r="D768" t="s">
        <v>2056</v>
      </c>
      <c r="E768" t="s">
        <v>2055</v>
      </c>
      <c r="F768" t="s">
        <v>2142</v>
      </c>
      <c r="G768" t="s">
        <v>7382</v>
      </c>
      <c r="H768">
        <v>3902</v>
      </c>
      <c r="I768" t="s">
        <v>5393</v>
      </c>
      <c r="J768" t="s">
        <v>5394</v>
      </c>
      <c r="K768">
        <v>13811</v>
      </c>
      <c r="L768">
        <v>562294</v>
      </c>
      <c r="M768">
        <v>22718841</v>
      </c>
      <c r="N768">
        <v>78008</v>
      </c>
      <c r="O768">
        <v>2494025</v>
      </c>
      <c r="P768">
        <v>30291</v>
      </c>
      <c r="Q768" t="s">
        <v>5395</v>
      </c>
      <c r="R768" t="s">
        <v>2055</v>
      </c>
      <c r="S768" t="s">
        <v>5396</v>
      </c>
      <c r="T768">
        <v>22718841</v>
      </c>
      <c r="U768" s="12" t="e">
        <f>VLOOKUP(checklist[[#This Row],[common_name]],[1]classification_forest_bird_benn!$A:$D,3,FALSE)</f>
        <v>#N/A</v>
      </c>
      <c r="V768" s="12" t="e">
        <f>VLOOKUP(checklist[[#This Row],[scientific_name]],[1]classification_forest_bird_benn!$B:$D,2,FALSE)</f>
        <v>#N/A</v>
      </c>
      <c r="W768" s="12" t="e">
        <f>VLOOKUP(checklist[[#This Row],[Clements--scientific_name]],[1]classification_forest_bird_benn!$B:$D,2,FALSE)</f>
        <v>#N/A</v>
      </c>
    </row>
    <row r="769" spans="1:23" x14ac:dyDescent="0.2">
      <c r="A769">
        <v>709</v>
      </c>
      <c r="B769" t="s">
        <v>5225</v>
      </c>
      <c r="C769" t="s">
        <v>2240</v>
      </c>
      <c r="D769" t="s">
        <v>2058</v>
      </c>
      <c r="E769" t="s">
        <v>2057</v>
      </c>
      <c r="F769" t="s">
        <v>2142</v>
      </c>
      <c r="G769" t="s">
        <v>7382</v>
      </c>
      <c r="H769">
        <v>3904</v>
      </c>
      <c r="I769" t="s">
        <v>5397</v>
      </c>
      <c r="J769" t="s">
        <v>5398</v>
      </c>
      <c r="K769">
        <v>13834</v>
      </c>
      <c r="L769">
        <v>562295</v>
      </c>
      <c r="M769">
        <v>22718850</v>
      </c>
      <c r="N769">
        <v>78010</v>
      </c>
      <c r="O769">
        <v>2494016</v>
      </c>
      <c r="P769">
        <v>30297</v>
      </c>
      <c r="Q769" t="s">
        <v>5399</v>
      </c>
      <c r="R769" t="s">
        <v>2057</v>
      </c>
      <c r="S769" t="s">
        <v>2058</v>
      </c>
      <c r="T769">
        <v>22718850</v>
      </c>
      <c r="U769" s="12" t="e">
        <f>VLOOKUP(checklist[[#This Row],[common_name]],[1]classification_forest_bird_benn!$A:$D,3,FALSE)</f>
        <v>#N/A</v>
      </c>
      <c r="V769" s="12" t="e">
        <f>VLOOKUP(checklist[[#This Row],[scientific_name]],[1]classification_forest_bird_benn!$B:$D,2,FALSE)</f>
        <v>#N/A</v>
      </c>
      <c r="W769" s="12" t="e">
        <f>VLOOKUP(checklist[[#This Row],[Clements--scientific_name]],[1]classification_forest_bird_benn!$B:$D,2,FALSE)</f>
        <v>#N/A</v>
      </c>
    </row>
    <row r="770" spans="1:23" x14ac:dyDescent="0.2">
      <c r="A770">
        <v>710</v>
      </c>
      <c r="B770" t="s">
        <v>5225</v>
      </c>
      <c r="C770" t="s">
        <v>2240</v>
      </c>
      <c r="D770" t="s">
        <v>2074</v>
      </c>
      <c r="E770" t="s">
        <v>2073</v>
      </c>
      <c r="F770" t="s">
        <v>2142</v>
      </c>
      <c r="G770" t="s">
        <v>7382</v>
      </c>
      <c r="H770">
        <v>3940</v>
      </c>
      <c r="I770" t="s">
        <v>5400</v>
      </c>
      <c r="J770" t="s">
        <v>5401</v>
      </c>
      <c r="K770">
        <v>13839</v>
      </c>
      <c r="L770">
        <v>562333</v>
      </c>
      <c r="M770">
        <v>22718871</v>
      </c>
      <c r="N770">
        <v>78014</v>
      </c>
      <c r="O770">
        <v>2494043</v>
      </c>
      <c r="P770">
        <v>30301</v>
      </c>
      <c r="Q770" t="s">
        <v>5402</v>
      </c>
      <c r="R770" t="s">
        <v>2073</v>
      </c>
      <c r="S770" t="s">
        <v>5403</v>
      </c>
      <c r="T770">
        <v>22718871</v>
      </c>
      <c r="U770" s="12" t="e">
        <f>VLOOKUP(checklist[[#This Row],[common_name]],[1]classification_forest_bird_benn!$A:$D,3,FALSE)</f>
        <v>#N/A</v>
      </c>
      <c r="V770" s="12" t="e">
        <f>VLOOKUP(checklist[[#This Row],[scientific_name]],[1]classification_forest_bird_benn!$B:$D,2,FALSE)</f>
        <v>#N/A</v>
      </c>
      <c r="W770" s="12" t="e">
        <f>VLOOKUP(checklist[[#This Row],[Clements--scientific_name]],[1]classification_forest_bird_benn!$B:$D,2,FALSE)</f>
        <v>#N/A</v>
      </c>
    </row>
    <row r="771" spans="1:23" x14ac:dyDescent="0.2">
      <c r="A771">
        <v>711</v>
      </c>
      <c r="B771" t="s">
        <v>5225</v>
      </c>
      <c r="C771" t="s">
        <v>2240</v>
      </c>
      <c r="D771" t="s">
        <v>5404</v>
      </c>
      <c r="E771" t="s">
        <v>1021</v>
      </c>
      <c r="F771" t="s">
        <v>2142</v>
      </c>
      <c r="G771" t="s">
        <v>7382</v>
      </c>
      <c r="H771">
        <v>792</v>
      </c>
      <c r="I771" t="s">
        <v>5405</v>
      </c>
      <c r="J771" t="s">
        <v>5406</v>
      </c>
      <c r="K771">
        <v>13842</v>
      </c>
      <c r="L771">
        <v>562305</v>
      </c>
      <c r="M771">
        <v>22718783</v>
      </c>
      <c r="N771">
        <v>77996</v>
      </c>
      <c r="O771">
        <v>2494014</v>
      </c>
      <c r="P771">
        <v>30302</v>
      </c>
      <c r="Q771" t="s">
        <v>5407</v>
      </c>
      <c r="R771" t="s">
        <v>1021</v>
      </c>
      <c r="S771" t="s">
        <v>5408</v>
      </c>
      <c r="T771">
        <v>22718783</v>
      </c>
      <c r="U771" s="12" t="e">
        <f>VLOOKUP(checklist[[#This Row],[common_name]],[1]classification_forest_bird_benn!$A:$D,3,FALSE)</f>
        <v>#N/A</v>
      </c>
      <c r="V771" s="12" t="e">
        <f>VLOOKUP(checklist[[#This Row],[scientific_name]],[1]classification_forest_bird_benn!$B:$D,2,FALSE)</f>
        <v>#N/A</v>
      </c>
      <c r="W771" s="12" t="e">
        <f>VLOOKUP(checklist[[#This Row],[Clements--scientific_name]],[1]classification_forest_bird_benn!$B:$D,2,FALSE)</f>
        <v>#N/A</v>
      </c>
    </row>
    <row r="772" spans="1:23" x14ac:dyDescent="0.2">
      <c r="A772">
        <v>712</v>
      </c>
      <c r="B772" t="s">
        <v>5225</v>
      </c>
      <c r="C772" t="s">
        <v>2240</v>
      </c>
      <c r="D772" t="s">
        <v>1326</v>
      </c>
      <c r="E772" t="s">
        <v>5409</v>
      </c>
      <c r="F772" t="s">
        <v>2142</v>
      </c>
      <c r="G772" t="s">
        <v>7382</v>
      </c>
      <c r="H772">
        <v>1153</v>
      </c>
      <c r="I772" t="s">
        <v>5410</v>
      </c>
      <c r="J772" t="s">
        <v>5411</v>
      </c>
      <c r="K772">
        <v>13791</v>
      </c>
      <c r="L772">
        <v>562338</v>
      </c>
      <c r="M772">
        <v>22718882</v>
      </c>
      <c r="N772">
        <v>78016</v>
      </c>
      <c r="O772">
        <v>2494057</v>
      </c>
      <c r="P772">
        <v>30313</v>
      </c>
      <c r="Q772" t="s">
        <v>5412</v>
      </c>
      <c r="R772" t="s">
        <v>5409</v>
      </c>
      <c r="S772" t="s">
        <v>5413</v>
      </c>
      <c r="T772">
        <v>22718882</v>
      </c>
      <c r="U772" s="12" t="e">
        <f>VLOOKUP(checklist[[#This Row],[common_name]],[1]classification_forest_bird_benn!$A:$D,3,FALSE)</f>
        <v>#N/A</v>
      </c>
      <c r="V772" s="12" t="e">
        <f>VLOOKUP(checklist[[#This Row],[scientific_name]],[1]classification_forest_bird_benn!$B:$D,2,FALSE)</f>
        <v>#N/A</v>
      </c>
      <c r="W772" s="12" t="e">
        <f>VLOOKUP(checklist[[#This Row],[Clements--scientific_name]],[1]classification_forest_bird_benn!$B:$D,2,FALSE)</f>
        <v>#N/A</v>
      </c>
    </row>
    <row r="773" spans="1:23" x14ac:dyDescent="0.2">
      <c r="A773">
        <v>713</v>
      </c>
      <c r="B773" t="s">
        <v>5225</v>
      </c>
      <c r="C773" t="s">
        <v>2240</v>
      </c>
      <c r="D773" t="s">
        <v>2072</v>
      </c>
      <c r="E773" t="s">
        <v>2071</v>
      </c>
      <c r="F773" t="s">
        <v>2142</v>
      </c>
      <c r="G773" t="s">
        <v>7382</v>
      </c>
      <c r="H773">
        <v>3934</v>
      </c>
      <c r="I773" t="s">
        <v>5414</v>
      </c>
      <c r="J773" t="s">
        <v>5415</v>
      </c>
      <c r="K773">
        <v>13798</v>
      </c>
      <c r="L773">
        <v>562329</v>
      </c>
      <c r="M773">
        <v>22718929</v>
      </c>
      <c r="O773">
        <v>2494030</v>
      </c>
      <c r="P773">
        <v>30323</v>
      </c>
      <c r="Q773" t="s">
        <v>5416</v>
      </c>
      <c r="R773" t="s">
        <v>2071</v>
      </c>
      <c r="S773" t="s">
        <v>2072</v>
      </c>
      <c r="T773">
        <v>22718929</v>
      </c>
      <c r="U773" s="12" t="e">
        <f>VLOOKUP(checklist[[#This Row],[common_name]],[1]classification_forest_bird_benn!$A:$D,3,FALSE)</f>
        <v>#N/A</v>
      </c>
      <c r="V773" s="12" t="e">
        <f>VLOOKUP(checklist[[#This Row],[scientific_name]],[1]classification_forest_bird_benn!$B:$D,2,FALSE)</f>
        <v>#N/A</v>
      </c>
      <c r="W773" s="12" t="e">
        <f>VLOOKUP(checklist[[#This Row],[Clements--scientific_name]],[1]classification_forest_bird_benn!$B:$D,2,FALSE)</f>
        <v>#N/A</v>
      </c>
    </row>
    <row r="774" spans="1:23" x14ac:dyDescent="0.2">
      <c r="A774">
        <v>714</v>
      </c>
      <c r="B774" t="s">
        <v>5225</v>
      </c>
      <c r="C774" t="s">
        <v>2240</v>
      </c>
      <c r="D774" t="s">
        <v>5417</v>
      </c>
      <c r="E774" t="s">
        <v>1027</v>
      </c>
      <c r="F774" t="s">
        <v>2142</v>
      </c>
      <c r="G774" t="s">
        <v>7382</v>
      </c>
      <c r="H774">
        <v>797</v>
      </c>
      <c r="I774" t="s">
        <v>5418</v>
      </c>
      <c r="J774" t="s">
        <v>5419</v>
      </c>
      <c r="K774">
        <v>13796</v>
      </c>
      <c r="L774">
        <v>562296</v>
      </c>
      <c r="M774">
        <v>22718921</v>
      </c>
      <c r="N774">
        <v>78021</v>
      </c>
      <c r="O774">
        <v>2494058</v>
      </c>
      <c r="P774">
        <v>30328</v>
      </c>
      <c r="Q774" t="s">
        <v>5420</v>
      </c>
      <c r="R774" t="s">
        <v>1027</v>
      </c>
      <c r="S774" t="s">
        <v>5417</v>
      </c>
      <c r="T774">
        <v>22718921</v>
      </c>
      <c r="U774" s="12" t="e">
        <f>VLOOKUP(checklist[[#This Row],[common_name]],[1]classification_forest_bird_benn!$A:$D,3,FALSE)</f>
        <v>#N/A</v>
      </c>
      <c r="V774" s="12" t="e">
        <f>VLOOKUP(checklist[[#This Row],[scientific_name]],[1]classification_forest_bird_benn!$B:$D,2,FALSE)</f>
        <v>#N/A</v>
      </c>
      <c r="W774" s="12" t="e">
        <f>VLOOKUP(checklist[[#This Row],[Clements--scientific_name]],[1]classification_forest_bird_benn!$B:$D,2,FALSE)</f>
        <v>#N/A</v>
      </c>
    </row>
    <row r="775" spans="1:23" x14ac:dyDescent="0.2">
      <c r="A775">
        <v>715</v>
      </c>
      <c r="B775" t="s">
        <v>5225</v>
      </c>
      <c r="C775" t="s">
        <v>2240</v>
      </c>
      <c r="D775" t="s">
        <v>1324</v>
      </c>
      <c r="E775" t="s">
        <v>1323</v>
      </c>
      <c r="F775" t="s">
        <v>2142</v>
      </c>
      <c r="G775" t="s">
        <v>7382</v>
      </c>
      <c r="H775">
        <v>1152</v>
      </c>
      <c r="I775" t="s">
        <v>5421</v>
      </c>
      <c r="J775" t="s">
        <v>5422</v>
      </c>
      <c r="K775">
        <v>13787</v>
      </c>
      <c r="L775">
        <v>562315</v>
      </c>
      <c r="M775">
        <v>103812246</v>
      </c>
      <c r="O775">
        <v>2494063</v>
      </c>
      <c r="P775">
        <v>30326</v>
      </c>
      <c r="Q775" t="s">
        <v>5423</v>
      </c>
      <c r="R775" t="s">
        <v>1323</v>
      </c>
      <c r="S775" t="s">
        <v>1324</v>
      </c>
      <c r="T775">
        <v>103812246</v>
      </c>
      <c r="U775" s="12" t="e">
        <f>VLOOKUP(checklist[[#This Row],[common_name]],[1]classification_forest_bird_benn!$A:$D,3,FALSE)</f>
        <v>#N/A</v>
      </c>
      <c r="V775" s="12" t="e">
        <f>VLOOKUP(checklist[[#This Row],[scientific_name]],[1]classification_forest_bird_benn!$B:$D,2,FALSE)</f>
        <v>#N/A</v>
      </c>
      <c r="W775" s="12" t="e">
        <f>VLOOKUP(checklist[[#This Row],[Clements--scientific_name]],[1]classification_forest_bird_benn!$B:$D,2,FALSE)</f>
        <v>#N/A</v>
      </c>
    </row>
    <row r="776" spans="1:23" x14ac:dyDescent="0.2">
      <c r="A776">
        <v>716</v>
      </c>
      <c r="B776" t="s">
        <v>5225</v>
      </c>
      <c r="C776" t="s">
        <v>2240</v>
      </c>
      <c r="D776" t="s">
        <v>5424</v>
      </c>
      <c r="E776" t="s">
        <v>2061</v>
      </c>
      <c r="F776" t="s">
        <v>2157</v>
      </c>
      <c r="G776" t="s">
        <v>7380</v>
      </c>
      <c r="H776">
        <v>3912</v>
      </c>
      <c r="I776" t="s">
        <v>5425</v>
      </c>
      <c r="J776" t="s">
        <v>5426</v>
      </c>
      <c r="K776">
        <v>13816</v>
      </c>
      <c r="L776">
        <v>562300</v>
      </c>
      <c r="M776">
        <v>22718945</v>
      </c>
      <c r="O776">
        <v>2494010</v>
      </c>
      <c r="P776">
        <v>30341</v>
      </c>
      <c r="Q776" t="s">
        <v>5427</v>
      </c>
      <c r="R776" t="s">
        <v>2061</v>
      </c>
      <c r="S776" t="s">
        <v>2062</v>
      </c>
      <c r="T776">
        <v>22718945</v>
      </c>
      <c r="U776" s="12" t="e">
        <f>VLOOKUP(checklist[[#This Row],[common_name]],[1]classification_forest_bird_benn!$A:$D,3,FALSE)</f>
        <v>#N/A</v>
      </c>
      <c r="V776" s="12" t="e">
        <f>VLOOKUP(checklist[[#This Row],[scientific_name]],[1]classification_forest_bird_benn!$B:$D,2,FALSE)</f>
        <v>#N/A</v>
      </c>
      <c r="W776" s="12" t="e">
        <f>VLOOKUP(checklist[[#This Row],[Clements--scientific_name]],[1]classification_forest_bird_benn!$B:$D,2,FALSE)</f>
        <v>#N/A</v>
      </c>
    </row>
    <row r="777" spans="1:23" x14ac:dyDescent="0.2">
      <c r="A777">
        <v>717</v>
      </c>
      <c r="B777" t="s">
        <v>5225</v>
      </c>
      <c r="C777" t="s">
        <v>2240</v>
      </c>
      <c r="D777" t="s">
        <v>5428</v>
      </c>
      <c r="E777" t="s">
        <v>2059</v>
      </c>
      <c r="F777" t="s">
        <v>2142</v>
      </c>
      <c r="G777" t="s">
        <v>7382</v>
      </c>
      <c r="H777">
        <v>3906</v>
      </c>
      <c r="I777" t="s">
        <v>5429</v>
      </c>
      <c r="J777" t="s">
        <v>5430</v>
      </c>
      <c r="K777">
        <v>73256</v>
      </c>
      <c r="L777">
        <v>916189</v>
      </c>
      <c r="M777">
        <v>22718956</v>
      </c>
      <c r="N777">
        <v>199310</v>
      </c>
      <c r="O777">
        <v>5788939</v>
      </c>
      <c r="P777">
        <v>30342</v>
      </c>
      <c r="Q777" t="s">
        <v>5431</v>
      </c>
      <c r="R777" t="s">
        <v>2059</v>
      </c>
      <c r="S777" t="s">
        <v>5432</v>
      </c>
      <c r="T777">
        <v>22718956</v>
      </c>
      <c r="U777" s="12" t="e">
        <f>VLOOKUP(checklist[[#This Row],[common_name]],[1]classification_forest_bird_benn!$A:$D,3,FALSE)</f>
        <v>#N/A</v>
      </c>
      <c r="V777" s="12" t="e">
        <f>VLOOKUP(checklist[[#This Row],[scientific_name]],[1]classification_forest_bird_benn!$B:$D,2,FALSE)</f>
        <v>#N/A</v>
      </c>
      <c r="W777" s="12" t="e">
        <f>VLOOKUP(checklist[[#This Row],[Clements--scientific_name]],[1]classification_forest_bird_benn!$B:$D,2,FALSE)</f>
        <v>#N/A</v>
      </c>
    </row>
    <row r="778" spans="1:23" x14ac:dyDescent="0.2">
      <c r="A778">
        <v>718</v>
      </c>
      <c r="B778" t="s">
        <v>5225</v>
      </c>
      <c r="C778" t="s">
        <v>2240</v>
      </c>
      <c r="D778" t="s">
        <v>2070</v>
      </c>
      <c r="E778" t="s">
        <v>2069</v>
      </c>
      <c r="F778" t="s">
        <v>2142</v>
      </c>
      <c r="G778" t="s">
        <v>7382</v>
      </c>
      <c r="H778">
        <v>3922</v>
      </c>
      <c r="I778" t="s">
        <v>5433</v>
      </c>
      <c r="J778" t="s">
        <v>5434</v>
      </c>
      <c r="K778">
        <v>13793</v>
      </c>
      <c r="L778">
        <v>562311</v>
      </c>
      <c r="M778">
        <v>22718949</v>
      </c>
      <c r="N778">
        <v>78028</v>
      </c>
      <c r="O778">
        <v>2494070</v>
      </c>
      <c r="P778">
        <v>30343</v>
      </c>
      <c r="Q778" t="s">
        <v>5435</v>
      </c>
      <c r="R778" t="s">
        <v>2069</v>
      </c>
      <c r="S778" t="s">
        <v>1028</v>
      </c>
      <c r="T778">
        <v>22718949</v>
      </c>
      <c r="U778" s="12" t="e">
        <f>VLOOKUP(checklist[[#This Row],[common_name]],[1]classification_forest_bird_benn!$A:$D,3,FALSE)</f>
        <v>#N/A</v>
      </c>
      <c r="V778" s="12" t="e">
        <f>VLOOKUP(checklist[[#This Row],[scientific_name]],[1]classification_forest_bird_benn!$B:$D,2,FALSE)</f>
        <v>#N/A</v>
      </c>
      <c r="W778" s="12" t="e">
        <f>VLOOKUP(checklist[[#This Row],[Clements--scientific_name]],[1]classification_forest_bird_benn!$B:$D,2,FALSE)</f>
        <v>#N/A</v>
      </c>
    </row>
    <row r="779" spans="1:23" x14ac:dyDescent="0.2">
      <c r="A779">
        <v>719</v>
      </c>
      <c r="B779" t="s">
        <v>5225</v>
      </c>
      <c r="C779" t="s">
        <v>2240</v>
      </c>
      <c r="D779" t="s">
        <v>2066</v>
      </c>
      <c r="E779" t="s">
        <v>2065</v>
      </c>
      <c r="F779" t="s">
        <v>2142</v>
      </c>
      <c r="G779" t="s">
        <v>7382</v>
      </c>
      <c r="H779">
        <v>3916</v>
      </c>
      <c r="I779" t="s">
        <v>5436</v>
      </c>
      <c r="J779" t="s">
        <v>5437</v>
      </c>
      <c r="K779">
        <v>13835</v>
      </c>
      <c r="L779">
        <v>562306</v>
      </c>
      <c r="M779">
        <v>22718966</v>
      </c>
      <c r="O779">
        <v>2494066</v>
      </c>
      <c r="P779">
        <v>30348</v>
      </c>
      <c r="Q779" t="s">
        <v>5438</v>
      </c>
      <c r="R779" t="s">
        <v>2065</v>
      </c>
      <c r="S779" t="s">
        <v>2066</v>
      </c>
      <c r="T779">
        <v>22718966</v>
      </c>
      <c r="U779" s="12" t="e">
        <f>VLOOKUP(checklist[[#This Row],[common_name]],[1]classification_forest_bird_benn!$A:$D,3,FALSE)</f>
        <v>#N/A</v>
      </c>
      <c r="V779" s="12" t="e">
        <f>VLOOKUP(checklist[[#This Row],[scientific_name]],[1]classification_forest_bird_benn!$B:$D,2,FALSE)</f>
        <v>#N/A</v>
      </c>
      <c r="W779" s="12" t="e">
        <f>VLOOKUP(checklist[[#This Row],[Clements--scientific_name]],[1]classification_forest_bird_benn!$B:$D,2,FALSE)</f>
        <v>#N/A</v>
      </c>
    </row>
    <row r="780" spans="1:23" x14ac:dyDescent="0.2">
      <c r="A780">
        <v>720</v>
      </c>
      <c r="B780" t="s">
        <v>5225</v>
      </c>
      <c r="C780" t="s">
        <v>2240</v>
      </c>
      <c r="D780" t="s">
        <v>1026</v>
      </c>
      <c r="E780" t="s">
        <v>1025</v>
      </c>
      <c r="F780" t="s">
        <v>2142</v>
      </c>
      <c r="G780" t="s">
        <v>7382</v>
      </c>
      <c r="H780">
        <v>796</v>
      </c>
      <c r="I780" t="s">
        <v>5439</v>
      </c>
      <c r="J780" t="s">
        <v>5440</v>
      </c>
      <c r="K780">
        <v>13786</v>
      </c>
      <c r="L780">
        <v>562325</v>
      </c>
      <c r="M780">
        <v>22718975</v>
      </c>
      <c r="N780">
        <v>78032</v>
      </c>
      <c r="O780">
        <v>2494071</v>
      </c>
      <c r="P780">
        <v>30349</v>
      </c>
      <c r="Q780" t="s">
        <v>5441</v>
      </c>
      <c r="R780" t="s">
        <v>1025</v>
      </c>
      <c r="S780" t="s">
        <v>1026</v>
      </c>
      <c r="T780">
        <v>22718975</v>
      </c>
      <c r="U780" s="12" t="e">
        <f>VLOOKUP(checklist[[#This Row],[common_name]],[1]classification_forest_bird_benn!$A:$D,3,FALSE)</f>
        <v>#N/A</v>
      </c>
      <c r="V780" s="12" t="e">
        <f>VLOOKUP(checklist[[#This Row],[scientific_name]],[1]classification_forest_bird_benn!$B:$D,2,FALSE)</f>
        <v>#N/A</v>
      </c>
      <c r="W780" s="12" t="e">
        <f>VLOOKUP(checklist[[#This Row],[Clements--scientific_name]],[1]classification_forest_bird_benn!$B:$D,2,FALSE)</f>
        <v>#N/A</v>
      </c>
    </row>
    <row r="781" spans="1:23" x14ac:dyDescent="0.2">
      <c r="A781">
        <v>721</v>
      </c>
      <c r="B781" t="s">
        <v>5225</v>
      </c>
      <c r="C781" t="s">
        <v>2240</v>
      </c>
      <c r="D781" t="s">
        <v>2076</v>
      </c>
      <c r="E781" t="s">
        <v>2075</v>
      </c>
      <c r="F781" t="s">
        <v>2142</v>
      </c>
      <c r="G781" t="s">
        <v>7382</v>
      </c>
      <c r="H781">
        <v>3944</v>
      </c>
      <c r="I781" t="s">
        <v>5442</v>
      </c>
      <c r="J781" t="s">
        <v>5443</v>
      </c>
      <c r="K781">
        <v>13819</v>
      </c>
      <c r="L781">
        <v>562335</v>
      </c>
      <c r="M781">
        <v>22718983</v>
      </c>
      <c r="N781">
        <v>78034</v>
      </c>
      <c r="O781">
        <v>2494024</v>
      </c>
      <c r="P781">
        <v>30354</v>
      </c>
      <c r="Q781" t="s">
        <v>5444</v>
      </c>
      <c r="R781" t="s">
        <v>2075</v>
      </c>
      <c r="S781" t="s">
        <v>2076</v>
      </c>
      <c r="T781">
        <v>22718983</v>
      </c>
      <c r="U781" s="12" t="e">
        <f>VLOOKUP(checklist[[#This Row],[common_name]],[1]classification_forest_bird_benn!$A:$D,3,FALSE)</f>
        <v>#N/A</v>
      </c>
      <c r="V781" s="12" t="e">
        <f>VLOOKUP(checklist[[#This Row],[scientific_name]],[1]classification_forest_bird_benn!$B:$D,2,FALSE)</f>
        <v>#N/A</v>
      </c>
      <c r="W781" s="12" t="e">
        <f>VLOOKUP(checklist[[#This Row],[Clements--scientific_name]],[1]classification_forest_bird_benn!$B:$D,2,FALSE)</f>
        <v>#N/A</v>
      </c>
    </row>
    <row r="782" spans="1:23" x14ac:dyDescent="0.2">
      <c r="A782">
        <v>722</v>
      </c>
      <c r="B782" t="s">
        <v>5225</v>
      </c>
      <c r="C782" t="s">
        <v>2240</v>
      </c>
      <c r="D782" t="s">
        <v>1018</v>
      </c>
      <c r="E782" t="s">
        <v>1017</v>
      </c>
      <c r="F782" t="s">
        <v>2142</v>
      </c>
      <c r="G782" t="s">
        <v>7382</v>
      </c>
      <c r="H782">
        <v>790</v>
      </c>
      <c r="I782" t="s">
        <v>5445</v>
      </c>
      <c r="J782" t="s">
        <v>5446</v>
      </c>
      <c r="K782">
        <v>13788</v>
      </c>
      <c r="L782">
        <v>562290</v>
      </c>
      <c r="M782">
        <v>22719017</v>
      </c>
      <c r="O782">
        <v>2494065</v>
      </c>
      <c r="P782">
        <v>30362</v>
      </c>
      <c r="Q782" t="s">
        <v>5447</v>
      </c>
      <c r="R782" t="s">
        <v>1017</v>
      </c>
      <c r="S782" t="s">
        <v>5448</v>
      </c>
      <c r="T782">
        <v>22719017</v>
      </c>
      <c r="U782" s="12" t="e">
        <f>VLOOKUP(checklist[[#This Row],[common_name]],[1]classification_forest_bird_benn!$A:$D,3,FALSE)</f>
        <v>#N/A</v>
      </c>
      <c r="V782" s="12" t="e">
        <f>VLOOKUP(checklist[[#This Row],[scientific_name]],[1]classification_forest_bird_benn!$B:$D,2,FALSE)</f>
        <v>#N/A</v>
      </c>
      <c r="W782" s="12" t="e">
        <f>VLOOKUP(checklist[[#This Row],[Clements--scientific_name]],[1]classification_forest_bird_benn!$B:$D,2,FALSE)</f>
        <v>#N/A</v>
      </c>
    </row>
    <row r="783" spans="1:23" x14ac:dyDescent="0.2">
      <c r="A783">
        <v>723</v>
      </c>
      <c r="B783" t="s">
        <v>5225</v>
      </c>
      <c r="C783" t="s">
        <v>2240</v>
      </c>
      <c r="D783" t="s">
        <v>5449</v>
      </c>
      <c r="E783" t="s">
        <v>5450</v>
      </c>
      <c r="F783" t="s">
        <v>2142</v>
      </c>
      <c r="H783">
        <v>3946</v>
      </c>
      <c r="I783" t="s">
        <v>5451</v>
      </c>
      <c r="J783" t="s">
        <v>5452</v>
      </c>
      <c r="K783">
        <v>13807</v>
      </c>
      <c r="L783">
        <v>562339</v>
      </c>
      <c r="M783">
        <v>22718941</v>
      </c>
      <c r="O783">
        <v>2494047</v>
      </c>
      <c r="P783">
        <v>30340</v>
      </c>
      <c r="Q783" t="s">
        <v>5453</v>
      </c>
      <c r="R783" t="s">
        <v>5450</v>
      </c>
      <c r="S783" t="s">
        <v>5454</v>
      </c>
      <c r="T783">
        <v>22718941</v>
      </c>
      <c r="U783" s="12" t="e">
        <f>VLOOKUP(checklist[[#This Row],[common_name]],[1]classification_forest_bird_benn!$A:$D,3,FALSE)</f>
        <v>#N/A</v>
      </c>
      <c r="V783" s="12" t="e">
        <f>VLOOKUP(checklist[[#This Row],[scientific_name]],[1]classification_forest_bird_benn!$B:$D,2,FALSE)</f>
        <v>#N/A</v>
      </c>
      <c r="W783" s="12" t="e">
        <f>VLOOKUP(checklist[[#This Row],[Clements--scientific_name]],[1]classification_forest_bird_benn!$B:$D,2,FALSE)</f>
        <v>#N/A</v>
      </c>
    </row>
    <row r="784" spans="1:23" x14ac:dyDescent="0.2">
      <c r="A784">
        <v>724</v>
      </c>
      <c r="B784" t="s">
        <v>5225</v>
      </c>
      <c r="C784" t="s">
        <v>2240</v>
      </c>
      <c r="D784" t="s">
        <v>1320</v>
      </c>
      <c r="E784" t="s">
        <v>1319</v>
      </c>
      <c r="F784" t="s">
        <v>2142</v>
      </c>
      <c r="G784" t="s">
        <v>7382</v>
      </c>
      <c r="H784">
        <v>1150</v>
      </c>
      <c r="I784" t="s">
        <v>5455</v>
      </c>
      <c r="J784" t="s">
        <v>5456</v>
      </c>
      <c r="K784">
        <v>13823</v>
      </c>
      <c r="L784">
        <v>562304</v>
      </c>
      <c r="M784">
        <v>22719040</v>
      </c>
      <c r="N784">
        <v>78048</v>
      </c>
      <c r="O784">
        <v>2494032</v>
      </c>
      <c r="P784">
        <v>30371</v>
      </c>
      <c r="Q784" t="s">
        <v>5457</v>
      </c>
      <c r="R784" t="s">
        <v>1319</v>
      </c>
      <c r="S784" t="s">
        <v>1320</v>
      </c>
      <c r="T784">
        <v>22719040</v>
      </c>
      <c r="U784" s="12" t="e">
        <f>VLOOKUP(checklist[[#This Row],[common_name]],[1]classification_forest_bird_benn!$A:$D,3,FALSE)</f>
        <v>#N/A</v>
      </c>
      <c r="V784" s="12" t="e">
        <f>VLOOKUP(checklist[[#This Row],[scientific_name]],[1]classification_forest_bird_benn!$B:$D,2,FALSE)</f>
        <v>#N/A</v>
      </c>
      <c r="W784" s="12" t="e">
        <f>VLOOKUP(checklist[[#This Row],[Clements--scientific_name]],[1]classification_forest_bird_benn!$B:$D,2,FALSE)</f>
        <v>#N/A</v>
      </c>
    </row>
    <row r="785" spans="1:23" x14ac:dyDescent="0.2">
      <c r="A785">
        <v>725</v>
      </c>
      <c r="B785" t="s">
        <v>5225</v>
      </c>
      <c r="C785" t="s">
        <v>2240</v>
      </c>
      <c r="D785" t="s">
        <v>2030</v>
      </c>
      <c r="E785" t="s">
        <v>2029</v>
      </c>
      <c r="F785" t="s">
        <v>2142</v>
      </c>
      <c r="G785" t="s">
        <v>7382</v>
      </c>
      <c r="H785">
        <v>3810</v>
      </c>
      <c r="I785" t="s">
        <v>5458</v>
      </c>
      <c r="J785" t="s">
        <v>5459</v>
      </c>
      <c r="K785">
        <v>13941</v>
      </c>
      <c r="L785">
        <v>560966</v>
      </c>
      <c r="M785">
        <v>22719108</v>
      </c>
      <c r="N785">
        <v>78062</v>
      </c>
      <c r="O785">
        <v>2493995</v>
      </c>
      <c r="P785">
        <v>30231</v>
      </c>
      <c r="Q785" t="s">
        <v>5460</v>
      </c>
      <c r="R785" t="s">
        <v>2029</v>
      </c>
      <c r="S785" t="s">
        <v>2030</v>
      </c>
      <c r="T785">
        <v>22719108</v>
      </c>
      <c r="U785" s="12" t="e">
        <f>VLOOKUP(checklist[[#This Row],[common_name]],[1]classification_forest_bird_benn!$A:$D,3,FALSE)</f>
        <v>#N/A</v>
      </c>
      <c r="V785" s="12" t="e">
        <f>VLOOKUP(checklist[[#This Row],[scientific_name]],[1]classification_forest_bird_benn!$B:$D,2,FALSE)</f>
        <v>#N/A</v>
      </c>
      <c r="W785" s="12" t="e">
        <f>VLOOKUP(checklist[[#This Row],[Clements--scientific_name]],[1]classification_forest_bird_benn!$B:$D,2,FALSE)</f>
        <v>#N/A</v>
      </c>
    </row>
    <row r="786" spans="1:23" x14ac:dyDescent="0.2">
      <c r="A786">
        <v>726</v>
      </c>
      <c r="B786" t="s">
        <v>5225</v>
      </c>
      <c r="C786" t="s">
        <v>2240</v>
      </c>
      <c r="D786" t="s">
        <v>1024</v>
      </c>
      <c r="E786" t="s">
        <v>1023</v>
      </c>
      <c r="F786" t="s">
        <v>2142</v>
      </c>
      <c r="H786">
        <v>793</v>
      </c>
      <c r="I786" t="s">
        <v>5461</v>
      </c>
      <c r="J786" t="s">
        <v>5462</v>
      </c>
      <c r="K786">
        <v>14148</v>
      </c>
      <c r="L786">
        <v>558577</v>
      </c>
      <c r="M786">
        <v>103812581</v>
      </c>
      <c r="O786">
        <v>2494106</v>
      </c>
      <c r="P786">
        <v>30239</v>
      </c>
      <c r="Q786" t="s">
        <v>5463</v>
      </c>
      <c r="R786" t="s">
        <v>1023</v>
      </c>
      <c r="S786" t="s">
        <v>1024</v>
      </c>
      <c r="T786">
        <v>103812581</v>
      </c>
      <c r="U786" s="12" t="e">
        <f>VLOOKUP(checklist[[#This Row],[common_name]],[1]classification_forest_bird_benn!$A:$D,3,FALSE)</f>
        <v>#N/A</v>
      </c>
      <c r="V786" s="12" t="e">
        <f>VLOOKUP(checklist[[#This Row],[scientific_name]],[1]classification_forest_bird_benn!$B:$D,2,FALSE)</f>
        <v>#N/A</v>
      </c>
      <c r="W786" s="12" t="e">
        <f>VLOOKUP(checklist[[#This Row],[Clements--scientific_name]],[1]classification_forest_bird_benn!$B:$D,2,FALSE)</f>
        <v>#N/A</v>
      </c>
    </row>
    <row r="787" spans="1:23" x14ac:dyDescent="0.2">
      <c r="A787">
        <v>727</v>
      </c>
      <c r="B787" t="s">
        <v>5464</v>
      </c>
      <c r="C787" t="s">
        <v>2243</v>
      </c>
      <c r="D787" t="s">
        <v>2024</v>
      </c>
      <c r="E787" t="s">
        <v>2023</v>
      </c>
      <c r="F787" t="s">
        <v>2142</v>
      </c>
      <c r="G787" t="s">
        <v>7382</v>
      </c>
      <c r="H787">
        <v>3778</v>
      </c>
      <c r="I787" t="s">
        <v>5465</v>
      </c>
      <c r="J787" t="s">
        <v>5466</v>
      </c>
      <c r="K787">
        <v>14056</v>
      </c>
      <c r="L787">
        <v>560647</v>
      </c>
      <c r="M787">
        <v>22719444</v>
      </c>
      <c r="N787">
        <v>78121</v>
      </c>
      <c r="O787">
        <v>2493679</v>
      </c>
      <c r="P787">
        <v>30913</v>
      </c>
      <c r="Q787" t="s">
        <v>5467</v>
      </c>
      <c r="R787" t="s">
        <v>2023</v>
      </c>
      <c r="S787" t="s">
        <v>2024</v>
      </c>
      <c r="T787">
        <v>22719444</v>
      </c>
      <c r="U787" s="12" t="e">
        <f>VLOOKUP(checklist[[#This Row],[common_name]],[1]classification_forest_bird_benn!$A:$D,3,FALSE)</f>
        <v>#N/A</v>
      </c>
      <c r="V787" s="12" t="e">
        <f>VLOOKUP(checklist[[#This Row],[scientific_name]],[1]classification_forest_bird_benn!$B:$D,2,FALSE)</f>
        <v>#N/A</v>
      </c>
      <c r="W787" s="12" t="e">
        <f>VLOOKUP(checklist[[#This Row],[Clements--scientific_name]],[1]classification_forest_bird_benn!$B:$D,2,FALSE)</f>
        <v>#N/A</v>
      </c>
    </row>
    <row r="788" spans="1:23" x14ac:dyDescent="0.2">
      <c r="A788">
        <v>728</v>
      </c>
      <c r="B788" t="s">
        <v>5464</v>
      </c>
      <c r="C788" t="s">
        <v>2243</v>
      </c>
      <c r="D788" t="s">
        <v>2022</v>
      </c>
      <c r="E788" t="s">
        <v>2021</v>
      </c>
      <c r="F788" t="s">
        <v>2142</v>
      </c>
      <c r="G788" t="s">
        <v>7382</v>
      </c>
      <c r="H788">
        <v>3768</v>
      </c>
      <c r="I788" t="s">
        <v>5468</v>
      </c>
      <c r="J788" t="s">
        <v>5469</v>
      </c>
      <c r="K788">
        <v>14052</v>
      </c>
      <c r="L788">
        <v>560650</v>
      </c>
      <c r="M788">
        <v>22719428</v>
      </c>
      <c r="N788">
        <v>78118</v>
      </c>
      <c r="O788">
        <v>2493684</v>
      </c>
      <c r="P788">
        <v>30916</v>
      </c>
      <c r="Q788" t="s">
        <v>5470</v>
      </c>
      <c r="R788" t="s">
        <v>2021</v>
      </c>
      <c r="S788" t="s">
        <v>2022</v>
      </c>
      <c r="T788">
        <v>22719428</v>
      </c>
      <c r="U788" s="12" t="e">
        <f>VLOOKUP(checklist[[#This Row],[common_name]],[1]classification_forest_bird_benn!$A:$D,3,FALSE)</f>
        <v>#N/A</v>
      </c>
      <c r="V788" s="12" t="e">
        <f>VLOOKUP(checklist[[#This Row],[scientific_name]],[1]classification_forest_bird_benn!$B:$D,2,FALSE)</f>
        <v>#N/A</v>
      </c>
      <c r="W788" s="12" t="e">
        <f>VLOOKUP(checklist[[#This Row],[Clements--scientific_name]],[1]classification_forest_bird_benn!$B:$D,2,FALSE)</f>
        <v>#N/A</v>
      </c>
    </row>
    <row r="789" spans="1:23" x14ac:dyDescent="0.2">
      <c r="A789">
        <v>729</v>
      </c>
      <c r="B789" t="s">
        <v>5464</v>
      </c>
      <c r="C789" t="s">
        <v>2243</v>
      </c>
      <c r="D789" t="s">
        <v>1086</v>
      </c>
      <c r="E789" t="s">
        <v>1085</v>
      </c>
      <c r="F789" t="s">
        <v>2142</v>
      </c>
      <c r="G789" t="s">
        <v>7382</v>
      </c>
      <c r="H789">
        <v>837</v>
      </c>
      <c r="I789" t="s">
        <v>5471</v>
      </c>
      <c r="J789" t="s">
        <v>5472</v>
      </c>
      <c r="K789">
        <v>14051</v>
      </c>
      <c r="L789">
        <v>560652</v>
      </c>
      <c r="M789">
        <v>22719440</v>
      </c>
      <c r="O789">
        <v>2493680</v>
      </c>
      <c r="P789">
        <v>30893</v>
      </c>
      <c r="Q789" t="s">
        <v>5473</v>
      </c>
      <c r="R789" t="s">
        <v>1085</v>
      </c>
      <c r="S789" t="s">
        <v>1086</v>
      </c>
      <c r="T789">
        <v>22719440</v>
      </c>
      <c r="U789" s="12" t="e">
        <f>VLOOKUP(checklist[[#This Row],[common_name]],[1]classification_forest_bird_benn!$A:$D,3,FALSE)</f>
        <v>#N/A</v>
      </c>
      <c r="V789" s="12" t="e">
        <f>VLOOKUP(checklist[[#This Row],[scientific_name]],[1]classification_forest_bird_benn!$B:$D,2,FALSE)</f>
        <v>#N/A</v>
      </c>
      <c r="W789" s="12" t="e">
        <f>VLOOKUP(checklist[[#This Row],[Clements--scientific_name]],[1]classification_forest_bird_benn!$B:$D,2,FALSE)</f>
        <v>#N/A</v>
      </c>
    </row>
    <row r="790" spans="1:23" x14ac:dyDescent="0.2">
      <c r="A790">
        <v>730</v>
      </c>
      <c r="B790" t="s">
        <v>5464</v>
      </c>
      <c r="C790" t="s">
        <v>2243</v>
      </c>
      <c r="D790" t="s">
        <v>1080</v>
      </c>
      <c r="E790" t="s">
        <v>1079</v>
      </c>
      <c r="F790" t="s">
        <v>2142</v>
      </c>
      <c r="G790" t="s">
        <v>7382</v>
      </c>
      <c r="H790">
        <v>833</v>
      </c>
      <c r="I790" t="s">
        <v>5474</v>
      </c>
      <c r="J790" t="s">
        <v>5475</v>
      </c>
      <c r="K790">
        <v>14053</v>
      </c>
      <c r="L790">
        <v>560649</v>
      </c>
      <c r="M790">
        <v>22731403</v>
      </c>
      <c r="N790">
        <v>78122</v>
      </c>
      <c r="O790">
        <v>2493687</v>
      </c>
      <c r="P790">
        <v>30900</v>
      </c>
      <c r="Q790" t="s">
        <v>5476</v>
      </c>
      <c r="R790" t="s">
        <v>1079</v>
      </c>
      <c r="S790" t="s">
        <v>1080</v>
      </c>
      <c r="T790">
        <v>22731403</v>
      </c>
      <c r="U790" s="12" t="e">
        <f>VLOOKUP(checklist[[#This Row],[common_name]],[1]classification_forest_bird_benn!$A:$D,3,FALSE)</f>
        <v>#N/A</v>
      </c>
      <c r="V790" s="12" t="e">
        <f>VLOOKUP(checklist[[#This Row],[scientific_name]],[1]classification_forest_bird_benn!$B:$D,2,FALSE)</f>
        <v>#N/A</v>
      </c>
      <c r="W790" s="12" t="e">
        <f>VLOOKUP(checklist[[#This Row],[Clements--scientific_name]],[1]classification_forest_bird_benn!$B:$D,2,FALSE)</f>
        <v>#N/A</v>
      </c>
    </row>
    <row r="791" spans="1:23" x14ac:dyDescent="0.2">
      <c r="A791">
        <v>731</v>
      </c>
      <c r="B791" t="s">
        <v>5464</v>
      </c>
      <c r="C791" t="s">
        <v>2243</v>
      </c>
      <c r="D791" t="s">
        <v>1084</v>
      </c>
      <c r="E791" t="s">
        <v>1083</v>
      </c>
      <c r="F791" t="s">
        <v>2142</v>
      </c>
      <c r="G791" t="s">
        <v>7382</v>
      </c>
      <c r="H791">
        <v>835</v>
      </c>
      <c r="I791" t="s">
        <v>5477</v>
      </c>
      <c r="J791" t="s">
        <v>5478</v>
      </c>
      <c r="K791">
        <v>204528</v>
      </c>
      <c r="L791">
        <v>560648</v>
      </c>
      <c r="M791">
        <v>103812687</v>
      </c>
      <c r="O791">
        <v>2493683</v>
      </c>
      <c r="P791">
        <v>30906</v>
      </c>
      <c r="Q791" t="s">
        <v>5479</v>
      </c>
      <c r="R791" t="s">
        <v>1083</v>
      </c>
      <c r="S791" t="s">
        <v>1084</v>
      </c>
      <c r="T791">
        <v>103812687</v>
      </c>
      <c r="U791" s="12" t="e">
        <f>VLOOKUP(checklist[[#This Row],[common_name]],[1]classification_forest_bird_benn!$A:$D,3,FALSE)</f>
        <v>#N/A</v>
      </c>
      <c r="V791" s="12" t="e">
        <f>VLOOKUP(checklist[[#This Row],[scientific_name]],[1]classification_forest_bird_benn!$B:$D,2,FALSE)</f>
        <v>#N/A</v>
      </c>
      <c r="W791" s="12" t="e">
        <f>VLOOKUP(checklist[[#This Row],[Clements--scientific_name]],[1]classification_forest_bird_benn!$B:$D,2,FALSE)</f>
        <v>#N/A</v>
      </c>
    </row>
    <row r="792" spans="1:23" x14ac:dyDescent="0.2">
      <c r="A792">
        <v>732</v>
      </c>
      <c r="B792" t="s">
        <v>5464</v>
      </c>
      <c r="C792" t="s">
        <v>2243</v>
      </c>
      <c r="D792" t="s">
        <v>2000</v>
      </c>
      <c r="E792" t="s">
        <v>1999</v>
      </c>
      <c r="F792" t="s">
        <v>2142</v>
      </c>
      <c r="G792" t="s">
        <v>7382</v>
      </c>
      <c r="H792">
        <v>3722</v>
      </c>
      <c r="I792" t="s">
        <v>5480</v>
      </c>
      <c r="J792" t="s">
        <v>5481</v>
      </c>
      <c r="K792">
        <v>14089</v>
      </c>
      <c r="L792">
        <v>559370</v>
      </c>
      <c r="M792">
        <v>22719407</v>
      </c>
      <c r="N792">
        <v>78113</v>
      </c>
      <c r="O792">
        <v>2493735</v>
      </c>
      <c r="P792">
        <v>30892</v>
      </c>
      <c r="Q792" t="s">
        <v>5482</v>
      </c>
      <c r="R792" t="s">
        <v>1999</v>
      </c>
      <c r="S792" t="s">
        <v>2000</v>
      </c>
      <c r="T792">
        <v>22719407</v>
      </c>
      <c r="U792" s="12" t="e">
        <f>VLOOKUP(checklist[[#This Row],[common_name]],[1]classification_forest_bird_benn!$A:$D,3,FALSE)</f>
        <v>#N/A</v>
      </c>
      <c r="V792" s="12" t="e">
        <f>VLOOKUP(checklist[[#This Row],[scientific_name]],[1]classification_forest_bird_benn!$B:$D,2,FALSE)</f>
        <v>#N/A</v>
      </c>
      <c r="W792" s="12" t="e">
        <f>VLOOKUP(checklist[[#This Row],[Clements--scientific_name]],[1]classification_forest_bird_benn!$B:$D,2,FALSE)</f>
        <v>#N/A</v>
      </c>
    </row>
    <row r="793" spans="1:23" x14ac:dyDescent="0.2">
      <c r="A793">
        <v>733</v>
      </c>
      <c r="B793" t="s">
        <v>5464</v>
      </c>
      <c r="C793" t="s">
        <v>2243</v>
      </c>
      <c r="D793" t="s">
        <v>1074</v>
      </c>
      <c r="E793" t="s">
        <v>1073</v>
      </c>
      <c r="F793" t="s">
        <v>2142</v>
      </c>
      <c r="G793" t="s">
        <v>7382</v>
      </c>
      <c r="H793">
        <v>829</v>
      </c>
      <c r="I793" t="s">
        <v>5483</v>
      </c>
      <c r="J793" t="s">
        <v>5484</v>
      </c>
      <c r="K793">
        <v>14003</v>
      </c>
      <c r="L793">
        <v>562662</v>
      </c>
      <c r="M793">
        <v>22719340</v>
      </c>
      <c r="O793">
        <v>2493718</v>
      </c>
      <c r="P793">
        <v>30877</v>
      </c>
      <c r="Q793" t="s">
        <v>5485</v>
      </c>
      <c r="R793" t="s">
        <v>1073</v>
      </c>
      <c r="S793" t="s">
        <v>1074</v>
      </c>
      <c r="T793">
        <v>22719340</v>
      </c>
      <c r="U793" s="12" t="e">
        <f>VLOOKUP(checklist[[#This Row],[common_name]],[1]classification_forest_bird_benn!$A:$D,3,FALSE)</f>
        <v>#N/A</v>
      </c>
      <c r="V793" s="12" t="e">
        <f>VLOOKUP(checklist[[#This Row],[scientific_name]],[1]classification_forest_bird_benn!$B:$D,2,FALSE)</f>
        <v>#N/A</v>
      </c>
      <c r="W793" s="12" t="e">
        <f>VLOOKUP(checklist[[#This Row],[Clements--scientific_name]],[1]classification_forest_bird_benn!$B:$D,2,FALSE)</f>
        <v>#N/A</v>
      </c>
    </row>
    <row r="794" spans="1:23" x14ac:dyDescent="0.2">
      <c r="A794">
        <v>734</v>
      </c>
      <c r="B794" t="s">
        <v>5464</v>
      </c>
      <c r="C794" t="s">
        <v>2243</v>
      </c>
      <c r="D794" t="s">
        <v>1076</v>
      </c>
      <c r="E794" t="s">
        <v>1075</v>
      </c>
      <c r="F794" t="s">
        <v>2142</v>
      </c>
      <c r="G794" t="s">
        <v>7382</v>
      </c>
      <c r="H794">
        <v>830</v>
      </c>
      <c r="I794" t="s">
        <v>5486</v>
      </c>
      <c r="J794" t="s">
        <v>5487</v>
      </c>
      <c r="K794">
        <v>13999</v>
      </c>
      <c r="L794">
        <v>562665</v>
      </c>
      <c r="M794">
        <v>22719344</v>
      </c>
      <c r="O794">
        <v>2493716</v>
      </c>
      <c r="P794">
        <v>30867</v>
      </c>
      <c r="Q794" t="s">
        <v>5488</v>
      </c>
      <c r="R794" t="s">
        <v>1075</v>
      </c>
      <c r="S794" t="s">
        <v>1076</v>
      </c>
      <c r="T794">
        <v>22719344</v>
      </c>
      <c r="U794" s="12" t="e">
        <f>VLOOKUP(checklist[[#This Row],[common_name]],[1]classification_forest_bird_benn!$A:$D,3,FALSE)</f>
        <v>#N/A</v>
      </c>
      <c r="V794" s="12" t="e">
        <f>VLOOKUP(checklist[[#This Row],[scientific_name]],[1]classification_forest_bird_benn!$B:$D,2,FALSE)</f>
        <v>#N/A</v>
      </c>
      <c r="W794" s="12" t="e">
        <f>VLOOKUP(checklist[[#This Row],[Clements--scientific_name]],[1]classification_forest_bird_benn!$B:$D,2,FALSE)</f>
        <v>#N/A</v>
      </c>
    </row>
    <row r="795" spans="1:23" x14ac:dyDescent="0.2">
      <c r="A795">
        <v>735</v>
      </c>
      <c r="B795" t="s">
        <v>5464</v>
      </c>
      <c r="C795" t="s">
        <v>2243</v>
      </c>
      <c r="D795" t="s">
        <v>1078</v>
      </c>
      <c r="E795" t="s">
        <v>1077</v>
      </c>
      <c r="F795" t="s">
        <v>2142</v>
      </c>
      <c r="G795" t="s">
        <v>7382</v>
      </c>
      <c r="H795">
        <v>832</v>
      </c>
      <c r="I795" t="s">
        <v>5489</v>
      </c>
      <c r="J795" t="s">
        <v>5490</v>
      </c>
      <c r="K795">
        <v>14044</v>
      </c>
      <c r="L795">
        <v>560539</v>
      </c>
      <c r="M795">
        <v>22719411</v>
      </c>
      <c r="N795">
        <v>78114</v>
      </c>
      <c r="O795">
        <v>2493646</v>
      </c>
      <c r="P795">
        <v>30888</v>
      </c>
      <c r="Q795" t="s">
        <v>5491</v>
      </c>
      <c r="R795" t="s">
        <v>1077</v>
      </c>
      <c r="S795" t="s">
        <v>5492</v>
      </c>
      <c r="T795">
        <v>22719411</v>
      </c>
      <c r="U795" s="12" t="e">
        <f>VLOOKUP(checklist[[#This Row],[common_name]],[1]classification_forest_bird_benn!$A:$D,3,FALSE)</f>
        <v>#N/A</v>
      </c>
      <c r="V795" s="12" t="e">
        <f>VLOOKUP(checklist[[#This Row],[scientific_name]],[1]classification_forest_bird_benn!$B:$D,2,FALSE)</f>
        <v>#N/A</v>
      </c>
      <c r="W795" s="12" t="e">
        <f>VLOOKUP(checklist[[#This Row],[Clements--scientific_name]],[1]classification_forest_bird_benn!$B:$D,2,FALSE)</f>
        <v>#N/A</v>
      </c>
    </row>
    <row r="796" spans="1:23" x14ac:dyDescent="0.2">
      <c r="A796">
        <v>736</v>
      </c>
      <c r="B796" t="s">
        <v>5464</v>
      </c>
      <c r="C796" t="s">
        <v>2243</v>
      </c>
      <c r="D796" t="s">
        <v>2092</v>
      </c>
      <c r="E796" t="s">
        <v>5493</v>
      </c>
      <c r="F796" t="s">
        <v>2142</v>
      </c>
      <c r="G796" t="s">
        <v>7382</v>
      </c>
      <c r="H796">
        <v>3978</v>
      </c>
      <c r="I796" t="s">
        <v>5494</v>
      </c>
      <c r="J796" t="s">
        <v>5495</v>
      </c>
      <c r="K796">
        <v>145337</v>
      </c>
      <c r="M796">
        <v>22719504</v>
      </c>
      <c r="O796">
        <v>5845644</v>
      </c>
      <c r="P796">
        <v>30842</v>
      </c>
      <c r="Q796" t="s">
        <v>5496</v>
      </c>
      <c r="R796" t="s">
        <v>5493</v>
      </c>
      <c r="S796" t="s">
        <v>2092</v>
      </c>
      <c r="T796">
        <v>22719504</v>
      </c>
      <c r="U796" s="12" t="e">
        <f>VLOOKUP(checklist[[#This Row],[common_name]],[1]classification_forest_bird_benn!$A:$D,3,FALSE)</f>
        <v>#N/A</v>
      </c>
      <c r="V796" s="12" t="e">
        <f>VLOOKUP(checklist[[#This Row],[scientific_name]],[1]classification_forest_bird_benn!$B:$D,2,FALSE)</f>
        <v>#N/A</v>
      </c>
      <c r="W796" s="12" t="e">
        <f>VLOOKUP(checklist[[#This Row],[Clements--scientific_name]],[1]classification_forest_bird_benn!$B:$D,2,FALSE)</f>
        <v>#N/A</v>
      </c>
    </row>
    <row r="797" spans="1:23" x14ac:dyDescent="0.2">
      <c r="A797">
        <v>737</v>
      </c>
      <c r="B797" t="s">
        <v>5464</v>
      </c>
      <c r="C797" t="s">
        <v>2243</v>
      </c>
      <c r="D797" t="s">
        <v>2086</v>
      </c>
      <c r="E797" t="s">
        <v>2085</v>
      </c>
      <c r="F797" t="s">
        <v>2142</v>
      </c>
      <c r="G797" t="s">
        <v>7382</v>
      </c>
      <c r="H797">
        <v>3974</v>
      </c>
      <c r="I797" t="s">
        <v>5497</v>
      </c>
      <c r="J797" t="s">
        <v>5498</v>
      </c>
      <c r="K797">
        <v>14027</v>
      </c>
      <c r="L797">
        <v>179623</v>
      </c>
      <c r="M797">
        <v>22719493</v>
      </c>
      <c r="O797">
        <v>2493723</v>
      </c>
      <c r="P797">
        <v>30847</v>
      </c>
      <c r="Q797" t="s">
        <v>5499</v>
      </c>
      <c r="R797" t="s">
        <v>2085</v>
      </c>
      <c r="S797" t="s">
        <v>5500</v>
      </c>
      <c r="T797">
        <v>22719493</v>
      </c>
      <c r="U797" s="12" t="e">
        <f>VLOOKUP(checklist[[#This Row],[common_name]],[1]classification_forest_bird_benn!$A:$D,3,FALSE)</f>
        <v>#N/A</v>
      </c>
      <c r="V797" s="12" t="e">
        <f>VLOOKUP(checklist[[#This Row],[scientific_name]],[1]classification_forest_bird_benn!$B:$D,2,FALSE)</f>
        <v>#N/A</v>
      </c>
      <c r="W797" s="12" t="e">
        <f>VLOOKUP(checklist[[#This Row],[Clements--scientific_name]],[1]classification_forest_bird_benn!$B:$D,2,FALSE)</f>
        <v>#N/A</v>
      </c>
    </row>
    <row r="798" spans="1:23" x14ac:dyDescent="0.2">
      <c r="A798">
        <v>738</v>
      </c>
      <c r="B798" t="s">
        <v>5464</v>
      </c>
      <c r="C798" t="s">
        <v>2243</v>
      </c>
      <c r="D798" t="s">
        <v>2088</v>
      </c>
      <c r="E798" t="s">
        <v>2087</v>
      </c>
      <c r="F798" t="s">
        <v>2142</v>
      </c>
      <c r="G798" t="s">
        <v>7382</v>
      </c>
      <c r="H798">
        <v>3976</v>
      </c>
      <c r="I798" t="s">
        <v>5501</v>
      </c>
      <c r="J798" t="s">
        <v>5502</v>
      </c>
      <c r="K798">
        <v>14030</v>
      </c>
      <c r="L798">
        <v>563641</v>
      </c>
      <c r="M798">
        <v>22719499</v>
      </c>
      <c r="N798">
        <v>78131</v>
      </c>
      <c r="O798">
        <v>2493725</v>
      </c>
      <c r="P798">
        <v>30852</v>
      </c>
      <c r="Q798" t="s">
        <v>5503</v>
      </c>
      <c r="R798" t="s">
        <v>2087</v>
      </c>
      <c r="S798" t="s">
        <v>5504</v>
      </c>
      <c r="T798">
        <v>22719499</v>
      </c>
      <c r="U798" s="12" t="e">
        <f>VLOOKUP(checklist[[#This Row],[common_name]],[1]classification_forest_bird_benn!$A:$D,3,FALSE)</f>
        <v>#N/A</v>
      </c>
      <c r="V798" s="12" t="e">
        <f>VLOOKUP(checklist[[#This Row],[scientific_name]],[1]classification_forest_bird_benn!$B:$D,2,FALSE)</f>
        <v>#N/A</v>
      </c>
      <c r="W798" s="12" t="e">
        <f>VLOOKUP(checklist[[#This Row],[Clements--scientific_name]],[1]classification_forest_bird_benn!$B:$D,2,FALSE)</f>
        <v>#N/A</v>
      </c>
    </row>
    <row r="799" spans="1:23" x14ac:dyDescent="0.2">
      <c r="A799">
        <v>739</v>
      </c>
      <c r="B799" t="s">
        <v>5464</v>
      </c>
      <c r="C799" t="s">
        <v>2243</v>
      </c>
      <c r="D799" t="s">
        <v>1344</v>
      </c>
      <c r="E799" t="s">
        <v>1343</v>
      </c>
      <c r="F799" t="s">
        <v>2142</v>
      </c>
      <c r="G799" t="s">
        <v>7382</v>
      </c>
      <c r="H799">
        <v>1190</v>
      </c>
      <c r="I799" t="s">
        <v>5505</v>
      </c>
      <c r="J799" t="s">
        <v>5506</v>
      </c>
      <c r="K799">
        <v>14084</v>
      </c>
      <c r="L799">
        <v>563055</v>
      </c>
      <c r="M799">
        <v>22719403</v>
      </c>
      <c r="N799">
        <v>78112</v>
      </c>
      <c r="O799">
        <v>2493641</v>
      </c>
      <c r="P799">
        <v>30860</v>
      </c>
      <c r="Q799" t="s">
        <v>5507</v>
      </c>
      <c r="R799" t="s">
        <v>1343</v>
      </c>
      <c r="S799" t="s">
        <v>1344</v>
      </c>
      <c r="T799">
        <v>22719403</v>
      </c>
      <c r="U799" s="12" t="e">
        <f>VLOOKUP(checklist[[#This Row],[common_name]],[1]classification_forest_bird_benn!$A:$D,3,FALSE)</f>
        <v>#N/A</v>
      </c>
      <c r="V799" s="12" t="e">
        <f>VLOOKUP(checklist[[#This Row],[scientific_name]],[1]classification_forest_bird_benn!$B:$D,2,FALSE)</f>
        <v>#N/A</v>
      </c>
      <c r="W799" s="12" t="e">
        <f>VLOOKUP(checklist[[#This Row],[Clements--scientific_name]],[1]classification_forest_bird_benn!$B:$D,2,FALSE)</f>
        <v>#N/A</v>
      </c>
    </row>
    <row r="800" spans="1:23" x14ac:dyDescent="0.2">
      <c r="A800">
        <v>740</v>
      </c>
      <c r="B800" t="s">
        <v>5464</v>
      </c>
      <c r="C800" t="s">
        <v>2243</v>
      </c>
      <c r="D800" t="s">
        <v>5508</v>
      </c>
      <c r="E800" t="s">
        <v>5509</v>
      </c>
      <c r="F800" t="s">
        <v>2142</v>
      </c>
      <c r="G800" t="s">
        <v>7382</v>
      </c>
      <c r="H800">
        <v>3958</v>
      </c>
      <c r="I800" t="s">
        <v>5510</v>
      </c>
      <c r="J800" t="s">
        <v>5511</v>
      </c>
      <c r="K800">
        <v>13925</v>
      </c>
      <c r="L800">
        <v>562645</v>
      </c>
      <c r="M800">
        <v>22719384</v>
      </c>
      <c r="O800">
        <v>2493636</v>
      </c>
      <c r="P800">
        <v>30865</v>
      </c>
      <c r="Q800" t="s">
        <v>5512</v>
      </c>
      <c r="R800" t="s">
        <v>5509</v>
      </c>
      <c r="S800" t="s">
        <v>5513</v>
      </c>
      <c r="T800">
        <v>22719384</v>
      </c>
      <c r="U800" s="12" t="e">
        <f>VLOOKUP(checklist[[#This Row],[common_name]],[1]classification_forest_bird_benn!$A:$D,3,FALSE)</f>
        <v>#N/A</v>
      </c>
      <c r="V800" s="12" t="e">
        <f>VLOOKUP(checklist[[#This Row],[scientific_name]],[1]classification_forest_bird_benn!$B:$D,2,FALSE)</f>
        <v>#N/A</v>
      </c>
      <c r="W800" s="12" t="e">
        <f>VLOOKUP(checklist[[#This Row],[Clements--scientific_name]],[1]classification_forest_bird_benn!$B:$D,2,FALSE)</f>
        <v>#N/A</v>
      </c>
    </row>
    <row r="801" spans="1:23" x14ac:dyDescent="0.2">
      <c r="A801">
        <v>741</v>
      </c>
      <c r="B801" t="s">
        <v>5464</v>
      </c>
      <c r="C801" t="s">
        <v>2243</v>
      </c>
      <c r="D801" t="s">
        <v>1278</v>
      </c>
      <c r="E801" t="s">
        <v>1277</v>
      </c>
      <c r="F801" t="s">
        <v>2142</v>
      </c>
      <c r="G801" t="s">
        <v>7382</v>
      </c>
      <c r="H801">
        <v>1090</v>
      </c>
      <c r="I801" t="s">
        <v>5514</v>
      </c>
      <c r="J801" t="s">
        <v>5515</v>
      </c>
      <c r="K801">
        <v>13768</v>
      </c>
      <c r="L801">
        <v>559988</v>
      </c>
      <c r="M801">
        <v>22719548</v>
      </c>
      <c r="N801">
        <v>78140</v>
      </c>
      <c r="O801">
        <v>2493657</v>
      </c>
      <c r="P801">
        <v>30776</v>
      </c>
      <c r="Q801" t="s">
        <v>5516</v>
      </c>
      <c r="R801" t="s">
        <v>1277</v>
      </c>
      <c r="S801" t="s">
        <v>1278</v>
      </c>
      <c r="T801">
        <v>22719548</v>
      </c>
      <c r="U801" s="12" t="e">
        <f>VLOOKUP(checklist[[#This Row],[common_name]],[1]classification_forest_bird_benn!$A:$D,3,FALSE)</f>
        <v>#N/A</v>
      </c>
      <c r="V801" s="12" t="e">
        <f>VLOOKUP(checklist[[#This Row],[scientific_name]],[1]classification_forest_bird_benn!$B:$D,2,FALSE)</f>
        <v>#N/A</v>
      </c>
      <c r="W801" s="12" t="e">
        <f>VLOOKUP(checklist[[#This Row],[Clements--scientific_name]],[1]classification_forest_bird_benn!$B:$D,2,FALSE)</f>
        <v>#N/A</v>
      </c>
    </row>
    <row r="802" spans="1:23" x14ac:dyDescent="0.2">
      <c r="A802">
        <v>742</v>
      </c>
      <c r="B802" t="s">
        <v>5464</v>
      </c>
      <c r="C802" t="s">
        <v>2243</v>
      </c>
      <c r="D802" t="s">
        <v>1058</v>
      </c>
      <c r="E802" t="s">
        <v>1057</v>
      </c>
      <c r="F802" t="s">
        <v>2142</v>
      </c>
      <c r="G802" t="s">
        <v>7382</v>
      </c>
      <c r="H802">
        <v>817</v>
      </c>
      <c r="I802" t="s">
        <v>5517</v>
      </c>
      <c r="J802" t="s">
        <v>5518</v>
      </c>
      <c r="K802">
        <v>13767</v>
      </c>
      <c r="L802">
        <v>559992</v>
      </c>
      <c r="M802">
        <v>22719562</v>
      </c>
      <c r="O802">
        <v>2493654</v>
      </c>
      <c r="P802">
        <v>30802</v>
      </c>
      <c r="Q802" t="s">
        <v>5519</v>
      </c>
      <c r="R802" t="s">
        <v>1057</v>
      </c>
      <c r="S802" t="s">
        <v>1058</v>
      </c>
      <c r="T802">
        <v>22719562</v>
      </c>
      <c r="U802" s="12" t="e">
        <f>VLOOKUP(checklist[[#This Row],[common_name]],[1]classification_forest_bird_benn!$A:$D,3,FALSE)</f>
        <v>#N/A</v>
      </c>
      <c r="V802" s="12" t="e">
        <f>VLOOKUP(checklist[[#This Row],[scientific_name]],[1]classification_forest_bird_benn!$B:$D,2,FALSE)</f>
        <v>#N/A</v>
      </c>
      <c r="W802" s="12" t="e">
        <f>VLOOKUP(checklist[[#This Row],[Clements--scientific_name]],[1]classification_forest_bird_benn!$B:$D,2,FALSE)</f>
        <v>#N/A</v>
      </c>
    </row>
    <row r="803" spans="1:23" x14ac:dyDescent="0.2">
      <c r="A803">
        <v>743</v>
      </c>
      <c r="B803" t="s">
        <v>5464</v>
      </c>
      <c r="C803" t="s">
        <v>2243</v>
      </c>
      <c r="D803" t="s">
        <v>2008</v>
      </c>
      <c r="E803" t="s">
        <v>2007</v>
      </c>
      <c r="F803" t="s">
        <v>2142</v>
      </c>
      <c r="G803" t="s">
        <v>7382</v>
      </c>
      <c r="H803">
        <v>3744</v>
      </c>
      <c r="I803" t="s">
        <v>5520</v>
      </c>
      <c r="J803" t="s">
        <v>5521</v>
      </c>
      <c r="K803">
        <v>13766</v>
      </c>
      <c r="L803">
        <v>179613</v>
      </c>
      <c r="M803">
        <v>22719570</v>
      </c>
      <c r="N803">
        <v>78145</v>
      </c>
      <c r="O803">
        <v>2493662</v>
      </c>
      <c r="P803">
        <v>30801</v>
      </c>
      <c r="Q803" t="s">
        <v>5522</v>
      </c>
      <c r="R803" t="s">
        <v>2007</v>
      </c>
      <c r="S803" t="s">
        <v>2008</v>
      </c>
      <c r="T803">
        <v>22719570</v>
      </c>
      <c r="U803" s="12" t="e">
        <f>VLOOKUP(checklist[[#This Row],[common_name]],[1]classification_forest_bird_benn!$A:$D,3,FALSE)</f>
        <v>#N/A</v>
      </c>
      <c r="V803" s="12" t="e">
        <f>VLOOKUP(checklist[[#This Row],[scientific_name]],[1]classification_forest_bird_benn!$B:$D,2,FALSE)</f>
        <v>#N/A</v>
      </c>
      <c r="W803" s="12" t="e">
        <f>VLOOKUP(checklist[[#This Row],[Clements--scientific_name]],[1]classification_forest_bird_benn!$B:$D,2,FALSE)</f>
        <v>#N/A</v>
      </c>
    </row>
    <row r="804" spans="1:23" x14ac:dyDescent="0.2">
      <c r="A804">
        <v>744</v>
      </c>
      <c r="B804" t="s">
        <v>5464</v>
      </c>
      <c r="C804" t="s">
        <v>2243</v>
      </c>
      <c r="D804" t="s">
        <v>5523</v>
      </c>
      <c r="E804" t="s">
        <v>1089</v>
      </c>
      <c r="F804" t="s">
        <v>2142</v>
      </c>
      <c r="G804" t="s">
        <v>7382</v>
      </c>
      <c r="H804">
        <v>843</v>
      </c>
      <c r="I804" t="s">
        <v>5524</v>
      </c>
      <c r="J804" t="s">
        <v>5525</v>
      </c>
      <c r="K804">
        <v>13770</v>
      </c>
      <c r="L804">
        <v>179610</v>
      </c>
      <c r="M804">
        <v>22719574</v>
      </c>
      <c r="N804">
        <v>20306</v>
      </c>
      <c r="O804">
        <v>2493660</v>
      </c>
      <c r="P804">
        <v>30784</v>
      </c>
      <c r="Q804" t="s">
        <v>5526</v>
      </c>
      <c r="R804" t="s">
        <v>1089</v>
      </c>
      <c r="S804" t="s">
        <v>5523</v>
      </c>
      <c r="T804">
        <v>22719574</v>
      </c>
      <c r="U804" s="12" t="e">
        <f>VLOOKUP(checklist[[#This Row],[common_name]],[1]classification_forest_bird_benn!$A:$D,3,FALSE)</f>
        <v>#N/A</v>
      </c>
      <c r="V804" s="12" t="e">
        <f>VLOOKUP(checklist[[#This Row],[scientific_name]],[1]classification_forest_bird_benn!$B:$D,2,FALSE)</f>
        <v>#N/A</v>
      </c>
      <c r="W804" s="12" t="e">
        <f>VLOOKUP(checklist[[#This Row],[Clements--scientific_name]],[1]classification_forest_bird_benn!$B:$D,2,FALSE)</f>
        <v>#N/A</v>
      </c>
    </row>
    <row r="805" spans="1:23" x14ac:dyDescent="0.2">
      <c r="A805">
        <v>745</v>
      </c>
      <c r="B805" t="s">
        <v>5464</v>
      </c>
      <c r="C805" t="s">
        <v>2243</v>
      </c>
      <c r="D805" t="s">
        <v>1308</v>
      </c>
      <c r="E805" t="s">
        <v>1307</v>
      </c>
      <c r="F805" t="s">
        <v>2142</v>
      </c>
      <c r="G805" t="s">
        <v>7382</v>
      </c>
      <c r="H805">
        <v>1129</v>
      </c>
      <c r="I805" t="s">
        <v>5527</v>
      </c>
      <c r="J805" t="s">
        <v>5528</v>
      </c>
      <c r="K805">
        <v>13773</v>
      </c>
      <c r="L805">
        <v>559986</v>
      </c>
      <c r="M805">
        <v>22719589</v>
      </c>
      <c r="O805">
        <v>2493665</v>
      </c>
      <c r="P805">
        <v>30765</v>
      </c>
      <c r="Q805" t="s">
        <v>5529</v>
      </c>
      <c r="R805" t="s">
        <v>1307</v>
      </c>
      <c r="S805" t="s">
        <v>1308</v>
      </c>
      <c r="T805">
        <v>22719589</v>
      </c>
      <c r="U805" s="12" t="e">
        <f>VLOOKUP(checklist[[#This Row],[common_name]],[1]classification_forest_bird_benn!$A:$D,3,FALSE)</f>
        <v>#N/A</v>
      </c>
      <c r="V805" s="12" t="e">
        <f>VLOOKUP(checklist[[#This Row],[scientific_name]],[1]classification_forest_bird_benn!$B:$D,2,FALSE)</f>
        <v>#N/A</v>
      </c>
      <c r="W805" s="12" t="e">
        <f>VLOOKUP(checklist[[#This Row],[Clements--scientific_name]],[1]classification_forest_bird_benn!$B:$D,2,FALSE)</f>
        <v>#N/A</v>
      </c>
    </row>
    <row r="806" spans="1:23" x14ac:dyDescent="0.2">
      <c r="A806">
        <v>746</v>
      </c>
      <c r="B806" t="s">
        <v>5464</v>
      </c>
      <c r="C806" t="s">
        <v>2243</v>
      </c>
      <c r="D806" t="s">
        <v>5530</v>
      </c>
      <c r="E806" t="s">
        <v>5531</v>
      </c>
      <c r="F806" t="s">
        <v>2142</v>
      </c>
      <c r="G806" t="s">
        <v>7382</v>
      </c>
      <c r="H806">
        <v>3740</v>
      </c>
      <c r="I806" t="s">
        <v>5532</v>
      </c>
      <c r="J806" t="s">
        <v>5533</v>
      </c>
      <c r="K806">
        <v>145336</v>
      </c>
      <c r="L806">
        <v>559983</v>
      </c>
      <c r="M806">
        <v>103813616</v>
      </c>
      <c r="O806">
        <v>2493656</v>
      </c>
      <c r="P806">
        <v>30773</v>
      </c>
      <c r="Q806" t="s">
        <v>5534</v>
      </c>
      <c r="R806" t="s">
        <v>5531</v>
      </c>
      <c r="S806" t="s">
        <v>5530</v>
      </c>
      <c r="T806">
        <v>103813616</v>
      </c>
      <c r="U806" s="12" t="e">
        <f>VLOOKUP(checklist[[#This Row],[common_name]],[1]classification_forest_bird_benn!$A:$D,3,FALSE)</f>
        <v>#N/A</v>
      </c>
      <c r="V806" s="12" t="e">
        <f>VLOOKUP(checklist[[#This Row],[scientific_name]],[1]classification_forest_bird_benn!$B:$D,2,FALSE)</f>
        <v>#N/A</v>
      </c>
      <c r="W806" s="12" t="e">
        <f>VLOOKUP(checklist[[#This Row],[Clements--scientific_name]],[1]classification_forest_bird_benn!$B:$D,2,FALSE)</f>
        <v>#N/A</v>
      </c>
    </row>
    <row r="807" spans="1:23" x14ac:dyDescent="0.2">
      <c r="A807">
        <v>747</v>
      </c>
      <c r="B807" t="s">
        <v>5464</v>
      </c>
      <c r="C807" t="s">
        <v>2243</v>
      </c>
      <c r="D807" t="s">
        <v>5535</v>
      </c>
      <c r="E807" t="s">
        <v>5536</v>
      </c>
      <c r="F807" t="s">
        <v>2142</v>
      </c>
      <c r="G807" t="s">
        <v>7382</v>
      </c>
      <c r="H807">
        <v>841</v>
      </c>
      <c r="I807" t="s">
        <v>5537</v>
      </c>
      <c r="J807" t="s">
        <v>5538</v>
      </c>
      <c r="K807">
        <v>13781</v>
      </c>
      <c r="L807">
        <v>559982</v>
      </c>
      <c r="M807">
        <v>22719604</v>
      </c>
      <c r="O807">
        <v>2493651</v>
      </c>
      <c r="P807">
        <v>30754</v>
      </c>
      <c r="Q807" t="s">
        <v>5539</v>
      </c>
      <c r="R807" t="s">
        <v>5540</v>
      </c>
      <c r="S807" t="s">
        <v>5535</v>
      </c>
      <c r="T807">
        <v>22719604</v>
      </c>
      <c r="U807" s="12" t="e">
        <f>VLOOKUP(checklist[[#This Row],[common_name]],[1]classification_forest_bird_benn!$A:$D,3,FALSE)</f>
        <v>#N/A</v>
      </c>
      <c r="V807" s="12" t="e">
        <f>VLOOKUP(checklist[[#This Row],[scientific_name]],[1]classification_forest_bird_benn!$B:$D,2,FALSE)</f>
        <v>#N/A</v>
      </c>
      <c r="W807" s="12" t="e">
        <f>VLOOKUP(checklist[[#This Row],[Clements--scientific_name]],[1]classification_forest_bird_benn!$B:$D,2,FALSE)</f>
        <v>#N/A</v>
      </c>
    </row>
    <row r="808" spans="1:23" x14ac:dyDescent="0.2">
      <c r="A808">
        <v>747.1</v>
      </c>
      <c r="D808" s="1" t="s">
        <v>7313</v>
      </c>
      <c r="E808" s="1" t="s">
        <v>7314</v>
      </c>
      <c r="P808">
        <v>30754</v>
      </c>
      <c r="R808" s="1" t="s">
        <v>7348</v>
      </c>
      <c r="S808" s="1" t="s">
        <v>7313</v>
      </c>
      <c r="U808" s="12" t="e">
        <f>VLOOKUP(checklist[[#This Row],[common_name]],[1]classification_forest_bird_benn!$A:$D,3,FALSE)</f>
        <v>#N/A</v>
      </c>
      <c r="V808" s="12" t="e">
        <f>VLOOKUP(checklist[[#This Row],[scientific_name]],[1]classification_forest_bird_benn!$B:$D,2,FALSE)</f>
        <v>#N/A</v>
      </c>
      <c r="W808" s="12" t="e">
        <f>VLOOKUP(checklist[[#This Row],[Clements--scientific_name]],[1]classification_forest_bird_benn!$B:$D,2,FALSE)</f>
        <v>#N/A</v>
      </c>
    </row>
    <row r="809" spans="1:23" x14ac:dyDescent="0.2">
      <c r="A809">
        <v>748</v>
      </c>
      <c r="B809" t="s">
        <v>5464</v>
      </c>
      <c r="C809" t="s">
        <v>2243</v>
      </c>
      <c r="D809" s="1" t="s">
        <v>2010</v>
      </c>
      <c r="E809" s="1" t="s">
        <v>5541</v>
      </c>
      <c r="F809" t="s">
        <v>2142</v>
      </c>
      <c r="G809" t="s">
        <v>7382</v>
      </c>
      <c r="H809">
        <v>3734</v>
      </c>
      <c r="I809" t="s">
        <v>5542</v>
      </c>
      <c r="J809" t="s">
        <v>5543</v>
      </c>
      <c r="K809">
        <v>13772</v>
      </c>
      <c r="L809">
        <v>559981</v>
      </c>
      <c r="M809">
        <v>22719609</v>
      </c>
      <c r="O809">
        <v>2493663</v>
      </c>
      <c r="P809">
        <v>30757</v>
      </c>
      <c r="Q809" t="s">
        <v>5544</v>
      </c>
      <c r="R809" s="1" t="s">
        <v>5545</v>
      </c>
      <c r="S809" t="s">
        <v>2010</v>
      </c>
      <c r="T809">
        <v>22719609</v>
      </c>
      <c r="U809" s="12" t="e">
        <f>VLOOKUP(checklist[[#This Row],[common_name]],[1]classification_forest_bird_benn!$A:$D,3,FALSE)</f>
        <v>#N/A</v>
      </c>
      <c r="V809" s="12" t="e">
        <f>VLOOKUP(checklist[[#This Row],[scientific_name]],[1]classification_forest_bird_benn!$B:$D,2,FALSE)</f>
        <v>#N/A</v>
      </c>
      <c r="W809" s="12" t="e">
        <f>VLOOKUP(checklist[[#This Row],[Clements--scientific_name]],[1]classification_forest_bird_benn!$B:$D,2,FALSE)</f>
        <v>#N/A</v>
      </c>
    </row>
    <row r="810" spans="1:23" x14ac:dyDescent="0.2">
      <c r="A810">
        <v>749</v>
      </c>
      <c r="B810" t="s">
        <v>5464</v>
      </c>
      <c r="C810" t="s">
        <v>2243</v>
      </c>
      <c r="D810" t="s">
        <v>1072</v>
      </c>
      <c r="E810" t="s">
        <v>1071</v>
      </c>
      <c r="F810" t="s">
        <v>2142</v>
      </c>
      <c r="G810" t="s">
        <v>7382</v>
      </c>
      <c r="H810">
        <v>827</v>
      </c>
      <c r="I810" t="s">
        <v>5546</v>
      </c>
      <c r="J810" t="s">
        <v>5547</v>
      </c>
      <c r="K810">
        <v>14132</v>
      </c>
      <c r="L810">
        <v>560985</v>
      </c>
      <c r="M810">
        <v>22719354</v>
      </c>
      <c r="N810">
        <v>78102</v>
      </c>
      <c r="O810">
        <v>2493572</v>
      </c>
      <c r="P810">
        <v>30712</v>
      </c>
      <c r="Q810" t="s">
        <v>5548</v>
      </c>
      <c r="R810" t="s">
        <v>1071</v>
      </c>
      <c r="S810" t="s">
        <v>1072</v>
      </c>
      <c r="T810">
        <v>22719354</v>
      </c>
      <c r="U810" s="12" t="e">
        <f>VLOOKUP(checklist[[#This Row],[common_name]],[1]classification_forest_bird_benn!$A:$D,3,FALSE)</f>
        <v>#N/A</v>
      </c>
      <c r="V810" s="12" t="e">
        <f>VLOOKUP(checklist[[#This Row],[scientific_name]],[1]classification_forest_bird_benn!$B:$D,2,FALSE)</f>
        <v>#N/A</v>
      </c>
      <c r="W810" s="12" t="e">
        <f>VLOOKUP(checklist[[#This Row],[Clements--scientific_name]],[1]classification_forest_bird_benn!$B:$D,2,FALSE)</f>
        <v>#N/A</v>
      </c>
    </row>
    <row r="811" spans="1:23" x14ac:dyDescent="0.2">
      <c r="A811">
        <v>750</v>
      </c>
      <c r="B811" t="s">
        <v>5464</v>
      </c>
      <c r="C811" t="s">
        <v>2243</v>
      </c>
      <c r="D811" t="s">
        <v>5549</v>
      </c>
      <c r="E811" t="s">
        <v>2001</v>
      </c>
      <c r="F811" t="s">
        <v>2142</v>
      </c>
      <c r="G811" t="s">
        <v>7382</v>
      </c>
      <c r="H811">
        <v>3726</v>
      </c>
      <c r="I811" t="s">
        <v>5550</v>
      </c>
      <c r="J811" t="s">
        <v>5551</v>
      </c>
      <c r="K811">
        <v>14125</v>
      </c>
      <c r="L811">
        <v>559597</v>
      </c>
      <c r="M811">
        <v>22719364</v>
      </c>
      <c r="N811">
        <v>78104</v>
      </c>
      <c r="O811">
        <v>2493694</v>
      </c>
      <c r="P811">
        <v>30721</v>
      </c>
      <c r="Q811" t="s">
        <v>5552</v>
      </c>
      <c r="R811" t="s">
        <v>2001</v>
      </c>
      <c r="S811" t="s">
        <v>5549</v>
      </c>
      <c r="T811">
        <v>22719364</v>
      </c>
      <c r="U811" s="12" t="e">
        <f>VLOOKUP(checklist[[#This Row],[common_name]],[1]classification_forest_bird_benn!$A:$D,3,FALSE)</f>
        <v>#N/A</v>
      </c>
      <c r="V811" s="12" t="e">
        <f>VLOOKUP(checklist[[#This Row],[scientific_name]],[1]classification_forest_bird_benn!$B:$D,2,FALSE)</f>
        <v>#N/A</v>
      </c>
      <c r="W811" s="12" t="e">
        <f>VLOOKUP(checklist[[#This Row],[Clements--scientific_name]],[1]classification_forest_bird_benn!$B:$D,2,FALSE)</f>
        <v>#N/A</v>
      </c>
    </row>
    <row r="812" spans="1:23" x14ac:dyDescent="0.2">
      <c r="A812">
        <v>751</v>
      </c>
      <c r="B812" t="s">
        <v>5464</v>
      </c>
      <c r="C812" t="s">
        <v>2243</v>
      </c>
      <c r="D812" t="s">
        <v>1069</v>
      </c>
      <c r="E812" t="s">
        <v>5553</v>
      </c>
      <c r="F812" t="s">
        <v>2142</v>
      </c>
      <c r="G812" t="s">
        <v>7382</v>
      </c>
      <c r="H812">
        <v>826</v>
      </c>
      <c r="I812" t="s">
        <v>5554</v>
      </c>
      <c r="J812" t="s">
        <v>5555</v>
      </c>
      <c r="K812">
        <v>145335</v>
      </c>
      <c r="L812">
        <v>916648</v>
      </c>
      <c r="M812">
        <v>103815089</v>
      </c>
      <c r="N812">
        <v>261265</v>
      </c>
      <c r="O812">
        <v>7340714</v>
      </c>
      <c r="P812">
        <v>30706</v>
      </c>
      <c r="Q812" t="s">
        <v>5556</v>
      </c>
      <c r="R812" t="s">
        <v>5553</v>
      </c>
      <c r="S812" t="s">
        <v>1069</v>
      </c>
      <c r="T812">
        <v>103815089</v>
      </c>
      <c r="U812" s="12" t="e">
        <f>VLOOKUP(checklist[[#This Row],[common_name]],[1]classification_forest_bird_benn!$A:$D,3,FALSE)</f>
        <v>#N/A</v>
      </c>
      <c r="V812" s="12" t="e">
        <f>VLOOKUP(checklist[[#This Row],[scientific_name]],[1]classification_forest_bird_benn!$B:$D,2,FALSE)</f>
        <v>#N/A</v>
      </c>
      <c r="W812" s="12" t="e">
        <f>VLOOKUP(checklist[[#This Row],[Clements--scientific_name]],[1]classification_forest_bird_benn!$B:$D,2,FALSE)</f>
        <v>#N/A</v>
      </c>
    </row>
    <row r="813" spans="1:23" x14ac:dyDescent="0.2">
      <c r="A813">
        <v>752</v>
      </c>
      <c r="B813" t="s">
        <v>5464</v>
      </c>
      <c r="C813" t="s">
        <v>2243</v>
      </c>
      <c r="D813" t="s">
        <v>2034</v>
      </c>
      <c r="E813" t="s">
        <v>5557</v>
      </c>
      <c r="F813" t="s">
        <v>2142</v>
      </c>
      <c r="G813" t="s">
        <v>7382</v>
      </c>
      <c r="H813">
        <v>3824</v>
      </c>
      <c r="I813" t="s">
        <v>5558</v>
      </c>
      <c r="J813" t="s">
        <v>5559</v>
      </c>
      <c r="K813">
        <v>73095</v>
      </c>
      <c r="L813">
        <v>916645</v>
      </c>
      <c r="M813">
        <v>22719278</v>
      </c>
      <c r="O813">
        <v>7340741</v>
      </c>
      <c r="P813">
        <v>30735</v>
      </c>
      <c r="Q813" t="s">
        <v>5560</v>
      </c>
      <c r="R813" t="s">
        <v>5557</v>
      </c>
      <c r="S813" t="s">
        <v>5561</v>
      </c>
      <c r="T813">
        <v>22719278</v>
      </c>
      <c r="U813" s="12" t="e">
        <f>VLOOKUP(checklist[[#This Row],[common_name]],[1]classification_forest_bird_benn!$A:$D,3,FALSE)</f>
        <v>#N/A</v>
      </c>
      <c r="V813" s="12" t="e">
        <f>VLOOKUP(checklist[[#This Row],[scientific_name]],[1]classification_forest_bird_benn!$B:$D,2,FALSE)</f>
        <v>#N/A</v>
      </c>
      <c r="W813" s="12" t="e">
        <f>VLOOKUP(checklist[[#This Row],[Clements--scientific_name]],[1]classification_forest_bird_benn!$B:$D,2,FALSE)</f>
        <v>#N/A</v>
      </c>
    </row>
    <row r="814" spans="1:23" x14ac:dyDescent="0.2">
      <c r="A814">
        <v>753</v>
      </c>
      <c r="B814" t="s">
        <v>5464</v>
      </c>
      <c r="C814" t="s">
        <v>2243</v>
      </c>
      <c r="D814" t="s">
        <v>1314</v>
      </c>
      <c r="E814" t="s">
        <v>5562</v>
      </c>
      <c r="F814" t="s">
        <v>2142</v>
      </c>
      <c r="G814" t="s">
        <v>7382</v>
      </c>
      <c r="H814">
        <v>1141</v>
      </c>
      <c r="I814" t="s">
        <v>5563</v>
      </c>
      <c r="J814" t="s">
        <v>5564</v>
      </c>
      <c r="K814">
        <v>73094</v>
      </c>
      <c r="L814">
        <v>916646</v>
      </c>
      <c r="M814">
        <v>22719298</v>
      </c>
      <c r="O814">
        <v>7340751</v>
      </c>
      <c r="P814">
        <v>30742</v>
      </c>
      <c r="Q814" t="s">
        <v>5565</v>
      </c>
      <c r="R814" t="s">
        <v>5562</v>
      </c>
      <c r="S814" t="s">
        <v>5566</v>
      </c>
      <c r="T814">
        <v>22719298</v>
      </c>
      <c r="U814" s="12" t="e">
        <f>VLOOKUP(checklist[[#This Row],[common_name]],[1]classification_forest_bird_benn!$A:$D,3,FALSE)</f>
        <v>#N/A</v>
      </c>
      <c r="V814" s="12" t="e">
        <f>VLOOKUP(checklist[[#This Row],[scientific_name]],[1]classification_forest_bird_benn!$B:$D,2,FALSE)</f>
        <v>#N/A</v>
      </c>
      <c r="W814" s="12" t="e">
        <f>VLOOKUP(checklist[[#This Row],[Clements--scientific_name]],[1]classification_forest_bird_benn!$B:$D,2,FALSE)</f>
        <v>#N/A</v>
      </c>
    </row>
    <row r="815" spans="1:23" x14ac:dyDescent="0.2">
      <c r="A815">
        <v>754</v>
      </c>
      <c r="B815" t="s">
        <v>5464</v>
      </c>
      <c r="C815" t="s">
        <v>2243</v>
      </c>
      <c r="D815" t="s">
        <v>1062</v>
      </c>
      <c r="E815" t="s">
        <v>1061</v>
      </c>
      <c r="F815" t="s">
        <v>2142</v>
      </c>
      <c r="G815" t="s">
        <v>7382</v>
      </c>
      <c r="H815">
        <v>821</v>
      </c>
      <c r="I815" t="s">
        <v>5567</v>
      </c>
      <c r="J815" t="s">
        <v>5568</v>
      </c>
      <c r="K815">
        <v>14096</v>
      </c>
      <c r="L815">
        <v>558532</v>
      </c>
      <c r="M815">
        <v>22719927</v>
      </c>
      <c r="O815">
        <v>2493707</v>
      </c>
      <c r="P815">
        <v>30825</v>
      </c>
      <c r="Q815" t="s">
        <v>5569</v>
      </c>
      <c r="R815" t="s">
        <v>1061</v>
      </c>
      <c r="S815" t="s">
        <v>5570</v>
      </c>
      <c r="T815">
        <v>22719927</v>
      </c>
      <c r="U815" s="12" t="e">
        <f>VLOOKUP(checklist[[#This Row],[common_name]],[1]classification_forest_bird_benn!$A:$D,3,FALSE)</f>
        <v>#N/A</v>
      </c>
      <c r="V815" s="12" t="e">
        <f>VLOOKUP(checklist[[#This Row],[scientific_name]],[1]classification_forest_bird_benn!$B:$D,2,FALSE)</f>
        <v>#N/A</v>
      </c>
      <c r="W815" s="12" t="e">
        <f>VLOOKUP(checklist[[#This Row],[Clements--scientific_name]],[1]classification_forest_bird_benn!$B:$D,2,FALSE)</f>
        <v>#N/A</v>
      </c>
    </row>
    <row r="816" spans="1:23" x14ac:dyDescent="0.2">
      <c r="A816">
        <v>755</v>
      </c>
      <c r="B816" t="s">
        <v>5464</v>
      </c>
      <c r="C816" t="s">
        <v>2243</v>
      </c>
      <c r="D816" t="s">
        <v>5571</v>
      </c>
      <c r="E816" t="s">
        <v>1091</v>
      </c>
      <c r="F816" t="s">
        <v>2142</v>
      </c>
      <c r="G816" t="s">
        <v>7382</v>
      </c>
      <c r="H816">
        <v>844</v>
      </c>
      <c r="I816" t="s">
        <v>5572</v>
      </c>
      <c r="M816">
        <v>22735955</v>
      </c>
      <c r="P816">
        <v>30807</v>
      </c>
      <c r="Q816" t="s">
        <v>5573</v>
      </c>
      <c r="R816" t="s">
        <v>1091</v>
      </c>
      <c r="S816" t="s">
        <v>5574</v>
      </c>
      <c r="T816">
        <v>22735955</v>
      </c>
      <c r="U816" s="12" t="e">
        <f>VLOOKUP(checklist[[#This Row],[common_name]],[1]classification_forest_bird_benn!$A:$D,3,FALSE)</f>
        <v>#N/A</v>
      </c>
      <c r="V816" s="12" t="e">
        <f>VLOOKUP(checklist[[#This Row],[scientific_name]],[1]classification_forest_bird_benn!$B:$D,2,FALSE)</f>
        <v>#N/A</v>
      </c>
      <c r="W816" s="12" t="e">
        <f>VLOOKUP(checklist[[#This Row],[Clements--scientific_name]],[1]classification_forest_bird_benn!$B:$D,2,FALSE)</f>
        <v>#N/A</v>
      </c>
    </row>
    <row r="817" spans="1:23" x14ac:dyDescent="0.2">
      <c r="A817">
        <v>756</v>
      </c>
      <c r="B817" t="s">
        <v>5464</v>
      </c>
      <c r="C817" t="s">
        <v>2243</v>
      </c>
      <c r="D817" t="s">
        <v>5575</v>
      </c>
      <c r="E817" t="s">
        <v>1087</v>
      </c>
      <c r="F817" t="s">
        <v>2142</v>
      </c>
      <c r="G817" t="s">
        <v>7382</v>
      </c>
      <c r="H817">
        <v>838</v>
      </c>
      <c r="I817" t="s">
        <v>5576</v>
      </c>
      <c r="J817" t="s">
        <v>5577</v>
      </c>
      <c r="L817">
        <v>558536</v>
      </c>
      <c r="M817">
        <v>22719624</v>
      </c>
      <c r="O817">
        <v>2493697</v>
      </c>
      <c r="P817">
        <v>30834</v>
      </c>
      <c r="Q817" t="s">
        <v>5578</v>
      </c>
      <c r="R817" t="s">
        <v>1087</v>
      </c>
      <c r="S817" t="s">
        <v>1088</v>
      </c>
      <c r="T817">
        <v>22719624</v>
      </c>
      <c r="U817" s="12" t="e">
        <f>VLOOKUP(checklist[[#This Row],[common_name]],[1]classification_forest_bird_benn!$A:$D,3,FALSE)</f>
        <v>#N/A</v>
      </c>
      <c r="V817" s="12" t="e">
        <f>VLOOKUP(checklist[[#This Row],[scientific_name]],[1]classification_forest_bird_benn!$B:$D,2,FALSE)</f>
        <v>#N/A</v>
      </c>
      <c r="W817" s="12" t="e">
        <f>VLOOKUP(checklist[[#This Row],[Clements--scientific_name]],[1]classification_forest_bird_benn!$B:$D,2,FALSE)</f>
        <v>#N/A</v>
      </c>
    </row>
    <row r="818" spans="1:23" x14ac:dyDescent="0.2">
      <c r="A818">
        <v>757</v>
      </c>
      <c r="B818" t="s">
        <v>5464</v>
      </c>
      <c r="C818" t="s">
        <v>2243</v>
      </c>
      <c r="D818" t="s">
        <v>5579</v>
      </c>
      <c r="E818" t="s">
        <v>5580</v>
      </c>
      <c r="F818" t="s">
        <v>2142</v>
      </c>
      <c r="G818" t="s">
        <v>7382</v>
      </c>
      <c r="H818">
        <v>845</v>
      </c>
      <c r="I818" t="s">
        <v>5581</v>
      </c>
      <c r="J818" t="s">
        <v>5582</v>
      </c>
      <c r="K818">
        <v>145345</v>
      </c>
      <c r="L818">
        <v>916652</v>
      </c>
      <c r="M818">
        <v>22719645</v>
      </c>
      <c r="N818">
        <v>78157</v>
      </c>
      <c r="O818">
        <v>7340452</v>
      </c>
      <c r="P818">
        <v>30822</v>
      </c>
      <c r="Q818" t="s">
        <v>5583</v>
      </c>
      <c r="R818" t="s">
        <v>5580</v>
      </c>
      <c r="S818" t="s">
        <v>5584</v>
      </c>
      <c r="T818">
        <v>22719645</v>
      </c>
      <c r="U818" s="12" t="e">
        <f>VLOOKUP(checklist[[#This Row],[common_name]],[1]classification_forest_bird_benn!$A:$D,3,FALSE)</f>
        <v>#N/A</v>
      </c>
      <c r="V818" s="12" t="e">
        <f>VLOOKUP(checklist[[#This Row],[scientific_name]],[1]classification_forest_bird_benn!$B:$D,2,FALSE)</f>
        <v>#N/A</v>
      </c>
      <c r="W818" s="12" t="e">
        <f>VLOOKUP(checklist[[#This Row],[Clements--scientific_name]],[1]classification_forest_bird_benn!$B:$D,2,FALSE)</f>
        <v>#N/A</v>
      </c>
    </row>
    <row r="819" spans="1:23" x14ac:dyDescent="0.2">
      <c r="A819">
        <v>758</v>
      </c>
      <c r="B819" t="s">
        <v>5464</v>
      </c>
      <c r="C819" t="s">
        <v>2243</v>
      </c>
      <c r="D819" t="s">
        <v>1066</v>
      </c>
      <c r="E819" t="s">
        <v>5585</v>
      </c>
      <c r="F819" t="s">
        <v>2142</v>
      </c>
      <c r="G819" t="s">
        <v>7382</v>
      </c>
      <c r="H819">
        <v>823</v>
      </c>
      <c r="I819" t="s">
        <v>5586</v>
      </c>
      <c r="J819" t="s">
        <v>5587</v>
      </c>
      <c r="K819">
        <v>367700</v>
      </c>
      <c r="M819">
        <v>22719782</v>
      </c>
      <c r="N819">
        <v>927767</v>
      </c>
      <c r="O819">
        <v>2680976</v>
      </c>
      <c r="P819">
        <v>30533</v>
      </c>
      <c r="Q819" t="s">
        <v>5588</v>
      </c>
      <c r="R819" t="s">
        <v>5585</v>
      </c>
      <c r="S819" t="s">
        <v>1066</v>
      </c>
      <c r="T819">
        <v>22719782</v>
      </c>
      <c r="U819" s="12" t="e">
        <f>VLOOKUP(checklist[[#This Row],[common_name]],[1]classification_forest_bird_benn!$A:$D,3,FALSE)</f>
        <v>#N/A</v>
      </c>
      <c r="V819" s="12" t="e">
        <f>VLOOKUP(checklist[[#This Row],[scientific_name]],[1]classification_forest_bird_benn!$B:$D,2,FALSE)</f>
        <v>#N/A</v>
      </c>
      <c r="W819" s="12" t="e">
        <f>VLOOKUP(checklist[[#This Row],[Clements--scientific_name]],[1]classification_forest_bird_benn!$B:$D,2,FALSE)</f>
        <v>#N/A</v>
      </c>
    </row>
    <row r="820" spans="1:23" x14ac:dyDescent="0.2">
      <c r="A820">
        <v>759</v>
      </c>
      <c r="B820" t="s">
        <v>5464</v>
      </c>
      <c r="C820" t="s">
        <v>2243</v>
      </c>
      <c r="D820" t="s">
        <v>5589</v>
      </c>
      <c r="E820" t="s">
        <v>5590</v>
      </c>
      <c r="F820" t="s">
        <v>2142</v>
      </c>
      <c r="G820" t="s">
        <v>7382</v>
      </c>
      <c r="H820">
        <v>824</v>
      </c>
      <c r="I820" t="s">
        <v>5591</v>
      </c>
      <c r="J820" t="s">
        <v>5592</v>
      </c>
      <c r="K820">
        <v>145348</v>
      </c>
      <c r="M820">
        <v>105968860</v>
      </c>
      <c r="O820">
        <v>7340345</v>
      </c>
      <c r="P820">
        <v>30537</v>
      </c>
      <c r="Q820" t="s">
        <v>5593</v>
      </c>
      <c r="R820" t="s">
        <v>5590</v>
      </c>
      <c r="S820" t="s">
        <v>5589</v>
      </c>
      <c r="T820">
        <v>105968860</v>
      </c>
      <c r="U820" s="12" t="e">
        <f>VLOOKUP(checklist[[#This Row],[common_name]],[1]classification_forest_bird_benn!$A:$D,3,FALSE)</f>
        <v>#N/A</v>
      </c>
      <c r="V820" s="12" t="e">
        <f>VLOOKUP(checklist[[#This Row],[scientific_name]],[1]classification_forest_bird_benn!$B:$D,2,FALSE)</f>
        <v>#N/A</v>
      </c>
      <c r="W820" s="12" t="e">
        <f>VLOOKUP(checklist[[#This Row],[Clements--scientific_name]],[1]classification_forest_bird_benn!$B:$D,2,FALSE)</f>
        <v>#N/A</v>
      </c>
    </row>
    <row r="821" spans="1:23" x14ac:dyDescent="0.2">
      <c r="A821">
        <v>759.1</v>
      </c>
      <c r="B821" t="s">
        <v>5464</v>
      </c>
      <c r="C821" t="s">
        <v>2243</v>
      </c>
      <c r="D821" t="s">
        <v>5589</v>
      </c>
      <c r="E821" t="s">
        <v>5590</v>
      </c>
      <c r="F821" t="s">
        <v>2142</v>
      </c>
      <c r="G821" t="s">
        <v>7382</v>
      </c>
      <c r="I821" t="s">
        <v>5594</v>
      </c>
      <c r="J821" t="s">
        <v>5595</v>
      </c>
      <c r="K821">
        <v>73404</v>
      </c>
      <c r="L821">
        <v>560841</v>
      </c>
      <c r="M821">
        <v>105968860</v>
      </c>
      <c r="O821">
        <v>1736</v>
      </c>
      <c r="P821">
        <v>30538</v>
      </c>
      <c r="Q821" t="s">
        <v>5596</v>
      </c>
      <c r="R821" t="s">
        <v>5597</v>
      </c>
      <c r="S821" t="s">
        <v>5598</v>
      </c>
      <c r="U821" s="12" t="e">
        <f>VLOOKUP(checklist[[#This Row],[common_name]],[1]classification_forest_bird_benn!$A:$D,3,FALSE)</f>
        <v>#N/A</v>
      </c>
      <c r="V821" s="12" t="e">
        <f>VLOOKUP(checklist[[#This Row],[scientific_name]],[1]classification_forest_bird_benn!$B:$D,2,FALSE)</f>
        <v>#N/A</v>
      </c>
      <c r="W821" s="12" t="e">
        <f>VLOOKUP(checklist[[#This Row],[Clements--scientific_name]],[1]classification_forest_bird_benn!$B:$D,2,FALSE)</f>
        <v>#N/A</v>
      </c>
    </row>
    <row r="822" spans="1:23" x14ac:dyDescent="0.2">
      <c r="A822">
        <v>759.2</v>
      </c>
      <c r="B822" t="s">
        <v>5464</v>
      </c>
      <c r="C822" t="s">
        <v>2243</v>
      </c>
      <c r="D822" t="s">
        <v>5599</v>
      </c>
      <c r="E822" t="s">
        <v>5600</v>
      </c>
      <c r="I822" t="s">
        <v>5601</v>
      </c>
      <c r="J822" t="s">
        <v>5602</v>
      </c>
      <c r="P822">
        <v>30541</v>
      </c>
      <c r="Q822" t="s">
        <v>5603</v>
      </c>
      <c r="R822" t="s">
        <v>5604</v>
      </c>
      <c r="S822" t="s">
        <v>5605</v>
      </c>
      <c r="U822" s="12" t="e">
        <f>VLOOKUP(checklist[[#This Row],[common_name]],[1]classification_forest_bird_benn!$A:$D,3,FALSE)</f>
        <v>#N/A</v>
      </c>
      <c r="V822" s="12" t="e">
        <f>VLOOKUP(checklist[[#This Row],[scientific_name]],[1]classification_forest_bird_benn!$B:$D,2,FALSE)</f>
        <v>#N/A</v>
      </c>
      <c r="W822" s="12" t="e">
        <f>VLOOKUP(checklist[[#This Row],[Clements--scientific_name]],[1]classification_forest_bird_benn!$B:$D,2,FALSE)</f>
        <v>#N/A</v>
      </c>
    </row>
    <row r="823" spans="1:23" x14ac:dyDescent="0.2">
      <c r="A823">
        <v>760</v>
      </c>
      <c r="B823" t="s">
        <v>5464</v>
      </c>
      <c r="C823" t="s">
        <v>2243</v>
      </c>
      <c r="D823" t="s">
        <v>1064</v>
      </c>
      <c r="E823" t="s">
        <v>5606</v>
      </c>
      <c r="F823" t="s">
        <v>2142</v>
      </c>
      <c r="G823" t="s">
        <v>7382</v>
      </c>
      <c r="H823">
        <v>822</v>
      </c>
      <c r="I823" t="s">
        <v>5607</v>
      </c>
      <c r="J823" t="s">
        <v>5608</v>
      </c>
      <c r="K823">
        <v>145349</v>
      </c>
      <c r="M823">
        <v>22719801</v>
      </c>
      <c r="O823">
        <v>5845615</v>
      </c>
      <c r="P823">
        <v>30536</v>
      </c>
      <c r="Q823" t="s">
        <v>5609</v>
      </c>
      <c r="R823" t="s">
        <v>5606</v>
      </c>
      <c r="S823" t="s">
        <v>1064</v>
      </c>
      <c r="T823">
        <v>22719801</v>
      </c>
      <c r="U823" s="12" t="e">
        <f>VLOOKUP(checklist[[#This Row],[common_name]],[1]classification_forest_bird_benn!$A:$D,3,FALSE)</f>
        <v>#N/A</v>
      </c>
      <c r="V823" s="12" t="e">
        <f>VLOOKUP(checklist[[#This Row],[scientific_name]],[1]classification_forest_bird_benn!$B:$D,2,FALSE)</f>
        <v>#N/A</v>
      </c>
      <c r="W823" s="12" t="e">
        <f>VLOOKUP(checklist[[#This Row],[Clements--scientific_name]],[1]classification_forest_bird_benn!$B:$D,2,FALSE)</f>
        <v>#N/A</v>
      </c>
    </row>
    <row r="824" spans="1:23" x14ac:dyDescent="0.2">
      <c r="A824">
        <v>761</v>
      </c>
      <c r="B824" t="s">
        <v>5464</v>
      </c>
      <c r="C824" t="s">
        <v>2243</v>
      </c>
      <c r="D824" t="s">
        <v>5610</v>
      </c>
      <c r="E824" t="s">
        <v>5611</v>
      </c>
      <c r="F824" t="s">
        <v>2142</v>
      </c>
      <c r="G824" t="s">
        <v>7382</v>
      </c>
      <c r="H824">
        <v>3966</v>
      </c>
      <c r="I824" t="s">
        <v>5612</v>
      </c>
      <c r="J824" t="s">
        <v>5613</v>
      </c>
      <c r="K824">
        <v>145346</v>
      </c>
      <c r="M824">
        <v>22719778</v>
      </c>
      <c r="N824">
        <v>78187</v>
      </c>
      <c r="O824">
        <v>6086378</v>
      </c>
      <c r="P824">
        <v>30532</v>
      </c>
      <c r="Q824" t="s">
        <v>5614</v>
      </c>
      <c r="R824" t="s">
        <v>5615</v>
      </c>
      <c r="S824" t="s">
        <v>5616</v>
      </c>
      <c r="T824">
        <v>22719778</v>
      </c>
      <c r="U824" s="12" t="e">
        <f>VLOOKUP(checklist[[#This Row],[common_name]],[1]classification_forest_bird_benn!$A:$D,3,FALSE)</f>
        <v>#N/A</v>
      </c>
      <c r="V824" s="12" t="e">
        <f>VLOOKUP(checklist[[#This Row],[scientific_name]],[1]classification_forest_bird_benn!$B:$D,2,FALSE)</f>
        <v>#N/A</v>
      </c>
      <c r="W824" s="12" t="e">
        <f>VLOOKUP(checklist[[#This Row],[Clements--scientific_name]],[1]classification_forest_bird_benn!$B:$D,2,FALSE)</f>
        <v>#N/A</v>
      </c>
    </row>
    <row r="825" spans="1:23" x14ac:dyDescent="0.2">
      <c r="A825">
        <v>762</v>
      </c>
      <c r="B825" t="s">
        <v>5464</v>
      </c>
      <c r="C825" t="s">
        <v>2243</v>
      </c>
      <c r="D825" t="s">
        <v>5617</v>
      </c>
      <c r="E825" t="s">
        <v>5618</v>
      </c>
      <c r="F825" t="s">
        <v>2142</v>
      </c>
      <c r="G825" t="s">
        <v>7382</v>
      </c>
      <c r="H825">
        <v>3784</v>
      </c>
      <c r="I825" t="s">
        <v>5619</v>
      </c>
      <c r="J825" t="s">
        <v>5620</v>
      </c>
      <c r="K825">
        <v>145351</v>
      </c>
      <c r="L825">
        <v>560843</v>
      </c>
      <c r="M825">
        <v>22719761</v>
      </c>
      <c r="N825">
        <v>78186</v>
      </c>
      <c r="O825">
        <v>7340335</v>
      </c>
      <c r="P825">
        <v>30545</v>
      </c>
      <c r="Q825" t="s">
        <v>5621</v>
      </c>
      <c r="R825" t="s">
        <v>5618</v>
      </c>
      <c r="S825" t="s">
        <v>5617</v>
      </c>
      <c r="T825">
        <v>22719761</v>
      </c>
      <c r="U825" s="12" t="e">
        <f>VLOOKUP(checklist[[#This Row],[common_name]],[1]classification_forest_bird_benn!$A:$D,3,FALSE)</f>
        <v>#N/A</v>
      </c>
      <c r="V825" s="12" t="e">
        <f>VLOOKUP(checklist[[#This Row],[scientific_name]],[1]classification_forest_bird_benn!$B:$D,2,FALSE)</f>
        <v>#N/A</v>
      </c>
      <c r="W825" s="12" t="e">
        <f>VLOOKUP(checklist[[#This Row],[Clements--scientific_name]],[1]classification_forest_bird_benn!$B:$D,2,FALSE)</f>
        <v>#N/A</v>
      </c>
    </row>
    <row r="826" spans="1:23" x14ac:dyDescent="0.2">
      <c r="A826">
        <v>763</v>
      </c>
      <c r="B826" t="s">
        <v>5622</v>
      </c>
      <c r="C826" t="s">
        <v>2241</v>
      </c>
      <c r="D826" t="s">
        <v>1094</v>
      </c>
      <c r="E826" t="s">
        <v>1093</v>
      </c>
      <c r="F826" t="s">
        <v>2142</v>
      </c>
      <c r="G826" t="s">
        <v>7382</v>
      </c>
      <c r="H826">
        <v>846</v>
      </c>
      <c r="I826" t="s">
        <v>5623</v>
      </c>
      <c r="J826" t="s">
        <v>5624</v>
      </c>
      <c r="K826">
        <v>14011</v>
      </c>
      <c r="L826">
        <v>179625</v>
      </c>
      <c r="M826">
        <v>22719988</v>
      </c>
      <c r="N826">
        <v>20573</v>
      </c>
      <c r="O826">
        <v>2484628</v>
      </c>
      <c r="P826">
        <v>30927</v>
      </c>
      <c r="Q826" t="s">
        <v>5625</v>
      </c>
      <c r="R826" t="s">
        <v>1093</v>
      </c>
      <c r="S826" t="s">
        <v>1094</v>
      </c>
      <c r="T826">
        <v>22719988</v>
      </c>
      <c r="U826" s="12" t="e">
        <f>VLOOKUP(checklist[[#This Row],[common_name]],[1]classification_forest_bird_benn!$A:$D,3,FALSE)</f>
        <v>#N/A</v>
      </c>
      <c r="V826" s="12" t="e">
        <f>VLOOKUP(checklist[[#This Row],[scientific_name]],[1]classification_forest_bird_benn!$B:$D,2,FALSE)</f>
        <v>#N/A</v>
      </c>
      <c r="W826" s="12" t="e">
        <f>VLOOKUP(checklist[[#This Row],[Clements--scientific_name]],[1]classification_forest_bird_benn!$B:$D,2,FALSE)</f>
        <v>#N/A</v>
      </c>
    </row>
    <row r="827" spans="1:23" x14ac:dyDescent="0.2">
      <c r="A827">
        <v>764</v>
      </c>
      <c r="B827" t="s">
        <v>5622</v>
      </c>
      <c r="C827" t="s">
        <v>2241</v>
      </c>
      <c r="D827" t="s">
        <v>1102</v>
      </c>
      <c r="E827" t="s">
        <v>1101</v>
      </c>
      <c r="F827" t="s">
        <v>2142</v>
      </c>
      <c r="G827" t="s">
        <v>7382</v>
      </c>
      <c r="H827">
        <v>853</v>
      </c>
      <c r="I827" t="s">
        <v>5626</v>
      </c>
      <c r="J827" t="s">
        <v>5627</v>
      </c>
      <c r="K827">
        <v>14016</v>
      </c>
      <c r="L827">
        <v>563670</v>
      </c>
      <c r="M827">
        <v>22720020</v>
      </c>
      <c r="N827">
        <v>19312</v>
      </c>
      <c r="O827">
        <v>2484625</v>
      </c>
      <c r="P827">
        <v>30933</v>
      </c>
      <c r="Q827" t="s">
        <v>5628</v>
      </c>
      <c r="R827" t="s">
        <v>1101</v>
      </c>
      <c r="S827" t="s">
        <v>5629</v>
      </c>
      <c r="T827">
        <v>22720020</v>
      </c>
      <c r="U827" s="12" t="e">
        <f>VLOOKUP(checklist[[#This Row],[common_name]],[1]classification_forest_bird_benn!$A:$D,3,FALSE)</f>
        <v>#N/A</v>
      </c>
      <c r="V827" s="12" t="e">
        <f>VLOOKUP(checklist[[#This Row],[scientific_name]],[1]classification_forest_bird_benn!$B:$D,2,FALSE)</f>
        <v>#N/A</v>
      </c>
      <c r="W827" s="12" t="e">
        <f>VLOOKUP(checklist[[#This Row],[Clements--scientific_name]],[1]classification_forest_bird_benn!$B:$D,2,FALSE)</f>
        <v>#N/A</v>
      </c>
    </row>
    <row r="828" spans="1:23" x14ac:dyDescent="0.2">
      <c r="A828">
        <v>765</v>
      </c>
      <c r="B828" t="s">
        <v>5622</v>
      </c>
      <c r="C828" t="s">
        <v>2241</v>
      </c>
      <c r="D828" t="s">
        <v>5630</v>
      </c>
      <c r="E828" t="s">
        <v>1099</v>
      </c>
      <c r="F828" t="s">
        <v>2142</v>
      </c>
      <c r="G828" t="s">
        <v>7382</v>
      </c>
      <c r="H828">
        <v>852</v>
      </c>
      <c r="I828" t="s">
        <v>5631</v>
      </c>
      <c r="J828" t="s">
        <v>5632</v>
      </c>
      <c r="K828">
        <v>204449</v>
      </c>
      <c r="L828">
        <v>563672</v>
      </c>
      <c r="M828">
        <v>22720012</v>
      </c>
      <c r="N828">
        <v>78238</v>
      </c>
      <c r="O828">
        <v>2484626</v>
      </c>
      <c r="P828">
        <v>30934</v>
      </c>
      <c r="Q828" t="s">
        <v>5633</v>
      </c>
      <c r="R828" t="s">
        <v>1099</v>
      </c>
      <c r="S828" t="s">
        <v>5634</v>
      </c>
      <c r="T828">
        <v>22720012</v>
      </c>
      <c r="U828" s="12" t="e">
        <f>VLOOKUP(checklist[[#This Row],[common_name]],[1]classification_forest_bird_benn!$A:$D,3,FALSE)</f>
        <v>#N/A</v>
      </c>
      <c r="V828" s="12" t="e">
        <f>VLOOKUP(checklist[[#This Row],[scientific_name]],[1]classification_forest_bird_benn!$B:$D,2,FALSE)</f>
        <v>#N/A</v>
      </c>
      <c r="W828" s="12" t="e">
        <f>VLOOKUP(checklist[[#This Row],[Clements--scientific_name]],[1]classification_forest_bird_benn!$B:$D,2,FALSE)</f>
        <v>#N/A</v>
      </c>
    </row>
    <row r="829" spans="1:23" x14ac:dyDescent="0.2">
      <c r="A829">
        <v>766</v>
      </c>
      <c r="B829" t="s">
        <v>5622</v>
      </c>
      <c r="C829" t="s">
        <v>2241</v>
      </c>
      <c r="D829" t="s">
        <v>2096</v>
      </c>
      <c r="E829" t="s">
        <v>2095</v>
      </c>
      <c r="F829" t="s">
        <v>2142</v>
      </c>
      <c r="G829" t="s">
        <v>7382</v>
      </c>
      <c r="H829">
        <v>3992</v>
      </c>
      <c r="I829" t="s">
        <v>5635</v>
      </c>
      <c r="J829" t="s">
        <v>5636</v>
      </c>
      <c r="K829">
        <v>14024</v>
      </c>
      <c r="L829">
        <v>563667</v>
      </c>
      <c r="M829">
        <v>22719972</v>
      </c>
      <c r="N829">
        <v>78232</v>
      </c>
      <c r="O829">
        <v>2484619</v>
      </c>
      <c r="P829">
        <v>30935</v>
      </c>
      <c r="Q829" t="s">
        <v>5637</v>
      </c>
      <c r="R829" t="s">
        <v>2095</v>
      </c>
      <c r="S829" t="s">
        <v>2096</v>
      </c>
      <c r="T829">
        <v>22719972</v>
      </c>
      <c r="U829" s="12" t="e">
        <f>VLOOKUP(checklist[[#This Row],[common_name]],[1]classification_forest_bird_benn!$A:$D,3,FALSE)</f>
        <v>#N/A</v>
      </c>
      <c r="V829" s="12" t="e">
        <f>VLOOKUP(checklist[[#This Row],[scientific_name]],[1]classification_forest_bird_benn!$B:$D,2,FALSE)</f>
        <v>#N/A</v>
      </c>
      <c r="W829" s="12" t="e">
        <f>VLOOKUP(checklist[[#This Row],[Clements--scientific_name]],[1]classification_forest_bird_benn!$B:$D,2,FALSE)</f>
        <v>#N/A</v>
      </c>
    </row>
    <row r="830" spans="1:23" x14ac:dyDescent="0.2">
      <c r="A830">
        <v>767</v>
      </c>
      <c r="B830" t="s">
        <v>5622</v>
      </c>
      <c r="C830" t="s">
        <v>2241</v>
      </c>
      <c r="D830" t="s">
        <v>2094</v>
      </c>
      <c r="E830" t="s">
        <v>2093</v>
      </c>
      <c r="F830" t="s">
        <v>2142</v>
      </c>
      <c r="G830" t="s">
        <v>7382</v>
      </c>
      <c r="H830">
        <v>3990</v>
      </c>
      <c r="I830" t="s">
        <v>5638</v>
      </c>
      <c r="J830" t="s">
        <v>5639</v>
      </c>
      <c r="K830">
        <v>14013</v>
      </c>
      <c r="L830">
        <v>563665</v>
      </c>
      <c r="M830">
        <v>22719977</v>
      </c>
      <c r="N830">
        <v>78233</v>
      </c>
      <c r="O830">
        <v>2484623</v>
      </c>
      <c r="P830">
        <v>30936</v>
      </c>
      <c r="Q830" t="s">
        <v>5640</v>
      </c>
      <c r="R830" t="s">
        <v>2093</v>
      </c>
      <c r="S830" t="s">
        <v>2094</v>
      </c>
      <c r="T830">
        <v>22719977</v>
      </c>
      <c r="U830" s="12" t="e">
        <f>VLOOKUP(checklist[[#This Row],[common_name]],[1]classification_forest_bird_benn!$A:$D,3,FALSE)</f>
        <v>#N/A</v>
      </c>
      <c r="V830" s="12" t="e">
        <f>VLOOKUP(checklist[[#This Row],[scientific_name]],[1]classification_forest_bird_benn!$B:$D,2,FALSE)</f>
        <v>#N/A</v>
      </c>
      <c r="W830" s="12" t="e">
        <f>VLOOKUP(checklist[[#This Row],[Clements--scientific_name]],[1]classification_forest_bird_benn!$B:$D,2,FALSE)</f>
        <v>#N/A</v>
      </c>
    </row>
    <row r="831" spans="1:23" x14ac:dyDescent="0.2">
      <c r="A831">
        <v>768</v>
      </c>
      <c r="B831" t="s">
        <v>5622</v>
      </c>
      <c r="C831" t="s">
        <v>2241</v>
      </c>
      <c r="D831" t="s">
        <v>5641</v>
      </c>
      <c r="E831" t="s">
        <v>5642</v>
      </c>
      <c r="F831" t="s">
        <v>2142</v>
      </c>
      <c r="G831" t="s">
        <v>7382</v>
      </c>
      <c r="H831">
        <v>851</v>
      </c>
      <c r="I831" t="s">
        <v>5643</v>
      </c>
      <c r="J831" t="s">
        <v>5644</v>
      </c>
      <c r="K831">
        <v>14010</v>
      </c>
      <c r="L831">
        <v>563663</v>
      </c>
      <c r="M831">
        <v>22719936</v>
      </c>
      <c r="N831">
        <v>78225</v>
      </c>
      <c r="O831">
        <v>2484613</v>
      </c>
      <c r="P831">
        <v>30938</v>
      </c>
      <c r="Q831" t="s">
        <v>5645</v>
      </c>
      <c r="R831" t="s">
        <v>5642</v>
      </c>
      <c r="S831" t="s">
        <v>5641</v>
      </c>
      <c r="T831">
        <v>22719936</v>
      </c>
      <c r="U831" s="12" t="e">
        <f>VLOOKUP(checklist[[#This Row],[common_name]],[1]classification_forest_bird_benn!$A:$D,3,FALSE)</f>
        <v>#N/A</v>
      </c>
      <c r="V831" s="12" t="e">
        <f>VLOOKUP(checklist[[#This Row],[scientific_name]],[1]classification_forest_bird_benn!$B:$D,2,FALSE)</f>
        <v>#N/A</v>
      </c>
      <c r="W831" s="12" t="e">
        <f>VLOOKUP(checklist[[#This Row],[Clements--scientific_name]],[1]classification_forest_bird_benn!$B:$D,2,FALSE)</f>
        <v>#N/A</v>
      </c>
    </row>
    <row r="832" spans="1:23" x14ac:dyDescent="0.2">
      <c r="A832">
        <v>769</v>
      </c>
      <c r="B832" t="s">
        <v>5622</v>
      </c>
      <c r="C832" t="s">
        <v>2241</v>
      </c>
      <c r="D832" t="s">
        <v>5646</v>
      </c>
      <c r="E832" t="s">
        <v>5647</v>
      </c>
      <c r="F832" t="s">
        <v>2142</v>
      </c>
      <c r="H832">
        <v>849</v>
      </c>
      <c r="I832" t="s">
        <v>5648</v>
      </c>
      <c r="J832" t="s">
        <v>5649</v>
      </c>
      <c r="K832">
        <v>14020</v>
      </c>
      <c r="L832">
        <v>563666</v>
      </c>
      <c r="M832">
        <v>22736178</v>
      </c>
      <c r="N832">
        <v>78228</v>
      </c>
      <c r="O832">
        <v>2484614</v>
      </c>
      <c r="P832">
        <v>30951</v>
      </c>
      <c r="Q832" t="s">
        <v>5650</v>
      </c>
      <c r="R832" t="s">
        <v>5647</v>
      </c>
      <c r="S832" t="s">
        <v>5651</v>
      </c>
      <c r="T832">
        <v>22736178</v>
      </c>
      <c r="U832" s="12" t="e">
        <f>VLOOKUP(checklist[[#This Row],[common_name]],[1]classification_forest_bird_benn!$A:$D,3,FALSE)</f>
        <v>#N/A</v>
      </c>
      <c r="V832" s="12" t="e">
        <f>VLOOKUP(checklist[[#This Row],[scientific_name]],[1]classification_forest_bird_benn!$B:$D,2,FALSE)</f>
        <v>#N/A</v>
      </c>
      <c r="W832" s="12" t="e">
        <f>VLOOKUP(checklist[[#This Row],[Clements--scientific_name]],[1]classification_forest_bird_benn!$B:$D,2,FALSE)</f>
        <v>#N/A</v>
      </c>
    </row>
    <row r="833" spans="1:23" x14ac:dyDescent="0.2">
      <c r="A833">
        <v>770</v>
      </c>
      <c r="B833" t="s">
        <v>5622</v>
      </c>
      <c r="C833" t="s">
        <v>2241</v>
      </c>
      <c r="D833" t="s">
        <v>5652</v>
      </c>
      <c r="E833" t="s">
        <v>5653</v>
      </c>
      <c r="F833" t="s">
        <v>2142</v>
      </c>
      <c r="G833" t="s">
        <v>7382</v>
      </c>
      <c r="H833">
        <v>850</v>
      </c>
      <c r="I833" t="s">
        <v>5654</v>
      </c>
      <c r="J833" t="s">
        <v>5655</v>
      </c>
      <c r="K833">
        <v>14014</v>
      </c>
      <c r="L833">
        <v>563673</v>
      </c>
      <c r="M833">
        <v>22719962</v>
      </c>
      <c r="N833">
        <v>78230</v>
      </c>
      <c r="O833">
        <v>2484616</v>
      </c>
      <c r="P833">
        <v>30954</v>
      </c>
      <c r="Q833" t="s">
        <v>5656</v>
      </c>
      <c r="R833" t="s">
        <v>5653</v>
      </c>
      <c r="S833" t="s">
        <v>5652</v>
      </c>
      <c r="T833">
        <v>22719962</v>
      </c>
      <c r="U833" s="12" t="e">
        <f>VLOOKUP(checklist[[#This Row],[common_name]],[1]classification_forest_bird_benn!$A:$D,3,FALSE)</f>
        <v>#N/A</v>
      </c>
      <c r="V833" s="12" t="e">
        <f>VLOOKUP(checklist[[#This Row],[scientific_name]],[1]classification_forest_bird_benn!$B:$D,2,FALSE)</f>
        <v>#N/A</v>
      </c>
      <c r="W833" s="12" t="e">
        <f>VLOOKUP(checklist[[#This Row],[Clements--scientific_name]],[1]classification_forest_bird_benn!$B:$D,2,FALSE)</f>
        <v>#N/A</v>
      </c>
    </row>
    <row r="834" spans="1:23" x14ac:dyDescent="0.2">
      <c r="A834">
        <v>771</v>
      </c>
      <c r="B834" t="s">
        <v>5622</v>
      </c>
      <c r="C834" t="s">
        <v>2241</v>
      </c>
      <c r="D834" t="s">
        <v>1104</v>
      </c>
      <c r="E834" t="s">
        <v>1103</v>
      </c>
      <c r="F834" t="s">
        <v>2142</v>
      </c>
      <c r="G834" t="s">
        <v>7382</v>
      </c>
      <c r="H834">
        <v>854</v>
      </c>
      <c r="I834" t="s">
        <v>5657</v>
      </c>
      <c r="J834" t="s">
        <v>5658</v>
      </c>
      <c r="K834">
        <v>14121</v>
      </c>
      <c r="L834">
        <v>558601</v>
      </c>
      <c r="M834">
        <v>22719254</v>
      </c>
      <c r="N834">
        <v>78086</v>
      </c>
      <c r="O834">
        <v>2484611</v>
      </c>
      <c r="P834">
        <v>30960</v>
      </c>
      <c r="Q834" t="s">
        <v>5659</v>
      </c>
      <c r="R834" t="s">
        <v>1103</v>
      </c>
      <c r="S834" t="s">
        <v>1104</v>
      </c>
      <c r="T834">
        <v>22719254</v>
      </c>
      <c r="U834" s="12" t="e">
        <f>VLOOKUP(checklist[[#This Row],[common_name]],[1]classification_forest_bird_benn!$A:$D,3,FALSE)</f>
        <v>#N/A</v>
      </c>
      <c r="V834" s="12" t="e">
        <f>VLOOKUP(checklist[[#This Row],[scientific_name]],[1]classification_forest_bird_benn!$B:$D,2,FALSE)</f>
        <v>#N/A</v>
      </c>
      <c r="W834" s="12" t="e">
        <f>VLOOKUP(checklist[[#This Row],[Clements--scientific_name]],[1]classification_forest_bird_benn!$B:$D,2,FALSE)</f>
        <v>#N/A</v>
      </c>
    </row>
    <row r="835" spans="1:23" x14ac:dyDescent="0.2">
      <c r="A835">
        <v>772</v>
      </c>
      <c r="B835" t="s">
        <v>5660</v>
      </c>
      <c r="C835" t="s">
        <v>2242</v>
      </c>
      <c r="D835" t="s">
        <v>1016</v>
      </c>
      <c r="E835" t="s">
        <v>1015</v>
      </c>
      <c r="F835" t="s">
        <v>2142</v>
      </c>
      <c r="H835">
        <v>784</v>
      </c>
      <c r="I835" t="s">
        <v>5661</v>
      </c>
      <c r="J835" t="s">
        <v>5662</v>
      </c>
      <c r="K835">
        <v>13858</v>
      </c>
      <c r="L835">
        <v>179628</v>
      </c>
      <c r="M835">
        <v>103818789</v>
      </c>
      <c r="N835">
        <v>122</v>
      </c>
      <c r="O835">
        <v>5231190</v>
      </c>
      <c r="P835">
        <v>31018</v>
      </c>
      <c r="Q835" t="s">
        <v>5663</v>
      </c>
      <c r="R835" t="s">
        <v>1015</v>
      </c>
      <c r="S835" t="s">
        <v>1016</v>
      </c>
      <c r="T835">
        <v>103818789</v>
      </c>
      <c r="U835" s="12" t="e">
        <f>VLOOKUP(checklist[[#This Row],[common_name]],[1]classification_forest_bird_benn!$A:$D,3,FALSE)</f>
        <v>#N/A</v>
      </c>
      <c r="V835" s="12" t="e">
        <f>VLOOKUP(checklist[[#This Row],[scientific_name]],[1]classification_forest_bird_benn!$B:$D,2,FALSE)</f>
        <v>#N/A</v>
      </c>
      <c r="W835" s="12" t="e">
        <f>VLOOKUP(checklist[[#This Row],[Clements--scientific_name]],[1]classification_forest_bird_benn!$B:$D,2,FALSE)</f>
        <v>#N/A</v>
      </c>
    </row>
    <row r="836" spans="1:23" x14ac:dyDescent="0.2">
      <c r="A836">
        <v>773</v>
      </c>
      <c r="B836" t="s">
        <v>5660</v>
      </c>
      <c r="C836" t="s">
        <v>2242</v>
      </c>
      <c r="D836" t="s">
        <v>2040</v>
      </c>
      <c r="E836" t="s">
        <v>2039</v>
      </c>
      <c r="F836" t="s">
        <v>2142</v>
      </c>
      <c r="G836" t="s">
        <v>7382</v>
      </c>
      <c r="H836">
        <v>3842</v>
      </c>
      <c r="I836" t="s">
        <v>5664</v>
      </c>
      <c r="J836" t="s">
        <v>5665</v>
      </c>
      <c r="K836">
        <v>13860</v>
      </c>
      <c r="L836">
        <v>561874</v>
      </c>
      <c r="M836">
        <v>22718187</v>
      </c>
      <c r="N836">
        <v>77882</v>
      </c>
      <c r="O836">
        <v>5231192</v>
      </c>
      <c r="P836">
        <v>31044</v>
      </c>
      <c r="Q836" t="s">
        <v>5666</v>
      </c>
      <c r="R836" t="s">
        <v>2039</v>
      </c>
      <c r="S836" t="s">
        <v>2040</v>
      </c>
      <c r="T836">
        <v>22718187</v>
      </c>
      <c r="U836" s="12" t="e">
        <f>VLOOKUP(checklist[[#This Row],[common_name]],[1]classification_forest_bird_benn!$A:$D,3,FALSE)</f>
        <v>#N/A</v>
      </c>
      <c r="V836" s="12" t="e">
        <f>VLOOKUP(checklist[[#This Row],[scientific_name]],[1]classification_forest_bird_benn!$B:$D,2,FALSE)</f>
        <v>#N/A</v>
      </c>
      <c r="W836" s="12" t="e">
        <f>VLOOKUP(checklist[[#This Row],[Clements--scientific_name]],[1]classification_forest_bird_benn!$B:$D,2,FALSE)</f>
        <v>#N/A</v>
      </c>
    </row>
    <row r="837" spans="1:23" x14ac:dyDescent="0.2">
      <c r="A837">
        <v>774</v>
      </c>
      <c r="B837" t="s">
        <v>5660</v>
      </c>
      <c r="C837" t="s">
        <v>2242</v>
      </c>
      <c r="D837" t="s">
        <v>2038</v>
      </c>
      <c r="E837" t="s">
        <v>5667</v>
      </c>
      <c r="H837">
        <v>3844</v>
      </c>
      <c r="I837" t="s">
        <v>5668</v>
      </c>
      <c r="P837">
        <v>31063</v>
      </c>
      <c r="R837" s="1" t="s">
        <v>7310</v>
      </c>
      <c r="S837" s="1" t="s">
        <v>7309</v>
      </c>
      <c r="U837" s="12" t="e">
        <f>VLOOKUP(checklist[[#This Row],[common_name]],[1]classification_forest_bird_benn!$A:$D,3,FALSE)</f>
        <v>#N/A</v>
      </c>
      <c r="V837" s="12" t="e">
        <f>VLOOKUP(checklist[[#This Row],[scientific_name]],[1]classification_forest_bird_benn!$B:$D,2,FALSE)</f>
        <v>#N/A</v>
      </c>
      <c r="W837" s="12" t="e">
        <f>VLOOKUP(checklist[[#This Row],[Clements--scientific_name]],[1]classification_forest_bird_benn!$B:$D,2,FALSE)</f>
        <v>#N/A</v>
      </c>
    </row>
    <row r="838" spans="1:23" x14ac:dyDescent="0.2">
      <c r="A838">
        <v>774.1</v>
      </c>
      <c r="B838" t="s">
        <v>5660</v>
      </c>
      <c r="C838" t="s">
        <v>2242</v>
      </c>
      <c r="D838" t="s">
        <v>5669</v>
      </c>
      <c r="E838" t="s">
        <v>5670</v>
      </c>
      <c r="F838" t="s">
        <v>2142</v>
      </c>
      <c r="G838" t="s">
        <v>7382</v>
      </c>
      <c r="H838">
        <v>3840</v>
      </c>
      <c r="I838" t="s">
        <v>5671</v>
      </c>
      <c r="J838" t="s">
        <v>5672</v>
      </c>
      <c r="K838">
        <v>13865</v>
      </c>
      <c r="L838">
        <v>561888</v>
      </c>
      <c r="M838">
        <v>22718206</v>
      </c>
      <c r="N838">
        <v>77887</v>
      </c>
      <c r="O838">
        <v>5231211</v>
      </c>
      <c r="P838">
        <v>31063</v>
      </c>
      <c r="Q838" t="s">
        <v>5673</v>
      </c>
      <c r="R838" s="1" t="s">
        <v>5674</v>
      </c>
      <c r="S838" s="1" t="s">
        <v>5669</v>
      </c>
      <c r="T838">
        <v>22718206</v>
      </c>
      <c r="U838" s="12" t="e">
        <f>VLOOKUP(checklist[[#This Row],[common_name]],[1]classification_forest_bird_benn!$A:$D,3,FALSE)</f>
        <v>#N/A</v>
      </c>
      <c r="V838" s="12" t="e">
        <f>VLOOKUP(checklist[[#This Row],[scientific_name]],[1]classification_forest_bird_benn!$B:$D,2,FALSE)</f>
        <v>#N/A</v>
      </c>
      <c r="W838" s="12" t="e">
        <f>VLOOKUP(checklist[[#This Row],[Clements--scientific_name]],[1]classification_forest_bird_benn!$B:$D,2,FALSE)</f>
        <v>#N/A</v>
      </c>
    </row>
    <row r="839" spans="1:23" x14ac:dyDescent="0.2">
      <c r="A839">
        <v>774.2</v>
      </c>
      <c r="B839" t="s">
        <v>5660</v>
      </c>
      <c r="C839" t="s">
        <v>2242</v>
      </c>
      <c r="D839" t="s">
        <v>5675</v>
      </c>
      <c r="E839" t="s">
        <v>5676</v>
      </c>
      <c r="F839" t="s">
        <v>2142</v>
      </c>
      <c r="G839" t="s">
        <v>7382</v>
      </c>
      <c r="H839">
        <v>3866</v>
      </c>
      <c r="I839" t="s">
        <v>5677</v>
      </c>
      <c r="J839" t="s">
        <v>5678</v>
      </c>
      <c r="K839">
        <v>73153</v>
      </c>
      <c r="L839">
        <v>916518</v>
      </c>
      <c r="M839">
        <v>22736010</v>
      </c>
      <c r="O839">
        <v>5789138</v>
      </c>
      <c r="P839">
        <v>31064</v>
      </c>
      <c r="Q839" t="s">
        <v>5679</v>
      </c>
      <c r="R839" t="s">
        <v>5680</v>
      </c>
      <c r="S839" s="1" t="s">
        <v>5681</v>
      </c>
      <c r="T839">
        <v>22736010</v>
      </c>
      <c r="U839" s="12" t="e">
        <f>VLOOKUP(checklist[[#This Row],[common_name]],[1]classification_forest_bird_benn!$A:$D,3,FALSE)</f>
        <v>#N/A</v>
      </c>
      <c r="V839" s="12" t="e">
        <f>VLOOKUP(checklist[[#This Row],[scientific_name]],[1]classification_forest_bird_benn!$B:$D,2,FALSE)</f>
        <v>#N/A</v>
      </c>
      <c r="W839" s="12" t="e">
        <f>VLOOKUP(checklist[[#This Row],[Clements--scientific_name]],[1]classification_forest_bird_benn!$B:$D,2,FALSE)</f>
        <v>#N/A</v>
      </c>
    </row>
    <row r="840" spans="1:23" x14ac:dyDescent="0.2">
      <c r="A840">
        <v>775</v>
      </c>
      <c r="B840" t="s">
        <v>5660</v>
      </c>
      <c r="C840" t="s">
        <v>2242</v>
      </c>
      <c r="D840" t="s">
        <v>2044</v>
      </c>
      <c r="E840" t="s">
        <v>2043</v>
      </c>
      <c r="F840" t="s">
        <v>2142</v>
      </c>
      <c r="G840" t="s">
        <v>7382</v>
      </c>
      <c r="H840">
        <v>3852</v>
      </c>
      <c r="M840">
        <v>22718230</v>
      </c>
      <c r="P840">
        <v>31070</v>
      </c>
      <c r="R840" s="1" t="s">
        <v>7312</v>
      </c>
      <c r="S840" s="1" t="s">
        <v>7311</v>
      </c>
      <c r="T840">
        <v>22718230</v>
      </c>
      <c r="U840" s="12" t="e">
        <f>VLOOKUP(checklist[[#This Row],[common_name]],[1]classification_forest_bird_benn!$A:$D,3,FALSE)</f>
        <v>#N/A</v>
      </c>
      <c r="V840" s="12" t="e">
        <f>VLOOKUP(checklist[[#This Row],[scientific_name]],[1]classification_forest_bird_benn!$B:$D,2,FALSE)</f>
        <v>#N/A</v>
      </c>
      <c r="W840" s="12" t="e">
        <f>VLOOKUP(checklist[[#This Row],[Clements--scientific_name]],[1]classification_forest_bird_benn!$B:$D,2,FALSE)</f>
        <v>#N/A</v>
      </c>
    </row>
    <row r="841" spans="1:23" x14ac:dyDescent="0.2">
      <c r="A841">
        <v>775.1</v>
      </c>
      <c r="B841" t="s">
        <v>5660</v>
      </c>
      <c r="C841" t="s">
        <v>2242</v>
      </c>
      <c r="D841" t="s">
        <v>5686</v>
      </c>
      <c r="E841" t="s">
        <v>5687</v>
      </c>
      <c r="F841" t="s">
        <v>2142</v>
      </c>
      <c r="G841" t="s">
        <v>7382</v>
      </c>
      <c r="I841" t="s">
        <v>5682</v>
      </c>
      <c r="J841" t="s">
        <v>5683</v>
      </c>
      <c r="K841">
        <v>13870</v>
      </c>
      <c r="L841">
        <v>561879</v>
      </c>
      <c r="M841">
        <v>22718230</v>
      </c>
      <c r="N841">
        <v>77891</v>
      </c>
      <c r="O841">
        <v>5231193</v>
      </c>
      <c r="P841">
        <v>31070</v>
      </c>
      <c r="Q841" t="s">
        <v>5684</v>
      </c>
      <c r="R841" t="s">
        <v>2043</v>
      </c>
      <c r="S841" s="1" t="s">
        <v>5685</v>
      </c>
      <c r="U841" s="12" t="e">
        <f>VLOOKUP(checklist[[#This Row],[common_name]],[1]classification_forest_bird_benn!$A:$D,3,FALSE)</f>
        <v>#N/A</v>
      </c>
      <c r="V841" s="12" t="e">
        <f>VLOOKUP(checklist[[#This Row],[scientific_name]],[1]classification_forest_bird_benn!$B:$D,2,FALSE)</f>
        <v>#N/A</v>
      </c>
      <c r="W841" s="12" t="e">
        <f>VLOOKUP(checklist[[#This Row],[Clements--scientific_name]],[1]classification_forest_bird_benn!$B:$D,2,FALSE)</f>
        <v>#N/A</v>
      </c>
    </row>
    <row r="842" spans="1:23" x14ac:dyDescent="0.2">
      <c r="A842">
        <v>775.2</v>
      </c>
      <c r="B842" t="s">
        <v>5660</v>
      </c>
      <c r="C842" t="s">
        <v>2242</v>
      </c>
      <c r="D842" t="s">
        <v>5688</v>
      </c>
      <c r="E842" t="s">
        <v>5689</v>
      </c>
      <c r="F842" t="s">
        <v>2142</v>
      </c>
      <c r="G842" t="s">
        <v>7382</v>
      </c>
      <c r="H842">
        <v>3834</v>
      </c>
      <c r="I842" t="s">
        <v>5690</v>
      </c>
      <c r="J842" t="s">
        <v>5691</v>
      </c>
      <c r="K842">
        <v>13862</v>
      </c>
      <c r="L842">
        <v>561878</v>
      </c>
      <c r="M842">
        <v>22718243</v>
      </c>
      <c r="N842">
        <v>77893</v>
      </c>
      <c r="O842">
        <v>5231208</v>
      </c>
      <c r="P842">
        <v>31075</v>
      </c>
      <c r="Q842" t="s">
        <v>5692</v>
      </c>
      <c r="R842" s="1" t="s">
        <v>5693</v>
      </c>
      <c r="S842" s="1" t="s">
        <v>5688</v>
      </c>
      <c r="T842">
        <v>22718243</v>
      </c>
      <c r="U842" s="12" t="e">
        <f>VLOOKUP(checklist[[#This Row],[common_name]],[1]classification_forest_bird_benn!$A:$D,3,FALSE)</f>
        <v>#N/A</v>
      </c>
      <c r="V842" s="12" t="e">
        <f>VLOOKUP(checklist[[#This Row],[scientific_name]],[1]classification_forest_bird_benn!$B:$D,2,FALSE)</f>
        <v>#N/A</v>
      </c>
      <c r="W842" s="12" t="e">
        <f>VLOOKUP(checklist[[#This Row],[Clements--scientific_name]],[1]classification_forest_bird_benn!$B:$D,2,FALSE)</f>
        <v>#N/A</v>
      </c>
    </row>
    <row r="843" spans="1:23" x14ac:dyDescent="0.2">
      <c r="A843">
        <v>775.3</v>
      </c>
      <c r="B843" t="s">
        <v>5660</v>
      </c>
      <c r="C843" t="s">
        <v>2242</v>
      </c>
      <c r="D843" t="s">
        <v>5694</v>
      </c>
      <c r="E843" t="s">
        <v>5695</v>
      </c>
      <c r="F843" t="s">
        <v>2142</v>
      </c>
      <c r="G843" t="s">
        <v>7382</v>
      </c>
      <c r="H843">
        <v>3836</v>
      </c>
      <c r="I843" t="s">
        <v>5696</v>
      </c>
      <c r="J843" t="s">
        <v>5697</v>
      </c>
      <c r="K843">
        <v>73154</v>
      </c>
      <c r="L843">
        <v>916520</v>
      </c>
      <c r="M843">
        <v>22718249</v>
      </c>
      <c r="N843">
        <v>77894</v>
      </c>
      <c r="O843">
        <v>5789135</v>
      </c>
      <c r="P843">
        <v>31076</v>
      </c>
      <c r="Q843" t="s">
        <v>5698</v>
      </c>
      <c r="R843" t="s">
        <v>5699</v>
      </c>
      <c r="S843" s="1" t="s">
        <v>5694</v>
      </c>
      <c r="T843">
        <v>22718249</v>
      </c>
      <c r="U843" s="12" t="e">
        <f>VLOOKUP(checklist[[#This Row],[common_name]],[1]classification_forest_bird_benn!$A:$D,3,FALSE)</f>
        <v>#N/A</v>
      </c>
      <c r="V843" s="12" t="e">
        <f>VLOOKUP(checklist[[#This Row],[scientific_name]],[1]classification_forest_bird_benn!$B:$D,2,FALSE)</f>
        <v>#N/A</v>
      </c>
      <c r="W843" s="12" t="e">
        <f>VLOOKUP(checklist[[#This Row],[Clements--scientific_name]],[1]classification_forest_bird_benn!$B:$D,2,FALSE)</f>
        <v>#N/A</v>
      </c>
    </row>
    <row r="844" spans="1:23" x14ac:dyDescent="0.2">
      <c r="A844">
        <v>775.4</v>
      </c>
      <c r="B844" t="s">
        <v>5660</v>
      </c>
      <c r="C844" t="s">
        <v>2242</v>
      </c>
      <c r="D844" t="s">
        <v>5700</v>
      </c>
      <c r="E844" t="s">
        <v>5701</v>
      </c>
      <c r="F844" t="s">
        <v>2142</v>
      </c>
      <c r="G844" t="s">
        <v>7382</v>
      </c>
      <c r="H844">
        <v>3838</v>
      </c>
      <c r="I844" t="s">
        <v>5702</v>
      </c>
      <c r="J844" t="s">
        <v>5703</v>
      </c>
      <c r="K844">
        <v>13869</v>
      </c>
      <c r="L844">
        <v>561891</v>
      </c>
      <c r="M844">
        <v>22718237</v>
      </c>
      <c r="O844">
        <v>5231212</v>
      </c>
      <c r="P844">
        <v>31074</v>
      </c>
      <c r="Q844" t="s">
        <v>5704</v>
      </c>
      <c r="R844" t="s">
        <v>5705</v>
      </c>
      <c r="S844" t="s">
        <v>5706</v>
      </c>
      <c r="T844">
        <v>22718237</v>
      </c>
      <c r="U844" s="12" t="e">
        <f>VLOOKUP(checklist[[#This Row],[common_name]],[1]classification_forest_bird_benn!$A:$D,3,FALSE)</f>
        <v>#N/A</v>
      </c>
      <c r="V844" s="12" t="e">
        <f>VLOOKUP(checklist[[#This Row],[scientific_name]],[1]classification_forest_bird_benn!$B:$D,2,FALSE)</f>
        <v>#N/A</v>
      </c>
      <c r="W844" s="12" t="e">
        <f>VLOOKUP(checklist[[#This Row],[Clements--scientific_name]],[1]classification_forest_bird_benn!$B:$D,2,FALSE)</f>
        <v>#N/A</v>
      </c>
    </row>
    <row r="845" spans="1:23" x14ac:dyDescent="0.2">
      <c r="A845">
        <v>776</v>
      </c>
      <c r="B845" t="s">
        <v>5660</v>
      </c>
      <c r="C845" t="s">
        <v>2242</v>
      </c>
      <c r="D845" t="s">
        <v>2042</v>
      </c>
      <c r="E845" t="s">
        <v>2041</v>
      </c>
      <c r="F845" t="s">
        <v>2142</v>
      </c>
      <c r="G845" t="s">
        <v>7382</v>
      </c>
      <c r="H845">
        <v>3846</v>
      </c>
      <c r="I845" t="s">
        <v>5707</v>
      </c>
      <c r="J845" t="s">
        <v>5708</v>
      </c>
      <c r="K845">
        <v>13861</v>
      </c>
      <c r="L845">
        <v>561875</v>
      </c>
      <c r="M845">
        <v>22718286</v>
      </c>
      <c r="N845">
        <v>77899</v>
      </c>
      <c r="O845">
        <v>5231200</v>
      </c>
      <c r="P845">
        <v>31101</v>
      </c>
      <c r="Q845" t="s">
        <v>5709</v>
      </c>
      <c r="R845" t="s">
        <v>2041</v>
      </c>
      <c r="S845" t="s">
        <v>2042</v>
      </c>
      <c r="T845">
        <v>22718286</v>
      </c>
      <c r="U845" s="12" t="e">
        <f>VLOOKUP(checklist[[#This Row],[common_name]],[1]classification_forest_bird_benn!$A:$D,3,FALSE)</f>
        <v>#N/A</v>
      </c>
      <c r="V845" s="12" t="e">
        <f>VLOOKUP(checklist[[#This Row],[scientific_name]],[1]classification_forest_bird_benn!$B:$D,2,FALSE)</f>
        <v>#N/A</v>
      </c>
      <c r="W845" s="12" t="e">
        <f>VLOOKUP(checklist[[#This Row],[Clements--scientific_name]],[1]classification_forest_bird_benn!$B:$D,2,FALSE)</f>
        <v>#N/A</v>
      </c>
    </row>
    <row r="846" spans="1:23" x14ac:dyDescent="0.2">
      <c r="A846">
        <v>777</v>
      </c>
      <c r="B846" t="s">
        <v>5660</v>
      </c>
      <c r="C846" t="s">
        <v>2242</v>
      </c>
      <c r="D846" t="s">
        <v>2046</v>
      </c>
      <c r="E846" t="s">
        <v>5710</v>
      </c>
      <c r="F846" t="s">
        <v>2142</v>
      </c>
      <c r="G846" t="s">
        <v>7382</v>
      </c>
      <c r="H846">
        <v>3874</v>
      </c>
      <c r="I846" t="s">
        <v>5711</v>
      </c>
      <c r="J846" t="s">
        <v>5712</v>
      </c>
      <c r="K846">
        <v>14078</v>
      </c>
      <c r="L846">
        <v>561949</v>
      </c>
      <c r="M846">
        <v>22718290</v>
      </c>
      <c r="O846">
        <v>5231215</v>
      </c>
      <c r="P846">
        <v>31103</v>
      </c>
      <c r="Q846" t="s">
        <v>5713</v>
      </c>
      <c r="R846" t="s">
        <v>5710</v>
      </c>
      <c r="S846" t="s">
        <v>5714</v>
      </c>
      <c r="T846">
        <v>22718290</v>
      </c>
      <c r="U846" s="12" t="e">
        <f>VLOOKUP(checklist[[#This Row],[common_name]],[1]classification_forest_bird_benn!$A:$D,3,FALSE)</f>
        <v>#N/A</v>
      </c>
      <c r="V846" s="12" t="e">
        <f>VLOOKUP(checklist[[#This Row],[scientific_name]],[1]classification_forest_bird_benn!$B:$D,2,FALSE)</f>
        <v>#N/A</v>
      </c>
      <c r="W846" s="12" t="e">
        <f>VLOOKUP(checklist[[#This Row],[Clements--scientific_name]],[1]classification_forest_bird_benn!$B:$D,2,FALSE)</f>
        <v>#N/A</v>
      </c>
    </row>
    <row r="847" spans="1:23" x14ac:dyDescent="0.2">
      <c r="A847">
        <v>778</v>
      </c>
      <c r="B847" t="s">
        <v>5715</v>
      </c>
      <c r="C847" t="s">
        <v>2233</v>
      </c>
      <c r="D847" t="s">
        <v>5716</v>
      </c>
      <c r="E847" t="s">
        <v>5717</v>
      </c>
      <c r="F847" t="s">
        <v>2142</v>
      </c>
      <c r="G847" t="s">
        <v>7382</v>
      </c>
      <c r="H847">
        <v>692</v>
      </c>
      <c r="I847" t="s">
        <v>5718</v>
      </c>
      <c r="J847" t="s">
        <v>5719</v>
      </c>
      <c r="K847">
        <v>145208</v>
      </c>
      <c r="L847">
        <v>558643</v>
      </c>
      <c r="M847">
        <v>103821565</v>
      </c>
      <c r="N847">
        <v>77933</v>
      </c>
      <c r="O847">
        <v>2490276</v>
      </c>
      <c r="P847">
        <v>31245</v>
      </c>
      <c r="Q847" t="s">
        <v>5720</v>
      </c>
      <c r="R847" t="s">
        <v>5717</v>
      </c>
      <c r="S847" t="s">
        <v>5721</v>
      </c>
      <c r="T847">
        <v>103821565</v>
      </c>
      <c r="U847" s="12" t="e">
        <f>VLOOKUP(checklist[[#This Row],[common_name]],[1]classification_forest_bird_benn!$A:$D,3,FALSE)</f>
        <v>#N/A</v>
      </c>
      <c r="V847" s="12" t="e">
        <f>VLOOKUP(checklist[[#This Row],[scientific_name]],[1]classification_forest_bird_benn!$B:$D,2,FALSE)</f>
        <v>#N/A</v>
      </c>
      <c r="W847" s="12" t="e">
        <f>VLOOKUP(checklist[[#This Row],[Clements--scientific_name]],[1]classification_forest_bird_benn!$B:$D,2,FALSE)</f>
        <v>#N/A</v>
      </c>
    </row>
    <row r="848" spans="1:23" x14ac:dyDescent="0.2">
      <c r="A848">
        <v>779</v>
      </c>
      <c r="B848" t="s">
        <v>5715</v>
      </c>
      <c r="C848" t="s">
        <v>2233</v>
      </c>
      <c r="D848" t="s">
        <v>924</v>
      </c>
      <c r="E848" t="s">
        <v>923</v>
      </c>
      <c r="F848" t="s">
        <v>2142</v>
      </c>
      <c r="G848" t="s">
        <v>7382</v>
      </c>
      <c r="H848">
        <v>694</v>
      </c>
      <c r="I848" t="s">
        <v>5722</v>
      </c>
      <c r="J848" t="s">
        <v>5723</v>
      </c>
      <c r="K848">
        <v>13708</v>
      </c>
      <c r="L848">
        <v>558652</v>
      </c>
      <c r="M848">
        <v>22718485</v>
      </c>
      <c r="O848">
        <v>2490245</v>
      </c>
      <c r="P848">
        <v>31295</v>
      </c>
      <c r="Q848" t="s">
        <v>5724</v>
      </c>
      <c r="R848" t="s">
        <v>923</v>
      </c>
      <c r="S848" t="s">
        <v>924</v>
      </c>
      <c r="T848">
        <v>22718485</v>
      </c>
      <c r="U848" s="12" t="e">
        <f>VLOOKUP(checklist[[#This Row],[common_name]],[1]classification_forest_bird_benn!$A:$D,3,FALSE)</f>
        <v>#N/A</v>
      </c>
      <c r="V848" s="12" t="e">
        <f>VLOOKUP(checklist[[#This Row],[scientific_name]],[1]classification_forest_bird_benn!$B:$D,2,FALSE)</f>
        <v>#N/A</v>
      </c>
      <c r="W848" s="12" t="e">
        <f>VLOOKUP(checklist[[#This Row],[Clements--scientific_name]],[1]classification_forest_bird_benn!$B:$D,2,FALSE)</f>
        <v>#N/A</v>
      </c>
    </row>
    <row r="849" spans="1:23" x14ac:dyDescent="0.2">
      <c r="A849">
        <v>780</v>
      </c>
      <c r="B849" t="s">
        <v>5715</v>
      </c>
      <c r="C849" t="s">
        <v>2233</v>
      </c>
      <c r="D849" t="s">
        <v>2132</v>
      </c>
      <c r="E849" t="s">
        <v>2131</v>
      </c>
      <c r="F849" t="s">
        <v>2142</v>
      </c>
      <c r="G849" t="s">
        <v>7382</v>
      </c>
      <c r="H849">
        <v>10876</v>
      </c>
      <c r="I849" t="s">
        <v>5725</v>
      </c>
      <c r="J849" t="s">
        <v>5726</v>
      </c>
      <c r="K849">
        <v>204463</v>
      </c>
      <c r="L849">
        <v>558667</v>
      </c>
      <c r="M849">
        <v>103821527</v>
      </c>
      <c r="N849">
        <v>77945</v>
      </c>
      <c r="O849">
        <v>2490292</v>
      </c>
      <c r="P849">
        <v>31267</v>
      </c>
      <c r="Q849" t="s">
        <v>5727</v>
      </c>
      <c r="R849" t="s">
        <v>2131</v>
      </c>
      <c r="S849" t="s">
        <v>2132</v>
      </c>
      <c r="T849">
        <v>103821527</v>
      </c>
      <c r="U849" s="12" t="e">
        <f>VLOOKUP(checklist[[#This Row],[common_name]],[1]classification_forest_bird_benn!$A:$D,3,FALSE)</f>
        <v>#N/A</v>
      </c>
      <c r="V849" s="12" t="e">
        <f>VLOOKUP(checklist[[#This Row],[scientific_name]],[1]classification_forest_bird_benn!$B:$D,2,FALSE)</f>
        <v>#N/A</v>
      </c>
      <c r="W849" s="12" t="e">
        <f>VLOOKUP(checklist[[#This Row],[Clements--scientific_name]],[1]classification_forest_bird_benn!$B:$D,2,FALSE)</f>
        <v>#N/A</v>
      </c>
    </row>
    <row r="850" spans="1:23" x14ac:dyDescent="0.2">
      <c r="A850">
        <v>781</v>
      </c>
      <c r="B850" t="s">
        <v>5715</v>
      </c>
      <c r="C850" t="s">
        <v>2233</v>
      </c>
      <c r="D850" t="s">
        <v>1992</v>
      </c>
      <c r="E850" t="s">
        <v>1991</v>
      </c>
      <c r="F850" t="s">
        <v>2142</v>
      </c>
      <c r="G850" t="s">
        <v>7382</v>
      </c>
      <c r="H850">
        <v>3696</v>
      </c>
      <c r="I850" t="s">
        <v>5728</v>
      </c>
      <c r="J850" t="s">
        <v>5729</v>
      </c>
      <c r="K850">
        <v>13712</v>
      </c>
      <c r="L850">
        <v>558640</v>
      </c>
      <c r="M850">
        <v>22718501</v>
      </c>
      <c r="N850">
        <v>43</v>
      </c>
      <c r="O850">
        <v>2490274</v>
      </c>
      <c r="P850">
        <v>31294</v>
      </c>
      <c r="Q850" t="s">
        <v>5730</v>
      </c>
      <c r="R850" t="s">
        <v>1991</v>
      </c>
      <c r="S850" t="s">
        <v>1992</v>
      </c>
      <c r="T850">
        <v>22718501</v>
      </c>
      <c r="U850" s="12" t="e">
        <f>VLOOKUP(checklist[[#This Row],[common_name]],[1]classification_forest_bird_benn!$A:$D,3,FALSE)</f>
        <v>#N/A</v>
      </c>
      <c r="V850" s="12" t="e">
        <f>VLOOKUP(checklist[[#This Row],[scientific_name]],[1]classification_forest_bird_benn!$B:$D,2,FALSE)</f>
        <v>#N/A</v>
      </c>
      <c r="W850" s="12" t="e">
        <f>VLOOKUP(checklist[[#This Row],[Clements--scientific_name]],[1]classification_forest_bird_benn!$B:$D,2,FALSE)</f>
        <v>#N/A</v>
      </c>
    </row>
    <row r="851" spans="1:23" x14ac:dyDescent="0.2">
      <c r="A851">
        <v>782</v>
      </c>
      <c r="B851" t="s">
        <v>5715</v>
      </c>
      <c r="C851" t="s">
        <v>2233</v>
      </c>
      <c r="D851" t="s">
        <v>928</v>
      </c>
      <c r="E851" t="s">
        <v>927</v>
      </c>
      <c r="F851" t="s">
        <v>2142</v>
      </c>
      <c r="G851" t="s">
        <v>7380</v>
      </c>
      <c r="H851">
        <v>698</v>
      </c>
      <c r="I851" t="s">
        <v>5731</v>
      </c>
      <c r="J851" t="s">
        <v>5732</v>
      </c>
      <c r="K851">
        <v>13711</v>
      </c>
      <c r="L851">
        <v>178500</v>
      </c>
      <c r="M851">
        <v>22718546</v>
      </c>
      <c r="N851">
        <v>73</v>
      </c>
      <c r="O851">
        <v>2490246</v>
      </c>
      <c r="P851">
        <v>31336</v>
      </c>
      <c r="Q851" t="s">
        <v>5733</v>
      </c>
      <c r="R851" t="s">
        <v>927</v>
      </c>
      <c r="S851" t="s">
        <v>928</v>
      </c>
      <c r="T851">
        <v>22718546</v>
      </c>
      <c r="U851" s="12" t="e">
        <f>VLOOKUP(checklist[[#This Row],[common_name]],[1]classification_forest_bird_benn!$A:$D,3,FALSE)</f>
        <v>#N/A</v>
      </c>
      <c r="V851" s="12" t="e">
        <f>VLOOKUP(checklist[[#This Row],[scientific_name]],[1]classification_forest_bird_benn!$B:$D,2,FALSE)</f>
        <v>#N/A</v>
      </c>
      <c r="W851" s="12" t="e">
        <f>VLOOKUP(checklist[[#This Row],[Clements--scientific_name]],[1]classification_forest_bird_benn!$B:$D,2,FALSE)</f>
        <v>#N/A</v>
      </c>
    </row>
    <row r="852" spans="1:23" x14ac:dyDescent="0.2">
      <c r="A852">
        <v>783</v>
      </c>
      <c r="B852" t="s">
        <v>5715</v>
      </c>
      <c r="C852" t="s">
        <v>2233</v>
      </c>
      <c r="D852" t="s">
        <v>1242</v>
      </c>
      <c r="E852" t="s">
        <v>1241</v>
      </c>
      <c r="F852" t="s">
        <v>2142</v>
      </c>
      <c r="G852" t="s">
        <v>7382</v>
      </c>
      <c r="H852">
        <v>1028</v>
      </c>
      <c r="I852" t="s">
        <v>5734</v>
      </c>
      <c r="J852" t="s">
        <v>5735</v>
      </c>
      <c r="K852">
        <v>13721</v>
      </c>
      <c r="L852">
        <v>178498</v>
      </c>
      <c r="M852">
        <v>22718560</v>
      </c>
      <c r="N852">
        <v>755</v>
      </c>
      <c r="O852">
        <v>2490283</v>
      </c>
      <c r="P852">
        <v>31349</v>
      </c>
      <c r="Q852" t="s">
        <v>5736</v>
      </c>
      <c r="R852" t="s">
        <v>1241</v>
      </c>
      <c r="S852" t="s">
        <v>1242</v>
      </c>
      <c r="T852">
        <v>22718560</v>
      </c>
      <c r="U852" s="12" t="e">
        <f>VLOOKUP(checklist[[#This Row],[common_name]],[1]classification_forest_bird_benn!$A:$D,3,FALSE)</f>
        <v>#N/A</v>
      </c>
      <c r="V852" s="12" t="e">
        <f>VLOOKUP(checklist[[#This Row],[scientific_name]],[1]classification_forest_bird_benn!$B:$D,2,FALSE)</f>
        <v>#N/A</v>
      </c>
      <c r="W852" s="12" t="e">
        <f>VLOOKUP(checklist[[#This Row],[Clements--scientific_name]],[1]classification_forest_bird_benn!$B:$D,2,FALSE)</f>
        <v>#N/A</v>
      </c>
    </row>
    <row r="853" spans="1:23" x14ac:dyDescent="0.2">
      <c r="A853">
        <v>784</v>
      </c>
      <c r="B853" t="s">
        <v>5715</v>
      </c>
      <c r="C853" t="s">
        <v>2233</v>
      </c>
      <c r="D853" t="s">
        <v>926</v>
      </c>
      <c r="E853" t="s">
        <v>925</v>
      </c>
      <c r="F853" t="s">
        <v>2142</v>
      </c>
      <c r="G853" t="s">
        <v>7382</v>
      </c>
      <c r="H853">
        <v>696</v>
      </c>
      <c r="I853" t="s">
        <v>5737</v>
      </c>
      <c r="J853" t="s">
        <v>5738</v>
      </c>
      <c r="K853">
        <v>13720</v>
      </c>
      <c r="L853">
        <v>558653</v>
      </c>
      <c r="M853">
        <v>22718448</v>
      </c>
      <c r="N853">
        <v>77931</v>
      </c>
      <c r="O853">
        <v>2490284</v>
      </c>
      <c r="P853">
        <v>31323</v>
      </c>
      <c r="Q853" t="s">
        <v>5739</v>
      </c>
      <c r="R853" t="s">
        <v>925</v>
      </c>
      <c r="S853" t="s">
        <v>926</v>
      </c>
      <c r="T853">
        <v>22718448</v>
      </c>
      <c r="U853" s="12" t="e">
        <f>VLOOKUP(checklist[[#This Row],[common_name]],[1]classification_forest_bird_benn!$A:$D,3,FALSE)</f>
        <v>#N/A</v>
      </c>
      <c r="V853" s="12" t="e">
        <f>VLOOKUP(checklist[[#This Row],[scientific_name]],[1]classification_forest_bird_benn!$B:$D,2,FALSE)</f>
        <v>#N/A</v>
      </c>
      <c r="W853" s="12" t="e">
        <f>VLOOKUP(checklist[[#This Row],[Clements--scientific_name]],[1]classification_forest_bird_benn!$B:$D,2,FALSE)</f>
        <v>#N/A</v>
      </c>
    </row>
    <row r="854" spans="1:23" x14ac:dyDescent="0.2">
      <c r="A854">
        <v>785</v>
      </c>
      <c r="B854" t="s">
        <v>5715</v>
      </c>
      <c r="C854" t="s">
        <v>2233</v>
      </c>
      <c r="D854" t="s">
        <v>5740</v>
      </c>
      <c r="E854" t="s">
        <v>929</v>
      </c>
      <c r="F854" t="s">
        <v>2142</v>
      </c>
      <c r="G854" t="s">
        <v>7382</v>
      </c>
      <c r="H854">
        <v>699</v>
      </c>
      <c r="I854" t="s">
        <v>5741</v>
      </c>
      <c r="J854" t="s">
        <v>5742</v>
      </c>
      <c r="K854">
        <v>13719</v>
      </c>
      <c r="L854">
        <v>558638</v>
      </c>
      <c r="M854">
        <v>22718536</v>
      </c>
      <c r="N854">
        <v>77948</v>
      </c>
      <c r="O854">
        <v>2490272</v>
      </c>
      <c r="P854">
        <v>31399</v>
      </c>
      <c r="Q854" t="s">
        <v>5743</v>
      </c>
      <c r="R854" t="s">
        <v>929</v>
      </c>
      <c r="S854" t="s">
        <v>5740</v>
      </c>
      <c r="T854">
        <v>22718536</v>
      </c>
      <c r="U854" s="12" t="e">
        <f>VLOOKUP(checklist[[#This Row],[common_name]],[1]classification_forest_bird_benn!$A:$D,3,FALSE)</f>
        <v>#N/A</v>
      </c>
      <c r="V854" s="12" t="e">
        <f>VLOOKUP(checklist[[#This Row],[scientific_name]],[1]classification_forest_bird_benn!$B:$D,2,FALSE)</f>
        <v>#N/A</v>
      </c>
      <c r="W854" s="12" t="e">
        <f>VLOOKUP(checklist[[#This Row],[Clements--scientific_name]],[1]classification_forest_bird_benn!$B:$D,2,FALSE)</f>
        <v>#N/A</v>
      </c>
    </row>
    <row r="855" spans="1:23" x14ac:dyDescent="0.2">
      <c r="A855">
        <v>786</v>
      </c>
      <c r="B855" t="s">
        <v>5715</v>
      </c>
      <c r="C855" t="s">
        <v>2233</v>
      </c>
      <c r="D855" t="s">
        <v>1996</v>
      </c>
      <c r="E855" t="s">
        <v>1995</v>
      </c>
      <c r="F855" t="s">
        <v>2157</v>
      </c>
      <c r="G855" t="s">
        <v>7380</v>
      </c>
      <c r="H855">
        <v>3712</v>
      </c>
      <c r="I855" t="s">
        <v>5744</v>
      </c>
      <c r="J855" t="s">
        <v>5745</v>
      </c>
      <c r="K855">
        <v>13754</v>
      </c>
      <c r="L855">
        <v>558668</v>
      </c>
      <c r="M855">
        <v>22718542</v>
      </c>
      <c r="N855">
        <v>77949</v>
      </c>
      <c r="O855">
        <v>2490279</v>
      </c>
      <c r="P855">
        <v>31405</v>
      </c>
      <c r="Q855" t="s">
        <v>5746</v>
      </c>
      <c r="R855" t="s">
        <v>1995</v>
      </c>
      <c r="S855" t="s">
        <v>1996</v>
      </c>
      <c r="T855">
        <v>22718542</v>
      </c>
      <c r="U855" s="12" t="e">
        <f>VLOOKUP(checklist[[#This Row],[common_name]],[1]classification_forest_bird_benn!$A:$D,3,FALSE)</f>
        <v>#N/A</v>
      </c>
      <c r="V855" s="12" t="e">
        <f>VLOOKUP(checklist[[#This Row],[scientific_name]],[1]classification_forest_bird_benn!$B:$D,2,FALSE)</f>
        <v>#N/A</v>
      </c>
      <c r="W855" s="12" t="e">
        <f>VLOOKUP(checklist[[#This Row],[Clements--scientific_name]],[1]classification_forest_bird_benn!$B:$D,2,FALSE)</f>
        <v>#N/A</v>
      </c>
    </row>
    <row r="856" spans="1:23" x14ac:dyDescent="0.2">
      <c r="A856">
        <v>787</v>
      </c>
      <c r="B856" t="s">
        <v>5715</v>
      </c>
      <c r="C856" t="s">
        <v>2233</v>
      </c>
      <c r="D856" t="s">
        <v>1994</v>
      </c>
      <c r="E856" t="s">
        <v>1993</v>
      </c>
      <c r="F856" t="s">
        <v>2142</v>
      </c>
      <c r="G856" t="s">
        <v>7382</v>
      </c>
      <c r="H856">
        <v>3698</v>
      </c>
      <c r="I856" t="s">
        <v>5747</v>
      </c>
      <c r="J856" t="s">
        <v>5748</v>
      </c>
      <c r="K856">
        <v>13750</v>
      </c>
      <c r="L856">
        <v>558656</v>
      </c>
      <c r="M856">
        <v>22718497</v>
      </c>
      <c r="N856">
        <v>77941</v>
      </c>
      <c r="O856">
        <v>2490286</v>
      </c>
      <c r="P856">
        <v>31320</v>
      </c>
      <c r="Q856" t="s">
        <v>5749</v>
      </c>
      <c r="R856" t="s">
        <v>1993</v>
      </c>
      <c r="S856" t="s">
        <v>1994</v>
      </c>
      <c r="T856">
        <v>22718497</v>
      </c>
      <c r="U856" s="12" t="e">
        <f>VLOOKUP(checklist[[#This Row],[common_name]],[1]classification_forest_bird_benn!$A:$D,3,FALSE)</f>
        <v>#N/A</v>
      </c>
      <c r="V856" s="12" t="e">
        <f>VLOOKUP(checklist[[#This Row],[scientific_name]],[1]classification_forest_bird_benn!$B:$D,2,FALSE)</f>
        <v>#N/A</v>
      </c>
      <c r="W856" s="12" t="e">
        <f>VLOOKUP(checklist[[#This Row],[Clements--scientific_name]],[1]classification_forest_bird_benn!$B:$D,2,FALSE)</f>
        <v>#N/A</v>
      </c>
    </row>
    <row r="857" spans="1:23" x14ac:dyDescent="0.2">
      <c r="A857">
        <v>788</v>
      </c>
      <c r="B857" t="s">
        <v>5715</v>
      </c>
      <c r="C857" t="s">
        <v>2233</v>
      </c>
      <c r="D857" t="s">
        <v>5750</v>
      </c>
      <c r="E857" t="s">
        <v>1989</v>
      </c>
      <c r="F857" t="s">
        <v>2157</v>
      </c>
      <c r="G857" t="s">
        <v>7380</v>
      </c>
      <c r="H857">
        <v>3688</v>
      </c>
      <c r="I857" t="s">
        <v>5751</v>
      </c>
      <c r="J857" t="s">
        <v>5752</v>
      </c>
      <c r="K857">
        <v>145213</v>
      </c>
      <c r="M857">
        <v>22718436</v>
      </c>
      <c r="O857">
        <v>6094232</v>
      </c>
      <c r="P857">
        <v>31409</v>
      </c>
      <c r="Q857" t="s">
        <v>5753</v>
      </c>
      <c r="R857" t="s">
        <v>1989</v>
      </c>
      <c r="S857" t="s">
        <v>1990</v>
      </c>
      <c r="T857">
        <v>22718436</v>
      </c>
      <c r="U857" s="12" t="e">
        <f>VLOOKUP(checklist[[#This Row],[common_name]],[1]classification_forest_bird_benn!$A:$D,3,FALSE)</f>
        <v>#N/A</v>
      </c>
      <c r="V857" s="12" t="e">
        <f>VLOOKUP(checklist[[#This Row],[scientific_name]],[1]classification_forest_bird_benn!$B:$D,2,FALSE)</f>
        <v>#N/A</v>
      </c>
      <c r="W857" s="12" t="e">
        <f>VLOOKUP(checklist[[#This Row],[Clements--scientific_name]],[1]classification_forest_bird_benn!$B:$D,2,FALSE)</f>
        <v>#N/A</v>
      </c>
    </row>
    <row r="858" spans="1:23" x14ac:dyDescent="0.2">
      <c r="A858">
        <v>789</v>
      </c>
      <c r="B858" t="s">
        <v>5715</v>
      </c>
      <c r="C858" t="s">
        <v>2233</v>
      </c>
      <c r="D858" t="s">
        <v>934</v>
      </c>
      <c r="E858" t="s">
        <v>933</v>
      </c>
      <c r="F858" t="s">
        <v>2142</v>
      </c>
      <c r="G858" t="s">
        <v>7382</v>
      </c>
      <c r="H858">
        <v>704</v>
      </c>
      <c r="I858" t="s">
        <v>5754</v>
      </c>
      <c r="J858" t="s">
        <v>5755</v>
      </c>
      <c r="K858">
        <v>14104</v>
      </c>
      <c r="L858">
        <v>560925</v>
      </c>
      <c r="M858">
        <v>22718405</v>
      </c>
      <c r="O858">
        <v>5230851</v>
      </c>
      <c r="P858">
        <v>31414</v>
      </c>
      <c r="Q858" t="s">
        <v>5756</v>
      </c>
      <c r="R858" t="s">
        <v>933</v>
      </c>
      <c r="S858" t="s">
        <v>934</v>
      </c>
      <c r="T858">
        <v>22718405</v>
      </c>
      <c r="U858" s="12" t="e">
        <f>VLOOKUP(checklist[[#This Row],[common_name]],[1]classification_forest_bird_benn!$A:$D,3,FALSE)</f>
        <v>#N/A</v>
      </c>
      <c r="V858" s="12" t="e">
        <f>VLOOKUP(checklist[[#This Row],[scientific_name]],[1]classification_forest_bird_benn!$B:$D,2,FALSE)</f>
        <v>#N/A</v>
      </c>
      <c r="W858" s="12" t="e">
        <f>VLOOKUP(checklist[[#This Row],[Clements--scientific_name]],[1]classification_forest_bird_benn!$B:$D,2,FALSE)</f>
        <v>#N/A</v>
      </c>
    </row>
    <row r="859" spans="1:23" x14ac:dyDescent="0.2">
      <c r="A859">
        <v>790</v>
      </c>
      <c r="B859" t="s">
        <v>5715</v>
      </c>
      <c r="C859" t="s">
        <v>2233</v>
      </c>
      <c r="D859" t="s">
        <v>2028</v>
      </c>
      <c r="E859" t="s">
        <v>2027</v>
      </c>
      <c r="F859" t="s">
        <v>2142</v>
      </c>
      <c r="G859" t="s">
        <v>7382</v>
      </c>
      <c r="H859">
        <v>3786</v>
      </c>
      <c r="I859" t="s">
        <v>5757</v>
      </c>
      <c r="J859" t="s">
        <v>5758</v>
      </c>
      <c r="K859">
        <v>14101</v>
      </c>
      <c r="L859">
        <v>560923</v>
      </c>
      <c r="M859">
        <v>22718428</v>
      </c>
      <c r="N859">
        <v>77927</v>
      </c>
      <c r="O859">
        <v>5230849</v>
      </c>
      <c r="P859">
        <v>31419</v>
      </c>
      <c r="Q859" t="s">
        <v>5759</v>
      </c>
      <c r="R859" t="s">
        <v>2027</v>
      </c>
      <c r="S859" t="s">
        <v>2028</v>
      </c>
      <c r="T859">
        <v>22718428</v>
      </c>
      <c r="U859" s="12" t="e">
        <f>VLOOKUP(checklist[[#This Row],[common_name]],[1]classification_forest_bird_benn!$A:$D,3,FALSE)</f>
        <v>#N/A</v>
      </c>
      <c r="V859" s="12" t="e">
        <f>VLOOKUP(checklist[[#This Row],[scientific_name]],[1]classification_forest_bird_benn!$B:$D,2,FALSE)</f>
        <v>#N/A</v>
      </c>
      <c r="W859" s="12" t="e">
        <f>VLOOKUP(checklist[[#This Row],[Clements--scientific_name]],[1]classification_forest_bird_benn!$B:$D,2,FALSE)</f>
        <v>#N/A</v>
      </c>
    </row>
    <row r="860" spans="1:23" x14ac:dyDescent="0.2">
      <c r="A860">
        <v>791</v>
      </c>
      <c r="B860" t="s">
        <v>5715</v>
      </c>
      <c r="C860" t="s">
        <v>2233</v>
      </c>
      <c r="D860" t="s">
        <v>936</v>
      </c>
      <c r="E860" t="s">
        <v>935</v>
      </c>
      <c r="F860" t="s">
        <v>2142</v>
      </c>
      <c r="G860" t="s">
        <v>7380</v>
      </c>
      <c r="H860">
        <v>705</v>
      </c>
      <c r="I860" t="s">
        <v>5760</v>
      </c>
      <c r="J860" t="s">
        <v>5761</v>
      </c>
      <c r="K860">
        <v>14103</v>
      </c>
      <c r="L860">
        <v>560922</v>
      </c>
      <c r="M860">
        <v>22718423</v>
      </c>
      <c r="O860">
        <v>5230847</v>
      </c>
      <c r="P860">
        <v>31420</v>
      </c>
      <c r="Q860" t="s">
        <v>5762</v>
      </c>
      <c r="R860" t="s">
        <v>935</v>
      </c>
      <c r="S860" t="s">
        <v>5763</v>
      </c>
      <c r="T860">
        <v>22718423</v>
      </c>
      <c r="U860" s="12" t="e">
        <f>VLOOKUP(checklist[[#This Row],[common_name]],[1]classification_forest_bird_benn!$A:$D,3,FALSE)</f>
        <v>#N/A</v>
      </c>
      <c r="V860" s="12" t="e">
        <f>VLOOKUP(checklist[[#This Row],[scientific_name]],[1]classification_forest_bird_benn!$B:$D,2,FALSE)</f>
        <v>#N/A</v>
      </c>
      <c r="W860" s="12" t="e">
        <f>VLOOKUP(checklist[[#This Row],[Clements--scientific_name]],[1]classification_forest_bird_benn!$B:$D,2,FALSE)</f>
        <v>#N/A</v>
      </c>
    </row>
    <row r="861" spans="1:23" x14ac:dyDescent="0.2">
      <c r="A861">
        <v>792</v>
      </c>
      <c r="B861" t="s">
        <v>5715</v>
      </c>
      <c r="C861" t="s">
        <v>2233</v>
      </c>
      <c r="D861" t="s">
        <v>932</v>
      </c>
      <c r="E861" t="s">
        <v>931</v>
      </c>
      <c r="F861" t="s">
        <v>2142</v>
      </c>
      <c r="G861" t="s">
        <v>7382</v>
      </c>
      <c r="H861">
        <v>702</v>
      </c>
      <c r="I861" t="s">
        <v>5764</v>
      </c>
      <c r="J861" t="s">
        <v>5765</v>
      </c>
      <c r="K861">
        <v>14130</v>
      </c>
      <c r="L861">
        <v>563480</v>
      </c>
      <c r="M861">
        <v>22718401</v>
      </c>
      <c r="N861">
        <v>77921</v>
      </c>
      <c r="O861">
        <v>2490294</v>
      </c>
      <c r="P861">
        <v>31407</v>
      </c>
      <c r="Q861" t="s">
        <v>5766</v>
      </c>
      <c r="R861" t="s">
        <v>931</v>
      </c>
      <c r="S861" t="s">
        <v>932</v>
      </c>
      <c r="T861">
        <v>22718401</v>
      </c>
      <c r="U861" s="12" t="e">
        <f>VLOOKUP(checklist[[#This Row],[common_name]],[1]classification_forest_bird_benn!$A:$D,3,FALSE)</f>
        <v>#N/A</v>
      </c>
      <c r="V861" s="12" t="e">
        <f>VLOOKUP(checklist[[#This Row],[scientific_name]],[1]classification_forest_bird_benn!$B:$D,2,FALSE)</f>
        <v>#N/A</v>
      </c>
      <c r="W861" s="12" t="e">
        <f>VLOOKUP(checklist[[#This Row],[Clements--scientific_name]],[1]classification_forest_bird_benn!$B:$D,2,FALSE)</f>
        <v>#N/A</v>
      </c>
    </row>
    <row r="862" spans="1:23" x14ac:dyDescent="0.2">
      <c r="A862">
        <v>793</v>
      </c>
      <c r="B862" t="s">
        <v>5715</v>
      </c>
      <c r="C862" t="s">
        <v>2233</v>
      </c>
      <c r="D862" t="s">
        <v>918</v>
      </c>
      <c r="E862" t="s">
        <v>917</v>
      </c>
      <c r="F862" t="s">
        <v>2142</v>
      </c>
      <c r="G862" t="s">
        <v>7380</v>
      </c>
      <c r="H862">
        <v>689</v>
      </c>
      <c r="I862" t="s">
        <v>5767</v>
      </c>
      <c r="J862" t="s">
        <v>5768</v>
      </c>
      <c r="K862">
        <v>204545</v>
      </c>
      <c r="L862">
        <v>178483</v>
      </c>
      <c r="M862">
        <v>103822349</v>
      </c>
      <c r="N862">
        <v>95</v>
      </c>
      <c r="O862">
        <v>2490313</v>
      </c>
      <c r="P862">
        <v>31164</v>
      </c>
      <c r="Q862" t="s">
        <v>5769</v>
      </c>
      <c r="R862" t="s">
        <v>917</v>
      </c>
      <c r="S862" t="s">
        <v>5770</v>
      </c>
      <c r="T862">
        <v>103822349</v>
      </c>
      <c r="U862" s="12" t="e">
        <f>VLOOKUP(checklist[[#This Row],[common_name]],[1]classification_forest_bird_benn!$A:$D,3,FALSE)</f>
        <v>#N/A</v>
      </c>
      <c r="V862" s="12" t="e">
        <f>VLOOKUP(checklist[[#This Row],[scientific_name]],[1]classification_forest_bird_benn!$B:$D,2,FALSE)</f>
        <v>#N/A</v>
      </c>
      <c r="W862" s="12" t="e">
        <f>VLOOKUP(checklist[[#This Row],[Clements--scientific_name]],[1]classification_forest_bird_benn!$B:$D,2,FALSE)</f>
        <v>#N/A</v>
      </c>
    </row>
    <row r="863" spans="1:23" x14ac:dyDescent="0.2">
      <c r="A863">
        <v>794</v>
      </c>
      <c r="B863" t="s">
        <v>5715</v>
      </c>
      <c r="C863" t="s">
        <v>2233</v>
      </c>
      <c r="D863" t="s">
        <v>914</v>
      </c>
      <c r="E863" t="s">
        <v>913</v>
      </c>
      <c r="F863" t="s">
        <v>2142</v>
      </c>
      <c r="G863" t="s">
        <v>7382</v>
      </c>
      <c r="H863">
        <v>686</v>
      </c>
      <c r="I863" t="s">
        <v>5771</v>
      </c>
      <c r="J863" t="s">
        <v>5772</v>
      </c>
      <c r="K863">
        <v>13699</v>
      </c>
      <c r="L863">
        <v>561227</v>
      </c>
      <c r="M863">
        <v>22718371</v>
      </c>
      <c r="N863">
        <v>77918</v>
      </c>
      <c r="O863">
        <v>2490296</v>
      </c>
      <c r="P863">
        <v>31150</v>
      </c>
      <c r="Q863" t="s">
        <v>5773</v>
      </c>
      <c r="R863" t="s">
        <v>913</v>
      </c>
      <c r="S863" t="s">
        <v>914</v>
      </c>
      <c r="T863">
        <v>22718371</v>
      </c>
      <c r="U863" s="12" t="e">
        <f>VLOOKUP(checklist[[#This Row],[common_name]],[1]classification_forest_bird_benn!$A:$D,3,FALSE)</f>
        <v>#N/A</v>
      </c>
      <c r="V863" s="12" t="e">
        <f>VLOOKUP(checklist[[#This Row],[scientific_name]],[1]classification_forest_bird_benn!$B:$D,2,FALSE)</f>
        <v>#N/A</v>
      </c>
      <c r="W863" s="12" t="e">
        <f>VLOOKUP(checklist[[#This Row],[Clements--scientific_name]],[1]classification_forest_bird_benn!$B:$D,2,FALSE)</f>
        <v>#N/A</v>
      </c>
    </row>
    <row r="864" spans="1:23" x14ac:dyDescent="0.2">
      <c r="A864">
        <v>795</v>
      </c>
      <c r="B864" t="s">
        <v>5715</v>
      </c>
      <c r="C864" t="s">
        <v>2233</v>
      </c>
      <c r="D864" t="s">
        <v>920</v>
      </c>
      <c r="E864" t="s">
        <v>919</v>
      </c>
      <c r="F864" t="s">
        <v>2142</v>
      </c>
      <c r="G864" t="s">
        <v>7382</v>
      </c>
      <c r="H864">
        <v>690</v>
      </c>
      <c r="I864" t="s">
        <v>5774</v>
      </c>
      <c r="J864" t="s">
        <v>5775</v>
      </c>
      <c r="K864">
        <v>13688</v>
      </c>
      <c r="L864">
        <v>178480</v>
      </c>
      <c r="M864">
        <v>22718392</v>
      </c>
      <c r="N864">
        <v>756</v>
      </c>
      <c r="O864">
        <v>2490310</v>
      </c>
      <c r="P864">
        <v>31160</v>
      </c>
      <c r="Q864" t="s">
        <v>5776</v>
      </c>
      <c r="R864" t="s">
        <v>919</v>
      </c>
      <c r="S864" t="s">
        <v>5777</v>
      </c>
      <c r="T864">
        <v>22718392</v>
      </c>
      <c r="U864" s="12" t="e">
        <f>VLOOKUP(checklist[[#This Row],[common_name]],[1]classification_forest_bird_benn!$A:$D,3,FALSE)</f>
        <v>#N/A</v>
      </c>
      <c r="V864" s="12" t="e">
        <f>VLOOKUP(checklist[[#This Row],[scientific_name]],[1]classification_forest_bird_benn!$B:$D,2,FALSE)</f>
        <v>#N/A</v>
      </c>
      <c r="W864" s="12" t="e">
        <f>VLOOKUP(checklist[[#This Row],[Clements--scientific_name]],[1]classification_forest_bird_benn!$B:$D,2,FALSE)</f>
        <v>#N/A</v>
      </c>
    </row>
    <row r="865" spans="1:23" x14ac:dyDescent="0.2">
      <c r="A865">
        <v>796</v>
      </c>
      <c r="B865" t="s">
        <v>5715</v>
      </c>
      <c r="C865" t="s">
        <v>2233</v>
      </c>
      <c r="D865" t="s">
        <v>916</v>
      </c>
      <c r="E865" t="s">
        <v>915</v>
      </c>
      <c r="F865" t="s">
        <v>2142</v>
      </c>
      <c r="G865" t="s">
        <v>7382</v>
      </c>
      <c r="H865">
        <v>688</v>
      </c>
      <c r="I865" t="s">
        <v>5778</v>
      </c>
      <c r="J865" t="s">
        <v>5779</v>
      </c>
      <c r="K865">
        <v>13704</v>
      </c>
      <c r="L865">
        <v>561228</v>
      </c>
      <c r="M865">
        <v>22718397</v>
      </c>
      <c r="N865">
        <v>77920</v>
      </c>
      <c r="O865">
        <v>2490305</v>
      </c>
      <c r="P865">
        <v>31154</v>
      </c>
      <c r="Q865" t="s">
        <v>5780</v>
      </c>
      <c r="R865" t="s">
        <v>915</v>
      </c>
      <c r="S865" t="s">
        <v>916</v>
      </c>
      <c r="T865">
        <v>22718397</v>
      </c>
      <c r="U865" s="12" t="e">
        <f>VLOOKUP(checklist[[#This Row],[common_name]],[1]classification_forest_bird_benn!$A:$D,3,FALSE)</f>
        <v>#N/A</v>
      </c>
      <c r="V865" s="12" t="e">
        <f>VLOOKUP(checklist[[#This Row],[scientific_name]],[1]classification_forest_bird_benn!$B:$D,2,FALSE)</f>
        <v>#N/A</v>
      </c>
      <c r="W865" s="12" t="e">
        <f>VLOOKUP(checklist[[#This Row],[Clements--scientific_name]],[1]classification_forest_bird_benn!$B:$D,2,FALSE)</f>
        <v>#N/A</v>
      </c>
    </row>
    <row r="866" spans="1:23" x14ac:dyDescent="0.2">
      <c r="A866">
        <v>797</v>
      </c>
      <c r="B866" t="s">
        <v>5715</v>
      </c>
      <c r="C866" t="s">
        <v>2233</v>
      </c>
      <c r="D866" t="s">
        <v>2032</v>
      </c>
      <c r="E866" t="s">
        <v>2031</v>
      </c>
      <c r="F866" t="s">
        <v>2142</v>
      </c>
      <c r="G866" t="s">
        <v>7382</v>
      </c>
      <c r="H866">
        <v>3816</v>
      </c>
      <c r="I866" t="s">
        <v>5781</v>
      </c>
      <c r="J866" t="s">
        <v>5782</v>
      </c>
      <c r="K866">
        <v>13695</v>
      </c>
      <c r="L866">
        <v>178476</v>
      </c>
      <c r="M866">
        <v>22718348</v>
      </c>
      <c r="N866">
        <v>202</v>
      </c>
      <c r="O866">
        <v>2490298</v>
      </c>
      <c r="P866">
        <v>31202</v>
      </c>
      <c r="Q866" t="s">
        <v>5783</v>
      </c>
      <c r="R866" t="s">
        <v>2031</v>
      </c>
      <c r="S866" t="s">
        <v>2032</v>
      </c>
      <c r="T866">
        <v>22718348</v>
      </c>
      <c r="U866" s="12" t="e">
        <f>VLOOKUP(checklist[[#This Row],[common_name]],[1]classification_forest_bird_benn!$A:$D,3,FALSE)</f>
        <v>#N/A</v>
      </c>
      <c r="V866" s="12" t="e">
        <f>VLOOKUP(checklist[[#This Row],[scientific_name]],[1]classification_forest_bird_benn!$B:$D,2,FALSE)</f>
        <v>#N/A</v>
      </c>
      <c r="W866" s="12" t="e">
        <f>VLOOKUP(checklist[[#This Row],[Clements--scientific_name]],[1]classification_forest_bird_benn!$B:$D,2,FALSE)</f>
        <v>#N/A</v>
      </c>
    </row>
    <row r="867" spans="1:23" x14ac:dyDescent="0.2">
      <c r="A867">
        <v>798</v>
      </c>
      <c r="B867" t="s">
        <v>5715</v>
      </c>
      <c r="C867" t="s">
        <v>2233</v>
      </c>
      <c r="D867" t="s">
        <v>912</v>
      </c>
      <c r="E867" t="s">
        <v>911</v>
      </c>
      <c r="F867" t="s">
        <v>2142</v>
      </c>
      <c r="G867" t="s">
        <v>7382</v>
      </c>
      <c r="H867">
        <v>685</v>
      </c>
      <c r="I867" t="s">
        <v>5784</v>
      </c>
      <c r="J867" t="s">
        <v>5785</v>
      </c>
      <c r="K867">
        <v>13701</v>
      </c>
      <c r="L867">
        <v>561226</v>
      </c>
      <c r="M867">
        <v>22718366</v>
      </c>
      <c r="N867">
        <v>77917</v>
      </c>
      <c r="O867">
        <v>2490308</v>
      </c>
      <c r="P867">
        <v>31199</v>
      </c>
      <c r="Q867" t="s">
        <v>5786</v>
      </c>
      <c r="R867" t="s">
        <v>911</v>
      </c>
      <c r="S867" t="s">
        <v>912</v>
      </c>
      <c r="T867">
        <v>22718366</v>
      </c>
      <c r="U867" s="12" t="e">
        <f>VLOOKUP(checklist[[#This Row],[common_name]],[1]classification_forest_bird_benn!$A:$D,3,FALSE)</f>
        <v>#N/A</v>
      </c>
      <c r="V867" s="12" t="e">
        <f>VLOOKUP(checklist[[#This Row],[scientific_name]],[1]classification_forest_bird_benn!$B:$D,2,FALSE)</f>
        <v>#N/A</v>
      </c>
      <c r="W867" s="12" t="e">
        <f>VLOOKUP(checklist[[#This Row],[Clements--scientific_name]],[1]classification_forest_bird_benn!$B:$D,2,FALSE)</f>
        <v>#N/A</v>
      </c>
    </row>
    <row r="868" spans="1:23" x14ac:dyDescent="0.2">
      <c r="A868">
        <v>799</v>
      </c>
      <c r="B868" t="s">
        <v>5787</v>
      </c>
      <c r="C868" t="s">
        <v>2245</v>
      </c>
      <c r="D868" t="s">
        <v>694</v>
      </c>
      <c r="E868" t="s">
        <v>693</v>
      </c>
      <c r="F868" t="s">
        <v>2142</v>
      </c>
      <c r="G868" t="s">
        <v>7382</v>
      </c>
      <c r="H868">
        <v>477</v>
      </c>
      <c r="I868" t="s">
        <v>5788</v>
      </c>
      <c r="J868" t="s">
        <v>5789</v>
      </c>
      <c r="K868">
        <v>10601</v>
      </c>
      <c r="L868">
        <v>560819</v>
      </c>
      <c r="M868">
        <v>22720319</v>
      </c>
      <c r="N868">
        <v>78284</v>
      </c>
      <c r="O868">
        <v>2494410</v>
      </c>
      <c r="P868">
        <v>31838</v>
      </c>
      <c r="Q868" t="s">
        <v>5790</v>
      </c>
      <c r="R868" t="s">
        <v>693</v>
      </c>
      <c r="S868" t="s">
        <v>694</v>
      </c>
      <c r="T868">
        <v>22720319</v>
      </c>
      <c r="U868" s="12" t="e">
        <f>VLOOKUP(checklist[[#This Row],[common_name]],[1]classification_forest_bird_benn!$A:$D,3,FALSE)</f>
        <v>#N/A</v>
      </c>
      <c r="V868" s="12" t="e">
        <f>VLOOKUP(checklist[[#This Row],[scientific_name]],[1]classification_forest_bird_benn!$B:$D,2,FALSE)</f>
        <v>#N/A</v>
      </c>
      <c r="W868" s="12" t="e">
        <f>VLOOKUP(checklist[[#This Row],[Clements--scientific_name]],[1]classification_forest_bird_benn!$B:$D,2,FALSE)</f>
        <v>#N/A</v>
      </c>
    </row>
    <row r="869" spans="1:23" x14ac:dyDescent="0.2">
      <c r="A869">
        <v>800</v>
      </c>
      <c r="B869" t="s">
        <v>5787</v>
      </c>
      <c r="C869" t="s">
        <v>2245</v>
      </c>
      <c r="D869" t="s">
        <v>1210</v>
      </c>
      <c r="E869" t="s">
        <v>5791</v>
      </c>
      <c r="F869" t="s">
        <v>2142</v>
      </c>
      <c r="G869" t="s">
        <v>7382</v>
      </c>
      <c r="H869">
        <v>973</v>
      </c>
      <c r="I869" t="s">
        <v>5792</v>
      </c>
      <c r="J869" t="s">
        <v>5793</v>
      </c>
      <c r="K869">
        <v>558602</v>
      </c>
      <c r="L869">
        <v>997815</v>
      </c>
      <c r="M869">
        <v>22720084</v>
      </c>
      <c r="N869">
        <v>199315</v>
      </c>
      <c r="O869">
        <v>6100986</v>
      </c>
      <c r="P869">
        <v>31857</v>
      </c>
      <c r="Q869" t="s">
        <v>5794</v>
      </c>
      <c r="R869" t="s">
        <v>5791</v>
      </c>
      <c r="S869" t="s">
        <v>1210</v>
      </c>
      <c r="T869">
        <v>22720084</v>
      </c>
      <c r="U869" s="12" t="e">
        <f>VLOOKUP(checklist[[#This Row],[common_name]],[1]classification_forest_bird_benn!$A:$D,3,FALSE)</f>
        <v>#N/A</v>
      </c>
      <c r="V869" s="12" t="e">
        <f>VLOOKUP(checklist[[#This Row],[scientific_name]],[1]classification_forest_bird_benn!$B:$D,2,FALSE)</f>
        <v>#N/A</v>
      </c>
      <c r="W869" s="12" t="e">
        <f>VLOOKUP(checklist[[#This Row],[Clements--scientific_name]],[1]classification_forest_bird_benn!$B:$D,2,FALSE)</f>
        <v>#N/A</v>
      </c>
    </row>
    <row r="870" spans="1:23" x14ac:dyDescent="0.2">
      <c r="A870">
        <v>800.1</v>
      </c>
      <c r="B870" t="s">
        <v>5787</v>
      </c>
      <c r="C870" t="s">
        <v>2245</v>
      </c>
      <c r="D870" t="s">
        <v>5795</v>
      </c>
      <c r="E870" s="1" t="s">
        <v>5796</v>
      </c>
      <c r="F870" t="s">
        <v>2142</v>
      </c>
      <c r="G870" t="s">
        <v>7382</v>
      </c>
      <c r="H870">
        <v>4082</v>
      </c>
      <c r="I870" t="s">
        <v>5797</v>
      </c>
      <c r="J870" t="s">
        <v>5798</v>
      </c>
      <c r="K870">
        <v>558603</v>
      </c>
      <c r="L870">
        <v>997816</v>
      </c>
      <c r="M870">
        <v>22720091</v>
      </c>
      <c r="N870">
        <v>78247</v>
      </c>
      <c r="O870">
        <v>6100975</v>
      </c>
      <c r="P870">
        <v>31860</v>
      </c>
      <c r="Q870" t="s">
        <v>5799</v>
      </c>
      <c r="R870" t="s">
        <v>5800</v>
      </c>
      <c r="S870" t="s">
        <v>5795</v>
      </c>
      <c r="T870">
        <v>22720091</v>
      </c>
      <c r="U870" s="12" t="e">
        <f>VLOOKUP(checklist[[#This Row],[common_name]],[1]classification_forest_bird_benn!$A:$D,3,FALSE)</f>
        <v>#N/A</v>
      </c>
      <c r="V870" s="12" t="e">
        <f>VLOOKUP(checklist[[#This Row],[scientific_name]],[1]classification_forest_bird_benn!$B:$D,2,FALSE)</f>
        <v>#N/A</v>
      </c>
      <c r="W870" s="12" t="e">
        <f>VLOOKUP(checklist[[#This Row],[Clements--scientific_name]],[1]classification_forest_bird_benn!$B:$D,2,FALSE)</f>
        <v>#N/A</v>
      </c>
    </row>
    <row r="871" spans="1:23" x14ac:dyDescent="0.2">
      <c r="A871">
        <v>800.2</v>
      </c>
      <c r="B871" t="s">
        <v>5787</v>
      </c>
      <c r="C871" t="s">
        <v>2245</v>
      </c>
      <c r="D871" t="s">
        <v>5801</v>
      </c>
      <c r="E871" s="1" t="s">
        <v>5802</v>
      </c>
      <c r="F871" t="s">
        <v>2142</v>
      </c>
      <c r="G871" t="s">
        <v>7382</v>
      </c>
      <c r="H871">
        <v>4084</v>
      </c>
      <c r="I871" t="s">
        <v>5803</v>
      </c>
      <c r="J871" t="s">
        <v>5804</v>
      </c>
      <c r="K871">
        <v>558604</v>
      </c>
      <c r="L871">
        <v>997817</v>
      </c>
      <c r="M871">
        <v>22720098</v>
      </c>
      <c r="N871">
        <v>78248</v>
      </c>
      <c r="O871">
        <v>6100999</v>
      </c>
      <c r="P871">
        <v>31861</v>
      </c>
      <c r="Q871" t="s">
        <v>5805</v>
      </c>
      <c r="R871" t="s">
        <v>5806</v>
      </c>
      <c r="S871" t="s">
        <v>5807</v>
      </c>
      <c r="T871">
        <v>22720098</v>
      </c>
      <c r="U871" s="12" t="e">
        <f>VLOOKUP(checklist[[#This Row],[common_name]],[1]classification_forest_bird_benn!$A:$D,3,FALSE)</f>
        <v>#N/A</v>
      </c>
      <c r="V871" s="12" t="e">
        <f>VLOOKUP(checklist[[#This Row],[scientific_name]],[1]classification_forest_bird_benn!$B:$D,2,FALSE)</f>
        <v>#N/A</v>
      </c>
      <c r="W871" s="12" t="e">
        <f>VLOOKUP(checklist[[#This Row],[Clements--scientific_name]],[1]classification_forest_bird_benn!$B:$D,2,FALSE)</f>
        <v>#N/A</v>
      </c>
    </row>
    <row r="872" spans="1:23" x14ac:dyDescent="0.2">
      <c r="A872">
        <v>800.9</v>
      </c>
      <c r="D872" s="1" t="s">
        <v>7317</v>
      </c>
      <c r="E872" s="1" t="s">
        <v>7318</v>
      </c>
      <c r="P872">
        <v>31860</v>
      </c>
      <c r="R872" s="1" t="s">
        <v>7318</v>
      </c>
      <c r="S872" s="1" t="s">
        <v>7317</v>
      </c>
      <c r="U872" s="12" t="e">
        <f>VLOOKUP(checklist[[#This Row],[common_name]],[1]classification_forest_bird_benn!$A:$D,3,FALSE)</f>
        <v>#N/A</v>
      </c>
      <c r="V872" s="12" t="e">
        <f>VLOOKUP(checklist[[#This Row],[scientific_name]],[1]classification_forest_bird_benn!$B:$D,2,FALSE)</f>
        <v>#N/A</v>
      </c>
      <c r="W872" s="12" t="e">
        <f>VLOOKUP(checklist[[#This Row],[Clements--scientific_name]],[1]classification_forest_bird_benn!$B:$D,2,FALSE)</f>
        <v>#N/A</v>
      </c>
    </row>
    <row r="873" spans="1:23" x14ac:dyDescent="0.2">
      <c r="A873">
        <v>801</v>
      </c>
      <c r="B873" t="s">
        <v>5787</v>
      </c>
      <c r="C873" t="s">
        <v>2245</v>
      </c>
      <c r="D873" t="s">
        <v>2108</v>
      </c>
      <c r="E873" t="s">
        <v>5808</v>
      </c>
      <c r="F873" t="s">
        <v>2142</v>
      </c>
      <c r="G873" t="s">
        <v>7380</v>
      </c>
      <c r="H873">
        <v>4080</v>
      </c>
      <c r="I873" t="s">
        <v>5809</v>
      </c>
      <c r="J873" t="s">
        <v>5810</v>
      </c>
      <c r="K873">
        <v>558606</v>
      </c>
      <c r="L873">
        <v>997819</v>
      </c>
      <c r="M873">
        <v>22720109</v>
      </c>
      <c r="N873">
        <v>78250</v>
      </c>
      <c r="O873">
        <v>6100977</v>
      </c>
      <c r="P873">
        <v>31867</v>
      </c>
      <c r="Q873" t="s">
        <v>5811</v>
      </c>
      <c r="R873" t="s">
        <v>5808</v>
      </c>
      <c r="S873" t="s">
        <v>2108</v>
      </c>
      <c r="T873">
        <v>22720109</v>
      </c>
      <c r="U873" s="12" t="e">
        <f>VLOOKUP(checklist[[#This Row],[common_name]],[1]classification_forest_bird_benn!$A:$D,3,FALSE)</f>
        <v>#N/A</v>
      </c>
      <c r="V873" s="12" t="e">
        <f>VLOOKUP(checklist[[#This Row],[scientific_name]],[1]classification_forest_bird_benn!$B:$D,2,FALSE)</f>
        <v>#N/A</v>
      </c>
      <c r="W873" s="12" t="e">
        <f>VLOOKUP(checklist[[#This Row],[Clements--scientific_name]],[1]classification_forest_bird_benn!$B:$D,2,FALSE)</f>
        <v>#N/A</v>
      </c>
    </row>
    <row r="874" spans="1:23" x14ac:dyDescent="0.2">
      <c r="A874">
        <v>802</v>
      </c>
      <c r="B874" t="s">
        <v>5787</v>
      </c>
      <c r="C874" t="s">
        <v>2245</v>
      </c>
      <c r="D874" s="1" t="s">
        <v>5816</v>
      </c>
      <c r="E874" t="s">
        <v>5812</v>
      </c>
      <c r="F874" t="s">
        <v>2142</v>
      </c>
      <c r="G874" t="s">
        <v>7382</v>
      </c>
      <c r="H874">
        <v>4074</v>
      </c>
      <c r="I874" t="s">
        <v>5813</v>
      </c>
      <c r="J874" t="s">
        <v>5814</v>
      </c>
      <c r="K874">
        <v>558610</v>
      </c>
      <c r="L874">
        <v>997824</v>
      </c>
      <c r="M874">
        <v>22720154</v>
      </c>
      <c r="O874">
        <v>6100992</v>
      </c>
      <c r="P874">
        <v>31881</v>
      </c>
      <c r="Q874" t="s">
        <v>5815</v>
      </c>
      <c r="R874" t="s">
        <v>5812</v>
      </c>
      <c r="S874" t="s">
        <v>5816</v>
      </c>
      <c r="T874">
        <v>22720154</v>
      </c>
      <c r="U874" s="12" t="e">
        <f>VLOOKUP(checklist[[#This Row],[common_name]],[1]classification_forest_bird_benn!$A:$D,3,FALSE)</f>
        <v>#N/A</v>
      </c>
      <c r="V874" s="12" t="e">
        <f>VLOOKUP(checklist[[#This Row],[scientific_name]],[1]classification_forest_bird_benn!$B:$D,2,FALSE)</f>
        <v>#N/A</v>
      </c>
      <c r="W874" s="12" t="e">
        <f>VLOOKUP(checklist[[#This Row],[Clements--scientific_name]],[1]classification_forest_bird_benn!$B:$D,2,FALSE)</f>
        <v>#N/A</v>
      </c>
    </row>
    <row r="875" spans="1:23" x14ac:dyDescent="0.2">
      <c r="A875">
        <v>803</v>
      </c>
      <c r="B875" t="s">
        <v>5787</v>
      </c>
      <c r="C875" t="s">
        <v>2245</v>
      </c>
      <c r="D875" t="s">
        <v>5817</v>
      </c>
      <c r="E875" t="s">
        <v>5818</v>
      </c>
      <c r="F875" t="s">
        <v>2142</v>
      </c>
      <c r="G875" t="s">
        <v>7382</v>
      </c>
      <c r="H875">
        <v>860</v>
      </c>
      <c r="I875" t="s">
        <v>5819</v>
      </c>
      <c r="J875" t="s">
        <v>5820</v>
      </c>
      <c r="K875">
        <v>558609</v>
      </c>
      <c r="L875">
        <v>997822</v>
      </c>
      <c r="M875">
        <v>22731333</v>
      </c>
      <c r="N875">
        <v>78257</v>
      </c>
      <c r="O875">
        <v>6100979</v>
      </c>
      <c r="P875">
        <v>31873</v>
      </c>
      <c r="Q875" t="s">
        <v>5821</v>
      </c>
      <c r="R875" t="s">
        <v>5818</v>
      </c>
      <c r="S875" t="s">
        <v>5822</v>
      </c>
      <c r="T875">
        <v>22731333</v>
      </c>
      <c r="U875" s="12" t="e">
        <f>VLOOKUP(checklist[[#This Row],[common_name]],[1]classification_forest_bird_benn!$A:$D,3,FALSE)</f>
        <v>#N/A</v>
      </c>
      <c r="V875" s="12" t="e">
        <f>VLOOKUP(checklist[[#This Row],[scientific_name]],[1]classification_forest_bird_benn!$B:$D,2,FALSE)</f>
        <v>#N/A</v>
      </c>
      <c r="W875" s="12" t="e">
        <f>VLOOKUP(checklist[[#This Row],[Clements--scientific_name]],[1]classification_forest_bird_benn!$B:$D,2,FALSE)</f>
        <v>#N/A</v>
      </c>
    </row>
    <row r="876" spans="1:23" x14ac:dyDescent="0.2">
      <c r="A876">
        <v>804</v>
      </c>
      <c r="B876" t="s">
        <v>5787</v>
      </c>
      <c r="C876" t="s">
        <v>2245</v>
      </c>
      <c r="D876" t="s">
        <v>1106</v>
      </c>
      <c r="E876" t="s">
        <v>5823</v>
      </c>
      <c r="F876" t="s">
        <v>2142</v>
      </c>
      <c r="G876" t="s">
        <v>7380</v>
      </c>
      <c r="H876">
        <v>859</v>
      </c>
      <c r="I876" t="s">
        <v>5824</v>
      </c>
      <c r="J876" t="s">
        <v>5825</v>
      </c>
      <c r="K876">
        <v>558601</v>
      </c>
      <c r="L876">
        <v>997829</v>
      </c>
      <c r="M876">
        <v>22720181</v>
      </c>
      <c r="N876">
        <v>2008</v>
      </c>
      <c r="O876">
        <v>6100996</v>
      </c>
      <c r="P876">
        <v>31846</v>
      </c>
      <c r="Q876" t="s">
        <v>5826</v>
      </c>
      <c r="R876" t="s">
        <v>5823</v>
      </c>
      <c r="S876" t="s">
        <v>1106</v>
      </c>
      <c r="T876">
        <v>22720181</v>
      </c>
      <c r="U876" s="12" t="e">
        <f>VLOOKUP(checklist[[#This Row],[common_name]],[1]classification_forest_bird_benn!$A:$D,3,FALSE)</f>
        <v>#N/A</v>
      </c>
      <c r="V876" s="12" t="e">
        <f>VLOOKUP(checklist[[#This Row],[scientific_name]],[1]classification_forest_bird_benn!$B:$D,2,FALSE)</f>
        <v>#N/A</v>
      </c>
      <c r="W876" s="12" t="e">
        <f>VLOOKUP(checklist[[#This Row],[Clements--scientific_name]],[1]classification_forest_bird_benn!$B:$D,2,FALSE)</f>
        <v>#N/A</v>
      </c>
    </row>
    <row r="877" spans="1:23" x14ac:dyDescent="0.2">
      <c r="A877">
        <v>805</v>
      </c>
      <c r="B877" t="s">
        <v>5787</v>
      </c>
      <c r="C877" t="s">
        <v>2245</v>
      </c>
      <c r="D877" t="s">
        <v>5827</v>
      </c>
      <c r="E877" t="s">
        <v>5828</v>
      </c>
      <c r="F877" t="s">
        <v>2142</v>
      </c>
      <c r="G877" t="s">
        <v>7382</v>
      </c>
      <c r="H877">
        <v>4094</v>
      </c>
      <c r="I877" t="s">
        <v>5829</v>
      </c>
      <c r="J877" t="s">
        <v>5830</v>
      </c>
      <c r="K877">
        <v>558616</v>
      </c>
      <c r="L877">
        <v>997835</v>
      </c>
      <c r="M877">
        <v>22720185</v>
      </c>
      <c r="N877">
        <v>78259</v>
      </c>
      <c r="O877">
        <v>6100983</v>
      </c>
      <c r="P877">
        <v>31890</v>
      </c>
      <c r="Q877" t="s">
        <v>5831</v>
      </c>
      <c r="R877" t="s">
        <v>5828</v>
      </c>
      <c r="S877" t="s">
        <v>5832</v>
      </c>
      <c r="T877">
        <v>22720185</v>
      </c>
      <c r="U877" s="12" t="e">
        <f>VLOOKUP(checklist[[#This Row],[common_name]],[1]classification_forest_bird_benn!$A:$D,3,FALSE)</f>
        <v>#N/A</v>
      </c>
      <c r="V877" s="12" t="e">
        <f>VLOOKUP(checklist[[#This Row],[scientific_name]],[1]classification_forest_bird_benn!$B:$D,2,FALSE)</f>
        <v>#N/A</v>
      </c>
      <c r="W877" s="12" t="e">
        <f>VLOOKUP(checklist[[#This Row],[Clements--scientific_name]],[1]classification_forest_bird_benn!$B:$D,2,FALSE)</f>
        <v>#N/A</v>
      </c>
    </row>
    <row r="878" spans="1:23" x14ac:dyDescent="0.2">
      <c r="A878">
        <v>805.1</v>
      </c>
      <c r="D878" s="1" t="s">
        <v>7319</v>
      </c>
      <c r="E878" s="1" t="s">
        <v>7320</v>
      </c>
      <c r="P878">
        <v>31890</v>
      </c>
      <c r="R878" s="1" t="s">
        <v>7320</v>
      </c>
      <c r="S878" s="1" t="s">
        <v>7319</v>
      </c>
      <c r="U878" s="12" t="e">
        <f>VLOOKUP(checklist[[#This Row],[common_name]],[1]classification_forest_bird_benn!$A:$D,3,FALSE)</f>
        <v>#N/A</v>
      </c>
      <c r="V878" s="12" t="e">
        <f>VLOOKUP(checklist[[#This Row],[scientific_name]],[1]classification_forest_bird_benn!$B:$D,2,FALSE)</f>
        <v>#N/A</v>
      </c>
      <c r="W878" s="12" t="e">
        <f>VLOOKUP(checklist[[#This Row],[Clements--scientific_name]],[1]classification_forest_bird_benn!$B:$D,2,FALSE)</f>
        <v>#N/A</v>
      </c>
    </row>
    <row r="879" spans="1:23" x14ac:dyDescent="0.2">
      <c r="A879">
        <v>806</v>
      </c>
      <c r="B879" t="s">
        <v>5787</v>
      </c>
      <c r="C879" t="s">
        <v>2245</v>
      </c>
      <c r="D879" s="1" t="s">
        <v>5833</v>
      </c>
      <c r="E879" s="1" t="s">
        <v>5834</v>
      </c>
      <c r="F879" t="s">
        <v>2142</v>
      </c>
      <c r="G879" t="s">
        <v>7382</v>
      </c>
      <c r="H879">
        <v>4086</v>
      </c>
      <c r="I879" t="s">
        <v>5835</v>
      </c>
      <c r="J879" t="s">
        <v>5836</v>
      </c>
      <c r="K879">
        <v>558617</v>
      </c>
      <c r="L879">
        <v>997836</v>
      </c>
      <c r="M879" s="1">
        <v>22720191</v>
      </c>
      <c r="N879">
        <v>78260</v>
      </c>
      <c r="O879">
        <v>6101009</v>
      </c>
      <c r="P879">
        <v>31891</v>
      </c>
      <c r="Q879" t="s">
        <v>5837</v>
      </c>
      <c r="R879" t="s">
        <v>5834</v>
      </c>
      <c r="S879" t="s">
        <v>5838</v>
      </c>
      <c r="T879">
        <v>22720191</v>
      </c>
      <c r="U879" s="12" t="e">
        <f>VLOOKUP(checklist[[#This Row],[common_name]],[1]classification_forest_bird_benn!$A:$D,3,FALSE)</f>
        <v>#N/A</v>
      </c>
      <c r="V879" s="12" t="e">
        <f>VLOOKUP(checklist[[#This Row],[scientific_name]],[1]classification_forest_bird_benn!$B:$D,2,FALSE)</f>
        <v>#N/A</v>
      </c>
      <c r="W879" s="12" t="e">
        <f>VLOOKUP(checklist[[#This Row],[Clements--scientific_name]],[1]classification_forest_bird_benn!$B:$D,2,FALSE)</f>
        <v>#N/A</v>
      </c>
    </row>
    <row r="880" spans="1:23" x14ac:dyDescent="0.2">
      <c r="A880">
        <v>807</v>
      </c>
      <c r="B880" t="s">
        <v>5787</v>
      </c>
      <c r="C880" t="s">
        <v>2245</v>
      </c>
      <c r="D880" t="s">
        <v>2112</v>
      </c>
      <c r="E880" t="s">
        <v>5839</v>
      </c>
      <c r="F880" t="s">
        <v>2142</v>
      </c>
      <c r="G880" t="s">
        <v>7382</v>
      </c>
      <c r="H880">
        <v>4096</v>
      </c>
      <c r="I880" t="s">
        <v>5840</v>
      </c>
      <c r="J880" t="s">
        <v>5841</v>
      </c>
      <c r="K880">
        <v>558613</v>
      </c>
      <c r="L880">
        <v>997830</v>
      </c>
      <c r="M880">
        <v>22720197</v>
      </c>
      <c r="N880">
        <v>78261</v>
      </c>
      <c r="O880">
        <v>6100984</v>
      </c>
      <c r="P880">
        <v>31884</v>
      </c>
      <c r="Q880" t="s">
        <v>5842</v>
      </c>
      <c r="R880" t="s">
        <v>5839</v>
      </c>
      <c r="S880" t="s">
        <v>2112</v>
      </c>
      <c r="T880">
        <v>22720197</v>
      </c>
      <c r="U880" s="12" t="e">
        <f>VLOOKUP(checklist[[#This Row],[common_name]],[1]classification_forest_bird_benn!$A:$D,3,FALSE)</f>
        <v>#N/A</v>
      </c>
      <c r="V880" s="12" t="e">
        <f>VLOOKUP(checklist[[#This Row],[scientific_name]],[1]classification_forest_bird_benn!$B:$D,2,FALSE)</f>
        <v>#N/A</v>
      </c>
      <c r="W880" s="12" t="e">
        <f>VLOOKUP(checklist[[#This Row],[Clements--scientific_name]],[1]classification_forest_bird_benn!$B:$D,2,FALSE)</f>
        <v>#N/A</v>
      </c>
    </row>
    <row r="881" spans="1:23" x14ac:dyDescent="0.2">
      <c r="A881">
        <v>808</v>
      </c>
      <c r="B881" t="s">
        <v>5787</v>
      </c>
      <c r="C881" t="s">
        <v>2245</v>
      </c>
      <c r="D881" t="s">
        <v>1108</v>
      </c>
      <c r="E881" t="s">
        <v>5843</v>
      </c>
      <c r="F881" t="s">
        <v>2142</v>
      </c>
      <c r="G881" t="s">
        <v>7382</v>
      </c>
      <c r="H881">
        <v>863</v>
      </c>
      <c r="I881" t="s">
        <v>5844</v>
      </c>
      <c r="J881" t="s">
        <v>5845</v>
      </c>
      <c r="K881">
        <v>558618</v>
      </c>
      <c r="L881">
        <v>997838</v>
      </c>
      <c r="M881">
        <v>22720205</v>
      </c>
      <c r="N881">
        <v>78263</v>
      </c>
      <c r="O881">
        <v>6100973</v>
      </c>
      <c r="P881">
        <v>31892</v>
      </c>
      <c r="Q881" t="s">
        <v>5846</v>
      </c>
      <c r="R881" t="s">
        <v>5843</v>
      </c>
      <c r="S881" t="s">
        <v>1108</v>
      </c>
      <c r="T881">
        <v>22720205</v>
      </c>
      <c r="U881" s="12" t="e">
        <f>VLOOKUP(checklist[[#This Row],[common_name]],[1]classification_forest_bird_benn!$A:$D,3,FALSE)</f>
        <v>#N/A</v>
      </c>
      <c r="V881" s="12" t="e">
        <f>VLOOKUP(checklist[[#This Row],[scientific_name]],[1]classification_forest_bird_benn!$B:$D,2,FALSE)</f>
        <v>#N/A</v>
      </c>
      <c r="W881" s="12" t="e">
        <f>VLOOKUP(checklist[[#This Row],[Clements--scientific_name]],[1]classification_forest_bird_benn!$B:$D,2,FALSE)</f>
        <v>#N/A</v>
      </c>
    </row>
    <row r="882" spans="1:23" x14ac:dyDescent="0.2">
      <c r="A882">
        <v>809</v>
      </c>
      <c r="B882" t="s">
        <v>5787</v>
      </c>
      <c r="C882" t="s">
        <v>2245</v>
      </c>
      <c r="D882" t="s">
        <v>5847</v>
      </c>
      <c r="E882" t="s">
        <v>5848</v>
      </c>
      <c r="F882" t="s">
        <v>2142</v>
      </c>
      <c r="G882" t="s">
        <v>7382</v>
      </c>
      <c r="H882">
        <v>834</v>
      </c>
      <c r="I882" t="s">
        <v>5849</v>
      </c>
      <c r="M882">
        <v>103761856</v>
      </c>
      <c r="P882">
        <v>31933</v>
      </c>
      <c r="Q882" t="s">
        <v>5850</v>
      </c>
      <c r="R882" t="s">
        <v>5848</v>
      </c>
      <c r="S882" t="s">
        <v>5847</v>
      </c>
      <c r="U882" s="12" t="e">
        <f>VLOOKUP(checklist[[#This Row],[common_name]],[1]classification_forest_bird_benn!$A:$D,3,FALSE)</f>
        <v>#N/A</v>
      </c>
      <c r="V882" s="12" t="e">
        <f>VLOOKUP(checklist[[#This Row],[scientific_name]],[1]classification_forest_bird_benn!$B:$D,2,FALSE)</f>
        <v>#N/A</v>
      </c>
      <c r="W882" s="12" t="e">
        <f>VLOOKUP(checklist[[#This Row],[Clements--scientific_name]],[1]classification_forest_bird_benn!$B:$D,2,FALSE)</f>
        <v>#N/A</v>
      </c>
    </row>
    <row r="883" spans="1:23" x14ac:dyDescent="0.2">
      <c r="A883">
        <v>809.1</v>
      </c>
      <c r="B883" t="s">
        <v>5787</v>
      </c>
      <c r="C883" t="s">
        <v>2245</v>
      </c>
      <c r="D883" t="s">
        <v>5851</v>
      </c>
      <c r="E883" t="s">
        <v>5852</v>
      </c>
      <c r="F883" t="s">
        <v>2142</v>
      </c>
      <c r="G883" t="s">
        <v>7382</v>
      </c>
      <c r="I883" t="s">
        <v>5853</v>
      </c>
      <c r="J883" t="s">
        <v>5854</v>
      </c>
      <c r="K883">
        <v>718247</v>
      </c>
      <c r="L883">
        <v>998279</v>
      </c>
      <c r="M883">
        <v>103761521</v>
      </c>
      <c r="O883">
        <v>2680976</v>
      </c>
      <c r="P883">
        <v>31934</v>
      </c>
      <c r="Q883" t="s">
        <v>5855</v>
      </c>
      <c r="R883" t="s">
        <v>5856</v>
      </c>
      <c r="S883" t="s">
        <v>5857</v>
      </c>
      <c r="T883">
        <v>103761856</v>
      </c>
      <c r="U883" s="12" t="e">
        <f>VLOOKUP(checklist[[#This Row],[common_name]],[1]classification_forest_bird_benn!$A:$D,3,FALSE)</f>
        <v>#N/A</v>
      </c>
      <c r="V883" s="12" t="e">
        <f>VLOOKUP(checklist[[#This Row],[scientific_name]],[1]classification_forest_bird_benn!$B:$D,2,FALSE)</f>
        <v>#N/A</v>
      </c>
      <c r="W883" s="12" t="e">
        <f>VLOOKUP(checklist[[#This Row],[Clements--scientific_name]],[1]classification_forest_bird_benn!$B:$D,2,FALSE)</f>
        <v>#N/A</v>
      </c>
    </row>
    <row r="884" spans="1:23" x14ac:dyDescent="0.2">
      <c r="A884">
        <v>810</v>
      </c>
      <c r="B884" t="s">
        <v>5787</v>
      </c>
      <c r="C884" t="s">
        <v>2245</v>
      </c>
      <c r="D884" t="s">
        <v>5858</v>
      </c>
      <c r="E884" t="s">
        <v>5859</v>
      </c>
      <c r="F884" t="s">
        <v>2142</v>
      </c>
      <c r="G884" t="s">
        <v>7382</v>
      </c>
      <c r="H884">
        <v>4088</v>
      </c>
      <c r="I884" t="s">
        <v>5860</v>
      </c>
      <c r="J884" t="s">
        <v>5861</v>
      </c>
      <c r="L884">
        <v>997841</v>
      </c>
      <c r="M884">
        <v>103761640</v>
      </c>
      <c r="N884">
        <v>78265</v>
      </c>
      <c r="O884">
        <v>6100987</v>
      </c>
      <c r="P884">
        <v>31923</v>
      </c>
      <c r="Q884" t="s">
        <v>5862</v>
      </c>
      <c r="R884" t="s">
        <v>5859</v>
      </c>
      <c r="S884" t="s">
        <v>5858</v>
      </c>
      <c r="T884">
        <v>103761640</v>
      </c>
      <c r="U884" s="12" t="e">
        <f>VLOOKUP(checklist[[#This Row],[common_name]],[1]classification_forest_bird_benn!$A:$D,3,FALSE)</f>
        <v>#N/A</v>
      </c>
      <c r="V884" s="12" t="e">
        <f>VLOOKUP(checklist[[#This Row],[scientific_name]],[1]classification_forest_bird_benn!$B:$D,2,FALSE)</f>
        <v>#N/A</v>
      </c>
      <c r="W884" s="12" t="e">
        <f>VLOOKUP(checklist[[#This Row],[Clements--scientific_name]],[1]classification_forest_bird_benn!$B:$D,2,FALSE)</f>
        <v>#N/A</v>
      </c>
    </row>
    <row r="885" spans="1:23" x14ac:dyDescent="0.2">
      <c r="A885">
        <v>811</v>
      </c>
      <c r="B885" t="s">
        <v>5787</v>
      </c>
      <c r="C885" t="s">
        <v>2245</v>
      </c>
      <c r="D885" t="s">
        <v>5863</v>
      </c>
      <c r="E885" t="s">
        <v>5864</v>
      </c>
      <c r="F885" t="s">
        <v>2142</v>
      </c>
      <c r="G885" t="s">
        <v>7382</v>
      </c>
      <c r="H885">
        <v>778</v>
      </c>
      <c r="I885" t="s">
        <v>5865</v>
      </c>
      <c r="J885" t="s">
        <v>5866</v>
      </c>
      <c r="K885">
        <v>558619</v>
      </c>
      <c r="L885">
        <v>997846</v>
      </c>
      <c r="M885">
        <v>22731359</v>
      </c>
      <c r="N885">
        <v>78272</v>
      </c>
      <c r="O885">
        <v>6101002</v>
      </c>
      <c r="P885">
        <v>31906</v>
      </c>
      <c r="Q885" t="s">
        <v>5867</v>
      </c>
      <c r="R885" t="s">
        <v>5864</v>
      </c>
      <c r="S885" t="s">
        <v>5863</v>
      </c>
      <c r="T885">
        <v>22731359</v>
      </c>
      <c r="U885" s="12" t="e">
        <f>VLOOKUP(checklist[[#This Row],[common_name]],[1]classification_forest_bird_benn!$A:$D,3,FALSE)</f>
        <v>#N/A</v>
      </c>
      <c r="V885" s="12" t="e">
        <f>VLOOKUP(checklist[[#This Row],[scientific_name]],[1]classification_forest_bird_benn!$B:$D,2,FALSE)</f>
        <v>#N/A</v>
      </c>
      <c r="W885" s="12" t="e">
        <f>VLOOKUP(checklist[[#This Row],[Clements--scientific_name]],[1]classification_forest_bird_benn!$B:$D,2,FALSE)</f>
        <v>#N/A</v>
      </c>
    </row>
    <row r="886" spans="1:23" x14ac:dyDescent="0.2">
      <c r="A886">
        <v>812</v>
      </c>
      <c r="B886" t="s">
        <v>5787</v>
      </c>
      <c r="C886" t="s">
        <v>2245</v>
      </c>
      <c r="D886" t="s">
        <v>5868</v>
      </c>
      <c r="E886" t="s">
        <v>5869</v>
      </c>
      <c r="F886" t="s">
        <v>2142</v>
      </c>
      <c r="G886" t="s">
        <v>7382</v>
      </c>
      <c r="H886">
        <v>1159</v>
      </c>
      <c r="I886" t="s">
        <v>5870</v>
      </c>
      <c r="J886" t="s">
        <v>5871</v>
      </c>
      <c r="K886">
        <v>558621</v>
      </c>
      <c r="L886">
        <v>997845</v>
      </c>
      <c r="M886">
        <v>22720267</v>
      </c>
      <c r="N886">
        <v>78274</v>
      </c>
      <c r="O886">
        <v>6101004</v>
      </c>
      <c r="P886">
        <v>31910</v>
      </c>
      <c r="Q886" t="s">
        <v>5872</v>
      </c>
      <c r="R886" t="s">
        <v>5873</v>
      </c>
      <c r="S886" t="s">
        <v>5868</v>
      </c>
      <c r="T886">
        <v>22720267</v>
      </c>
      <c r="U886" s="12" t="e">
        <f>VLOOKUP(checklist[[#This Row],[common_name]],[1]classification_forest_bird_benn!$A:$D,3,FALSE)</f>
        <v>#N/A</v>
      </c>
      <c r="V886" s="12" t="e">
        <f>VLOOKUP(checklist[[#This Row],[scientific_name]],[1]classification_forest_bird_benn!$B:$D,2,FALSE)</f>
        <v>#N/A</v>
      </c>
      <c r="W886" s="12" t="e">
        <f>VLOOKUP(checklist[[#This Row],[Clements--scientific_name]],[1]classification_forest_bird_benn!$B:$D,2,FALSE)</f>
        <v>#N/A</v>
      </c>
    </row>
    <row r="887" spans="1:23" x14ac:dyDescent="0.2">
      <c r="A887">
        <v>813</v>
      </c>
      <c r="B887" t="s">
        <v>5787</v>
      </c>
      <c r="C887" t="s">
        <v>2245</v>
      </c>
      <c r="D887" t="s">
        <v>2114</v>
      </c>
      <c r="E887" t="s">
        <v>5874</v>
      </c>
      <c r="F887" t="s">
        <v>2142</v>
      </c>
      <c r="G887" t="s">
        <v>7382</v>
      </c>
      <c r="H887">
        <v>4098</v>
      </c>
      <c r="I887" t="s">
        <v>5875</v>
      </c>
      <c r="J887" t="s">
        <v>5876</v>
      </c>
      <c r="K887">
        <v>73391</v>
      </c>
      <c r="L887">
        <v>997856</v>
      </c>
      <c r="M887">
        <v>22732947</v>
      </c>
      <c r="N887">
        <v>199314</v>
      </c>
      <c r="O887">
        <v>7341660</v>
      </c>
      <c r="P887">
        <v>32058</v>
      </c>
      <c r="Q887" t="s">
        <v>5877</v>
      </c>
      <c r="R887" t="s">
        <v>5874</v>
      </c>
      <c r="S887" t="s">
        <v>2114</v>
      </c>
      <c r="T887">
        <v>22732947</v>
      </c>
      <c r="U887" s="12" t="e">
        <f>VLOOKUP(checklist[[#This Row],[common_name]],[1]classification_forest_bird_benn!$A:$D,3,FALSE)</f>
        <v>#N/A</v>
      </c>
      <c r="V887" s="12" t="e">
        <f>VLOOKUP(checklist[[#This Row],[scientific_name]],[1]classification_forest_bird_benn!$B:$D,2,FALSE)</f>
        <v>#N/A</v>
      </c>
      <c r="W887" s="12" t="e">
        <f>VLOOKUP(checklist[[#This Row],[Clements--scientific_name]],[1]classification_forest_bird_benn!$B:$D,2,FALSE)</f>
        <v>#N/A</v>
      </c>
    </row>
    <row r="888" spans="1:23" x14ac:dyDescent="0.2">
      <c r="A888">
        <v>814</v>
      </c>
      <c r="B888" t="s">
        <v>5878</v>
      </c>
      <c r="C888" t="s">
        <v>2244</v>
      </c>
      <c r="D888" t="s">
        <v>5879</v>
      </c>
      <c r="E888" t="s">
        <v>5880</v>
      </c>
      <c r="F888" t="s">
        <v>2142</v>
      </c>
      <c r="G888" t="s">
        <v>7383</v>
      </c>
      <c r="H888">
        <v>4048</v>
      </c>
      <c r="I888" t="s">
        <v>5881</v>
      </c>
      <c r="J888" t="s">
        <v>5882</v>
      </c>
      <c r="K888">
        <v>204505</v>
      </c>
      <c r="L888">
        <v>559892</v>
      </c>
      <c r="M888">
        <v>22735007</v>
      </c>
      <c r="N888">
        <v>105004</v>
      </c>
      <c r="O888">
        <v>2491585</v>
      </c>
      <c r="P888">
        <v>32260</v>
      </c>
      <c r="Q888" t="s">
        <v>5883</v>
      </c>
      <c r="R888" t="s">
        <v>2103</v>
      </c>
      <c r="S888" t="s">
        <v>5879</v>
      </c>
      <c r="T888">
        <v>22735007</v>
      </c>
      <c r="U888" s="12" t="e">
        <f>VLOOKUP(checklist[[#This Row],[common_name]],[1]classification_forest_bird_benn!$A:$D,3,FALSE)</f>
        <v>#N/A</v>
      </c>
      <c r="V888" s="12" t="e">
        <f>VLOOKUP(checklist[[#This Row],[scientific_name]],[1]classification_forest_bird_benn!$B:$D,2,FALSE)</f>
        <v>#N/A</v>
      </c>
      <c r="W888" s="12" t="e">
        <f>VLOOKUP(checklist[[#This Row],[Clements--scientific_name]],[1]classification_forest_bird_benn!$B:$D,2,FALSE)</f>
        <v>#N/A</v>
      </c>
    </row>
    <row r="889" spans="1:23" x14ac:dyDescent="0.2">
      <c r="A889">
        <v>815</v>
      </c>
      <c r="B889" t="s">
        <v>5878</v>
      </c>
      <c r="C889" t="s">
        <v>2244</v>
      </c>
      <c r="D889" t="s">
        <v>5884</v>
      </c>
      <c r="E889" t="s">
        <v>5885</v>
      </c>
      <c r="F889" t="s">
        <v>2142</v>
      </c>
      <c r="G889" t="s">
        <v>7382</v>
      </c>
      <c r="H889">
        <v>872</v>
      </c>
      <c r="I889" t="s">
        <v>5886</v>
      </c>
      <c r="J889" t="s">
        <v>5887</v>
      </c>
      <c r="K889">
        <v>367712</v>
      </c>
      <c r="L889">
        <v>559894</v>
      </c>
      <c r="M889">
        <v>103767669</v>
      </c>
      <c r="N889">
        <v>78396</v>
      </c>
      <c r="O889">
        <v>2491491</v>
      </c>
      <c r="P889">
        <v>32251</v>
      </c>
      <c r="Q889" t="s">
        <v>5888</v>
      </c>
      <c r="R889" t="s">
        <v>1111</v>
      </c>
      <c r="S889" t="s">
        <v>5884</v>
      </c>
      <c r="T889">
        <v>103767669</v>
      </c>
      <c r="U889" s="12" t="e">
        <f>VLOOKUP(checklist[[#This Row],[common_name]],[1]classification_forest_bird_benn!$A:$D,3,FALSE)</f>
        <v>#N/A</v>
      </c>
      <c r="V889" s="12" t="e">
        <f>VLOOKUP(checklist[[#This Row],[scientific_name]],[1]classification_forest_bird_benn!$B:$D,2,FALSE)</f>
        <v>#N/A</v>
      </c>
      <c r="W889" s="12" t="e">
        <f>VLOOKUP(checklist[[#This Row],[Clements--scientific_name]],[1]classification_forest_bird_benn!$B:$D,2,FALSE)</f>
        <v>#N/A</v>
      </c>
    </row>
    <row r="890" spans="1:23" x14ac:dyDescent="0.2">
      <c r="A890">
        <v>815.1</v>
      </c>
      <c r="D890" t="s">
        <v>5884</v>
      </c>
      <c r="E890" t="s">
        <v>5885</v>
      </c>
      <c r="P890">
        <v>32251</v>
      </c>
      <c r="R890" s="1" t="s">
        <v>7316</v>
      </c>
      <c r="S890" s="1" t="s">
        <v>7315</v>
      </c>
      <c r="U890" s="12" t="e">
        <f>VLOOKUP(checklist[[#This Row],[common_name]],[1]classification_forest_bird_benn!$A:$D,3,FALSE)</f>
        <v>#N/A</v>
      </c>
      <c r="V890" s="12" t="e">
        <f>VLOOKUP(checklist[[#This Row],[scientific_name]],[1]classification_forest_bird_benn!$B:$D,2,FALSE)</f>
        <v>#N/A</v>
      </c>
      <c r="W890" s="12" t="e">
        <f>VLOOKUP(checklist[[#This Row],[Clements--scientific_name]],[1]classification_forest_bird_benn!$B:$D,2,FALSE)</f>
        <v>#N/A</v>
      </c>
    </row>
    <row r="891" spans="1:23" x14ac:dyDescent="0.2">
      <c r="A891">
        <v>816</v>
      </c>
      <c r="B891" t="s">
        <v>5878</v>
      </c>
      <c r="C891" t="s">
        <v>2244</v>
      </c>
      <c r="D891" t="s">
        <v>5889</v>
      </c>
      <c r="E891" t="s">
        <v>5890</v>
      </c>
      <c r="F891" t="s">
        <v>2142</v>
      </c>
      <c r="G891" t="s">
        <v>7382</v>
      </c>
      <c r="H891">
        <v>4038</v>
      </c>
      <c r="I891" t="s">
        <v>5891</v>
      </c>
      <c r="J891" t="s">
        <v>5892</v>
      </c>
      <c r="K891">
        <v>9209</v>
      </c>
      <c r="L891">
        <v>559887</v>
      </c>
      <c r="M891">
        <v>22720977</v>
      </c>
      <c r="N891">
        <v>78403</v>
      </c>
      <c r="O891">
        <v>2491576</v>
      </c>
      <c r="P891">
        <v>32232</v>
      </c>
      <c r="Q891" t="s">
        <v>5893</v>
      </c>
      <c r="R891" t="s">
        <v>2101</v>
      </c>
      <c r="S891" t="s">
        <v>5889</v>
      </c>
      <c r="T891">
        <v>22720977</v>
      </c>
      <c r="U891" s="12" t="e">
        <f>VLOOKUP(checklist[[#This Row],[common_name]],[1]classification_forest_bird_benn!$A:$D,3,FALSE)</f>
        <v>#N/A</v>
      </c>
      <c r="V891" s="12" t="e">
        <f>VLOOKUP(checklist[[#This Row],[scientific_name]],[1]classification_forest_bird_benn!$B:$D,2,FALSE)</f>
        <v>#N/A</v>
      </c>
      <c r="W891" s="12" t="e">
        <f>VLOOKUP(checklist[[#This Row],[Clements--scientific_name]],[1]classification_forest_bird_benn!$B:$D,2,FALSE)</f>
        <v>#N/A</v>
      </c>
    </row>
    <row r="892" spans="1:23" x14ac:dyDescent="0.2">
      <c r="A892">
        <v>817</v>
      </c>
      <c r="B892" t="s">
        <v>5878</v>
      </c>
      <c r="C892" t="s">
        <v>2244</v>
      </c>
      <c r="D892" t="s">
        <v>1114</v>
      </c>
      <c r="E892" t="s">
        <v>5894</v>
      </c>
      <c r="F892" t="s">
        <v>2142</v>
      </c>
      <c r="G892" t="s">
        <v>7382</v>
      </c>
      <c r="H892">
        <v>874</v>
      </c>
      <c r="I892" t="s">
        <v>5895</v>
      </c>
      <c r="J892" t="s">
        <v>5896</v>
      </c>
      <c r="K892">
        <v>9202</v>
      </c>
      <c r="L892">
        <v>559880</v>
      </c>
      <c r="M892">
        <v>22720972</v>
      </c>
      <c r="N892">
        <v>78402</v>
      </c>
      <c r="O892">
        <v>2491478</v>
      </c>
      <c r="P892">
        <v>32227</v>
      </c>
      <c r="Q892" t="s">
        <v>5897</v>
      </c>
      <c r="R892" t="s">
        <v>1113</v>
      </c>
      <c r="S892" t="s">
        <v>1114</v>
      </c>
      <c r="T892">
        <v>22720972</v>
      </c>
      <c r="U892" s="12" t="e">
        <f>VLOOKUP(checklist[[#This Row],[common_name]],[1]classification_forest_bird_benn!$A:$D,3,FALSE)</f>
        <v>#N/A</v>
      </c>
      <c r="V892" s="12" t="e">
        <f>VLOOKUP(checklist[[#This Row],[scientific_name]],[1]classification_forest_bird_benn!$B:$D,2,FALSE)</f>
        <v>#N/A</v>
      </c>
      <c r="W892" s="12" t="e">
        <f>VLOOKUP(checklist[[#This Row],[Clements--scientific_name]],[1]classification_forest_bird_benn!$B:$D,2,FALSE)</f>
        <v>#N/A</v>
      </c>
    </row>
    <row r="893" spans="1:23" x14ac:dyDescent="0.2">
      <c r="A893">
        <v>818</v>
      </c>
      <c r="B893" t="s">
        <v>5878</v>
      </c>
      <c r="C893" t="s">
        <v>2244</v>
      </c>
      <c r="D893" t="s">
        <v>2097</v>
      </c>
      <c r="E893" t="s">
        <v>5898</v>
      </c>
      <c r="F893" t="s">
        <v>2142</v>
      </c>
      <c r="G893" t="s">
        <v>7382</v>
      </c>
      <c r="H893">
        <v>4020</v>
      </c>
      <c r="I893" t="s">
        <v>5899</v>
      </c>
      <c r="J893" t="s">
        <v>5900</v>
      </c>
      <c r="K893">
        <v>9220</v>
      </c>
      <c r="L893">
        <v>559868</v>
      </c>
      <c r="M893">
        <v>22720982</v>
      </c>
      <c r="N893">
        <v>78404</v>
      </c>
      <c r="O893">
        <v>2491577</v>
      </c>
      <c r="P893">
        <v>32163</v>
      </c>
      <c r="Q893" t="s">
        <v>5901</v>
      </c>
      <c r="R893" t="s">
        <v>5902</v>
      </c>
      <c r="S893" t="s">
        <v>2097</v>
      </c>
      <c r="T893">
        <v>22720982</v>
      </c>
      <c r="U893" s="12" t="e">
        <f>VLOOKUP(checklist[[#This Row],[common_name]],[1]classification_forest_bird_benn!$A:$D,3,FALSE)</f>
        <v>#N/A</v>
      </c>
      <c r="V893" s="12" t="e">
        <f>VLOOKUP(checklist[[#This Row],[scientific_name]],[1]classification_forest_bird_benn!$B:$D,2,FALSE)</f>
        <v>#N/A</v>
      </c>
      <c r="W893" s="12" t="e">
        <f>VLOOKUP(checklist[[#This Row],[Clements--scientific_name]],[1]classification_forest_bird_benn!$B:$D,2,FALSE)</f>
        <v>#N/A</v>
      </c>
    </row>
    <row r="894" spans="1:23" x14ac:dyDescent="0.2">
      <c r="A894">
        <v>819</v>
      </c>
      <c r="B894" t="s">
        <v>5878</v>
      </c>
      <c r="C894" t="s">
        <v>2244</v>
      </c>
      <c r="D894" t="s">
        <v>2100</v>
      </c>
      <c r="E894" t="s">
        <v>2099</v>
      </c>
      <c r="F894" t="s">
        <v>2142</v>
      </c>
      <c r="G894" t="s">
        <v>7380</v>
      </c>
      <c r="H894">
        <v>4032</v>
      </c>
      <c r="I894" t="s">
        <v>5903</v>
      </c>
      <c r="J894" t="s">
        <v>5904</v>
      </c>
      <c r="K894">
        <v>9196</v>
      </c>
      <c r="L894">
        <v>559883</v>
      </c>
      <c r="M894">
        <v>22720916</v>
      </c>
      <c r="N894">
        <v>56</v>
      </c>
      <c r="O894">
        <v>2491482</v>
      </c>
      <c r="P894">
        <v>32220</v>
      </c>
      <c r="Q894" t="s">
        <v>5905</v>
      </c>
      <c r="R894" t="s">
        <v>2099</v>
      </c>
      <c r="S894" t="s">
        <v>2100</v>
      </c>
      <c r="T894">
        <v>22720916</v>
      </c>
      <c r="U894" s="12" t="e">
        <f>VLOOKUP(checklist[[#This Row],[common_name]],[1]classification_forest_bird_benn!$A:$D,3,FALSE)</f>
        <v>#N/A</v>
      </c>
      <c r="V894" s="12" t="e">
        <f>VLOOKUP(checklist[[#This Row],[scientific_name]],[1]classification_forest_bird_benn!$B:$D,2,FALSE)</f>
        <v>#N/A</v>
      </c>
      <c r="W894" s="12" t="e">
        <f>VLOOKUP(checklist[[#This Row],[Clements--scientific_name]],[1]classification_forest_bird_benn!$B:$D,2,FALSE)</f>
        <v>#N/A</v>
      </c>
    </row>
    <row r="895" spans="1:23" x14ac:dyDescent="0.2">
      <c r="A895">
        <v>820</v>
      </c>
      <c r="B895" t="s">
        <v>5906</v>
      </c>
      <c r="C895" t="s">
        <v>2228</v>
      </c>
      <c r="D895" t="s">
        <v>894</v>
      </c>
      <c r="E895" t="s">
        <v>893</v>
      </c>
      <c r="F895" t="s">
        <v>2142</v>
      </c>
      <c r="G895" t="s">
        <v>7380</v>
      </c>
      <c r="H895">
        <v>670</v>
      </c>
      <c r="I895" t="s">
        <v>5907</v>
      </c>
      <c r="J895" t="s">
        <v>5908</v>
      </c>
      <c r="K895">
        <v>116926</v>
      </c>
      <c r="L895">
        <v>560503</v>
      </c>
      <c r="M895">
        <v>22715462</v>
      </c>
      <c r="N895">
        <v>77295</v>
      </c>
      <c r="O895">
        <v>5231313</v>
      </c>
      <c r="P895">
        <v>21505</v>
      </c>
      <c r="Q895" t="s">
        <v>5909</v>
      </c>
      <c r="R895" t="s">
        <v>893</v>
      </c>
      <c r="S895" t="s">
        <v>894</v>
      </c>
      <c r="T895">
        <v>22715462</v>
      </c>
      <c r="U895" s="12" t="e">
        <f>VLOOKUP(checklist[[#This Row],[common_name]],[1]classification_forest_bird_benn!$A:$D,3,FALSE)</f>
        <v>#N/A</v>
      </c>
      <c r="V895" s="12" t="e">
        <f>VLOOKUP(checklist[[#This Row],[scientific_name]],[1]classification_forest_bird_benn!$B:$D,2,FALSE)</f>
        <v>#N/A</v>
      </c>
      <c r="W895" s="12" t="e">
        <f>VLOOKUP(checklist[[#This Row],[Clements--scientific_name]],[1]classification_forest_bird_benn!$B:$D,2,FALSE)</f>
        <v>#N/A</v>
      </c>
    </row>
    <row r="896" spans="1:23" x14ac:dyDescent="0.2">
      <c r="A896">
        <v>821</v>
      </c>
      <c r="B896" t="s">
        <v>5906</v>
      </c>
      <c r="C896" t="s">
        <v>2228</v>
      </c>
      <c r="D896" t="s">
        <v>892</v>
      </c>
      <c r="E896" t="s">
        <v>891</v>
      </c>
      <c r="F896" t="s">
        <v>2142</v>
      </c>
      <c r="G896" t="s">
        <v>7380</v>
      </c>
      <c r="H896">
        <v>668</v>
      </c>
      <c r="I896" t="s">
        <v>5910</v>
      </c>
      <c r="M896">
        <v>22715466</v>
      </c>
      <c r="P896">
        <v>21508</v>
      </c>
      <c r="Q896" t="s">
        <v>5911</v>
      </c>
      <c r="R896" t="s">
        <v>891</v>
      </c>
      <c r="S896" t="s">
        <v>892</v>
      </c>
      <c r="U896" s="12" t="e">
        <f>VLOOKUP(checklist[[#This Row],[common_name]],[1]classification_forest_bird_benn!$A:$D,3,FALSE)</f>
        <v>#N/A</v>
      </c>
      <c r="V896" s="12" t="e">
        <f>VLOOKUP(checklist[[#This Row],[scientific_name]],[1]classification_forest_bird_benn!$B:$D,2,FALSE)</f>
        <v>#N/A</v>
      </c>
      <c r="W896" s="12" t="e">
        <f>VLOOKUP(checklist[[#This Row],[Clements--scientific_name]],[1]classification_forest_bird_benn!$B:$D,2,FALSE)</f>
        <v>#N/A</v>
      </c>
    </row>
    <row r="897" spans="1:23" x14ac:dyDescent="0.2">
      <c r="A897">
        <v>821.1</v>
      </c>
      <c r="B897" t="s">
        <v>5906</v>
      </c>
      <c r="C897" t="s">
        <v>2228</v>
      </c>
      <c r="D897" t="s">
        <v>5912</v>
      </c>
      <c r="E897" t="s">
        <v>5913</v>
      </c>
      <c r="I897" t="s">
        <v>5914</v>
      </c>
      <c r="P897">
        <v>21509</v>
      </c>
      <c r="Q897" t="s">
        <v>5915</v>
      </c>
      <c r="R897" t="s">
        <v>5916</v>
      </c>
      <c r="U897" s="12" t="e">
        <f>VLOOKUP(checklist[[#This Row],[common_name]],[1]classification_forest_bird_benn!$A:$D,3,FALSE)</f>
        <v>#N/A</v>
      </c>
      <c r="V897" s="12" t="e">
        <f>VLOOKUP(checklist[[#This Row],[scientific_name]],[1]classification_forest_bird_benn!$B:$D,2,FALSE)</f>
        <v>#N/A</v>
      </c>
      <c r="W897" s="12" t="e">
        <f>VLOOKUP(checklist[[#This Row],[Clements--scientific_name]],[1]classification_forest_bird_benn!$B:$D,2,FALSE)</f>
        <v>#N/A</v>
      </c>
    </row>
    <row r="898" spans="1:23" x14ac:dyDescent="0.2">
      <c r="A898">
        <v>822</v>
      </c>
      <c r="B898" t="s">
        <v>5917</v>
      </c>
      <c r="C898" t="s">
        <v>2231</v>
      </c>
      <c r="D898" t="s">
        <v>5918</v>
      </c>
      <c r="E898" t="s">
        <v>5919</v>
      </c>
      <c r="F898" t="s">
        <v>2142</v>
      </c>
      <c r="G898" t="s">
        <v>7382</v>
      </c>
      <c r="H898">
        <v>1127</v>
      </c>
      <c r="I898" t="s">
        <v>5920</v>
      </c>
      <c r="J898" t="s">
        <v>5921</v>
      </c>
      <c r="K898">
        <v>116882</v>
      </c>
      <c r="L898">
        <v>559866</v>
      </c>
      <c r="M898">
        <v>22707021</v>
      </c>
      <c r="N898">
        <v>75704</v>
      </c>
      <c r="O898">
        <v>2486690</v>
      </c>
      <c r="P898">
        <v>21522</v>
      </c>
      <c r="Q898" t="s">
        <v>5922</v>
      </c>
      <c r="R898" t="s">
        <v>5919</v>
      </c>
      <c r="S898" t="s">
        <v>5923</v>
      </c>
      <c r="T898">
        <v>22707021</v>
      </c>
      <c r="U898" s="12" t="e">
        <f>VLOOKUP(checklist[[#This Row],[common_name]],[1]classification_forest_bird_benn!$A:$D,3,FALSE)</f>
        <v>#N/A</v>
      </c>
      <c r="V898" s="12" t="e">
        <f>VLOOKUP(checklist[[#This Row],[scientific_name]],[1]classification_forest_bird_benn!$B:$D,2,FALSE)</f>
        <v>#N/A</v>
      </c>
      <c r="W898" s="12" t="e">
        <f>VLOOKUP(checklist[[#This Row],[Clements--scientific_name]],[1]classification_forest_bird_benn!$B:$D,2,FALSE)</f>
        <v>#N/A</v>
      </c>
    </row>
    <row r="899" spans="1:23" x14ac:dyDescent="0.2">
      <c r="A899">
        <v>823</v>
      </c>
      <c r="B899" t="s">
        <v>5917</v>
      </c>
      <c r="C899" t="s">
        <v>2231</v>
      </c>
      <c r="D899" t="s">
        <v>1306</v>
      </c>
      <c r="E899" t="s">
        <v>5924</v>
      </c>
      <c r="F899" t="s">
        <v>2142</v>
      </c>
      <c r="G899" t="s">
        <v>7380</v>
      </c>
      <c r="H899">
        <v>1128</v>
      </c>
      <c r="I899" t="s">
        <v>5925</v>
      </c>
      <c r="J899" t="s">
        <v>5926</v>
      </c>
      <c r="K899">
        <v>116883</v>
      </c>
      <c r="L899">
        <v>916766</v>
      </c>
      <c r="M899">
        <v>22707034</v>
      </c>
      <c r="N899">
        <v>199173</v>
      </c>
      <c r="O899">
        <v>7342167</v>
      </c>
      <c r="P899">
        <v>21526</v>
      </c>
      <c r="Q899" t="s">
        <v>5927</v>
      </c>
      <c r="R899" t="s">
        <v>5924</v>
      </c>
      <c r="S899" t="s">
        <v>1306</v>
      </c>
      <c r="T899">
        <v>22707034</v>
      </c>
      <c r="U899" s="12" t="e">
        <f>VLOOKUP(checklist[[#This Row],[common_name]],[1]classification_forest_bird_benn!$A:$D,3,FALSE)</f>
        <v>#N/A</v>
      </c>
      <c r="V899" s="12" t="e">
        <f>VLOOKUP(checklist[[#This Row],[scientific_name]],[1]classification_forest_bird_benn!$B:$D,2,FALSE)</f>
        <v>#N/A</v>
      </c>
      <c r="W899" s="12" t="e">
        <f>VLOOKUP(checklist[[#This Row],[Clements--scientific_name]],[1]classification_forest_bird_benn!$B:$D,2,FALSE)</f>
        <v>#N/A</v>
      </c>
    </row>
    <row r="900" spans="1:23" x14ac:dyDescent="0.2">
      <c r="A900">
        <v>824</v>
      </c>
      <c r="B900" t="s">
        <v>5917</v>
      </c>
      <c r="C900" t="s">
        <v>2231</v>
      </c>
      <c r="D900" t="s">
        <v>906</v>
      </c>
      <c r="E900" t="s">
        <v>5928</v>
      </c>
      <c r="F900" t="s">
        <v>2142</v>
      </c>
      <c r="G900" t="s">
        <v>7382</v>
      </c>
      <c r="H900">
        <v>681</v>
      </c>
      <c r="I900" t="s">
        <v>5929</v>
      </c>
      <c r="J900" t="s">
        <v>5930</v>
      </c>
      <c r="K900">
        <v>116881</v>
      </c>
      <c r="L900">
        <v>916768</v>
      </c>
      <c r="M900">
        <v>22707052</v>
      </c>
      <c r="N900">
        <v>199174</v>
      </c>
      <c r="O900">
        <v>7342158</v>
      </c>
      <c r="P900">
        <v>21532</v>
      </c>
      <c r="Q900" t="s">
        <v>5931</v>
      </c>
      <c r="R900" t="s">
        <v>5928</v>
      </c>
      <c r="S900" t="s">
        <v>906</v>
      </c>
      <c r="T900">
        <v>22707052</v>
      </c>
      <c r="U900" s="12" t="e">
        <f>VLOOKUP(checklist[[#This Row],[common_name]],[1]classification_forest_bird_benn!$A:$D,3,FALSE)</f>
        <v>#N/A</v>
      </c>
      <c r="V900" s="12" t="e">
        <f>VLOOKUP(checklist[[#This Row],[scientific_name]],[1]classification_forest_bird_benn!$B:$D,2,FALSE)</f>
        <v>#N/A</v>
      </c>
      <c r="W900" s="12" t="e">
        <f>VLOOKUP(checklist[[#This Row],[Clements--scientific_name]],[1]classification_forest_bird_benn!$B:$D,2,FALSE)</f>
        <v>#N/A</v>
      </c>
    </row>
    <row r="901" spans="1:23" x14ac:dyDescent="0.2">
      <c r="A901">
        <v>825</v>
      </c>
      <c r="B901" t="s">
        <v>5932</v>
      </c>
      <c r="C901" t="s">
        <v>2210</v>
      </c>
      <c r="D901" t="s">
        <v>1788</v>
      </c>
      <c r="E901" t="s">
        <v>1787</v>
      </c>
      <c r="F901" t="s">
        <v>2142</v>
      </c>
      <c r="G901" t="s">
        <v>7380</v>
      </c>
      <c r="H901">
        <v>2870</v>
      </c>
      <c r="I901" t="s">
        <v>5933</v>
      </c>
      <c r="J901" t="s">
        <v>5934</v>
      </c>
      <c r="K901">
        <v>144839</v>
      </c>
      <c r="M901">
        <v>22711852</v>
      </c>
      <c r="N901">
        <v>76631</v>
      </c>
      <c r="O901">
        <v>7341975</v>
      </c>
      <c r="P901">
        <v>21855</v>
      </c>
      <c r="Q901" t="s">
        <v>5935</v>
      </c>
      <c r="R901" t="s">
        <v>5936</v>
      </c>
      <c r="S901" t="s">
        <v>1788</v>
      </c>
      <c r="T901">
        <v>22711852</v>
      </c>
      <c r="U901" s="12" t="e">
        <f>VLOOKUP(checklist[[#This Row],[common_name]],[1]classification_forest_bird_benn!$A:$D,3,FALSE)</f>
        <v>#N/A</v>
      </c>
      <c r="V901" s="12" t="e">
        <f>VLOOKUP(checklist[[#This Row],[scientific_name]],[1]classification_forest_bird_benn!$B:$D,2,FALSE)</f>
        <v>#N/A</v>
      </c>
      <c r="W901" s="12" t="e">
        <f>VLOOKUP(checklist[[#This Row],[Clements--scientific_name]],[1]classification_forest_bird_benn!$B:$D,2,FALSE)</f>
        <v>#N/A</v>
      </c>
    </row>
    <row r="902" spans="1:23" x14ac:dyDescent="0.2">
      <c r="A902">
        <v>826</v>
      </c>
      <c r="B902" t="s">
        <v>5932</v>
      </c>
      <c r="C902" t="s">
        <v>2210</v>
      </c>
      <c r="D902" t="s">
        <v>5937</v>
      </c>
      <c r="E902" t="s">
        <v>5938</v>
      </c>
      <c r="F902" t="s">
        <v>2142</v>
      </c>
      <c r="G902" t="s">
        <v>7382</v>
      </c>
      <c r="H902">
        <v>2856</v>
      </c>
      <c r="I902" t="s">
        <v>5939</v>
      </c>
      <c r="J902" t="s">
        <v>5940</v>
      </c>
      <c r="K902">
        <v>144833</v>
      </c>
      <c r="M902">
        <v>22711820</v>
      </c>
      <c r="N902">
        <v>76626</v>
      </c>
      <c r="O902">
        <v>6093675</v>
      </c>
      <c r="P902">
        <v>21840</v>
      </c>
      <c r="Q902" t="s">
        <v>5941</v>
      </c>
      <c r="R902" t="s">
        <v>5938</v>
      </c>
      <c r="S902" t="s">
        <v>5942</v>
      </c>
      <c r="T902">
        <v>22711820</v>
      </c>
      <c r="U902" s="12" t="e">
        <f>VLOOKUP(checklist[[#This Row],[common_name]],[1]classification_forest_bird_benn!$A:$D,3,FALSE)</f>
        <v>#N/A</v>
      </c>
      <c r="V902" s="12" t="e">
        <f>VLOOKUP(checklist[[#This Row],[scientific_name]],[1]classification_forest_bird_benn!$B:$D,2,FALSE)</f>
        <v>#N/A</v>
      </c>
      <c r="W902" s="12" t="e">
        <f>VLOOKUP(checklist[[#This Row],[Clements--scientific_name]],[1]classification_forest_bird_benn!$B:$D,2,FALSE)</f>
        <v>#N/A</v>
      </c>
    </row>
    <row r="903" spans="1:23" x14ac:dyDescent="0.2">
      <c r="A903">
        <v>827</v>
      </c>
      <c r="B903" t="s">
        <v>5932</v>
      </c>
      <c r="C903" t="s">
        <v>2210</v>
      </c>
      <c r="D903" t="s">
        <v>1784</v>
      </c>
      <c r="E903" t="s">
        <v>1783</v>
      </c>
      <c r="F903" t="s">
        <v>2142</v>
      </c>
      <c r="G903" t="s">
        <v>7380</v>
      </c>
      <c r="H903">
        <v>2860</v>
      </c>
      <c r="I903" t="s">
        <v>5943</v>
      </c>
      <c r="J903" t="s">
        <v>5944</v>
      </c>
      <c r="K903">
        <v>144836</v>
      </c>
      <c r="M903">
        <v>22711839</v>
      </c>
      <c r="N903">
        <v>76629</v>
      </c>
      <c r="O903">
        <v>6093642</v>
      </c>
      <c r="P903">
        <v>21849</v>
      </c>
      <c r="Q903" t="s">
        <v>5945</v>
      </c>
      <c r="R903" t="s">
        <v>5946</v>
      </c>
      <c r="S903" t="s">
        <v>1784</v>
      </c>
      <c r="T903">
        <v>22711839</v>
      </c>
      <c r="U903" s="12" t="e">
        <f>VLOOKUP(checklist[[#This Row],[common_name]],[1]classification_forest_bird_benn!$A:$D,3,FALSE)</f>
        <v>#N/A</v>
      </c>
      <c r="V903" s="12" t="e">
        <f>VLOOKUP(checklist[[#This Row],[scientific_name]],[1]classification_forest_bird_benn!$B:$D,2,FALSE)</f>
        <v>#N/A</v>
      </c>
      <c r="W903" s="12" t="e">
        <f>VLOOKUP(checklist[[#This Row],[Clements--scientific_name]],[1]classification_forest_bird_benn!$B:$D,2,FALSE)</f>
        <v>#N/A</v>
      </c>
    </row>
    <row r="904" spans="1:23" x14ac:dyDescent="0.2">
      <c r="A904">
        <v>828</v>
      </c>
      <c r="B904" t="s">
        <v>5932</v>
      </c>
      <c r="C904" t="s">
        <v>2210</v>
      </c>
      <c r="D904" t="s">
        <v>1786</v>
      </c>
      <c r="E904" t="s">
        <v>1785</v>
      </c>
      <c r="F904" t="s">
        <v>2142</v>
      </c>
      <c r="G904" t="s">
        <v>7382</v>
      </c>
      <c r="H904">
        <v>2868</v>
      </c>
      <c r="I904" t="s">
        <v>5947</v>
      </c>
      <c r="J904" t="s">
        <v>5948</v>
      </c>
      <c r="K904">
        <v>144840</v>
      </c>
      <c r="M904">
        <v>22711869</v>
      </c>
      <c r="N904">
        <v>76634</v>
      </c>
      <c r="O904">
        <v>6093597</v>
      </c>
      <c r="P904">
        <v>21866</v>
      </c>
      <c r="Q904" t="s">
        <v>5949</v>
      </c>
      <c r="R904" t="s">
        <v>5950</v>
      </c>
      <c r="S904" t="s">
        <v>1786</v>
      </c>
      <c r="T904">
        <v>22711869</v>
      </c>
      <c r="U904" s="12" t="e">
        <f>VLOOKUP(checklist[[#This Row],[common_name]],[1]classification_forest_bird_benn!$A:$D,3,FALSE)</f>
        <v>#N/A</v>
      </c>
      <c r="V904" s="12" t="e">
        <f>VLOOKUP(checklist[[#This Row],[scientific_name]],[1]classification_forest_bird_benn!$B:$D,2,FALSE)</f>
        <v>#N/A</v>
      </c>
      <c r="W904" s="12" t="e">
        <f>VLOOKUP(checklist[[#This Row],[Clements--scientific_name]],[1]classification_forest_bird_benn!$B:$D,2,FALSE)</f>
        <v>#N/A</v>
      </c>
    </row>
    <row r="905" spans="1:23" x14ac:dyDescent="0.2">
      <c r="A905">
        <v>829</v>
      </c>
      <c r="B905" t="s">
        <v>5932</v>
      </c>
      <c r="C905" t="s">
        <v>2210</v>
      </c>
      <c r="D905" t="s">
        <v>5951</v>
      </c>
      <c r="E905" t="s">
        <v>5952</v>
      </c>
      <c r="F905" t="s">
        <v>2142</v>
      </c>
      <c r="G905" t="s">
        <v>7382</v>
      </c>
      <c r="H905">
        <v>2876</v>
      </c>
      <c r="I905" t="s">
        <v>5953</v>
      </c>
      <c r="J905" t="s">
        <v>5954</v>
      </c>
      <c r="K905">
        <v>144842</v>
      </c>
      <c r="M905">
        <v>22711881</v>
      </c>
      <c r="N905">
        <v>194817</v>
      </c>
      <c r="O905">
        <v>7341959</v>
      </c>
      <c r="P905">
        <v>21863</v>
      </c>
      <c r="Q905" t="s">
        <v>5955</v>
      </c>
      <c r="R905" t="s">
        <v>5956</v>
      </c>
      <c r="S905" t="s">
        <v>5957</v>
      </c>
      <c r="T905">
        <v>22711881</v>
      </c>
      <c r="U905" s="12" t="e">
        <f>VLOOKUP(checklist[[#This Row],[common_name]],[1]classification_forest_bird_benn!$A:$D,3,FALSE)</f>
        <v>#N/A</v>
      </c>
      <c r="V905" s="12" t="e">
        <f>VLOOKUP(checklist[[#This Row],[scientific_name]],[1]classification_forest_bird_benn!$B:$D,2,FALSE)</f>
        <v>#N/A</v>
      </c>
      <c r="W905" s="12" t="e">
        <f>VLOOKUP(checklist[[#This Row],[Clements--scientific_name]],[1]classification_forest_bird_benn!$B:$D,2,FALSE)</f>
        <v>#N/A</v>
      </c>
    </row>
    <row r="906" spans="1:23" x14ac:dyDescent="0.2">
      <c r="A906">
        <v>830</v>
      </c>
      <c r="B906" t="s">
        <v>5958</v>
      </c>
      <c r="C906" t="s">
        <v>2211</v>
      </c>
      <c r="D906" t="s">
        <v>5959</v>
      </c>
      <c r="E906" t="s">
        <v>5960</v>
      </c>
      <c r="F906" t="s">
        <v>2142</v>
      </c>
      <c r="G906" t="s">
        <v>7382</v>
      </c>
      <c r="H906">
        <v>2850</v>
      </c>
      <c r="I906" t="s">
        <v>5961</v>
      </c>
      <c r="J906" t="s">
        <v>5962</v>
      </c>
      <c r="K906">
        <v>13672</v>
      </c>
      <c r="L906">
        <v>558610</v>
      </c>
      <c r="M906">
        <v>22711653</v>
      </c>
      <c r="O906">
        <v>2487388</v>
      </c>
      <c r="P906">
        <v>21901</v>
      </c>
      <c r="Q906" t="s">
        <v>5963</v>
      </c>
      <c r="R906" t="s">
        <v>5960</v>
      </c>
      <c r="S906" t="s">
        <v>5964</v>
      </c>
      <c r="T906">
        <v>22711653</v>
      </c>
      <c r="U906" s="12" t="e">
        <f>VLOOKUP(checklist[[#This Row],[common_name]],[1]classification_forest_bird_benn!$A:$D,3,FALSE)</f>
        <v>#N/A</v>
      </c>
      <c r="V906" s="12" t="e">
        <f>VLOOKUP(checklist[[#This Row],[scientific_name]],[1]classification_forest_bird_benn!$B:$D,2,FALSE)</f>
        <v>#N/A</v>
      </c>
      <c r="W906" s="12" t="e">
        <f>VLOOKUP(checklist[[#This Row],[Clements--scientific_name]],[1]classification_forest_bird_benn!$B:$D,2,FALSE)</f>
        <v>#N/A</v>
      </c>
    </row>
    <row r="907" spans="1:23" x14ac:dyDescent="0.2">
      <c r="A907">
        <v>831</v>
      </c>
      <c r="B907" t="s">
        <v>5958</v>
      </c>
      <c r="C907" t="s">
        <v>2211</v>
      </c>
      <c r="D907" t="s">
        <v>5965</v>
      </c>
      <c r="E907" t="s">
        <v>5966</v>
      </c>
      <c r="F907" t="s">
        <v>2142</v>
      </c>
      <c r="G907" t="s">
        <v>7380</v>
      </c>
      <c r="H907">
        <v>530</v>
      </c>
      <c r="I907" t="s">
        <v>5967</v>
      </c>
      <c r="J907" t="s">
        <v>5968</v>
      </c>
      <c r="K907">
        <v>13670</v>
      </c>
      <c r="L907">
        <v>558607</v>
      </c>
      <c r="M907">
        <v>22731087</v>
      </c>
      <c r="N907">
        <v>76602</v>
      </c>
      <c r="O907">
        <v>2487391</v>
      </c>
      <c r="P907">
        <v>21910</v>
      </c>
      <c r="Q907" t="s">
        <v>5969</v>
      </c>
      <c r="R907" t="s">
        <v>5966</v>
      </c>
      <c r="S907" t="s">
        <v>5970</v>
      </c>
      <c r="T907">
        <v>22731087</v>
      </c>
      <c r="U907" s="12" t="e">
        <f>VLOOKUP(checklist[[#This Row],[common_name]],[1]classification_forest_bird_benn!$A:$D,3,FALSE)</f>
        <v>#N/A</v>
      </c>
      <c r="V907" s="12" t="e">
        <f>VLOOKUP(checklist[[#This Row],[scientific_name]],[1]classification_forest_bird_benn!$B:$D,2,FALSE)</f>
        <v>#N/A</v>
      </c>
      <c r="W907" s="12" t="e">
        <f>VLOOKUP(checklist[[#This Row],[Clements--scientific_name]],[1]classification_forest_bird_benn!$B:$D,2,FALSE)</f>
        <v>#N/A</v>
      </c>
    </row>
    <row r="908" spans="1:23" x14ac:dyDescent="0.2">
      <c r="A908">
        <v>831.1</v>
      </c>
      <c r="B908" t="s">
        <v>5958</v>
      </c>
      <c r="C908" t="s">
        <v>2211</v>
      </c>
      <c r="D908" t="s">
        <v>5971</v>
      </c>
      <c r="E908" t="s">
        <v>5966</v>
      </c>
      <c r="F908" t="s">
        <v>2142</v>
      </c>
      <c r="G908" t="s">
        <v>7380</v>
      </c>
      <c r="I908" t="s">
        <v>5972</v>
      </c>
      <c r="M908">
        <v>22731087</v>
      </c>
      <c r="P908">
        <v>21920</v>
      </c>
      <c r="Q908" t="s">
        <v>5973</v>
      </c>
      <c r="R908" t="s">
        <v>5974</v>
      </c>
      <c r="S908" t="s">
        <v>5975</v>
      </c>
      <c r="U908" s="12" t="e">
        <f>VLOOKUP(checklist[[#This Row],[common_name]],[1]classification_forest_bird_benn!$A:$D,3,FALSE)</f>
        <v>#N/A</v>
      </c>
      <c r="V908" s="12" t="e">
        <f>VLOOKUP(checklist[[#This Row],[scientific_name]],[1]classification_forest_bird_benn!$B:$D,2,FALSE)</f>
        <v>#N/A</v>
      </c>
      <c r="W908" s="12" t="e">
        <f>VLOOKUP(checklist[[#This Row],[Clements--scientific_name]],[1]classification_forest_bird_benn!$B:$D,2,FALSE)</f>
        <v>#N/A</v>
      </c>
    </row>
    <row r="909" spans="1:23" x14ac:dyDescent="0.2">
      <c r="A909">
        <v>832</v>
      </c>
      <c r="B909" t="s">
        <v>5958</v>
      </c>
      <c r="C909" t="s">
        <v>2211</v>
      </c>
      <c r="D909" t="s">
        <v>5976</v>
      </c>
      <c r="E909" t="s">
        <v>5977</v>
      </c>
      <c r="F909" t="s">
        <v>2142</v>
      </c>
      <c r="G909" t="s">
        <v>7380</v>
      </c>
      <c r="I909" t="s">
        <v>5978</v>
      </c>
      <c r="J909" t="s">
        <v>5968</v>
      </c>
      <c r="M909">
        <v>22731087</v>
      </c>
      <c r="O909">
        <v>2487391</v>
      </c>
      <c r="P909">
        <v>21915</v>
      </c>
      <c r="Q909" t="s">
        <v>5979</v>
      </c>
      <c r="R909" t="s">
        <v>5980</v>
      </c>
      <c r="S909" t="s">
        <v>5981</v>
      </c>
      <c r="U909" s="12" t="e">
        <f>VLOOKUP(checklist[[#This Row],[common_name]],[1]classification_forest_bird_benn!$A:$D,3,FALSE)</f>
        <v>#N/A</v>
      </c>
      <c r="V909" s="12" t="e">
        <f>VLOOKUP(checklist[[#This Row],[scientific_name]],[1]classification_forest_bird_benn!$B:$D,2,FALSE)</f>
        <v>#N/A</v>
      </c>
      <c r="W909" s="12" t="e">
        <f>VLOOKUP(checklist[[#This Row],[Clements--scientific_name]],[1]classification_forest_bird_benn!$B:$D,2,FALSE)</f>
        <v>#N/A</v>
      </c>
    </row>
    <row r="910" spans="1:23" x14ac:dyDescent="0.2">
      <c r="A910">
        <v>833</v>
      </c>
      <c r="B910" t="s">
        <v>5982</v>
      </c>
      <c r="C910" t="s">
        <v>2219</v>
      </c>
      <c r="D910" t="s">
        <v>5983</v>
      </c>
      <c r="E910" t="s">
        <v>5984</v>
      </c>
      <c r="F910" t="s">
        <v>2142</v>
      </c>
      <c r="G910" t="s">
        <v>7382</v>
      </c>
      <c r="H910">
        <v>725</v>
      </c>
      <c r="I910" t="s">
        <v>5985</v>
      </c>
      <c r="J910" t="s">
        <v>5986</v>
      </c>
      <c r="K910">
        <v>116991</v>
      </c>
      <c r="L910">
        <v>561612</v>
      </c>
      <c r="M910">
        <v>22713100</v>
      </c>
      <c r="N910">
        <v>76848</v>
      </c>
      <c r="O910">
        <v>2486229</v>
      </c>
      <c r="P910">
        <v>22435</v>
      </c>
      <c r="Q910" t="s">
        <v>5987</v>
      </c>
      <c r="R910" t="s">
        <v>5984</v>
      </c>
      <c r="S910" t="s">
        <v>5983</v>
      </c>
      <c r="T910">
        <v>22713100</v>
      </c>
      <c r="U910" s="12" t="e">
        <f>VLOOKUP(checklist[[#This Row],[common_name]],[1]classification_forest_bird_benn!$A:$D,3,FALSE)</f>
        <v>#N/A</v>
      </c>
      <c r="V910" s="12" t="e">
        <f>VLOOKUP(checklist[[#This Row],[scientific_name]],[1]classification_forest_bird_benn!$B:$D,2,FALSE)</f>
        <v>#N/A</v>
      </c>
      <c r="W910" s="12" t="e">
        <f>VLOOKUP(checklist[[#This Row],[Clements--scientific_name]],[1]classification_forest_bird_benn!$B:$D,2,FALSE)</f>
        <v>#N/A</v>
      </c>
    </row>
    <row r="911" spans="1:23" x14ac:dyDescent="0.2">
      <c r="A911">
        <v>834</v>
      </c>
      <c r="B911" t="s">
        <v>5988</v>
      </c>
      <c r="C911" t="s">
        <v>2204</v>
      </c>
      <c r="D911" t="s">
        <v>5989</v>
      </c>
      <c r="E911" t="s">
        <v>5990</v>
      </c>
      <c r="F911" t="s">
        <v>2142</v>
      </c>
      <c r="G911" t="s">
        <v>7382</v>
      </c>
      <c r="H911">
        <v>484</v>
      </c>
      <c r="I911" t="s">
        <v>5991</v>
      </c>
      <c r="J911" t="s">
        <v>5992</v>
      </c>
      <c r="K911">
        <v>7375</v>
      </c>
      <c r="L911">
        <v>559956</v>
      </c>
      <c r="M911">
        <v>22717192</v>
      </c>
      <c r="N911">
        <v>77653</v>
      </c>
      <c r="O911">
        <v>2490692</v>
      </c>
      <c r="P911">
        <v>22012</v>
      </c>
      <c r="Q911" t="s">
        <v>5993</v>
      </c>
      <c r="R911" t="s">
        <v>5990</v>
      </c>
      <c r="S911" t="s">
        <v>696</v>
      </c>
      <c r="T911">
        <v>22717192</v>
      </c>
      <c r="U911" s="12" t="e">
        <f>VLOOKUP(checklist[[#This Row],[common_name]],[1]classification_forest_bird_benn!$A:$D,3,FALSE)</f>
        <v>#N/A</v>
      </c>
      <c r="V911" s="12" t="e">
        <f>VLOOKUP(checklist[[#This Row],[scientific_name]],[1]classification_forest_bird_benn!$B:$D,2,FALSE)</f>
        <v>#N/A</v>
      </c>
      <c r="W911" s="12" t="e">
        <f>VLOOKUP(checklist[[#This Row],[Clements--scientific_name]],[1]classification_forest_bird_benn!$B:$D,2,FALSE)</f>
        <v>#N/A</v>
      </c>
    </row>
    <row r="912" spans="1:23" x14ac:dyDescent="0.2">
      <c r="A912">
        <v>835</v>
      </c>
      <c r="B912" t="s">
        <v>5988</v>
      </c>
      <c r="C912" t="s">
        <v>2204</v>
      </c>
      <c r="D912" t="s">
        <v>5994</v>
      </c>
      <c r="E912" t="s">
        <v>5995</v>
      </c>
      <c r="F912" t="s">
        <v>2142</v>
      </c>
      <c r="G912" t="s">
        <v>7383</v>
      </c>
      <c r="H912">
        <v>3504</v>
      </c>
      <c r="I912" t="s">
        <v>5996</v>
      </c>
      <c r="J912" t="s">
        <v>5997</v>
      </c>
      <c r="K912">
        <v>72840</v>
      </c>
      <c r="L912">
        <v>916565</v>
      </c>
      <c r="M912">
        <v>22717212</v>
      </c>
      <c r="O912">
        <v>7340819</v>
      </c>
      <c r="P912">
        <v>22024</v>
      </c>
      <c r="Q912" t="s">
        <v>5998</v>
      </c>
      <c r="R912" t="s">
        <v>5995</v>
      </c>
      <c r="S912" t="s">
        <v>1930</v>
      </c>
      <c r="T912">
        <v>22717212</v>
      </c>
      <c r="U912" s="12" t="e">
        <f>VLOOKUP(checklist[[#This Row],[common_name]],[1]classification_forest_bird_benn!$A:$D,3,FALSE)</f>
        <v>#N/A</v>
      </c>
      <c r="V912" s="12" t="e">
        <f>VLOOKUP(checklist[[#This Row],[scientific_name]],[1]classification_forest_bird_benn!$B:$D,2,FALSE)</f>
        <v>#N/A</v>
      </c>
      <c r="W912" s="12" t="e">
        <f>VLOOKUP(checklist[[#This Row],[Clements--scientific_name]],[1]classification_forest_bird_benn!$B:$D,2,FALSE)</f>
        <v>#N/A</v>
      </c>
    </row>
    <row r="913" spans="1:23" x14ac:dyDescent="0.2">
      <c r="A913">
        <v>836</v>
      </c>
      <c r="B913" t="s">
        <v>5988</v>
      </c>
      <c r="C913" t="s">
        <v>2204</v>
      </c>
      <c r="D913" t="s">
        <v>5999</v>
      </c>
      <c r="E913" t="s">
        <v>6000</v>
      </c>
      <c r="F913" t="s">
        <v>2142</v>
      </c>
      <c r="G913" t="s">
        <v>7381</v>
      </c>
      <c r="H913">
        <v>3500</v>
      </c>
      <c r="I913" t="s">
        <v>6001</v>
      </c>
      <c r="J913" t="s">
        <v>6002</v>
      </c>
      <c r="K913">
        <v>7372</v>
      </c>
      <c r="L913">
        <v>559955</v>
      </c>
      <c r="M913">
        <v>22717207</v>
      </c>
      <c r="O913">
        <v>2490695</v>
      </c>
      <c r="P913">
        <v>22032</v>
      </c>
      <c r="Q913" t="s">
        <v>6003</v>
      </c>
      <c r="R913" t="s">
        <v>6000</v>
      </c>
      <c r="S913" t="s">
        <v>1928</v>
      </c>
      <c r="T913">
        <v>22717207</v>
      </c>
      <c r="U913" s="12" t="e">
        <f>VLOOKUP(checklist[[#This Row],[common_name]],[1]classification_forest_bird_benn!$A:$D,3,FALSE)</f>
        <v>#N/A</v>
      </c>
      <c r="V913" s="12" t="e">
        <f>VLOOKUP(checklist[[#This Row],[scientific_name]],[1]classification_forest_bird_benn!$B:$D,2,FALSE)</f>
        <v>#N/A</v>
      </c>
      <c r="W913" s="12" t="e">
        <f>VLOOKUP(checklist[[#This Row],[Clements--scientific_name]],[1]classification_forest_bird_benn!$B:$D,2,FALSE)</f>
        <v>#N/A</v>
      </c>
    </row>
    <row r="914" spans="1:23" x14ac:dyDescent="0.2">
      <c r="A914">
        <v>837</v>
      </c>
      <c r="B914" t="s">
        <v>5988</v>
      </c>
      <c r="C914" t="s">
        <v>2204</v>
      </c>
      <c r="D914" t="s">
        <v>684</v>
      </c>
      <c r="E914" t="s">
        <v>6004</v>
      </c>
      <c r="F914" t="s">
        <v>2142</v>
      </c>
      <c r="G914" t="s">
        <v>7382</v>
      </c>
      <c r="H914">
        <v>459</v>
      </c>
      <c r="I914" t="s">
        <v>6005</v>
      </c>
      <c r="J914" t="s">
        <v>6006</v>
      </c>
      <c r="K914">
        <v>144766</v>
      </c>
      <c r="L914">
        <v>916548</v>
      </c>
      <c r="M914">
        <v>200369092</v>
      </c>
      <c r="N914">
        <v>194834</v>
      </c>
      <c r="O914">
        <v>7340939</v>
      </c>
      <c r="P914">
        <v>22046</v>
      </c>
      <c r="Q914" t="s">
        <v>6007</v>
      </c>
      <c r="R914" t="s">
        <v>6004</v>
      </c>
      <c r="S914" t="s">
        <v>6008</v>
      </c>
      <c r="T914">
        <v>22717086</v>
      </c>
      <c r="U914" s="12" t="e">
        <f>VLOOKUP(checklist[[#This Row],[common_name]],[1]classification_forest_bird_benn!$A:$D,3,FALSE)</f>
        <v>#N/A</v>
      </c>
      <c r="V914" s="12" t="e">
        <f>VLOOKUP(checklist[[#This Row],[scientific_name]],[1]classification_forest_bird_benn!$B:$D,2,FALSE)</f>
        <v>#N/A</v>
      </c>
      <c r="W914" s="12" t="e">
        <f>VLOOKUP(checklist[[#This Row],[Clements--scientific_name]],[1]classification_forest_bird_benn!$B:$D,2,FALSE)</f>
        <v>#N/A</v>
      </c>
    </row>
    <row r="915" spans="1:23" x14ac:dyDescent="0.2">
      <c r="A915">
        <v>838</v>
      </c>
      <c r="B915" t="s">
        <v>5988</v>
      </c>
      <c r="C915" t="s">
        <v>2204</v>
      </c>
      <c r="D915" t="s">
        <v>1936</v>
      </c>
      <c r="E915" t="s">
        <v>6009</v>
      </c>
      <c r="F915" t="s">
        <v>2142</v>
      </c>
      <c r="G915" t="s">
        <v>7380</v>
      </c>
      <c r="H915">
        <v>3520</v>
      </c>
      <c r="I915" t="s">
        <v>6010</v>
      </c>
      <c r="J915" t="s">
        <v>6011</v>
      </c>
      <c r="K915">
        <v>144763</v>
      </c>
      <c r="L915">
        <v>916549</v>
      </c>
      <c r="M915">
        <v>22717112</v>
      </c>
      <c r="N915">
        <v>77638</v>
      </c>
      <c r="O915">
        <v>6089205</v>
      </c>
      <c r="P915">
        <v>22045</v>
      </c>
      <c r="Q915" t="s">
        <v>6012</v>
      </c>
      <c r="R915" t="s">
        <v>6009</v>
      </c>
      <c r="S915" t="s">
        <v>1936</v>
      </c>
      <c r="T915">
        <v>22717112</v>
      </c>
      <c r="U915" s="12" t="e">
        <f>VLOOKUP(checklist[[#This Row],[common_name]],[1]classification_forest_bird_benn!$A:$D,3,FALSE)</f>
        <v>#N/A</v>
      </c>
      <c r="V915" s="12" t="e">
        <f>VLOOKUP(checklist[[#This Row],[scientific_name]],[1]classification_forest_bird_benn!$B:$D,2,FALSE)</f>
        <v>#N/A</v>
      </c>
      <c r="W915" s="12" t="e">
        <f>VLOOKUP(checklist[[#This Row],[Clements--scientific_name]],[1]classification_forest_bird_benn!$B:$D,2,FALSE)</f>
        <v>#N/A</v>
      </c>
    </row>
    <row r="916" spans="1:23" x14ac:dyDescent="0.2">
      <c r="A916">
        <v>839</v>
      </c>
      <c r="B916" t="s">
        <v>5988</v>
      </c>
      <c r="C916" t="s">
        <v>2204</v>
      </c>
      <c r="D916" t="s">
        <v>1940</v>
      </c>
      <c r="E916" t="s">
        <v>1939</v>
      </c>
      <c r="F916" t="s">
        <v>2142</v>
      </c>
      <c r="G916" t="s">
        <v>7382</v>
      </c>
      <c r="H916">
        <v>3534</v>
      </c>
      <c r="I916" t="s">
        <v>6013</v>
      </c>
      <c r="J916" t="s">
        <v>6014</v>
      </c>
      <c r="K916">
        <v>7320</v>
      </c>
      <c r="L916">
        <v>561147</v>
      </c>
      <c r="M916">
        <v>103765775</v>
      </c>
      <c r="N916">
        <v>77615</v>
      </c>
      <c r="O916">
        <v>2490599</v>
      </c>
      <c r="P916">
        <v>22145</v>
      </c>
      <c r="Q916" t="s">
        <v>7356</v>
      </c>
      <c r="R916" t="s">
        <v>7357</v>
      </c>
      <c r="S916" t="s">
        <v>7358</v>
      </c>
      <c r="T916">
        <v>22716996</v>
      </c>
      <c r="U916" s="12" t="e">
        <f>VLOOKUP(checklist[[#This Row],[common_name]],[1]classification_forest_bird_benn!$A:$D,3,FALSE)</f>
        <v>#N/A</v>
      </c>
      <c r="V916" s="12" t="e">
        <f>VLOOKUP(checklist[[#This Row],[scientific_name]],[1]classification_forest_bird_benn!$B:$D,2,FALSE)</f>
        <v>#N/A</v>
      </c>
      <c r="W916" s="12" t="e">
        <f>VLOOKUP(checklist[[#This Row],[Clements--scientific_name]],[1]classification_forest_bird_benn!$B:$D,2,FALSE)</f>
        <v>#N/A</v>
      </c>
    </row>
    <row r="917" spans="1:23" x14ac:dyDescent="0.2">
      <c r="A917">
        <v>840</v>
      </c>
      <c r="B917" t="s">
        <v>5988</v>
      </c>
      <c r="C917" t="s">
        <v>2204</v>
      </c>
      <c r="D917" t="s">
        <v>6015</v>
      </c>
      <c r="E917" t="s">
        <v>1937</v>
      </c>
      <c r="F917" t="s">
        <v>2142</v>
      </c>
      <c r="G917" t="s">
        <v>7380</v>
      </c>
      <c r="H917">
        <v>3528</v>
      </c>
      <c r="I917" t="s">
        <v>6016</v>
      </c>
      <c r="J917" t="s">
        <v>6017</v>
      </c>
      <c r="K917">
        <v>7337</v>
      </c>
      <c r="L917">
        <v>561141</v>
      </c>
      <c r="M917">
        <v>22717013</v>
      </c>
      <c r="N917">
        <v>77618</v>
      </c>
      <c r="O917">
        <v>2490595</v>
      </c>
      <c r="P917">
        <v>22146</v>
      </c>
      <c r="R917" s="1" t="s">
        <v>7270</v>
      </c>
      <c r="S917" s="1" t="s">
        <v>7269</v>
      </c>
      <c r="T917">
        <v>22717013</v>
      </c>
      <c r="U917" s="12" t="e">
        <f>VLOOKUP(checklist[[#This Row],[common_name]],[1]classification_forest_bird_benn!$A:$D,3,FALSE)</f>
        <v>#N/A</v>
      </c>
      <c r="V917" s="12" t="e">
        <f>VLOOKUP(checklist[[#This Row],[scientific_name]],[1]classification_forest_bird_benn!$B:$D,2,FALSE)</f>
        <v>#N/A</v>
      </c>
      <c r="W917" s="12" t="e">
        <f>VLOOKUP(checklist[[#This Row],[Clements--scientific_name]],[1]classification_forest_bird_benn!$B:$D,2,FALSE)</f>
        <v>#N/A</v>
      </c>
    </row>
    <row r="918" spans="1:23" x14ac:dyDescent="0.2">
      <c r="A918">
        <v>841</v>
      </c>
      <c r="B918" t="s">
        <v>5988</v>
      </c>
      <c r="C918" t="s">
        <v>2204</v>
      </c>
      <c r="D918" t="s">
        <v>6018</v>
      </c>
      <c r="E918" t="s">
        <v>1949</v>
      </c>
      <c r="F918" t="s">
        <v>2142</v>
      </c>
      <c r="G918" t="s">
        <v>7382</v>
      </c>
      <c r="H918">
        <v>3558</v>
      </c>
      <c r="I918" t="s">
        <v>6019</v>
      </c>
      <c r="J918" t="s">
        <v>6020</v>
      </c>
      <c r="K918">
        <v>7333</v>
      </c>
      <c r="L918">
        <v>561166</v>
      </c>
      <c r="M918">
        <v>22717028</v>
      </c>
      <c r="O918">
        <v>2490590</v>
      </c>
      <c r="P918">
        <v>22139</v>
      </c>
      <c r="Q918" t="s">
        <v>6021</v>
      </c>
      <c r="R918" t="s">
        <v>1949</v>
      </c>
      <c r="S918" t="s">
        <v>6022</v>
      </c>
      <c r="T918">
        <v>22717028</v>
      </c>
      <c r="U918" s="12" t="e">
        <f>VLOOKUP(checklist[[#This Row],[common_name]],[1]classification_forest_bird_benn!$A:$D,3,FALSE)</f>
        <v>#N/A</v>
      </c>
      <c r="V918" s="12" t="e">
        <f>VLOOKUP(checklist[[#This Row],[scientific_name]],[1]classification_forest_bird_benn!$B:$D,2,FALSE)</f>
        <v>#N/A</v>
      </c>
      <c r="W918" s="12" t="e">
        <f>VLOOKUP(checklist[[#This Row],[Clements--scientific_name]],[1]classification_forest_bird_benn!$B:$D,2,FALSE)</f>
        <v>#N/A</v>
      </c>
    </row>
    <row r="919" spans="1:23" x14ac:dyDescent="0.2">
      <c r="A919">
        <v>842</v>
      </c>
      <c r="B919" t="s">
        <v>5988</v>
      </c>
      <c r="C919" t="s">
        <v>2204</v>
      </c>
      <c r="D919" t="s">
        <v>6023</v>
      </c>
      <c r="E919" t="s">
        <v>1947</v>
      </c>
      <c r="F919" t="s">
        <v>2205</v>
      </c>
      <c r="G919" t="s">
        <v>7380</v>
      </c>
      <c r="H919">
        <v>3552</v>
      </c>
      <c r="I919" t="s">
        <v>6024</v>
      </c>
      <c r="J919" t="s">
        <v>6025</v>
      </c>
      <c r="K919">
        <v>7330</v>
      </c>
      <c r="L919">
        <v>561160</v>
      </c>
      <c r="M919">
        <v>22717033</v>
      </c>
      <c r="O919">
        <v>2490586</v>
      </c>
      <c r="P919">
        <v>22140</v>
      </c>
      <c r="Q919" t="s">
        <v>6026</v>
      </c>
      <c r="R919" t="s">
        <v>1947</v>
      </c>
      <c r="S919" t="s">
        <v>6027</v>
      </c>
      <c r="T919">
        <v>22717033</v>
      </c>
      <c r="U919" s="12" t="e">
        <f>VLOOKUP(checklist[[#This Row],[common_name]],[1]classification_forest_bird_benn!$A:$D,3,FALSE)</f>
        <v>#N/A</v>
      </c>
      <c r="V919" s="12" t="e">
        <f>VLOOKUP(checklist[[#This Row],[scientific_name]],[1]classification_forest_bird_benn!$B:$D,2,FALSE)</f>
        <v>#N/A</v>
      </c>
      <c r="W919" s="12" t="e">
        <f>VLOOKUP(checklist[[#This Row],[Clements--scientific_name]],[1]classification_forest_bird_benn!$B:$D,2,FALSE)</f>
        <v>#N/A</v>
      </c>
    </row>
    <row r="920" spans="1:23" x14ac:dyDescent="0.2">
      <c r="A920">
        <v>843</v>
      </c>
      <c r="B920" t="s">
        <v>5988</v>
      </c>
      <c r="C920" t="s">
        <v>2204</v>
      </c>
      <c r="D920" t="s">
        <v>682</v>
      </c>
      <c r="E920" t="s">
        <v>6028</v>
      </c>
      <c r="F920" t="s">
        <v>2142</v>
      </c>
      <c r="G920" t="s">
        <v>7380</v>
      </c>
      <c r="H920">
        <v>458</v>
      </c>
      <c r="I920" t="s">
        <v>6029</v>
      </c>
      <c r="J920" t="s">
        <v>6030</v>
      </c>
      <c r="K920">
        <v>7338</v>
      </c>
      <c r="L920">
        <v>561139</v>
      </c>
      <c r="M920">
        <v>22730499</v>
      </c>
      <c r="N920">
        <v>77626</v>
      </c>
      <c r="O920">
        <v>2490575</v>
      </c>
      <c r="P920">
        <v>22088</v>
      </c>
      <c r="Q920" t="s">
        <v>6031</v>
      </c>
      <c r="R920" t="s">
        <v>681</v>
      </c>
      <c r="S920" t="s">
        <v>682</v>
      </c>
      <c r="T920">
        <v>22730499</v>
      </c>
      <c r="U920" s="12" t="e">
        <f>VLOOKUP(checklist[[#This Row],[common_name]],[1]classification_forest_bird_benn!$A:$D,3,FALSE)</f>
        <v>#N/A</v>
      </c>
      <c r="V920" s="12" t="e">
        <f>VLOOKUP(checklist[[#This Row],[scientific_name]],[1]classification_forest_bird_benn!$B:$D,2,FALSE)</f>
        <v>#N/A</v>
      </c>
      <c r="W920" s="12" t="e">
        <f>VLOOKUP(checklist[[#This Row],[Clements--scientific_name]],[1]classification_forest_bird_benn!$B:$D,2,FALSE)</f>
        <v>#N/A</v>
      </c>
    </row>
    <row r="921" spans="1:23" x14ac:dyDescent="0.2">
      <c r="A921">
        <v>844</v>
      </c>
      <c r="B921" t="s">
        <v>5988</v>
      </c>
      <c r="C921" t="s">
        <v>2204</v>
      </c>
      <c r="D921" t="s">
        <v>6032</v>
      </c>
      <c r="E921" t="s">
        <v>1945</v>
      </c>
      <c r="F921" t="s">
        <v>2142</v>
      </c>
      <c r="G921" t="s">
        <v>7382</v>
      </c>
      <c r="H921">
        <v>3546</v>
      </c>
      <c r="I921" t="s">
        <v>6033</v>
      </c>
      <c r="J921" t="s">
        <v>6034</v>
      </c>
      <c r="K921">
        <v>7326</v>
      </c>
      <c r="L921">
        <v>561155</v>
      </c>
      <c r="M921">
        <v>22717038</v>
      </c>
      <c r="O921">
        <v>2490593</v>
      </c>
      <c r="P921">
        <v>22081</v>
      </c>
      <c r="Q921" t="s">
        <v>6035</v>
      </c>
      <c r="R921" t="s">
        <v>1945</v>
      </c>
      <c r="S921" t="s">
        <v>6032</v>
      </c>
      <c r="T921">
        <v>22717038</v>
      </c>
      <c r="U921" s="12" t="e">
        <f>VLOOKUP(checklist[[#This Row],[common_name]],[1]classification_forest_bird_benn!$A:$D,3,FALSE)</f>
        <v>#N/A</v>
      </c>
      <c r="V921" s="12" t="e">
        <f>VLOOKUP(checklist[[#This Row],[scientific_name]],[1]classification_forest_bird_benn!$B:$D,2,FALSE)</f>
        <v>#N/A</v>
      </c>
      <c r="W921" s="12" t="e">
        <f>VLOOKUP(checklist[[#This Row],[Clements--scientific_name]],[1]classification_forest_bird_benn!$B:$D,2,FALSE)</f>
        <v>#N/A</v>
      </c>
    </row>
    <row r="922" spans="1:23" x14ac:dyDescent="0.2">
      <c r="A922">
        <v>845</v>
      </c>
      <c r="B922" t="s">
        <v>5988</v>
      </c>
      <c r="C922" t="s">
        <v>2204</v>
      </c>
      <c r="D922" t="s">
        <v>688</v>
      </c>
      <c r="E922" t="s">
        <v>687</v>
      </c>
      <c r="F922" t="s">
        <v>2142</v>
      </c>
      <c r="G922" t="s">
        <v>7380</v>
      </c>
      <c r="H922">
        <v>468</v>
      </c>
      <c r="I922" t="s">
        <v>6036</v>
      </c>
      <c r="J922" t="s">
        <v>6037</v>
      </c>
      <c r="K922">
        <v>7342</v>
      </c>
      <c r="L922">
        <v>561162</v>
      </c>
      <c r="M922">
        <v>22717068</v>
      </c>
      <c r="N922">
        <v>77629</v>
      </c>
      <c r="O922">
        <v>2490596</v>
      </c>
      <c r="P922">
        <v>22122</v>
      </c>
      <c r="Q922" t="s">
        <v>6038</v>
      </c>
      <c r="R922" t="s">
        <v>687</v>
      </c>
      <c r="S922" t="s">
        <v>688</v>
      </c>
      <c r="T922">
        <v>22717068</v>
      </c>
      <c r="U922" s="12" t="e">
        <f>VLOOKUP(checklist[[#This Row],[common_name]],[1]classification_forest_bird_benn!$A:$D,3,FALSE)</f>
        <v>#N/A</v>
      </c>
      <c r="V922" s="12" t="e">
        <f>VLOOKUP(checklist[[#This Row],[scientific_name]],[1]classification_forest_bird_benn!$B:$D,2,FALSE)</f>
        <v>#N/A</v>
      </c>
      <c r="W922" s="12" t="e">
        <f>VLOOKUP(checklist[[#This Row],[Clements--scientific_name]],[1]classification_forest_bird_benn!$B:$D,2,FALSE)</f>
        <v>#N/A</v>
      </c>
    </row>
    <row r="923" spans="1:23" x14ac:dyDescent="0.2">
      <c r="A923">
        <v>846</v>
      </c>
      <c r="B923" t="s">
        <v>5988</v>
      </c>
      <c r="C923" t="s">
        <v>2204</v>
      </c>
      <c r="D923" t="s">
        <v>1942</v>
      </c>
      <c r="E923" t="s">
        <v>1941</v>
      </c>
      <c r="F923" t="s">
        <v>2142</v>
      </c>
      <c r="G923" t="s">
        <v>7382</v>
      </c>
      <c r="H923">
        <v>3536</v>
      </c>
      <c r="I923" t="s">
        <v>6039</v>
      </c>
      <c r="J923" t="s">
        <v>6040</v>
      </c>
      <c r="K923">
        <v>7344</v>
      </c>
      <c r="L923">
        <v>561149</v>
      </c>
      <c r="M923">
        <v>22717076</v>
      </c>
      <c r="N923">
        <v>77631</v>
      </c>
      <c r="O923">
        <v>2490582</v>
      </c>
      <c r="P923">
        <v>22080</v>
      </c>
      <c r="Q923" t="s">
        <v>6041</v>
      </c>
      <c r="R923" t="s">
        <v>1941</v>
      </c>
      <c r="S923" t="s">
        <v>1942</v>
      </c>
      <c r="T923">
        <v>22717076</v>
      </c>
      <c r="U923" s="12" t="e">
        <f>VLOOKUP(checklist[[#This Row],[common_name]],[1]classification_forest_bird_benn!$A:$D,3,FALSE)</f>
        <v>#N/A</v>
      </c>
      <c r="V923" s="12" t="e">
        <f>VLOOKUP(checklist[[#This Row],[scientific_name]],[1]classification_forest_bird_benn!$B:$D,2,FALSE)</f>
        <v>#N/A</v>
      </c>
      <c r="W923" s="12" t="e">
        <f>VLOOKUP(checklist[[#This Row],[Clements--scientific_name]],[1]classification_forest_bird_benn!$B:$D,2,FALSE)</f>
        <v>#N/A</v>
      </c>
    </row>
    <row r="924" spans="1:23" x14ac:dyDescent="0.2">
      <c r="A924">
        <v>847</v>
      </c>
      <c r="B924" t="s">
        <v>5988</v>
      </c>
      <c r="C924" t="s">
        <v>2204</v>
      </c>
      <c r="D924" t="s">
        <v>1944</v>
      </c>
      <c r="E924" t="s">
        <v>1943</v>
      </c>
      <c r="F924" t="s">
        <v>2142</v>
      </c>
      <c r="G924" t="s">
        <v>7383</v>
      </c>
      <c r="H924">
        <v>3542</v>
      </c>
      <c r="I924" t="s">
        <v>6042</v>
      </c>
      <c r="J924" t="s">
        <v>6043</v>
      </c>
      <c r="K924">
        <v>7324</v>
      </c>
      <c r="L924">
        <v>561153</v>
      </c>
      <c r="M924">
        <v>22735646</v>
      </c>
      <c r="O924">
        <v>2490584</v>
      </c>
      <c r="P924">
        <v>22178</v>
      </c>
      <c r="Q924" t="s">
        <v>6044</v>
      </c>
      <c r="R924" t="s">
        <v>1943</v>
      </c>
      <c r="S924" t="s">
        <v>1944</v>
      </c>
      <c r="T924">
        <v>22735646</v>
      </c>
      <c r="U924" s="12" t="e">
        <f>VLOOKUP(checklist[[#This Row],[common_name]],[1]classification_forest_bird_benn!$A:$D,3,FALSE)</f>
        <v>#N/A</v>
      </c>
      <c r="V924" s="12" t="e">
        <f>VLOOKUP(checklist[[#This Row],[scientific_name]],[1]classification_forest_bird_benn!$B:$D,2,FALSE)</f>
        <v>#N/A</v>
      </c>
      <c r="W924" s="12" t="e">
        <f>VLOOKUP(checklist[[#This Row],[Clements--scientific_name]],[1]classification_forest_bird_benn!$B:$D,2,FALSE)</f>
        <v>#N/A</v>
      </c>
    </row>
    <row r="925" spans="1:23" x14ac:dyDescent="0.2">
      <c r="A925">
        <v>848</v>
      </c>
      <c r="B925" t="s">
        <v>5988</v>
      </c>
      <c r="C925" t="s">
        <v>2204</v>
      </c>
      <c r="D925" t="s">
        <v>6045</v>
      </c>
      <c r="E925" t="s">
        <v>6046</v>
      </c>
      <c r="F925" t="s">
        <v>2142</v>
      </c>
      <c r="G925" t="s">
        <v>7380</v>
      </c>
      <c r="H925">
        <v>3484</v>
      </c>
      <c r="I925" t="s">
        <v>6047</v>
      </c>
      <c r="J925" t="s">
        <v>6048</v>
      </c>
      <c r="K925">
        <v>546383</v>
      </c>
      <c r="M925">
        <v>22717340</v>
      </c>
      <c r="O925">
        <v>2680976</v>
      </c>
      <c r="P925">
        <v>22281</v>
      </c>
      <c r="Q925" t="s">
        <v>6049</v>
      </c>
      <c r="R925" t="s">
        <v>6050</v>
      </c>
      <c r="S925" t="s">
        <v>6045</v>
      </c>
      <c r="T925">
        <v>22717340</v>
      </c>
      <c r="U925" s="12" t="e">
        <f>VLOOKUP(checklist[[#This Row],[common_name]],[1]classification_forest_bird_benn!$A:$D,3,FALSE)</f>
        <v>#N/A</v>
      </c>
      <c r="V925" s="12" t="e">
        <f>VLOOKUP(checklist[[#This Row],[scientific_name]],[1]classification_forest_bird_benn!$B:$D,2,FALSE)</f>
        <v>#N/A</v>
      </c>
      <c r="W925" s="12" t="e">
        <f>VLOOKUP(checklist[[#This Row],[Clements--scientific_name]],[1]classification_forest_bird_benn!$B:$D,2,FALSE)</f>
        <v>#N/A</v>
      </c>
    </row>
    <row r="926" spans="1:23" x14ac:dyDescent="0.2">
      <c r="A926">
        <v>849</v>
      </c>
      <c r="B926" t="s">
        <v>5988</v>
      </c>
      <c r="C926" t="s">
        <v>2204</v>
      </c>
      <c r="D926" t="s">
        <v>6051</v>
      </c>
      <c r="E926" t="s">
        <v>1925</v>
      </c>
      <c r="F926" t="s">
        <v>2142</v>
      </c>
      <c r="G926" t="s">
        <v>7381</v>
      </c>
      <c r="H926">
        <v>3486</v>
      </c>
      <c r="I926" t="s">
        <v>6052</v>
      </c>
      <c r="J926" t="s">
        <v>6053</v>
      </c>
      <c r="K926">
        <v>578093</v>
      </c>
      <c r="L926">
        <v>558980</v>
      </c>
      <c r="M926">
        <v>103766207</v>
      </c>
      <c r="N926">
        <v>281</v>
      </c>
      <c r="O926">
        <v>2490681</v>
      </c>
      <c r="P926">
        <v>22249</v>
      </c>
      <c r="Q926" t="s">
        <v>6054</v>
      </c>
      <c r="R926" t="s">
        <v>1925</v>
      </c>
      <c r="S926" t="s">
        <v>6051</v>
      </c>
      <c r="T926">
        <v>103766207</v>
      </c>
      <c r="U926" s="12" t="e">
        <f>VLOOKUP(checklist[[#This Row],[common_name]],[1]classification_forest_bird_benn!$A:$D,3,FALSE)</f>
        <v>#N/A</v>
      </c>
      <c r="V926" s="12" t="e">
        <f>VLOOKUP(checklist[[#This Row],[scientific_name]],[1]classification_forest_bird_benn!$B:$D,2,FALSE)</f>
        <v>#N/A</v>
      </c>
      <c r="W926" s="12" t="e">
        <f>VLOOKUP(checklist[[#This Row],[Clements--scientific_name]],[1]classification_forest_bird_benn!$B:$D,2,FALSE)</f>
        <v>#N/A</v>
      </c>
    </row>
    <row r="927" spans="1:23" x14ac:dyDescent="0.2">
      <c r="A927">
        <v>850</v>
      </c>
      <c r="B927" t="s">
        <v>5988</v>
      </c>
      <c r="C927" t="s">
        <v>2204</v>
      </c>
      <c r="D927" t="s">
        <v>698</v>
      </c>
      <c r="E927" t="s">
        <v>6055</v>
      </c>
      <c r="F927" t="s">
        <v>2142</v>
      </c>
      <c r="G927" t="s">
        <v>7383</v>
      </c>
      <c r="H927">
        <v>488</v>
      </c>
      <c r="I927" t="s">
        <v>6056</v>
      </c>
      <c r="J927" t="s">
        <v>6057</v>
      </c>
      <c r="K927">
        <v>204473</v>
      </c>
      <c r="L927">
        <v>558982</v>
      </c>
      <c r="M927">
        <v>103766143</v>
      </c>
      <c r="N927">
        <v>77674</v>
      </c>
      <c r="O927">
        <v>5230989</v>
      </c>
      <c r="P927">
        <v>22239</v>
      </c>
      <c r="Q927" t="s">
        <v>6058</v>
      </c>
      <c r="R927" t="s">
        <v>697</v>
      </c>
      <c r="S927" t="s">
        <v>698</v>
      </c>
      <c r="T927">
        <v>103766143</v>
      </c>
      <c r="U927" s="12" t="e">
        <f>VLOOKUP(checklist[[#This Row],[common_name]],[1]classification_forest_bird_benn!$A:$D,3,FALSE)</f>
        <v>#N/A</v>
      </c>
      <c r="V927" s="12" t="e">
        <f>VLOOKUP(checklist[[#This Row],[scientific_name]],[1]classification_forest_bird_benn!$B:$D,2,FALSE)</f>
        <v>#N/A</v>
      </c>
      <c r="W927" s="12" t="e">
        <f>VLOOKUP(checklist[[#This Row],[Clements--scientific_name]],[1]classification_forest_bird_benn!$B:$D,2,FALSE)</f>
        <v>#N/A</v>
      </c>
    </row>
    <row r="928" spans="1:23" x14ac:dyDescent="0.2">
      <c r="A928">
        <v>851</v>
      </c>
      <c r="B928" t="s">
        <v>5988</v>
      </c>
      <c r="C928" t="s">
        <v>2204</v>
      </c>
      <c r="D928" t="s">
        <v>1953</v>
      </c>
      <c r="E928" t="s">
        <v>6059</v>
      </c>
      <c r="F928" t="s">
        <v>2142</v>
      </c>
      <c r="G928" t="s">
        <v>7382</v>
      </c>
      <c r="H928">
        <v>3568</v>
      </c>
      <c r="I928" t="s">
        <v>6060</v>
      </c>
      <c r="J928" t="s">
        <v>6061</v>
      </c>
      <c r="K928">
        <v>7400</v>
      </c>
      <c r="L928">
        <v>563070</v>
      </c>
      <c r="M928">
        <v>22717364</v>
      </c>
      <c r="N928">
        <v>77683</v>
      </c>
      <c r="O928">
        <v>2490645</v>
      </c>
      <c r="P928">
        <v>22326</v>
      </c>
      <c r="Q928" t="s">
        <v>6062</v>
      </c>
      <c r="R928" t="s">
        <v>6063</v>
      </c>
      <c r="S928" t="s">
        <v>1953</v>
      </c>
      <c r="T928">
        <v>22717364</v>
      </c>
      <c r="U928" s="12" t="e">
        <f>VLOOKUP(checklist[[#This Row],[common_name]],[1]classification_forest_bird_benn!$A:$D,3,FALSE)</f>
        <v>#N/A</v>
      </c>
      <c r="V928" s="12" t="e">
        <f>VLOOKUP(checklist[[#This Row],[scientific_name]],[1]classification_forest_bird_benn!$B:$D,2,FALSE)</f>
        <v>#N/A</v>
      </c>
      <c r="W928" s="12" t="e">
        <f>VLOOKUP(checklist[[#This Row],[Clements--scientific_name]],[1]classification_forest_bird_benn!$B:$D,2,FALSE)</f>
        <v>#N/A</v>
      </c>
    </row>
    <row r="929" spans="1:23" x14ac:dyDescent="0.2">
      <c r="A929">
        <v>852</v>
      </c>
      <c r="B929" t="s">
        <v>5988</v>
      </c>
      <c r="C929" t="s">
        <v>2204</v>
      </c>
      <c r="D929" t="s">
        <v>1951</v>
      </c>
      <c r="E929" t="s">
        <v>6064</v>
      </c>
      <c r="F929" t="s">
        <v>2142</v>
      </c>
      <c r="G929" t="s">
        <v>7382</v>
      </c>
      <c r="H929">
        <v>3562</v>
      </c>
      <c r="I929" t="s">
        <v>6065</v>
      </c>
      <c r="J929" t="s">
        <v>6066</v>
      </c>
      <c r="K929">
        <v>558523</v>
      </c>
      <c r="M929">
        <v>22717407</v>
      </c>
      <c r="N929">
        <v>77693</v>
      </c>
      <c r="O929">
        <v>2680976</v>
      </c>
      <c r="P929">
        <v>22313</v>
      </c>
      <c r="Q929" t="s">
        <v>6067</v>
      </c>
      <c r="R929" t="s">
        <v>6064</v>
      </c>
      <c r="S929" t="s">
        <v>1951</v>
      </c>
      <c r="T929">
        <v>22717407</v>
      </c>
      <c r="U929" s="12" t="e">
        <f>VLOOKUP(checklist[[#This Row],[common_name]],[1]classification_forest_bird_benn!$A:$D,3,FALSE)</f>
        <v>#N/A</v>
      </c>
      <c r="V929" s="12" t="e">
        <f>VLOOKUP(checklist[[#This Row],[scientific_name]],[1]classification_forest_bird_benn!$B:$D,2,FALSE)</f>
        <v>#N/A</v>
      </c>
      <c r="W929" s="12" t="e">
        <f>VLOOKUP(checklist[[#This Row],[Clements--scientific_name]],[1]classification_forest_bird_benn!$B:$D,2,FALSE)</f>
        <v>#N/A</v>
      </c>
    </row>
    <row r="930" spans="1:23" x14ac:dyDescent="0.2">
      <c r="A930">
        <v>853</v>
      </c>
      <c r="B930" t="s">
        <v>5988</v>
      </c>
      <c r="C930" t="s">
        <v>2204</v>
      </c>
      <c r="D930" t="s">
        <v>1932</v>
      </c>
      <c r="E930" t="s">
        <v>1931</v>
      </c>
      <c r="F930" t="s">
        <v>2142</v>
      </c>
      <c r="G930" t="s">
        <v>7380</v>
      </c>
      <c r="H930">
        <v>3506</v>
      </c>
      <c r="I930" t="s">
        <v>6068</v>
      </c>
      <c r="J930" t="s">
        <v>6069</v>
      </c>
      <c r="K930">
        <v>7356</v>
      </c>
      <c r="L930">
        <v>560129</v>
      </c>
      <c r="M930">
        <v>22717383</v>
      </c>
      <c r="N930">
        <v>41</v>
      </c>
      <c r="O930">
        <v>2490669</v>
      </c>
      <c r="P930">
        <v>22382</v>
      </c>
      <c r="Q930" t="s">
        <v>6070</v>
      </c>
      <c r="R930" t="s">
        <v>1931</v>
      </c>
      <c r="S930" t="s">
        <v>1932</v>
      </c>
      <c r="T930">
        <v>22717383</v>
      </c>
      <c r="U930" s="12" t="e">
        <f>VLOOKUP(checklist[[#This Row],[common_name]],[1]classification_forest_bird_benn!$A:$D,3,FALSE)</f>
        <v>#N/A</v>
      </c>
      <c r="V930" s="12" t="e">
        <f>VLOOKUP(checklist[[#This Row],[scientific_name]],[1]classification_forest_bird_benn!$B:$D,2,FALSE)</f>
        <v>#N/A</v>
      </c>
      <c r="W930" s="12" t="e">
        <f>VLOOKUP(checklist[[#This Row],[Clements--scientific_name]],[1]classification_forest_bird_benn!$B:$D,2,FALSE)</f>
        <v>#N/A</v>
      </c>
    </row>
    <row r="931" spans="1:23" x14ac:dyDescent="0.2">
      <c r="A931">
        <v>854</v>
      </c>
      <c r="B931" t="s">
        <v>5988</v>
      </c>
      <c r="C931" t="s">
        <v>2204</v>
      </c>
      <c r="D931" t="s">
        <v>6071</v>
      </c>
      <c r="E931" t="s">
        <v>6072</v>
      </c>
      <c r="F931" t="s">
        <v>2142</v>
      </c>
      <c r="G931" t="s">
        <v>7380</v>
      </c>
      <c r="H931">
        <v>3510</v>
      </c>
      <c r="I931" t="s">
        <v>6073</v>
      </c>
      <c r="J931" t="s">
        <v>6074</v>
      </c>
      <c r="K931">
        <v>7359</v>
      </c>
      <c r="L931">
        <v>560134</v>
      </c>
      <c r="M931">
        <v>22717387</v>
      </c>
      <c r="O931">
        <v>2490667</v>
      </c>
      <c r="P931">
        <v>22369</v>
      </c>
      <c r="Q931" t="s">
        <v>6075</v>
      </c>
      <c r="R931" t="s">
        <v>6072</v>
      </c>
      <c r="S931" t="s">
        <v>6076</v>
      </c>
      <c r="T931">
        <v>22717387</v>
      </c>
      <c r="U931" s="12" t="e">
        <f>VLOOKUP(checklist[[#This Row],[common_name]],[1]classification_forest_bird_benn!$A:$D,3,FALSE)</f>
        <v>#N/A</v>
      </c>
      <c r="V931" s="12" t="e">
        <f>VLOOKUP(checklist[[#This Row],[scientific_name]],[1]classification_forest_bird_benn!$B:$D,2,FALSE)</f>
        <v>#N/A</v>
      </c>
      <c r="W931" s="12" t="e">
        <f>VLOOKUP(checklist[[#This Row],[Clements--scientific_name]],[1]classification_forest_bird_benn!$B:$D,2,FALSE)</f>
        <v>#N/A</v>
      </c>
    </row>
    <row r="932" spans="1:23" x14ac:dyDescent="0.2">
      <c r="A932">
        <v>855</v>
      </c>
      <c r="B932" t="s">
        <v>6077</v>
      </c>
      <c r="C932" t="s">
        <v>2224</v>
      </c>
      <c r="D932" t="s">
        <v>1902</v>
      </c>
      <c r="E932" t="s">
        <v>1901</v>
      </c>
      <c r="F932" t="s">
        <v>2142</v>
      </c>
      <c r="G932" t="s">
        <v>7382</v>
      </c>
      <c r="H932">
        <v>3426</v>
      </c>
      <c r="I932" t="s">
        <v>6078</v>
      </c>
      <c r="J932" t="s">
        <v>6079</v>
      </c>
      <c r="K932">
        <v>15247</v>
      </c>
      <c r="L932">
        <v>563206</v>
      </c>
      <c r="M932">
        <v>103766614</v>
      </c>
      <c r="N932">
        <v>77233</v>
      </c>
      <c r="O932">
        <v>2493538</v>
      </c>
      <c r="P932">
        <v>22452</v>
      </c>
      <c r="Q932" t="s">
        <v>6080</v>
      </c>
      <c r="R932" t="s">
        <v>1901</v>
      </c>
      <c r="S932" t="s">
        <v>1902</v>
      </c>
      <c r="T932">
        <v>103766614</v>
      </c>
      <c r="U932" s="12" t="e">
        <f>VLOOKUP(checklist[[#This Row],[common_name]],[1]classification_forest_bird_benn!$A:$D,3,FALSE)</f>
        <v>#N/A</v>
      </c>
      <c r="V932" s="12" t="e">
        <f>VLOOKUP(checklist[[#This Row],[scientific_name]],[1]classification_forest_bird_benn!$B:$D,2,FALSE)</f>
        <v>#N/A</v>
      </c>
      <c r="W932" s="12" t="e">
        <f>VLOOKUP(checklist[[#This Row],[Clements--scientific_name]],[1]classification_forest_bird_benn!$B:$D,2,FALSE)</f>
        <v>#N/A</v>
      </c>
    </row>
    <row r="933" spans="1:23" x14ac:dyDescent="0.2">
      <c r="A933">
        <v>855.1</v>
      </c>
      <c r="B933" t="s">
        <v>6077</v>
      </c>
      <c r="C933" t="s">
        <v>2224</v>
      </c>
      <c r="D933" t="s">
        <v>1902</v>
      </c>
      <c r="E933" t="s">
        <v>1901</v>
      </c>
      <c r="F933" t="s">
        <v>2142</v>
      </c>
      <c r="G933" t="s">
        <v>7382</v>
      </c>
      <c r="I933" t="s">
        <v>6081</v>
      </c>
      <c r="M933">
        <v>103766614</v>
      </c>
      <c r="P933">
        <v>22453</v>
      </c>
      <c r="Q933" t="s">
        <v>6082</v>
      </c>
      <c r="R933" t="s">
        <v>6083</v>
      </c>
      <c r="S933" t="s">
        <v>6084</v>
      </c>
      <c r="U933" s="12" t="e">
        <f>VLOOKUP(checklist[[#This Row],[common_name]],[1]classification_forest_bird_benn!$A:$D,3,FALSE)</f>
        <v>#N/A</v>
      </c>
      <c r="V933" s="12" t="e">
        <f>VLOOKUP(checklist[[#This Row],[scientific_name]],[1]classification_forest_bird_benn!$B:$D,2,FALSE)</f>
        <v>#N/A</v>
      </c>
      <c r="W933" s="12" t="e">
        <f>VLOOKUP(checklist[[#This Row],[Clements--scientific_name]],[1]classification_forest_bird_benn!$B:$D,2,FALSE)</f>
        <v>#N/A</v>
      </c>
    </row>
    <row r="934" spans="1:23" x14ac:dyDescent="0.2">
      <c r="A934">
        <v>855.2</v>
      </c>
      <c r="B934" t="s">
        <v>6077</v>
      </c>
      <c r="C934" t="s">
        <v>2224</v>
      </c>
      <c r="D934" t="s">
        <v>6085</v>
      </c>
      <c r="E934" t="s">
        <v>6086</v>
      </c>
      <c r="I934" t="s">
        <v>6087</v>
      </c>
      <c r="J934" t="s">
        <v>6088</v>
      </c>
      <c r="K934">
        <v>730881</v>
      </c>
      <c r="L934">
        <v>925251</v>
      </c>
      <c r="O934">
        <v>6093327</v>
      </c>
      <c r="P934">
        <v>22456</v>
      </c>
      <c r="Q934" t="s">
        <v>6089</v>
      </c>
      <c r="R934" t="s">
        <v>6090</v>
      </c>
      <c r="S934" t="s">
        <v>6091</v>
      </c>
      <c r="U934" s="12" t="e">
        <f>VLOOKUP(checklist[[#This Row],[common_name]],[1]classification_forest_bird_benn!$A:$D,3,FALSE)</f>
        <v>#N/A</v>
      </c>
      <c r="V934" s="12" t="e">
        <f>VLOOKUP(checklist[[#This Row],[scientific_name]],[1]classification_forest_bird_benn!$B:$D,2,FALSE)</f>
        <v>#N/A</v>
      </c>
      <c r="W934" s="12" t="e">
        <f>VLOOKUP(checklist[[#This Row],[Clements--scientific_name]],[1]classification_forest_bird_benn!$B:$D,2,FALSE)</f>
        <v>#N/A</v>
      </c>
    </row>
    <row r="935" spans="1:23" x14ac:dyDescent="0.2">
      <c r="A935">
        <v>856</v>
      </c>
      <c r="B935" t="s">
        <v>6077</v>
      </c>
      <c r="C935" t="s">
        <v>2224</v>
      </c>
      <c r="D935" t="s">
        <v>1160</v>
      </c>
      <c r="E935" t="s">
        <v>1159</v>
      </c>
      <c r="F935" t="s">
        <v>2142</v>
      </c>
      <c r="G935" t="s">
        <v>7380</v>
      </c>
      <c r="H935">
        <v>913</v>
      </c>
      <c r="I935" t="s">
        <v>6092</v>
      </c>
      <c r="J935" t="s">
        <v>6093</v>
      </c>
      <c r="K935">
        <v>15253</v>
      </c>
      <c r="L935">
        <v>563215</v>
      </c>
      <c r="M935">
        <v>22715131</v>
      </c>
      <c r="N935">
        <v>77236</v>
      </c>
      <c r="O935">
        <v>2493539</v>
      </c>
      <c r="P935">
        <v>22465</v>
      </c>
      <c r="Q935" t="s">
        <v>6094</v>
      </c>
      <c r="R935" t="s">
        <v>1159</v>
      </c>
      <c r="S935" t="s">
        <v>1160</v>
      </c>
      <c r="T935">
        <v>22715131</v>
      </c>
      <c r="U935" s="12" t="e">
        <f>VLOOKUP(checklist[[#This Row],[common_name]],[1]classification_forest_bird_benn!$A:$D,3,FALSE)</f>
        <v>#N/A</v>
      </c>
      <c r="V935" s="12" t="e">
        <f>VLOOKUP(checklist[[#This Row],[scientific_name]],[1]classification_forest_bird_benn!$B:$D,2,FALSE)</f>
        <v>#N/A</v>
      </c>
      <c r="W935" s="12" t="e">
        <f>VLOOKUP(checklist[[#This Row],[Clements--scientific_name]],[1]classification_forest_bird_benn!$B:$D,2,FALSE)</f>
        <v>#N/A</v>
      </c>
    </row>
    <row r="936" spans="1:23" x14ac:dyDescent="0.2">
      <c r="A936">
        <v>857</v>
      </c>
      <c r="B936" t="s">
        <v>6077</v>
      </c>
      <c r="C936" t="s">
        <v>2224</v>
      </c>
      <c r="D936" t="s">
        <v>6095</v>
      </c>
      <c r="E936" t="s">
        <v>1903</v>
      </c>
      <c r="F936" t="s">
        <v>2142</v>
      </c>
      <c r="G936" t="s">
        <v>7382</v>
      </c>
      <c r="H936">
        <v>3430</v>
      </c>
      <c r="I936" t="s">
        <v>6096</v>
      </c>
      <c r="J936" t="s">
        <v>6097</v>
      </c>
      <c r="K936">
        <v>15250</v>
      </c>
      <c r="L936">
        <v>563209</v>
      </c>
      <c r="M936">
        <v>22715135</v>
      </c>
      <c r="N936">
        <v>77237</v>
      </c>
      <c r="O936">
        <v>2493543</v>
      </c>
      <c r="P936">
        <v>22470</v>
      </c>
      <c r="Q936" t="s">
        <v>6098</v>
      </c>
      <c r="R936" t="s">
        <v>1903</v>
      </c>
      <c r="S936" t="s">
        <v>6095</v>
      </c>
      <c r="T936">
        <v>22715135</v>
      </c>
      <c r="U936" s="12" t="e">
        <f>VLOOKUP(checklist[[#This Row],[common_name]],[1]classification_forest_bird_benn!$A:$D,3,FALSE)</f>
        <v>#N/A</v>
      </c>
      <c r="V936" s="12" t="e">
        <f>VLOOKUP(checklist[[#This Row],[scientific_name]],[1]classification_forest_bird_benn!$B:$D,2,FALSE)</f>
        <v>#N/A</v>
      </c>
      <c r="W936" s="12" t="e">
        <f>VLOOKUP(checklist[[#This Row],[Clements--scientific_name]],[1]classification_forest_bird_benn!$B:$D,2,FALSE)</f>
        <v>#N/A</v>
      </c>
    </row>
    <row r="937" spans="1:23" x14ac:dyDescent="0.2">
      <c r="A937">
        <v>858</v>
      </c>
      <c r="B937" t="s">
        <v>6077</v>
      </c>
      <c r="C937" t="s">
        <v>2224</v>
      </c>
      <c r="D937" t="s">
        <v>1908</v>
      </c>
      <c r="E937" t="s">
        <v>1907</v>
      </c>
      <c r="F937" t="s">
        <v>2142</v>
      </c>
      <c r="G937" t="s">
        <v>7382</v>
      </c>
      <c r="H937">
        <v>3436</v>
      </c>
      <c r="I937" t="s">
        <v>6099</v>
      </c>
      <c r="J937" t="s">
        <v>6100</v>
      </c>
      <c r="K937">
        <v>15249</v>
      </c>
      <c r="L937">
        <v>563214</v>
      </c>
      <c r="M937">
        <v>22715099</v>
      </c>
      <c r="N937">
        <v>77229</v>
      </c>
      <c r="O937">
        <v>2493541</v>
      </c>
      <c r="P937">
        <v>22439</v>
      </c>
      <c r="Q937" t="s">
        <v>6101</v>
      </c>
      <c r="R937" t="s">
        <v>1907</v>
      </c>
      <c r="S937" t="s">
        <v>1908</v>
      </c>
      <c r="T937">
        <v>22715099</v>
      </c>
      <c r="U937" s="12" t="e">
        <f>VLOOKUP(checklist[[#This Row],[common_name]],[1]classification_forest_bird_benn!$A:$D,3,FALSE)</f>
        <v>#N/A</v>
      </c>
      <c r="V937" s="12" t="e">
        <f>VLOOKUP(checklist[[#This Row],[scientific_name]],[1]classification_forest_bird_benn!$B:$D,2,FALSE)</f>
        <v>#N/A</v>
      </c>
      <c r="W937" s="12" t="e">
        <f>VLOOKUP(checklist[[#This Row],[Clements--scientific_name]],[1]classification_forest_bird_benn!$B:$D,2,FALSE)</f>
        <v>#N/A</v>
      </c>
    </row>
    <row r="938" spans="1:23" x14ac:dyDescent="0.2">
      <c r="A938">
        <v>859</v>
      </c>
      <c r="B938" t="s">
        <v>6077</v>
      </c>
      <c r="C938" t="s">
        <v>2224</v>
      </c>
      <c r="D938" t="s">
        <v>1906</v>
      </c>
      <c r="E938" t="s">
        <v>1905</v>
      </c>
      <c r="F938" t="s">
        <v>2142</v>
      </c>
      <c r="G938" t="s">
        <v>7382</v>
      </c>
      <c r="H938">
        <v>3432</v>
      </c>
      <c r="I938" t="s">
        <v>6102</v>
      </c>
      <c r="J938" t="s">
        <v>6103</v>
      </c>
      <c r="K938">
        <v>15251</v>
      </c>
      <c r="L938">
        <v>563210</v>
      </c>
      <c r="M938">
        <v>22715112</v>
      </c>
      <c r="O938">
        <v>2493536</v>
      </c>
      <c r="P938">
        <v>22447</v>
      </c>
      <c r="Q938" t="s">
        <v>6104</v>
      </c>
      <c r="R938" t="s">
        <v>1905</v>
      </c>
      <c r="S938" t="s">
        <v>1906</v>
      </c>
      <c r="T938">
        <v>22715112</v>
      </c>
      <c r="U938" s="12" t="e">
        <f>VLOOKUP(checklist[[#This Row],[common_name]],[1]classification_forest_bird_benn!$A:$D,3,FALSE)</f>
        <v>#N/A</v>
      </c>
      <c r="V938" s="12" t="e">
        <f>VLOOKUP(checklist[[#This Row],[scientific_name]],[1]classification_forest_bird_benn!$B:$D,2,FALSE)</f>
        <v>#N/A</v>
      </c>
      <c r="W938" s="12" t="e">
        <f>VLOOKUP(checklist[[#This Row],[Clements--scientific_name]],[1]classification_forest_bird_benn!$B:$D,2,FALSE)</f>
        <v>#N/A</v>
      </c>
    </row>
    <row r="939" spans="1:23" x14ac:dyDescent="0.2">
      <c r="A939">
        <v>860</v>
      </c>
      <c r="B939" t="s">
        <v>6077</v>
      </c>
      <c r="C939" t="s">
        <v>2224</v>
      </c>
      <c r="D939" t="s">
        <v>6105</v>
      </c>
      <c r="E939" t="s">
        <v>6106</v>
      </c>
      <c r="F939" t="s">
        <v>2142</v>
      </c>
      <c r="G939" t="s">
        <v>7382</v>
      </c>
      <c r="H939">
        <v>617</v>
      </c>
      <c r="I939" t="s">
        <v>6107</v>
      </c>
      <c r="J939" t="s">
        <v>6108</v>
      </c>
      <c r="K939">
        <v>423554</v>
      </c>
      <c r="L939">
        <v>561090</v>
      </c>
      <c r="M939">
        <v>22714634</v>
      </c>
      <c r="N939">
        <v>77154</v>
      </c>
      <c r="O939">
        <v>2493533</v>
      </c>
      <c r="P939">
        <v>22483</v>
      </c>
      <c r="Q939" t="s">
        <v>6109</v>
      </c>
      <c r="R939" t="s">
        <v>6106</v>
      </c>
      <c r="S939" t="s">
        <v>6110</v>
      </c>
      <c r="T939">
        <v>22714634</v>
      </c>
      <c r="U939" s="12" t="e">
        <f>VLOOKUP(checklist[[#This Row],[common_name]],[1]classification_forest_bird_benn!$A:$D,3,FALSE)</f>
        <v>#N/A</v>
      </c>
      <c r="V939" s="12" t="e">
        <f>VLOOKUP(checklist[[#This Row],[scientific_name]],[1]classification_forest_bird_benn!$B:$D,2,FALSE)</f>
        <v>#N/A</v>
      </c>
      <c r="W939" s="12" t="e">
        <f>VLOOKUP(checklist[[#This Row],[Clements--scientific_name]],[1]classification_forest_bird_benn!$B:$D,2,FALSE)</f>
        <v>#N/A</v>
      </c>
    </row>
    <row r="940" spans="1:23" x14ac:dyDescent="0.2">
      <c r="A940">
        <v>861</v>
      </c>
      <c r="B940" t="s">
        <v>6077</v>
      </c>
      <c r="C940" t="s">
        <v>2224</v>
      </c>
      <c r="D940" t="s">
        <v>6111</v>
      </c>
      <c r="E940" t="s">
        <v>1891</v>
      </c>
      <c r="F940" t="s">
        <v>2142</v>
      </c>
      <c r="G940" t="s">
        <v>7380</v>
      </c>
      <c r="H940">
        <v>3314</v>
      </c>
      <c r="I940" t="s">
        <v>6112</v>
      </c>
      <c r="J940" t="s">
        <v>6113</v>
      </c>
      <c r="K940">
        <v>15573</v>
      </c>
      <c r="L940">
        <v>560934</v>
      </c>
      <c r="M940">
        <v>22715166</v>
      </c>
      <c r="O940">
        <v>2492915</v>
      </c>
      <c r="P940">
        <v>22503</v>
      </c>
      <c r="Q940" t="s">
        <v>6114</v>
      </c>
      <c r="R940" t="s">
        <v>1891</v>
      </c>
      <c r="S940" t="s">
        <v>1892</v>
      </c>
      <c r="T940">
        <v>22715166</v>
      </c>
      <c r="U940" s="12" t="e">
        <f>VLOOKUP(checklist[[#This Row],[common_name]],[1]classification_forest_bird_benn!$A:$D,3,FALSE)</f>
        <v>#N/A</v>
      </c>
      <c r="V940" s="12" t="e">
        <f>VLOOKUP(checklist[[#This Row],[scientific_name]],[1]classification_forest_bird_benn!$B:$D,2,FALSE)</f>
        <v>#N/A</v>
      </c>
      <c r="W940" s="12" t="e">
        <f>VLOOKUP(checklist[[#This Row],[Clements--scientific_name]],[1]classification_forest_bird_benn!$B:$D,2,FALSE)</f>
        <v>#N/A</v>
      </c>
    </row>
    <row r="941" spans="1:23" x14ac:dyDescent="0.2">
      <c r="A941">
        <v>862</v>
      </c>
      <c r="B941" t="s">
        <v>6115</v>
      </c>
      <c r="C941" t="s">
        <v>2226</v>
      </c>
      <c r="D941" t="s">
        <v>820</v>
      </c>
      <c r="E941" t="s">
        <v>819</v>
      </c>
      <c r="F941" t="s">
        <v>2142</v>
      </c>
      <c r="G941" t="s">
        <v>7382</v>
      </c>
      <c r="H941">
        <v>600</v>
      </c>
      <c r="I941" t="s">
        <v>6116</v>
      </c>
      <c r="J941" t="s">
        <v>6117</v>
      </c>
      <c r="K941">
        <v>204508</v>
      </c>
      <c r="L941">
        <v>559946</v>
      </c>
      <c r="M941">
        <v>22715023</v>
      </c>
      <c r="N941">
        <v>77213</v>
      </c>
      <c r="O941">
        <v>2492977</v>
      </c>
      <c r="P941">
        <v>22526</v>
      </c>
      <c r="Q941" t="s">
        <v>6118</v>
      </c>
      <c r="R941" t="s">
        <v>819</v>
      </c>
      <c r="S941" t="s">
        <v>820</v>
      </c>
      <c r="T941">
        <v>22715023</v>
      </c>
      <c r="U941" s="12" t="e">
        <f>VLOOKUP(checklist[[#This Row],[common_name]],[1]classification_forest_bird_benn!$A:$D,3,FALSE)</f>
        <v>#N/A</v>
      </c>
      <c r="V941" s="12" t="e">
        <f>VLOOKUP(checklist[[#This Row],[scientific_name]],[1]classification_forest_bird_benn!$B:$D,2,FALSE)</f>
        <v>#N/A</v>
      </c>
      <c r="W941" s="12" t="e">
        <f>VLOOKUP(checklist[[#This Row],[Clements--scientific_name]],[1]classification_forest_bird_benn!$B:$D,2,FALSE)</f>
        <v>#N/A</v>
      </c>
    </row>
    <row r="942" spans="1:23" x14ac:dyDescent="0.2">
      <c r="A942">
        <v>863</v>
      </c>
      <c r="B942" t="s">
        <v>6115</v>
      </c>
      <c r="C942" t="s">
        <v>2226</v>
      </c>
      <c r="D942" t="s">
        <v>1874</v>
      </c>
      <c r="E942" t="s">
        <v>1873</v>
      </c>
      <c r="F942" t="s">
        <v>2142</v>
      </c>
      <c r="G942" t="s">
        <v>7380</v>
      </c>
      <c r="H942">
        <v>3268</v>
      </c>
      <c r="I942" t="s">
        <v>6119</v>
      </c>
      <c r="J942" t="s">
        <v>6120</v>
      </c>
      <c r="K942">
        <v>15459</v>
      </c>
      <c r="L942">
        <v>559944</v>
      </c>
      <c r="M942">
        <v>22715034</v>
      </c>
      <c r="N942">
        <v>77215</v>
      </c>
      <c r="O942">
        <v>2492973</v>
      </c>
      <c r="P942">
        <v>22525</v>
      </c>
      <c r="Q942" t="s">
        <v>6121</v>
      </c>
      <c r="R942" t="s">
        <v>1873</v>
      </c>
      <c r="S942" t="s">
        <v>1874</v>
      </c>
      <c r="T942">
        <v>22715034</v>
      </c>
      <c r="U942" s="12" t="e">
        <f>VLOOKUP(checklist[[#This Row],[common_name]],[1]classification_forest_bird_benn!$A:$D,3,FALSE)</f>
        <v>#N/A</v>
      </c>
      <c r="V942" s="12" t="e">
        <f>VLOOKUP(checklist[[#This Row],[scientific_name]],[1]classification_forest_bird_benn!$B:$D,2,FALSE)</f>
        <v>#N/A</v>
      </c>
      <c r="W942" s="12" t="e">
        <f>VLOOKUP(checklist[[#This Row],[Clements--scientific_name]],[1]classification_forest_bird_benn!$B:$D,2,FALSE)</f>
        <v>#N/A</v>
      </c>
    </row>
    <row r="943" spans="1:23" x14ac:dyDescent="0.2">
      <c r="A943">
        <v>864</v>
      </c>
      <c r="B943" t="s">
        <v>6115</v>
      </c>
      <c r="C943" t="s">
        <v>2226</v>
      </c>
      <c r="D943" t="s">
        <v>1872</v>
      </c>
      <c r="E943" t="s">
        <v>6122</v>
      </c>
      <c r="F943" t="s">
        <v>2142</v>
      </c>
      <c r="G943" t="s">
        <v>7382</v>
      </c>
      <c r="H943">
        <v>3262</v>
      </c>
      <c r="I943" t="s">
        <v>6123</v>
      </c>
      <c r="J943" t="s">
        <v>6124</v>
      </c>
      <c r="K943">
        <v>144958</v>
      </c>
      <c r="L943">
        <v>559943</v>
      </c>
      <c r="M943">
        <v>22715045</v>
      </c>
      <c r="O943">
        <v>2492978</v>
      </c>
      <c r="P943">
        <v>22537</v>
      </c>
      <c r="Q943" t="s">
        <v>6125</v>
      </c>
      <c r="R943" t="s">
        <v>6122</v>
      </c>
      <c r="S943" t="s">
        <v>1872</v>
      </c>
      <c r="T943">
        <v>22715045</v>
      </c>
      <c r="U943" s="12" t="e">
        <f>VLOOKUP(checklist[[#This Row],[common_name]],[1]classification_forest_bird_benn!$A:$D,3,FALSE)</f>
        <v>#N/A</v>
      </c>
      <c r="V943" s="12" t="e">
        <f>VLOOKUP(checklist[[#This Row],[scientific_name]],[1]classification_forest_bird_benn!$B:$D,2,FALSE)</f>
        <v>#N/A</v>
      </c>
      <c r="W943" s="12" t="e">
        <f>VLOOKUP(checklist[[#This Row],[Clements--scientific_name]],[1]classification_forest_bird_benn!$B:$D,2,FALSE)</f>
        <v>#N/A</v>
      </c>
    </row>
    <row r="944" spans="1:23" x14ac:dyDescent="0.2">
      <c r="A944">
        <v>865</v>
      </c>
      <c r="B944" t="s">
        <v>6115</v>
      </c>
      <c r="C944" t="s">
        <v>2226</v>
      </c>
      <c r="D944" t="s">
        <v>822</v>
      </c>
      <c r="E944" t="s">
        <v>821</v>
      </c>
      <c r="F944" t="s">
        <v>2142</v>
      </c>
      <c r="G944" t="s">
        <v>7382</v>
      </c>
      <c r="H944">
        <v>602</v>
      </c>
      <c r="I944" t="s">
        <v>6126</v>
      </c>
      <c r="J944" t="s">
        <v>6127</v>
      </c>
      <c r="K944">
        <v>15458</v>
      </c>
      <c r="L944">
        <v>559949</v>
      </c>
      <c r="M944">
        <v>22715050</v>
      </c>
      <c r="N944">
        <v>77218</v>
      </c>
      <c r="O944">
        <v>2492971</v>
      </c>
      <c r="P944">
        <v>22542</v>
      </c>
      <c r="Q944" t="s">
        <v>6128</v>
      </c>
      <c r="R944" t="s">
        <v>821</v>
      </c>
      <c r="S944" t="s">
        <v>6129</v>
      </c>
      <c r="T944">
        <v>22715050</v>
      </c>
      <c r="U944" s="12" t="e">
        <f>VLOOKUP(checklist[[#This Row],[common_name]],[1]classification_forest_bird_benn!$A:$D,3,FALSE)</f>
        <v>#N/A</v>
      </c>
      <c r="V944" s="12" t="e">
        <f>VLOOKUP(checklist[[#This Row],[scientific_name]],[1]classification_forest_bird_benn!$B:$D,2,FALSE)</f>
        <v>#N/A</v>
      </c>
      <c r="W944" s="12" t="e">
        <f>VLOOKUP(checklist[[#This Row],[Clements--scientific_name]],[1]classification_forest_bird_benn!$B:$D,2,FALSE)</f>
        <v>#N/A</v>
      </c>
    </row>
    <row r="945" spans="1:23" x14ac:dyDescent="0.2">
      <c r="A945">
        <v>866</v>
      </c>
      <c r="B945" t="s">
        <v>6115</v>
      </c>
      <c r="C945" t="s">
        <v>2226</v>
      </c>
      <c r="D945" t="s">
        <v>6130</v>
      </c>
      <c r="E945" t="s">
        <v>6131</v>
      </c>
      <c r="F945" t="s">
        <v>2146</v>
      </c>
      <c r="G945" t="s">
        <v>7380</v>
      </c>
      <c r="H945">
        <v>3272</v>
      </c>
      <c r="I945" t="s">
        <v>6132</v>
      </c>
      <c r="J945" t="s">
        <v>6133</v>
      </c>
      <c r="K945">
        <v>15464</v>
      </c>
      <c r="L945">
        <v>559950</v>
      </c>
      <c r="M945">
        <v>22715064</v>
      </c>
      <c r="O945">
        <v>2492975</v>
      </c>
      <c r="P945">
        <v>22555</v>
      </c>
      <c r="Q945" t="s">
        <v>6134</v>
      </c>
      <c r="R945" t="s">
        <v>1875</v>
      </c>
      <c r="S945" t="s">
        <v>1876</v>
      </c>
      <c r="T945">
        <v>22715064</v>
      </c>
      <c r="U945" s="12" t="e">
        <f>VLOOKUP(checklist[[#This Row],[common_name]],[1]classification_forest_bird_benn!$A:$D,3,FALSE)</f>
        <v>#N/A</v>
      </c>
      <c r="V945" s="12" t="e">
        <f>VLOOKUP(checklist[[#This Row],[scientific_name]],[1]classification_forest_bird_benn!$B:$D,2,FALSE)</f>
        <v>#N/A</v>
      </c>
      <c r="W945" s="12" t="e">
        <f>VLOOKUP(checklist[[#This Row],[Clements--scientific_name]],[1]classification_forest_bird_benn!$B:$D,2,FALSE)</f>
        <v>#N/A</v>
      </c>
    </row>
    <row r="946" spans="1:23" x14ac:dyDescent="0.2">
      <c r="A946">
        <v>867</v>
      </c>
      <c r="B946" t="s">
        <v>6115</v>
      </c>
      <c r="C946" t="s">
        <v>2226</v>
      </c>
      <c r="D946" t="s">
        <v>1862</v>
      </c>
      <c r="E946" t="s">
        <v>6135</v>
      </c>
      <c r="F946" t="s">
        <v>2142</v>
      </c>
      <c r="G946" t="s">
        <v>7382</v>
      </c>
      <c r="H946">
        <v>3180</v>
      </c>
      <c r="I946" t="s">
        <v>6136</v>
      </c>
      <c r="J946" t="s">
        <v>6137</v>
      </c>
      <c r="K946">
        <v>144949</v>
      </c>
      <c r="L946">
        <v>916601</v>
      </c>
      <c r="M946">
        <v>22713643</v>
      </c>
      <c r="N946">
        <v>76962</v>
      </c>
      <c r="O946">
        <v>7340639</v>
      </c>
      <c r="P946">
        <v>22565</v>
      </c>
      <c r="Q946" t="s">
        <v>6138</v>
      </c>
      <c r="R946" t="s">
        <v>6135</v>
      </c>
      <c r="S946" t="s">
        <v>1862</v>
      </c>
      <c r="T946">
        <v>22713643</v>
      </c>
      <c r="U946" s="12" t="e">
        <f>VLOOKUP(checklist[[#This Row],[common_name]],[1]classification_forest_bird_benn!$A:$D,3,FALSE)</f>
        <v>#N/A</v>
      </c>
      <c r="V946" s="12" t="e">
        <f>VLOOKUP(checklist[[#This Row],[scientific_name]],[1]classification_forest_bird_benn!$B:$D,2,FALSE)</f>
        <v>#N/A</v>
      </c>
      <c r="W946" s="12" t="e">
        <f>VLOOKUP(checklist[[#This Row],[Clements--scientific_name]],[1]classification_forest_bird_benn!$B:$D,2,FALSE)</f>
        <v>#N/A</v>
      </c>
    </row>
    <row r="947" spans="1:23" x14ac:dyDescent="0.2">
      <c r="A947">
        <v>868</v>
      </c>
      <c r="B947" t="s">
        <v>6115</v>
      </c>
      <c r="C947" t="s">
        <v>2226</v>
      </c>
      <c r="D947" t="s">
        <v>1822</v>
      </c>
      <c r="E947" t="s">
        <v>6139</v>
      </c>
      <c r="F947" t="s">
        <v>2142</v>
      </c>
      <c r="G947" t="s">
        <v>7382</v>
      </c>
      <c r="H947">
        <v>3084</v>
      </c>
      <c r="I947" t="s">
        <v>6140</v>
      </c>
      <c r="J947" t="s">
        <v>6141</v>
      </c>
      <c r="K947">
        <v>144941</v>
      </c>
      <c r="L947">
        <v>558692</v>
      </c>
      <c r="M947">
        <v>22713703</v>
      </c>
      <c r="O947">
        <v>2492711</v>
      </c>
      <c r="P947">
        <v>22575</v>
      </c>
      <c r="Q947" t="s">
        <v>6142</v>
      </c>
      <c r="R947" t="s">
        <v>6139</v>
      </c>
      <c r="S947" t="s">
        <v>1822</v>
      </c>
      <c r="T947">
        <v>22713703</v>
      </c>
      <c r="U947" s="12" t="e">
        <f>VLOOKUP(checklist[[#This Row],[common_name]],[1]classification_forest_bird_benn!$A:$D,3,FALSE)</f>
        <v>#N/A</v>
      </c>
      <c r="V947" s="12" t="e">
        <f>VLOOKUP(checklist[[#This Row],[scientific_name]],[1]classification_forest_bird_benn!$B:$D,2,FALSE)</f>
        <v>#N/A</v>
      </c>
      <c r="W947" s="12" t="e">
        <f>VLOOKUP(checklist[[#This Row],[Clements--scientific_name]],[1]classification_forest_bird_benn!$B:$D,2,FALSE)</f>
        <v>#N/A</v>
      </c>
    </row>
    <row r="948" spans="1:23" x14ac:dyDescent="0.2">
      <c r="A948">
        <v>869</v>
      </c>
      <c r="B948" t="s">
        <v>6115</v>
      </c>
      <c r="C948" t="s">
        <v>2226</v>
      </c>
      <c r="D948" t="s">
        <v>844</v>
      </c>
      <c r="E948" t="s">
        <v>843</v>
      </c>
      <c r="F948" t="s">
        <v>2142</v>
      </c>
      <c r="G948" t="s">
        <v>7382</v>
      </c>
      <c r="J948" t="s">
        <v>6144</v>
      </c>
      <c r="M948">
        <v>22713714</v>
      </c>
      <c r="O948">
        <v>2492723</v>
      </c>
      <c r="P948">
        <v>22639</v>
      </c>
      <c r="R948" s="1" t="s">
        <v>7287</v>
      </c>
      <c r="S948" s="1" t="s">
        <v>7288</v>
      </c>
      <c r="U948" s="12" t="e">
        <f>VLOOKUP(checklist[[#This Row],[common_name]],[1]classification_forest_bird_benn!$A:$D,3,FALSE)</f>
        <v>#N/A</v>
      </c>
      <c r="V948" s="12" t="e">
        <f>VLOOKUP(checklist[[#This Row],[scientific_name]],[1]classification_forest_bird_benn!$B:$D,2,FALSE)</f>
        <v>#N/A</v>
      </c>
      <c r="W948" s="12" t="e">
        <f>VLOOKUP(checklist[[#This Row],[Clements--scientific_name]],[1]classification_forest_bird_benn!$B:$D,2,FALSE)</f>
        <v>#N/A</v>
      </c>
    </row>
    <row r="949" spans="1:23" x14ac:dyDescent="0.2">
      <c r="A949">
        <v>869.1</v>
      </c>
      <c r="B949" t="s">
        <v>6115</v>
      </c>
      <c r="C949" t="s">
        <v>2226</v>
      </c>
      <c r="D949" t="s">
        <v>844</v>
      </c>
      <c r="E949" t="s">
        <v>843</v>
      </c>
      <c r="F949" t="s">
        <v>2142</v>
      </c>
      <c r="G949" t="s">
        <v>7382</v>
      </c>
      <c r="H949">
        <v>622</v>
      </c>
      <c r="I949" t="s">
        <v>6143</v>
      </c>
      <c r="M949">
        <v>22713714</v>
      </c>
      <c r="P949">
        <v>22639</v>
      </c>
      <c r="Q949" t="s">
        <v>6145</v>
      </c>
      <c r="R949" t="s">
        <v>843</v>
      </c>
      <c r="S949" t="s">
        <v>844</v>
      </c>
      <c r="T949">
        <v>22713714</v>
      </c>
      <c r="U949" s="12" t="e">
        <f>VLOOKUP(checklist[[#This Row],[common_name]],[1]classification_forest_bird_benn!$A:$D,3,FALSE)</f>
        <v>#N/A</v>
      </c>
      <c r="V949" s="12" t="e">
        <f>VLOOKUP(checklist[[#This Row],[scientific_name]],[1]classification_forest_bird_benn!$B:$D,2,FALSE)</f>
        <v>#N/A</v>
      </c>
      <c r="W949" s="12" t="e">
        <f>VLOOKUP(checklist[[#This Row],[Clements--scientific_name]],[1]classification_forest_bird_benn!$B:$D,2,FALSE)</f>
        <v>#N/A</v>
      </c>
    </row>
    <row r="950" spans="1:23" x14ac:dyDescent="0.2">
      <c r="A950">
        <v>870</v>
      </c>
      <c r="B950" t="s">
        <v>6115</v>
      </c>
      <c r="C950" t="s">
        <v>2226</v>
      </c>
      <c r="D950" t="s">
        <v>6146</v>
      </c>
      <c r="E950" t="s">
        <v>6147</v>
      </c>
      <c r="F950" t="s">
        <v>2164</v>
      </c>
      <c r="G950" t="s">
        <v>7380</v>
      </c>
      <c r="H950">
        <v>3056</v>
      </c>
      <c r="I950" t="s">
        <v>6148</v>
      </c>
      <c r="J950" t="s">
        <v>6149</v>
      </c>
      <c r="K950">
        <v>495907</v>
      </c>
      <c r="M950">
        <v>22713719</v>
      </c>
      <c r="O950">
        <v>6540973</v>
      </c>
      <c r="P950">
        <v>22658</v>
      </c>
      <c r="Q950" t="s">
        <v>6150</v>
      </c>
      <c r="R950" s="1" t="s">
        <v>6151</v>
      </c>
      <c r="S950" t="s">
        <v>6146</v>
      </c>
      <c r="T950">
        <v>22713719</v>
      </c>
      <c r="U950" s="12" t="e">
        <f>VLOOKUP(checklist[[#This Row],[common_name]],[1]classification_forest_bird_benn!$A:$D,3,FALSE)</f>
        <v>#N/A</v>
      </c>
      <c r="V950" s="12" t="e">
        <f>VLOOKUP(checklist[[#This Row],[scientific_name]],[1]classification_forest_bird_benn!$B:$D,2,FALSE)</f>
        <v>#N/A</v>
      </c>
      <c r="W950" s="12" t="e">
        <f>VLOOKUP(checklist[[#This Row],[Clements--scientific_name]],[1]classification_forest_bird_benn!$B:$D,2,FALSE)</f>
        <v>#N/A</v>
      </c>
    </row>
    <row r="951" spans="1:23" x14ac:dyDescent="0.2">
      <c r="A951">
        <v>871</v>
      </c>
      <c r="B951" t="s">
        <v>6115</v>
      </c>
      <c r="C951" t="s">
        <v>2226</v>
      </c>
      <c r="D951" t="s">
        <v>848</v>
      </c>
      <c r="E951" t="s">
        <v>847</v>
      </c>
      <c r="F951" t="s">
        <v>2142</v>
      </c>
      <c r="G951" t="s">
        <v>7383</v>
      </c>
      <c r="H951">
        <v>625</v>
      </c>
      <c r="I951" t="s">
        <v>6152</v>
      </c>
      <c r="J951" t="s">
        <v>6153</v>
      </c>
      <c r="K951">
        <v>7749</v>
      </c>
      <c r="L951">
        <v>558683</v>
      </c>
      <c r="M951">
        <v>103772612</v>
      </c>
      <c r="N951">
        <v>76980</v>
      </c>
      <c r="O951">
        <v>2492725</v>
      </c>
      <c r="P951">
        <v>22675</v>
      </c>
      <c r="Q951" t="s">
        <v>6154</v>
      </c>
      <c r="R951" t="s">
        <v>847</v>
      </c>
      <c r="S951" t="s">
        <v>848</v>
      </c>
      <c r="T951">
        <v>103772612</v>
      </c>
      <c r="U951" s="12" t="e">
        <f>VLOOKUP(checklist[[#This Row],[common_name]],[1]classification_forest_bird_benn!$A:$D,3,FALSE)</f>
        <v>#N/A</v>
      </c>
      <c r="V951" s="12" t="e">
        <f>VLOOKUP(checklist[[#This Row],[scientific_name]],[1]classification_forest_bird_benn!$B:$D,2,FALSE)</f>
        <v>#N/A</v>
      </c>
      <c r="W951" s="12" t="e">
        <f>VLOOKUP(checklist[[#This Row],[Clements--scientific_name]],[1]classification_forest_bird_benn!$B:$D,2,FALSE)</f>
        <v>#N/A</v>
      </c>
    </row>
    <row r="952" spans="1:23" x14ac:dyDescent="0.2">
      <c r="A952">
        <v>871.1</v>
      </c>
      <c r="B952" t="s">
        <v>6115</v>
      </c>
      <c r="C952" t="s">
        <v>2226</v>
      </c>
      <c r="D952" t="s">
        <v>848</v>
      </c>
      <c r="E952" t="s">
        <v>6155</v>
      </c>
      <c r="I952" t="s">
        <v>6152</v>
      </c>
      <c r="P952">
        <v>22675</v>
      </c>
      <c r="Q952" t="s">
        <v>6154</v>
      </c>
      <c r="R952" t="s">
        <v>847</v>
      </c>
      <c r="S952" t="s">
        <v>848</v>
      </c>
      <c r="U952" s="12" t="e">
        <f>VLOOKUP(checklist[[#This Row],[common_name]],[1]classification_forest_bird_benn!$A:$D,3,FALSE)</f>
        <v>#N/A</v>
      </c>
      <c r="V952" s="12" t="e">
        <f>VLOOKUP(checklist[[#This Row],[scientific_name]],[1]classification_forest_bird_benn!$B:$D,2,FALSE)</f>
        <v>#N/A</v>
      </c>
      <c r="W952" s="12" t="e">
        <f>VLOOKUP(checklist[[#This Row],[Clements--scientific_name]],[1]classification_forest_bird_benn!$B:$D,2,FALSE)</f>
        <v>#N/A</v>
      </c>
    </row>
    <row r="953" spans="1:23" x14ac:dyDescent="0.2">
      <c r="A953">
        <v>871.2</v>
      </c>
      <c r="B953" t="s">
        <v>6115</v>
      </c>
      <c r="C953" t="s">
        <v>2226</v>
      </c>
      <c r="D953" t="s">
        <v>6156</v>
      </c>
      <c r="E953" t="s">
        <v>6157</v>
      </c>
      <c r="H953">
        <v>3050</v>
      </c>
      <c r="I953" t="s">
        <v>6158</v>
      </c>
      <c r="P953">
        <v>22676</v>
      </c>
      <c r="Q953" t="s">
        <v>6159</v>
      </c>
      <c r="R953" t="s">
        <v>6160</v>
      </c>
      <c r="S953" t="s">
        <v>6161</v>
      </c>
      <c r="U953" s="12" t="e">
        <f>VLOOKUP(checklist[[#This Row],[common_name]],[1]classification_forest_bird_benn!$A:$D,3,FALSE)</f>
        <v>#N/A</v>
      </c>
      <c r="V953" s="12" t="e">
        <f>VLOOKUP(checklist[[#This Row],[scientific_name]],[1]classification_forest_bird_benn!$B:$D,2,FALSE)</f>
        <v>#N/A</v>
      </c>
      <c r="W953" s="12" t="e">
        <f>VLOOKUP(checklist[[#This Row],[Clements--scientific_name]],[1]classification_forest_bird_benn!$B:$D,2,FALSE)</f>
        <v>#N/A</v>
      </c>
    </row>
    <row r="954" spans="1:23" x14ac:dyDescent="0.2">
      <c r="A954">
        <v>872</v>
      </c>
      <c r="B954" t="s">
        <v>6115</v>
      </c>
      <c r="C954" t="s">
        <v>2226</v>
      </c>
      <c r="D954" t="s">
        <v>1818</v>
      </c>
      <c r="E954" t="s">
        <v>1817</v>
      </c>
      <c r="F954" t="s">
        <v>2142</v>
      </c>
      <c r="G954" t="s">
        <v>7382</v>
      </c>
      <c r="H954">
        <v>3074</v>
      </c>
      <c r="I954" t="s">
        <v>6162</v>
      </c>
      <c r="J954" t="s">
        <v>6163</v>
      </c>
      <c r="K954">
        <v>7763</v>
      </c>
      <c r="L954">
        <v>558685</v>
      </c>
      <c r="M954">
        <v>22713733</v>
      </c>
      <c r="N954">
        <v>76976</v>
      </c>
      <c r="O954">
        <v>2492710</v>
      </c>
      <c r="P954">
        <v>22664</v>
      </c>
      <c r="Q954" t="s">
        <v>6164</v>
      </c>
      <c r="R954" t="s">
        <v>1817</v>
      </c>
      <c r="S954" t="s">
        <v>1818</v>
      </c>
      <c r="T954">
        <v>22713733</v>
      </c>
      <c r="U954" s="12" t="e">
        <f>VLOOKUP(checklist[[#This Row],[common_name]],[1]classification_forest_bird_benn!$A:$D,3,FALSE)</f>
        <v>#N/A</v>
      </c>
      <c r="V954" s="12" t="e">
        <f>VLOOKUP(checklist[[#This Row],[scientific_name]],[1]classification_forest_bird_benn!$B:$D,2,FALSE)</f>
        <v>#N/A</v>
      </c>
      <c r="W954" s="12" t="e">
        <f>VLOOKUP(checklist[[#This Row],[Clements--scientific_name]],[1]classification_forest_bird_benn!$B:$D,2,FALSE)</f>
        <v>#N/A</v>
      </c>
    </row>
    <row r="955" spans="1:23" x14ac:dyDescent="0.2">
      <c r="A955">
        <v>873</v>
      </c>
      <c r="B955" t="s">
        <v>6115</v>
      </c>
      <c r="C955" t="s">
        <v>2226</v>
      </c>
      <c r="D955" t="s">
        <v>1814</v>
      </c>
      <c r="E955" t="s">
        <v>1813</v>
      </c>
      <c r="F955" t="s">
        <v>2146</v>
      </c>
      <c r="G955" t="s">
        <v>7380</v>
      </c>
      <c r="H955">
        <v>3068</v>
      </c>
      <c r="I955" t="s">
        <v>6165</v>
      </c>
      <c r="J955" t="s">
        <v>6166</v>
      </c>
      <c r="K955">
        <v>7743</v>
      </c>
      <c r="L955">
        <v>558680</v>
      </c>
      <c r="M955">
        <v>22713737</v>
      </c>
      <c r="N955">
        <v>76977</v>
      </c>
      <c r="O955">
        <v>2492724</v>
      </c>
      <c r="P955">
        <v>22668</v>
      </c>
      <c r="Q955" t="s">
        <v>6167</v>
      </c>
      <c r="R955" t="s">
        <v>1813</v>
      </c>
      <c r="S955" t="s">
        <v>1814</v>
      </c>
      <c r="T955">
        <v>22713737</v>
      </c>
      <c r="U955" s="12" t="e">
        <f>VLOOKUP(checklist[[#This Row],[common_name]],[1]classification_forest_bird_benn!$A:$D,3,FALSE)</f>
        <v>#N/A</v>
      </c>
      <c r="V955" s="12" t="e">
        <f>VLOOKUP(checklist[[#This Row],[scientific_name]],[1]classification_forest_bird_benn!$B:$D,2,FALSE)</f>
        <v>#N/A</v>
      </c>
      <c r="W955" s="12" t="e">
        <f>VLOOKUP(checklist[[#This Row],[Clements--scientific_name]],[1]classification_forest_bird_benn!$B:$D,2,FALSE)</f>
        <v>#N/A</v>
      </c>
    </row>
    <row r="956" spans="1:23" x14ac:dyDescent="0.2">
      <c r="A956">
        <v>874</v>
      </c>
      <c r="B956" t="s">
        <v>6115</v>
      </c>
      <c r="C956" t="s">
        <v>2226</v>
      </c>
      <c r="D956" t="s">
        <v>846</v>
      </c>
      <c r="E956" t="s">
        <v>6168</v>
      </c>
      <c r="F956" t="s">
        <v>2142</v>
      </c>
      <c r="G956" t="s">
        <v>7382</v>
      </c>
      <c r="H956">
        <v>623</v>
      </c>
      <c r="I956" t="s">
        <v>6169</v>
      </c>
      <c r="J956" t="s">
        <v>6170</v>
      </c>
      <c r="K956">
        <v>7740</v>
      </c>
      <c r="L956">
        <v>558688</v>
      </c>
      <c r="M956">
        <v>22713811</v>
      </c>
      <c r="N956">
        <v>76991</v>
      </c>
      <c r="O956">
        <v>2492702</v>
      </c>
      <c r="P956">
        <v>22712</v>
      </c>
      <c r="Q956" t="s">
        <v>6171</v>
      </c>
      <c r="R956" t="s">
        <v>845</v>
      </c>
      <c r="S956" t="s">
        <v>846</v>
      </c>
      <c r="T956">
        <v>22713811</v>
      </c>
      <c r="U956" s="12" t="e">
        <f>VLOOKUP(checklist[[#This Row],[common_name]],[1]classification_forest_bird_benn!$A:$D,3,FALSE)</f>
        <v>#N/A</v>
      </c>
      <c r="V956" s="12" t="e">
        <f>VLOOKUP(checklist[[#This Row],[scientific_name]],[1]classification_forest_bird_benn!$B:$D,2,FALSE)</f>
        <v>#N/A</v>
      </c>
      <c r="W956" s="12" t="e">
        <f>VLOOKUP(checklist[[#This Row],[Clements--scientific_name]],[1]classification_forest_bird_benn!$B:$D,2,FALSE)</f>
        <v>#N/A</v>
      </c>
    </row>
    <row r="957" spans="1:23" x14ac:dyDescent="0.2">
      <c r="A957">
        <v>875</v>
      </c>
      <c r="B957" t="s">
        <v>6115</v>
      </c>
      <c r="C957" t="s">
        <v>2226</v>
      </c>
      <c r="D957" t="s">
        <v>1820</v>
      </c>
      <c r="E957" t="s">
        <v>1819</v>
      </c>
      <c r="F957" t="s">
        <v>2142</v>
      </c>
      <c r="G957" t="s">
        <v>7382</v>
      </c>
      <c r="H957">
        <v>3082</v>
      </c>
      <c r="I957" t="s">
        <v>6172</v>
      </c>
      <c r="M957">
        <v>22713796</v>
      </c>
      <c r="P957">
        <v>22706</v>
      </c>
      <c r="Q957" t="s">
        <v>6173</v>
      </c>
      <c r="R957" t="s">
        <v>1819</v>
      </c>
      <c r="S957" t="s">
        <v>1820</v>
      </c>
      <c r="T957">
        <v>22713796</v>
      </c>
      <c r="U957" s="12" t="e">
        <f>VLOOKUP(checklist[[#This Row],[common_name]],[1]classification_forest_bird_benn!$A:$D,3,FALSE)</f>
        <v>#N/A</v>
      </c>
      <c r="V957" s="12" t="e">
        <f>VLOOKUP(checklist[[#This Row],[scientific_name]],[1]classification_forest_bird_benn!$B:$D,2,FALSE)</f>
        <v>#N/A</v>
      </c>
      <c r="W957" s="12" t="e">
        <f>VLOOKUP(checklist[[#This Row],[Clements--scientific_name]],[1]classification_forest_bird_benn!$B:$D,2,FALSE)</f>
        <v>#N/A</v>
      </c>
    </row>
    <row r="958" spans="1:23" x14ac:dyDescent="0.2">
      <c r="A958">
        <v>876</v>
      </c>
      <c r="B958" t="s">
        <v>6115</v>
      </c>
      <c r="C958" t="s">
        <v>2226</v>
      </c>
      <c r="D958" t="s">
        <v>1282</v>
      </c>
      <c r="E958" t="s">
        <v>1281</v>
      </c>
      <c r="F958" t="s">
        <v>2142</v>
      </c>
      <c r="G958" t="s">
        <v>7382</v>
      </c>
      <c r="H958">
        <v>1099</v>
      </c>
      <c r="I958" t="s">
        <v>6174</v>
      </c>
      <c r="J958" t="s">
        <v>6175</v>
      </c>
      <c r="K958">
        <v>7741</v>
      </c>
      <c r="L958">
        <v>558695</v>
      </c>
      <c r="M958">
        <v>22713770</v>
      </c>
      <c r="N958">
        <v>76984</v>
      </c>
      <c r="O958">
        <v>2492712</v>
      </c>
      <c r="P958">
        <v>22692</v>
      </c>
      <c r="Q958" t="s">
        <v>6176</v>
      </c>
      <c r="R958" t="s">
        <v>1281</v>
      </c>
      <c r="S958" t="s">
        <v>1282</v>
      </c>
      <c r="T958">
        <v>22713770</v>
      </c>
      <c r="U958" s="12" t="e">
        <f>VLOOKUP(checklist[[#This Row],[common_name]],[1]classification_forest_bird_benn!$A:$D,3,FALSE)</f>
        <v>#N/A</v>
      </c>
      <c r="V958" s="12" t="e">
        <f>VLOOKUP(checklist[[#This Row],[scientific_name]],[1]classification_forest_bird_benn!$B:$D,2,FALSE)</f>
        <v>#N/A</v>
      </c>
      <c r="W958" s="12" t="e">
        <f>VLOOKUP(checklist[[#This Row],[Clements--scientific_name]],[1]classification_forest_bird_benn!$B:$D,2,FALSE)</f>
        <v>#N/A</v>
      </c>
    </row>
    <row r="959" spans="1:23" x14ac:dyDescent="0.2">
      <c r="A959">
        <v>877</v>
      </c>
      <c r="B959" t="s">
        <v>6115</v>
      </c>
      <c r="C959" t="s">
        <v>2226</v>
      </c>
      <c r="D959" t="s">
        <v>6177</v>
      </c>
      <c r="E959" t="s">
        <v>6178</v>
      </c>
      <c r="F959" t="s">
        <v>2149</v>
      </c>
      <c r="G959" t="s">
        <v>7380</v>
      </c>
      <c r="H959">
        <v>3076</v>
      </c>
      <c r="I959" t="s">
        <v>6179</v>
      </c>
      <c r="J959" t="s">
        <v>6180</v>
      </c>
      <c r="K959">
        <v>7750</v>
      </c>
      <c r="L959">
        <v>558687</v>
      </c>
      <c r="M959">
        <v>22713830</v>
      </c>
      <c r="N959">
        <v>76995</v>
      </c>
      <c r="O959">
        <v>2492718</v>
      </c>
      <c r="P959">
        <v>22734</v>
      </c>
      <c r="Q959" t="s">
        <v>6181</v>
      </c>
      <c r="R959" t="s">
        <v>6178</v>
      </c>
      <c r="S959" t="s">
        <v>6177</v>
      </c>
      <c r="T959">
        <v>22713830</v>
      </c>
      <c r="U959" s="12" t="e">
        <f>VLOOKUP(checklist[[#This Row],[common_name]],[1]classification_forest_bird_benn!$A:$D,3,FALSE)</f>
        <v>#N/A</v>
      </c>
      <c r="V959" s="12" t="e">
        <f>VLOOKUP(checklist[[#This Row],[scientific_name]],[1]classification_forest_bird_benn!$B:$D,2,FALSE)</f>
        <v>#N/A</v>
      </c>
      <c r="W959" s="12" t="e">
        <f>VLOOKUP(checklist[[#This Row],[Clements--scientific_name]],[1]classification_forest_bird_benn!$B:$D,2,FALSE)</f>
        <v>#N/A</v>
      </c>
    </row>
    <row r="960" spans="1:23" x14ac:dyDescent="0.2">
      <c r="A960">
        <v>878</v>
      </c>
      <c r="B960" t="s">
        <v>6115</v>
      </c>
      <c r="C960" t="s">
        <v>2226</v>
      </c>
      <c r="D960" t="s">
        <v>1816</v>
      </c>
      <c r="E960" t="s">
        <v>1815</v>
      </c>
      <c r="F960" t="s">
        <v>2142</v>
      </c>
      <c r="G960" t="s">
        <v>7382</v>
      </c>
      <c r="H960">
        <v>3070</v>
      </c>
      <c r="I960" t="s">
        <v>6182</v>
      </c>
      <c r="J960" t="s">
        <v>6183</v>
      </c>
      <c r="K960">
        <v>204464</v>
      </c>
      <c r="L960">
        <v>558682</v>
      </c>
      <c r="M960">
        <v>22730909</v>
      </c>
      <c r="N960">
        <v>76993</v>
      </c>
      <c r="O960">
        <v>2492709</v>
      </c>
      <c r="P960">
        <v>22725</v>
      </c>
      <c r="Q960" t="s">
        <v>6184</v>
      </c>
      <c r="R960" t="s">
        <v>1815</v>
      </c>
      <c r="S960" t="s">
        <v>6185</v>
      </c>
      <c r="T960">
        <v>22730909</v>
      </c>
      <c r="U960" s="12" t="e">
        <f>VLOOKUP(checklist[[#This Row],[common_name]],[1]classification_forest_bird_benn!$A:$D,3,FALSE)</f>
        <v>#N/A</v>
      </c>
      <c r="V960" s="12" t="e">
        <f>VLOOKUP(checklist[[#This Row],[scientific_name]],[1]classification_forest_bird_benn!$B:$D,2,FALSE)</f>
        <v>#N/A</v>
      </c>
      <c r="W960" s="12" t="e">
        <f>VLOOKUP(checklist[[#This Row],[Clements--scientific_name]],[1]classification_forest_bird_benn!$B:$D,2,FALSE)</f>
        <v>#N/A</v>
      </c>
    </row>
    <row r="961" spans="1:23" x14ac:dyDescent="0.2">
      <c r="A961">
        <v>879</v>
      </c>
      <c r="B961" t="s">
        <v>6115</v>
      </c>
      <c r="C961" t="s">
        <v>2226</v>
      </c>
      <c r="D961" t="s">
        <v>1860</v>
      </c>
      <c r="E961" t="s">
        <v>1859</v>
      </c>
      <c r="F961" t="s">
        <v>2142</v>
      </c>
      <c r="G961" t="s">
        <v>7382</v>
      </c>
      <c r="H961">
        <v>3176</v>
      </c>
      <c r="I961" t="s">
        <v>6186</v>
      </c>
      <c r="J961" t="s">
        <v>6187</v>
      </c>
      <c r="K961">
        <v>15621</v>
      </c>
      <c r="L961">
        <v>562085</v>
      </c>
      <c r="M961">
        <v>22714944</v>
      </c>
      <c r="N961">
        <v>77195</v>
      </c>
      <c r="O961">
        <v>2493359</v>
      </c>
      <c r="P961">
        <v>22638</v>
      </c>
      <c r="Q961" t="s">
        <v>6188</v>
      </c>
      <c r="R961" t="s">
        <v>1859</v>
      </c>
      <c r="S961" t="s">
        <v>1860</v>
      </c>
      <c r="T961">
        <v>22714944</v>
      </c>
      <c r="U961" s="12" t="e">
        <f>VLOOKUP(checklist[[#This Row],[common_name]],[1]classification_forest_bird_benn!$A:$D,3,FALSE)</f>
        <v>#N/A</v>
      </c>
      <c r="V961" s="12" t="e">
        <f>VLOOKUP(checklist[[#This Row],[scientific_name]],[1]classification_forest_bird_benn!$B:$D,2,FALSE)</f>
        <v>#N/A</v>
      </c>
      <c r="W961" s="12" t="e">
        <f>VLOOKUP(checklist[[#This Row],[Clements--scientific_name]],[1]classification_forest_bird_benn!$B:$D,2,FALSE)</f>
        <v>#N/A</v>
      </c>
    </row>
    <row r="962" spans="1:23" x14ac:dyDescent="0.2">
      <c r="A962">
        <v>880</v>
      </c>
      <c r="B962" t="s">
        <v>6115</v>
      </c>
      <c r="C962" t="s">
        <v>2226</v>
      </c>
      <c r="D962" s="1" t="s">
        <v>1823</v>
      </c>
      <c r="E962" t="s">
        <v>6189</v>
      </c>
      <c r="F962" t="s">
        <v>2142</v>
      </c>
      <c r="G962" t="s">
        <v>7382</v>
      </c>
      <c r="H962">
        <v>3090</v>
      </c>
      <c r="I962" t="s">
        <v>6190</v>
      </c>
      <c r="J962" t="s">
        <v>6191</v>
      </c>
      <c r="K962">
        <v>144946</v>
      </c>
      <c r="L962">
        <v>558975</v>
      </c>
      <c r="M962">
        <v>22713876</v>
      </c>
      <c r="N962">
        <v>77004</v>
      </c>
      <c r="O962">
        <v>2492742</v>
      </c>
      <c r="P962">
        <v>22601</v>
      </c>
      <c r="Q962" t="s">
        <v>6192</v>
      </c>
      <c r="R962" t="s">
        <v>6189</v>
      </c>
      <c r="S962" t="s">
        <v>6193</v>
      </c>
      <c r="T962">
        <v>22713876</v>
      </c>
      <c r="U962" s="12" t="e">
        <f>VLOOKUP(checklist[[#This Row],[common_name]],[1]classification_forest_bird_benn!$A:$D,3,FALSE)</f>
        <v>#N/A</v>
      </c>
      <c r="V962" s="12" t="e">
        <f>VLOOKUP(checklist[[#This Row],[scientific_name]],[1]classification_forest_bird_benn!$B:$D,2,FALSE)</f>
        <v>#N/A</v>
      </c>
      <c r="W962" s="12" t="e">
        <f>VLOOKUP(checklist[[#This Row],[Clements--scientific_name]],[1]classification_forest_bird_benn!$B:$D,2,FALSE)</f>
        <v>#N/A</v>
      </c>
    </row>
    <row r="963" spans="1:23" x14ac:dyDescent="0.2">
      <c r="A963">
        <v>880.1</v>
      </c>
      <c r="D963" s="1" t="s">
        <v>7289</v>
      </c>
      <c r="E963" s="1" t="s">
        <v>7290</v>
      </c>
      <c r="P963">
        <v>22601</v>
      </c>
      <c r="R963" s="1" t="s">
        <v>7290</v>
      </c>
      <c r="S963" s="1" t="s">
        <v>7291</v>
      </c>
      <c r="U963" s="12" t="e">
        <f>VLOOKUP(checklist[[#This Row],[common_name]],[1]classification_forest_bird_benn!$A:$D,3,FALSE)</f>
        <v>#N/A</v>
      </c>
      <c r="V963" s="12" t="e">
        <f>VLOOKUP(checklist[[#This Row],[scientific_name]],[1]classification_forest_bird_benn!$B:$D,2,FALSE)</f>
        <v>#N/A</v>
      </c>
      <c r="W963" s="12" t="e">
        <f>VLOOKUP(checklist[[#This Row],[Clements--scientific_name]],[1]classification_forest_bird_benn!$B:$D,2,FALSE)</f>
        <v>#N/A</v>
      </c>
    </row>
    <row r="964" spans="1:23" x14ac:dyDescent="0.2">
      <c r="A964">
        <v>881</v>
      </c>
      <c r="B964" t="s">
        <v>6115</v>
      </c>
      <c r="C964" t="s">
        <v>2226</v>
      </c>
      <c r="D964" t="s">
        <v>6194</v>
      </c>
      <c r="E964" s="1" t="s">
        <v>6195</v>
      </c>
      <c r="F964" t="s">
        <v>2142</v>
      </c>
      <c r="G964" t="s">
        <v>7382</v>
      </c>
      <c r="H964">
        <v>3092</v>
      </c>
      <c r="I964" t="s">
        <v>6196</v>
      </c>
      <c r="M964" s="1">
        <v>103773990</v>
      </c>
      <c r="P964">
        <v>22589</v>
      </c>
      <c r="Q964" t="s">
        <v>6197</v>
      </c>
      <c r="R964" t="s">
        <v>6195</v>
      </c>
      <c r="S964" t="s">
        <v>6198</v>
      </c>
      <c r="T964">
        <v>103773990</v>
      </c>
      <c r="U964" s="12" t="e">
        <f>VLOOKUP(checklist[[#This Row],[common_name]],[1]classification_forest_bird_benn!$A:$D,3,FALSE)</f>
        <v>#N/A</v>
      </c>
      <c r="V964" s="12" t="e">
        <f>VLOOKUP(checklist[[#This Row],[scientific_name]],[1]classification_forest_bird_benn!$B:$D,2,FALSE)</f>
        <v>#N/A</v>
      </c>
      <c r="W964" s="12" t="e">
        <f>VLOOKUP(checklist[[#This Row],[Clements--scientific_name]],[1]classification_forest_bird_benn!$B:$D,2,FALSE)</f>
        <v>#N/A</v>
      </c>
    </row>
    <row r="965" spans="1:23" x14ac:dyDescent="0.2">
      <c r="A965">
        <v>882</v>
      </c>
      <c r="B965" t="s">
        <v>6115</v>
      </c>
      <c r="C965" t="s">
        <v>2226</v>
      </c>
      <c r="D965" t="s">
        <v>850</v>
      </c>
      <c r="E965" t="s">
        <v>849</v>
      </c>
      <c r="F965" t="s">
        <v>2142</v>
      </c>
      <c r="G965" t="s">
        <v>7383</v>
      </c>
      <c r="H965">
        <v>627</v>
      </c>
      <c r="I965" t="s">
        <v>6199</v>
      </c>
      <c r="J965" t="s">
        <v>6200</v>
      </c>
      <c r="K965">
        <v>7736</v>
      </c>
      <c r="L965">
        <v>559007</v>
      </c>
      <c r="M965">
        <v>103774592</v>
      </c>
      <c r="O965">
        <v>5231296</v>
      </c>
      <c r="P965">
        <v>22606</v>
      </c>
      <c r="Q965" t="s">
        <v>6201</v>
      </c>
      <c r="R965" t="s">
        <v>849</v>
      </c>
      <c r="S965" t="s">
        <v>6202</v>
      </c>
      <c r="T965">
        <v>103774592</v>
      </c>
      <c r="U965" s="12" t="e">
        <f>VLOOKUP(checklist[[#This Row],[common_name]],[1]classification_forest_bird_benn!$A:$D,3,FALSE)</f>
        <v>#N/A</v>
      </c>
      <c r="V965" s="12" t="e">
        <f>VLOOKUP(checklist[[#This Row],[scientific_name]],[1]classification_forest_bird_benn!$B:$D,2,FALSE)</f>
        <v>#N/A</v>
      </c>
      <c r="W965" s="12" t="e">
        <f>VLOOKUP(checklist[[#This Row],[Clements--scientific_name]],[1]classification_forest_bird_benn!$B:$D,2,FALSE)</f>
        <v>#N/A</v>
      </c>
    </row>
    <row r="966" spans="1:23" x14ac:dyDescent="0.2">
      <c r="A966">
        <v>883</v>
      </c>
      <c r="B966" t="s">
        <v>6115</v>
      </c>
      <c r="C966" t="s">
        <v>2226</v>
      </c>
      <c r="D966" t="s">
        <v>1342</v>
      </c>
      <c r="E966" t="s">
        <v>1341</v>
      </c>
      <c r="F966" t="s">
        <v>2142</v>
      </c>
      <c r="H966">
        <v>1189</v>
      </c>
      <c r="I966" t="s">
        <v>6203</v>
      </c>
      <c r="J966" t="s">
        <v>6204</v>
      </c>
      <c r="K966">
        <v>7737</v>
      </c>
      <c r="L966">
        <v>559009</v>
      </c>
      <c r="M966">
        <v>103774800</v>
      </c>
      <c r="N966">
        <v>77003</v>
      </c>
      <c r="O966">
        <v>5231295</v>
      </c>
      <c r="P966">
        <v>22628</v>
      </c>
      <c r="Q966" t="s">
        <v>6205</v>
      </c>
      <c r="R966" t="s">
        <v>1341</v>
      </c>
      <c r="S966" t="s">
        <v>1342</v>
      </c>
      <c r="T966">
        <v>103774800</v>
      </c>
      <c r="U966" s="12" t="e">
        <f>VLOOKUP(checklist[[#This Row],[common_name]],[1]classification_forest_bird_benn!$A:$D,3,FALSE)</f>
        <v>#N/A</v>
      </c>
      <c r="V966" s="12" t="e">
        <f>VLOOKUP(checklist[[#This Row],[scientific_name]],[1]classification_forest_bird_benn!$B:$D,2,FALSE)</f>
        <v>#N/A</v>
      </c>
      <c r="W966" s="12" t="e">
        <f>VLOOKUP(checklist[[#This Row],[Clements--scientific_name]],[1]classification_forest_bird_benn!$B:$D,2,FALSE)</f>
        <v>#N/A</v>
      </c>
    </row>
    <row r="967" spans="1:23" x14ac:dyDescent="0.2">
      <c r="A967">
        <v>884</v>
      </c>
      <c r="B967" t="s">
        <v>6115</v>
      </c>
      <c r="C967" t="s">
        <v>2226</v>
      </c>
      <c r="D967" t="s">
        <v>1858</v>
      </c>
      <c r="E967" t="s">
        <v>1857</v>
      </c>
      <c r="F967" t="s">
        <v>2142</v>
      </c>
      <c r="G967" t="s">
        <v>7382</v>
      </c>
      <c r="H967">
        <v>3170</v>
      </c>
      <c r="I967" t="s">
        <v>6206</v>
      </c>
      <c r="J967" t="s">
        <v>6207</v>
      </c>
      <c r="K967">
        <v>7784</v>
      </c>
      <c r="L967">
        <v>559903</v>
      </c>
      <c r="M967">
        <v>22713847</v>
      </c>
      <c r="N967">
        <v>76998</v>
      </c>
      <c r="O967">
        <v>5231294</v>
      </c>
      <c r="P967">
        <v>22940</v>
      </c>
      <c r="Q967" t="s">
        <v>6208</v>
      </c>
      <c r="R967" t="s">
        <v>1857</v>
      </c>
      <c r="S967" t="s">
        <v>6209</v>
      </c>
      <c r="T967">
        <v>22713847</v>
      </c>
      <c r="U967" s="12" t="e">
        <f>VLOOKUP(checklist[[#This Row],[common_name]],[1]classification_forest_bird_benn!$A:$D,3,FALSE)</f>
        <v>#N/A</v>
      </c>
      <c r="V967" s="12" t="e">
        <f>VLOOKUP(checklist[[#This Row],[scientific_name]],[1]classification_forest_bird_benn!$B:$D,2,FALSE)</f>
        <v>#N/A</v>
      </c>
      <c r="W967" s="12" t="e">
        <f>VLOOKUP(checklist[[#This Row],[Clements--scientific_name]],[1]classification_forest_bird_benn!$B:$D,2,FALSE)</f>
        <v>#N/A</v>
      </c>
    </row>
    <row r="968" spans="1:23" x14ac:dyDescent="0.2">
      <c r="A968">
        <v>885</v>
      </c>
      <c r="B968" t="s">
        <v>6115</v>
      </c>
      <c r="C968" t="s">
        <v>2226</v>
      </c>
      <c r="D968" t="s">
        <v>868</v>
      </c>
      <c r="E968" t="s">
        <v>867</v>
      </c>
      <c r="F968" t="s">
        <v>2142</v>
      </c>
      <c r="G968" t="s">
        <v>7382</v>
      </c>
      <c r="H968">
        <v>644</v>
      </c>
      <c r="I968" t="s">
        <v>6210</v>
      </c>
      <c r="J968" t="s">
        <v>6211</v>
      </c>
      <c r="K968">
        <v>7653</v>
      </c>
      <c r="L968">
        <v>559327</v>
      </c>
      <c r="M968">
        <v>22713268</v>
      </c>
      <c r="O968">
        <v>2492793</v>
      </c>
      <c r="P968">
        <v>22941</v>
      </c>
      <c r="Q968" t="s">
        <v>6212</v>
      </c>
      <c r="R968" t="s">
        <v>867</v>
      </c>
      <c r="S968" t="s">
        <v>868</v>
      </c>
      <c r="T968">
        <v>22713268</v>
      </c>
      <c r="U968" s="12" t="e">
        <f>VLOOKUP(checklist[[#This Row],[common_name]],[1]classification_forest_bird_benn!$A:$D,3,FALSE)</f>
        <v>#N/A</v>
      </c>
      <c r="V968" s="12" t="e">
        <f>VLOOKUP(checklist[[#This Row],[scientific_name]],[1]classification_forest_bird_benn!$B:$D,2,FALSE)</f>
        <v>#N/A</v>
      </c>
      <c r="W968" s="12" t="e">
        <f>VLOOKUP(checklist[[#This Row],[Clements--scientific_name]],[1]classification_forest_bird_benn!$B:$D,2,FALSE)</f>
        <v>#N/A</v>
      </c>
    </row>
    <row r="969" spans="1:23" x14ac:dyDescent="0.2">
      <c r="A969">
        <v>886</v>
      </c>
      <c r="B969" t="s">
        <v>6115</v>
      </c>
      <c r="C969" t="s">
        <v>2226</v>
      </c>
      <c r="D969" t="s">
        <v>866</v>
      </c>
      <c r="E969" t="s">
        <v>865</v>
      </c>
      <c r="F969" t="s">
        <v>2142</v>
      </c>
      <c r="G969" t="s">
        <v>7382</v>
      </c>
      <c r="H969">
        <v>643</v>
      </c>
      <c r="I969" t="s">
        <v>6213</v>
      </c>
      <c r="J969" t="s">
        <v>6214</v>
      </c>
      <c r="K969">
        <v>7664</v>
      </c>
      <c r="L969">
        <v>559316</v>
      </c>
      <c r="M969">
        <v>22713279</v>
      </c>
      <c r="N969">
        <v>76891</v>
      </c>
      <c r="O969">
        <v>2492795</v>
      </c>
      <c r="P969">
        <v>22949</v>
      </c>
      <c r="Q969" t="s">
        <v>6215</v>
      </c>
      <c r="R969" t="s">
        <v>865</v>
      </c>
      <c r="S969" t="s">
        <v>866</v>
      </c>
      <c r="T969">
        <v>22713279</v>
      </c>
      <c r="U969" s="12" t="e">
        <f>VLOOKUP(checklist[[#This Row],[common_name]],[1]classification_forest_bird_benn!$A:$D,3,FALSE)</f>
        <v>#N/A</v>
      </c>
      <c r="V969" s="12" t="e">
        <f>VLOOKUP(checklist[[#This Row],[scientific_name]],[1]classification_forest_bird_benn!$B:$D,2,FALSE)</f>
        <v>#N/A</v>
      </c>
      <c r="W969" s="12" t="e">
        <f>VLOOKUP(checklist[[#This Row],[Clements--scientific_name]],[1]classification_forest_bird_benn!$B:$D,2,FALSE)</f>
        <v>#N/A</v>
      </c>
    </row>
    <row r="970" spans="1:23" x14ac:dyDescent="0.2">
      <c r="A970">
        <v>887</v>
      </c>
      <c r="B970" t="s">
        <v>6115</v>
      </c>
      <c r="C970" t="s">
        <v>2226</v>
      </c>
      <c r="D970" t="s">
        <v>1844</v>
      </c>
      <c r="E970" t="s">
        <v>1843</v>
      </c>
      <c r="F970" t="s">
        <v>2142</v>
      </c>
      <c r="G970" t="s">
        <v>7382</v>
      </c>
      <c r="H970">
        <v>3136</v>
      </c>
      <c r="I970" t="s">
        <v>6216</v>
      </c>
      <c r="J970" t="s">
        <v>6217</v>
      </c>
      <c r="K970">
        <v>7654</v>
      </c>
      <c r="L970">
        <v>559337</v>
      </c>
      <c r="M970">
        <v>22713283</v>
      </c>
      <c r="N970">
        <v>76892</v>
      </c>
      <c r="O970">
        <v>2492806</v>
      </c>
      <c r="P970">
        <v>22957</v>
      </c>
      <c r="Q970" t="s">
        <v>6218</v>
      </c>
      <c r="R970" t="s">
        <v>1843</v>
      </c>
      <c r="S970" t="s">
        <v>1844</v>
      </c>
      <c r="T970">
        <v>22713283</v>
      </c>
      <c r="U970" s="12" t="e">
        <f>VLOOKUP(checklist[[#This Row],[common_name]],[1]classification_forest_bird_benn!$A:$D,3,FALSE)</f>
        <v>#N/A</v>
      </c>
      <c r="V970" s="12" t="e">
        <f>VLOOKUP(checklist[[#This Row],[scientific_name]],[1]classification_forest_bird_benn!$B:$D,2,FALSE)</f>
        <v>#N/A</v>
      </c>
      <c r="W970" s="12" t="e">
        <f>VLOOKUP(checklist[[#This Row],[Clements--scientific_name]],[1]classification_forest_bird_benn!$B:$D,2,FALSE)</f>
        <v>#N/A</v>
      </c>
    </row>
    <row r="971" spans="1:23" x14ac:dyDescent="0.2">
      <c r="A971">
        <v>888</v>
      </c>
      <c r="B971" t="s">
        <v>6115</v>
      </c>
      <c r="C971" t="s">
        <v>2226</v>
      </c>
      <c r="D971" t="s">
        <v>1856</v>
      </c>
      <c r="E971" t="s">
        <v>1855</v>
      </c>
      <c r="F971" t="s">
        <v>2142</v>
      </c>
      <c r="G971" t="s">
        <v>7382</v>
      </c>
      <c r="H971">
        <v>3166</v>
      </c>
      <c r="I971" t="s">
        <v>6219</v>
      </c>
      <c r="J971" t="s">
        <v>6220</v>
      </c>
      <c r="K971">
        <v>7670</v>
      </c>
      <c r="L971">
        <v>559355</v>
      </c>
      <c r="M971">
        <v>22713291</v>
      </c>
      <c r="N971">
        <v>76894</v>
      </c>
      <c r="O971">
        <v>2492792</v>
      </c>
      <c r="P971">
        <v>22962</v>
      </c>
      <c r="Q971" t="s">
        <v>6221</v>
      </c>
      <c r="R971" t="s">
        <v>1855</v>
      </c>
      <c r="S971" t="s">
        <v>1856</v>
      </c>
      <c r="T971">
        <v>22713291</v>
      </c>
      <c r="U971" s="12" t="e">
        <f>VLOOKUP(checklist[[#This Row],[common_name]],[1]classification_forest_bird_benn!$A:$D,3,FALSE)</f>
        <v>#N/A</v>
      </c>
      <c r="V971" s="12" t="e">
        <f>VLOOKUP(checklist[[#This Row],[scientific_name]],[1]classification_forest_bird_benn!$B:$D,2,FALSE)</f>
        <v>#N/A</v>
      </c>
      <c r="W971" s="12" t="e">
        <f>VLOOKUP(checklist[[#This Row],[Clements--scientific_name]],[1]classification_forest_bird_benn!$B:$D,2,FALSE)</f>
        <v>#N/A</v>
      </c>
    </row>
    <row r="972" spans="1:23" x14ac:dyDescent="0.2">
      <c r="A972">
        <v>889</v>
      </c>
      <c r="B972" t="s">
        <v>6115</v>
      </c>
      <c r="C972" t="s">
        <v>2226</v>
      </c>
      <c r="D972" t="s">
        <v>1838</v>
      </c>
      <c r="E972" t="s">
        <v>1837</v>
      </c>
      <c r="F972" t="s">
        <v>2142</v>
      </c>
      <c r="G972" t="s">
        <v>7382</v>
      </c>
      <c r="H972">
        <v>3122</v>
      </c>
      <c r="I972" t="s">
        <v>6222</v>
      </c>
      <c r="J972" t="s">
        <v>6223</v>
      </c>
      <c r="K972">
        <v>7661</v>
      </c>
      <c r="L972">
        <v>559320</v>
      </c>
      <c r="M972">
        <v>22730835</v>
      </c>
      <c r="O972">
        <v>2492797</v>
      </c>
      <c r="P972">
        <v>22968</v>
      </c>
      <c r="Q972" t="s">
        <v>6224</v>
      </c>
      <c r="R972" t="s">
        <v>1837</v>
      </c>
      <c r="S972" t="s">
        <v>1838</v>
      </c>
      <c r="T972">
        <v>22730835</v>
      </c>
      <c r="U972" s="12" t="e">
        <f>VLOOKUP(checklist[[#This Row],[common_name]],[1]classification_forest_bird_benn!$A:$D,3,FALSE)</f>
        <v>#N/A</v>
      </c>
      <c r="V972" s="12" t="e">
        <f>VLOOKUP(checklist[[#This Row],[scientific_name]],[1]classification_forest_bird_benn!$B:$D,2,FALSE)</f>
        <v>#N/A</v>
      </c>
      <c r="W972" s="12" t="e">
        <f>VLOOKUP(checklist[[#This Row],[Clements--scientific_name]],[1]classification_forest_bird_benn!$B:$D,2,FALSE)</f>
        <v>#N/A</v>
      </c>
    </row>
    <row r="973" spans="1:23" x14ac:dyDescent="0.2">
      <c r="A973">
        <v>890</v>
      </c>
      <c r="B973" t="s">
        <v>6115</v>
      </c>
      <c r="C973" t="s">
        <v>2226</v>
      </c>
      <c r="D973" t="s">
        <v>856</v>
      </c>
      <c r="E973" t="s">
        <v>855</v>
      </c>
      <c r="F973" t="s">
        <v>2142</v>
      </c>
      <c r="G973" t="s">
        <v>7382</v>
      </c>
      <c r="H973">
        <v>632</v>
      </c>
      <c r="I973" t="s">
        <v>6225</v>
      </c>
      <c r="J973" t="s">
        <v>6226</v>
      </c>
      <c r="K973">
        <v>7689</v>
      </c>
      <c r="L973">
        <v>559333</v>
      </c>
      <c r="M973">
        <v>22713309</v>
      </c>
      <c r="O973">
        <v>2492788</v>
      </c>
      <c r="P973">
        <v>22975</v>
      </c>
      <c r="Q973" t="s">
        <v>6227</v>
      </c>
      <c r="R973" t="s">
        <v>855</v>
      </c>
      <c r="S973" t="s">
        <v>856</v>
      </c>
      <c r="T973">
        <v>22713309</v>
      </c>
      <c r="U973" s="12" t="e">
        <f>VLOOKUP(checklist[[#This Row],[common_name]],[1]classification_forest_bird_benn!$A:$D,3,FALSE)</f>
        <v>#N/A</v>
      </c>
      <c r="V973" s="12" t="e">
        <f>VLOOKUP(checklist[[#This Row],[scientific_name]],[1]classification_forest_bird_benn!$B:$D,2,FALSE)</f>
        <v>#N/A</v>
      </c>
      <c r="W973" s="12" t="e">
        <f>VLOOKUP(checklist[[#This Row],[Clements--scientific_name]],[1]classification_forest_bird_benn!$B:$D,2,FALSE)</f>
        <v>#N/A</v>
      </c>
    </row>
    <row r="974" spans="1:23" x14ac:dyDescent="0.2">
      <c r="A974">
        <v>891</v>
      </c>
      <c r="B974" t="s">
        <v>6115</v>
      </c>
      <c r="C974" t="s">
        <v>2226</v>
      </c>
      <c r="D974" t="s">
        <v>1826</v>
      </c>
      <c r="E974" t="s">
        <v>1825</v>
      </c>
      <c r="F974" t="s">
        <v>2142</v>
      </c>
      <c r="G974" t="s">
        <v>7382</v>
      </c>
      <c r="H974">
        <v>3098</v>
      </c>
      <c r="I974" t="s">
        <v>6228</v>
      </c>
      <c r="M974">
        <v>103775454</v>
      </c>
      <c r="P974">
        <v>22978</v>
      </c>
      <c r="Q974" t="s">
        <v>6229</v>
      </c>
      <c r="R974" t="s">
        <v>1825</v>
      </c>
      <c r="S974" t="s">
        <v>1826</v>
      </c>
      <c r="T974">
        <v>22713317</v>
      </c>
      <c r="U974" s="12" t="e">
        <f>VLOOKUP(checklist[[#This Row],[common_name]],[1]classification_forest_bird_benn!$A:$D,3,FALSE)</f>
        <v>#N/A</v>
      </c>
      <c r="V974" s="12" t="e">
        <f>VLOOKUP(checklist[[#This Row],[scientific_name]],[1]classification_forest_bird_benn!$B:$D,2,FALSE)</f>
        <v>#N/A</v>
      </c>
      <c r="W974" s="12" t="e">
        <f>VLOOKUP(checklist[[#This Row],[Clements--scientific_name]],[1]classification_forest_bird_benn!$B:$D,2,FALSE)</f>
        <v>#N/A</v>
      </c>
    </row>
    <row r="975" spans="1:23" x14ac:dyDescent="0.2">
      <c r="A975">
        <v>892</v>
      </c>
      <c r="B975" t="s">
        <v>6115</v>
      </c>
      <c r="C975" t="s">
        <v>2226</v>
      </c>
      <c r="D975" t="s">
        <v>864</v>
      </c>
      <c r="E975" t="s">
        <v>863</v>
      </c>
      <c r="F975" t="s">
        <v>2142</v>
      </c>
      <c r="G975" t="s">
        <v>7382</v>
      </c>
      <c r="H975">
        <v>642</v>
      </c>
      <c r="I975" t="s">
        <v>6230</v>
      </c>
      <c r="J975" t="s">
        <v>6231</v>
      </c>
      <c r="K975">
        <v>72729</v>
      </c>
      <c r="L975">
        <v>916586</v>
      </c>
      <c r="M975">
        <v>22713333</v>
      </c>
      <c r="N975">
        <v>76903</v>
      </c>
      <c r="O975">
        <v>7340518</v>
      </c>
      <c r="P975">
        <v>22992</v>
      </c>
      <c r="Q975" t="s">
        <v>6232</v>
      </c>
      <c r="R975" t="s">
        <v>863</v>
      </c>
      <c r="S975" t="s">
        <v>864</v>
      </c>
      <c r="T975">
        <v>22713333</v>
      </c>
      <c r="U975" s="12" t="e">
        <f>VLOOKUP(checklist[[#This Row],[common_name]],[1]classification_forest_bird_benn!$A:$D,3,FALSE)</f>
        <v>#N/A</v>
      </c>
      <c r="V975" s="12" t="e">
        <f>VLOOKUP(checklist[[#This Row],[scientific_name]],[1]classification_forest_bird_benn!$B:$D,2,FALSE)</f>
        <v>#N/A</v>
      </c>
      <c r="W975" s="12" t="e">
        <f>VLOOKUP(checklist[[#This Row],[Clements--scientific_name]],[1]classification_forest_bird_benn!$B:$D,2,FALSE)</f>
        <v>#N/A</v>
      </c>
    </row>
    <row r="976" spans="1:23" x14ac:dyDescent="0.2">
      <c r="A976">
        <v>893</v>
      </c>
      <c r="B976" t="s">
        <v>6115</v>
      </c>
      <c r="C976" t="s">
        <v>2226</v>
      </c>
      <c r="D976" t="s">
        <v>1832</v>
      </c>
      <c r="E976" t="s">
        <v>1831</v>
      </c>
      <c r="F976" t="s">
        <v>2142</v>
      </c>
      <c r="G976" t="s">
        <v>7382</v>
      </c>
      <c r="H976">
        <v>3112</v>
      </c>
      <c r="I976" t="s">
        <v>6233</v>
      </c>
      <c r="J976" t="s">
        <v>6234</v>
      </c>
      <c r="K976">
        <v>7692</v>
      </c>
      <c r="L976">
        <v>559312</v>
      </c>
      <c r="M976">
        <v>22713329</v>
      </c>
      <c r="N976">
        <v>76902</v>
      </c>
      <c r="O976">
        <v>2492827</v>
      </c>
      <c r="P976">
        <v>22989</v>
      </c>
      <c r="Q976" t="s">
        <v>6235</v>
      </c>
      <c r="R976" t="s">
        <v>1831</v>
      </c>
      <c r="S976" t="s">
        <v>1832</v>
      </c>
      <c r="T976">
        <v>22713329</v>
      </c>
      <c r="U976" s="12" t="e">
        <f>VLOOKUP(checklist[[#This Row],[common_name]],[1]classification_forest_bird_benn!$A:$D,3,FALSE)</f>
        <v>#N/A</v>
      </c>
      <c r="V976" s="12" t="e">
        <f>VLOOKUP(checklist[[#This Row],[scientific_name]],[1]classification_forest_bird_benn!$B:$D,2,FALSE)</f>
        <v>#N/A</v>
      </c>
      <c r="W976" s="12" t="e">
        <f>VLOOKUP(checklist[[#This Row],[Clements--scientific_name]],[1]classification_forest_bird_benn!$B:$D,2,FALSE)</f>
        <v>#N/A</v>
      </c>
    </row>
    <row r="977" spans="1:23" x14ac:dyDescent="0.2">
      <c r="A977">
        <v>894</v>
      </c>
      <c r="B977" t="s">
        <v>6115</v>
      </c>
      <c r="C977" t="s">
        <v>2226</v>
      </c>
      <c r="D977" t="s">
        <v>1839</v>
      </c>
      <c r="E977" t="s">
        <v>6236</v>
      </c>
      <c r="F977" t="s">
        <v>2142</v>
      </c>
      <c r="G977" t="s">
        <v>7382</v>
      </c>
      <c r="H977">
        <v>3124</v>
      </c>
      <c r="I977" t="s">
        <v>6237</v>
      </c>
      <c r="J977" t="s">
        <v>6238</v>
      </c>
      <c r="K977">
        <v>7651</v>
      </c>
      <c r="L977">
        <v>559321</v>
      </c>
      <c r="M977">
        <v>22713340</v>
      </c>
      <c r="N977">
        <v>76904</v>
      </c>
      <c r="O977">
        <v>2492790</v>
      </c>
      <c r="P977">
        <v>23010</v>
      </c>
      <c r="Q977" t="s">
        <v>6239</v>
      </c>
      <c r="R977" t="s">
        <v>6236</v>
      </c>
      <c r="S977" t="s">
        <v>1839</v>
      </c>
      <c r="T977">
        <v>22713340</v>
      </c>
      <c r="U977" s="12" t="e">
        <f>VLOOKUP(checklist[[#This Row],[common_name]],[1]classification_forest_bird_benn!$A:$D,3,FALSE)</f>
        <v>#N/A</v>
      </c>
      <c r="V977" s="12" t="e">
        <f>VLOOKUP(checklist[[#This Row],[scientific_name]],[1]classification_forest_bird_benn!$B:$D,2,FALSE)</f>
        <v>#N/A</v>
      </c>
      <c r="W977" s="12" t="e">
        <f>VLOOKUP(checklist[[#This Row],[Clements--scientific_name]],[1]classification_forest_bird_benn!$B:$D,2,FALSE)</f>
        <v>#N/A</v>
      </c>
    </row>
    <row r="978" spans="1:23" x14ac:dyDescent="0.2">
      <c r="A978">
        <v>895</v>
      </c>
      <c r="B978" t="s">
        <v>6115</v>
      </c>
      <c r="C978" t="s">
        <v>2226</v>
      </c>
      <c r="D978" t="s">
        <v>1849</v>
      </c>
      <c r="E978" t="s">
        <v>6240</v>
      </c>
      <c r="F978" t="s">
        <v>2205</v>
      </c>
      <c r="G978" t="s">
        <v>7381</v>
      </c>
      <c r="H978">
        <v>3150</v>
      </c>
      <c r="I978" t="s">
        <v>6241</v>
      </c>
      <c r="J978" t="s">
        <v>6242</v>
      </c>
      <c r="K978">
        <v>7696</v>
      </c>
      <c r="L978">
        <v>559346</v>
      </c>
      <c r="M978">
        <v>22713394</v>
      </c>
      <c r="N978">
        <v>76912</v>
      </c>
      <c r="O978">
        <v>2492829</v>
      </c>
      <c r="P978">
        <v>23040</v>
      </c>
      <c r="Q978" t="s">
        <v>6243</v>
      </c>
      <c r="R978" t="s">
        <v>6240</v>
      </c>
      <c r="S978" t="s">
        <v>1849</v>
      </c>
      <c r="T978">
        <v>22713394</v>
      </c>
      <c r="U978" s="12" t="e">
        <f>VLOOKUP(checklist[[#This Row],[common_name]],[1]classification_forest_bird_benn!$A:$D,3,FALSE)</f>
        <v>#N/A</v>
      </c>
      <c r="V978" s="12" t="e">
        <f>VLOOKUP(checklist[[#This Row],[scientific_name]],[1]classification_forest_bird_benn!$B:$D,2,FALSE)</f>
        <v>#N/A</v>
      </c>
      <c r="W978" s="12" t="e">
        <f>VLOOKUP(checklist[[#This Row],[Clements--scientific_name]],[1]classification_forest_bird_benn!$B:$D,2,FALSE)</f>
        <v>#N/A</v>
      </c>
    </row>
    <row r="979" spans="1:23" x14ac:dyDescent="0.2">
      <c r="A979">
        <v>896</v>
      </c>
      <c r="B979" t="s">
        <v>6115</v>
      </c>
      <c r="C979" t="s">
        <v>2226</v>
      </c>
      <c r="D979" t="s">
        <v>862</v>
      </c>
      <c r="E979" t="s">
        <v>861</v>
      </c>
      <c r="F979" t="s">
        <v>2142</v>
      </c>
      <c r="G979" t="s">
        <v>7382</v>
      </c>
      <c r="H979">
        <v>639</v>
      </c>
      <c r="I979" t="s">
        <v>6244</v>
      </c>
      <c r="J979" t="s">
        <v>6245</v>
      </c>
      <c r="K979">
        <v>558811</v>
      </c>
      <c r="M979">
        <v>22713383</v>
      </c>
      <c r="O979">
        <v>6086992</v>
      </c>
      <c r="P979">
        <v>23030</v>
      </c>
      <c r="Q979" t="s">
        <v>6246</v>
      </c>
      <c r="R979" t="s">
        <v>861</v>
      </c>
      <c r="S979" t="s">
        <v>862</v>
      </c>
      <c r="U979" s="12" t="e">
        <f>VLOOKUP(checklist[[#This Row],[common_name]],[1]classification_forest_bird_benn!$A:$D,3,FALSE)</f>
        <v>#N/A</v>
      </c>
      <c r="V979" s="12" t="e">
        <f>VLOOKUP(checklist[[#This Row],[scientific_name]],[1]classification_forest_bird_benn!$B:$D,2,FALSE)</f>
        <v>#N/A</v>
      </c>
      <c r="W979" s="12" t="e">
        <f>VLOOKUP(checklist[[#This Row],[Clements--scientific_name]],[1]classification_forest_bird_benn!$B:$D,2,FALSE)</f>
        <v>#N/A</v>
      </c>
    </row>
    <row r="980" spans="1:23" x14ac:dyDescent="0.2">
      <c r="A980">
        <v>897</v>
      </c>
      <c r="B980" t="s">
        <v>6115</v>
      </c>
      <c r="C980" t="s">
        <v>2226</v>
      </c>
      <c r="D980" t="s">
        <v>1846</v>
      </c>
      <c r="E980" t="s">
        <v>6247</v>
      </c>
      <c r="F980" t="s">
        <v>2142</v>
      </c>
      <c r="G980" t="s">
        <v>7382</v>
      </c>
      <c r="H980">
        <v>3142</v>
      </c>
      <c r="I980" t="s">
        <v>6248</v>
      </c>
      <c r="J980" t="s">
        <v>6249</v>
      </c>
      <c r="L980">
        <v>916588</v>
      </c>
      <c r="M980">
        <v>103776094</v>
      </c>
      <c r="N980">
        <v>76914</v>
      </c>
      <c r="O980">
        <v>6100910</v>
      </c>
      <c r="P980">
        <v>23052</v>
      </c>
      <c r="Q980" t="s">
        <v>6250</v>
      </c>
      <c r="R980" t="s">
        <v>6247</v>
      </c>
      <c r="S980" t="s">
        <v>1846</v>
      </c>
      <c r="T980">
        <v>103776094</v>
      </c>
      <c r="U980" s="12" t="e">
        <f>VLOOKUP(checklist[[#This Row],[common_name]],[1]classification_forest_bird_benn!$A:$D,3,FALSE)</f>
        <v>#N/A</v>
      </c>
      <c r="V980" s="12" t="e">
        <f>VLOOKUP(checklist[[#This Row],[scientific_name]],[1]classification_forest_bird_benn!$B:$D,2,FALSE)</f>
        <v>#N/A</v>
      </c>
      <c r="W980" s="12" t="e">
        <f>VLOOKUP(checklist[[#This Row],[Clements--scientific_name]],[1]classification_forest_bird_benn!$B:$D,2,FALSE)</f>
        <v>#N/A</v>
      </c>
    </row>
    <row r="981" spans="1:23" x14ac:dyDescent="0.2">
      <c r="A981" s="1">
        <v>897.1</v>
      </c>
      <c r="D981" s="1" t="s">
        <v>7285</v>
      </c>
      <c r="E981" s="1" t="s">
        <v>7286</v>
      </c>
      <c r="P981">
        <v>23052</v>
      </c>
      <c r="R981" s="1" t="s">
        <v>7286</v>
      </c>
      <c r="S981" s="1" t="s">
        <v>7285</v>
      </c>
      <c r="U981" s="12" t="e">
        <f>VLOOKUP(checklist[[#This Row],[common_name]],[1]classification_forest_bird_benn!$A:$D,3,FALSE)</f>
        <v>#N/A</v>
      </c>
      <c r="V981" s="12" t="e">
        <f>VLOOKUP(checklist[[#This Row],[scientific_name]],[1]classification_forest_bird_benn!$B:$D,2,FALSE)</f>
        <v>#N/A</v>
      </c>
      <c r="W981" s="12" t="e">
        <f>VLOOKUP(checklist[[#This Row],[Clements--scientific_name]],[1]classification_forest_bird_benn!$B:$D,2,FALSE)</f>
        <v>#N/A</v>
      </c>
    </row>
    <row r="982" spans="1:23" x14ac:dyDescent="0.2">
      <c r="A982">
        <v>898</v>
      </c>
      <c r="B982" t="s">
        <v>6115</v>
      </c>
      <c r="C982" t="s">
        <v>2226</v>
      </c>
      <c r="D982" t="s">
        <v>6251</v>
      </c>
      <c r="E982" t="s">
        <v>6252</v>
      </c>
      <c r="F982" t="s">
        <v>2142</v>
      </c>
      <c r="G982" t="s">
        <v>7381</v>
      </c>
      <c r="H982">
        <v>3132</v>
      </c>
      <c r="I982" t="s">
        <v>6253</v>
      </c>
      <c r="J982" t="s">
        <v>6254</v>
      </c>
      <c r="K982">
        <v>718184</v>
      </c>
      <c r="M982">
        <v>103776144</v>
      </c>
      <c r="O982">
        <v>6540543</v>
      </c>
      <c r="P982">
        <v>23044</v>
      </c>
      <c r="Q982" t="s">
        <v>6255</v>
      </c>
      <c r="R982" s="1" t="s">
        <v>6252</v>
      </c>
      <c r="S982" t="s">
        <v>6251</v>
      </c>
      <c r="T982">
        <v>103776144</v>
      </c>
      <c r="U982" s="12" t="e">
        <f>VLOOKUP(checklist[[#This Row],[common_name]],[1]classification_forest_bird_benn!$A:$D,3,FALSE)</f>
        <v>#N/A</v>
      </c>
      <c r="V982" s="12" t="e">
        <f>VLOOKUP(checklist[[#This Row],[scientific_name]],[1]classification_forest_bird_benn!$B:$D,2,FALSE)</f>
        <v>#N/A</v>
      </c>
      <c r="W982" s="12" t="e">
        <f>VLOOKUP(checklist[[#This Row],[Clements--scientific_name]],[1]classification_forest_bird_benn!$B:$D,2,FALSE)</f>
        <v>#N/A</v>
      </c>
    </row>
    <row r="983" spans="1:23" x14ac:dyDescent="0.2">
      <c r="A983">
        <v>899</v>
      </c>
      <c r="B983" t="s">
        <v>6115</v>
      </c>
      <c r="C983" t="s">
        <v>2226</v>
      </c>
      <c r="D983" t="s">
        <v>6256</v>
      </c>
      <c r="E983" t="s">
        <v>1835</v>
      </c>
      <c r="F983" t="s">
        <v>2142</v>
      </c>
      <c r="G983" t="s">
        <v>7380</v>
      </c>
      <c r="H983">
        <v>3118</v>
      </c>
      <c r="I983" t="s">
        <v>6257</v>
      </c>
      <c r="J983" t="s">
        <v>6258</v>
      </c>
      <c r="K983">
        <v>7693</v>
      </c>
      <c r="L983">
        <v>559317</v>
      </c>
      <c r="M983">
        <v>22713415</v>
      </c>
      <c r="O983">
        <v>2492787</v>
      </c>
      <c r="P983">
        <v>23062</v>
      </c>
      <c r="Q983" t="s">
        <v>6259</v>
      </c>
      <c r="R983" t="s">
        <v>1835</v>
      </c>
      <c r="S983" t="s">
        <v>6256</v>
      </c>
      <c r="T983">
        <v>22713415</v>
      </c>
      <c r="U983" s="12" t="e">
        <f>VLOOKUP(checklist[[#This Row],[common_name]],[1]classification_forest_bird_benn!$A:$D,3,FALSE)</f>
        <v>#N/A</v>
      </c>
      <c r="V983" s="12" t="e">
        <f>VLOOKUP(checklist[[#This Row],[scientific_name]],[1]classification_forest_bird_benn!$B:$D,2,FALSE)</f>
        <v>#N/A</v>
      </c>
      <c r="W983" s="12" t="e">
        <f>VLOOKUP(checklist[[#This Row],[Clements--scientific_name]],[1]classification_forest_bird_benn!$B:$D,2,FALSE)</f>
        <v>#N/A</v>
      </c>
    </row>
    <row r="984" spans="1:23" x14ac:dyDescent="0.2">
      <c r="A984">
        <v>900</v>
      </c>
      <c r="B984" t="s">
        <v>6115</v>
      </c>
      <c r="C984" t="s">
        <v>2226</v>
      </c>
      <c r="D984" t="s">
        <v>6260</v>
      </c>
      <c r="E984" t="s">
        <v>6261</v>
      </c>
      <c r="F984" t="s">
        <v>2142</v>
      </c>
      <c r="G984" t="s">
        <v>7382</v>
      </c>
      <c r="H984">
        <v>646</v>
      </c>
      <c r="I984" t="s">
        <v>6262</v>
      </c>
      <c r="J984" t="s">
        <v>6263</v>
      </c>
      <c r="K984">
        <v>7660</v>
      </c>
      <c r="L984">
        <v>559353</v>
      </c>
      <c r="M984">
        <v>22713419</v>
      </c>
      <c r="O984">
        <v>2492807</v>
      </c>
      <c r="P984">
        <v>23063</v>
      </c>
      <c r="Q984" t="s">
        <v>6264</v>
      </c>
      <c r="R984" t="s">
        <v>869</v>
      </c>
      <c r="S984" t="s">
        <v>6260</v>
      </c>
      <c r="T984">
        <v>22713419</v>
      </c>
      <c r="U984" s="12" t="e">
        <f>VLOOKUP(checklist[[#This Row],[common_name]],[1]classification_forest_bird_benn!$A:$D,3,FALSE)</f>
        <v>#N/A</v>
      </c>
      <c r="V984" s="12" t="e">
        <f>VLOOKUP(checklist[[#This Row],[scientific_name]],[1]classification_forest_bird_benn!$B:$D,2,FALSE)</f>
        <v>#N/A</v>
      </c>
      <c r="W984" s="12" t="e">
        <f>VLOOKUP(checklist[[#This Row],[Clements--scientific_name]],[1]classification_forest_bird_benn!$B:$D,2,FALSE)</f>
        <v>#N/A</v>
      </c>
    </row>
    <row r="985" spans="1:23" x14ac:dyDescent="0.2">
      <c r="A985">
        <v>901</v>
      </c>
      <c r="B985" t="s">
        <v>6115</v>
      </c>
      <c r="C985" t="s">
        <v>2226</v>
      </c>
      <c r="D985" t="s">
        <v>1852</v>
      </c>
      <c r="E985" t="s">
        <v>1851</v>
      </c>
      <c r="F985" t="s">
        <v>2142</v>
      </c>
      <c r="G985" t="s">
        <v>7382</v>
      </c>
      <c r="H985">
        <v>3152</v>
      </c>
      <c r="I985" t="s">
        <v>6265</v>
      </c>
      <c r="J985" t="s">
        <v>6266</v>
      </c>
      <c r="K985">
        <v>7655</v>
      </c>
      <c r="L985">
        <v>559347</v>
      </c>
      <c r="M985">
        <v>22713430</v>
      </c>
      <c r="N985">
        <v>76919</v>
      </c>
      <c r="O985">
        <v>2492820</v>
      </c>
      <c r="P985">
        <v>23069</v>
      </c>
      <c r="Q985" t="s">
        <v>6267</v>
      </c>
      <c r="R985" t="s">
        <v>1851</v>
      </c>
      <c r="S985" t="s">
        <v>1852</v>
      </c>
      <c r="T985">
        <v>22713430</v>
      </c>
      <c r="U985" s="12" t="e">
        <f>VLOOKUP(checklist[[#This Row],[common_name]],[1]classification_forest_bird_benn!$A:$D,3,FALSE)</f>
        <v>#N/A</v>
      </c>
      <c r="V985" s="12" t="e">
        <f>VLOOKUP(checklist[[#This Row],[scientific_name]],[1]classification_forest_bird_benn!$B:$D,2,FALSE)</f>
        <v>#N/A</v>
      </c>
      <c r="W985" s="12" t="e">
        <f>VLOOKUP(checklist[[#This Row],[Clements--scientific_name]],[1]classification_forest_bird_benn!$B:$D,2,FALSE)</f>
        <v>#N/A</v>
      </c>
    </row>
    <row r="986" spans="1:23" x14ac:dyDescent="0.2">
      <c r="A986">
        <v>902</v>
      </c>
      <c r="B986" t="s">
        <v>6115</v>
      </c>
      <c r="C986" t="s">
        <v>2226</v>
      </c>
      <c r="D986" t="s">
        <v>1830</v>
      </c>
      <c r="E986" t="s">
        <v>1829</v>
      </c>
      <c r="F986" t="s">
        <v>2149</v>
      </c>
      <c r="G986" t="s">
        <v>7380</v>
      </c>
      <c r="H986">
        <v>3108</v>
      </c>
      <c r="I986" t="s">
        <v>6268</v>
      </c>
      <c r="J986" t="s">
        <v>6269</v>
      </c>
      <c r="K986">
        <v>7682</v>
      </c>
      <c r="L986">
        <v>559305</v>
      </c>
      <c r="M986">
        <v>22713436</v>
      </c>
      <c r="N986">
        <v>76920</v>
      </c>
      <c r="O986">
        <v>2492789</v>
      </c>
      <c r="P986">
        <v>23097</v>
      </c>
      <c r="Q986" t="s">
        <v>6270</v>
      </c>
      <c r="R986" t="s">
        <v>1829</v>
      </c>
      <c r="S986" t="s">
        <v>1830</v>
      </c>
      <c r="T986">
        <v>22713436</v>
      </c>
      <c r="U986" s="12" t="e">
        <f>VLOOKUP(checklist[[#This Row],[common_name]],[1]classification_forest_bird_benn!$A:$D,3,FALSE)</f>
        <v>#N/A</v>
      </c>
      <c r="V986" s="12" t="e">
        <f>VLOOKUP(checklist[[#This Row],[scientific_name]],[1]classification_forest_bird_benn!$B:$D,2,FALSE)</f>
        <v>#N/A</v>
      </c>
      <c r="W986" s="12" t="e">
        <f>VLOOKUP(checklist[[#This Row],[Clements--scientific_name]],[1]classification_forest_bird_benn!$B:$D,2,FALSE)</f>
        <v>#N/A</v>
      </c>
    </row>
    <row r="987" spans="1:23" x14ac:dyDescent="0.2">
      <c r="A987">
        <v>903</v>
      </c>
      <c r="B987" t="s">
        <v>6115</v>
      </c>
      <c r="C987" t="s">
        <v>2226</v>
      </c>
      <c r="D987" t="s">
        <v>872</v>
      </c>
      <c r="E987" t="s">
        <v>871</v>
      </c>
      <c r="F987" t="s">
        <v>2142</v>
      </c>
      <c r="G987" t="s">
        <v>7382</v>
      </c>
      <c r="H987">
        <v>647</v>
      </c>
      <c r="I987" t="s">
        <v>6271</v>
      </c>
      <c r="J987" t="s">
        <v>6272</v>
      </c>
      <c r="K987">
        <v>7676</v>
      </c>
      <c r="L987">
        <v>559342</v>
      </c>
      <c r="M987">
        <v>22713440</v>
      </c>
      <c r="N987">
        <v>76921</v>
      </c>
      <c r="O987">
        <v>2492810</v>
      </c>
      <c r="P987">
        <v>23079</v>
      </c>
      <c r="Q987" t="s">
        <v>6273</v>
      </c>
      <c r="R987" t="s">
        <v>871</v>
      </c>
      <c r="S987" t="s">
        <v>872</v>
      </c>
      <c r="T987">
        <v>22713440</v>
      </c>
      <c r="U987" s="12" t="e">
        <f>VLOOKUP(checklist[[#This Row],[common_name]],[1]classification_forest_bird_benn!$A:$D,3,FALSE)</f>
        <v>#N/A</v>
      </c>
      <c r="V987" s="12" t="e">
        <f>VLOOKUP(checklist[[#This Row],[scientific_name]],[1]classification_forest_bird_benn!$B:$D,2,FALSE)</f>
        <v>#N/A</v>
      </c>
      <c r="W987" s="12" t="e">
        <f>VLOOKUP(checklist[[#This Row],[Clements--scientific_name]],[1]classification_forest_bird_benn!$B:$D,2,FALSE)</f>
        <v>#N/A</v>
      </c>
    </row>
    <row r="988" spans="1:23" x14ac:dyDescent="0.2">
      <c r="A988">
        <v>904</v>
      </c>
      <c r="B988" t="s">
        <v>6115</v>
      </c>
      <c r="C988" t="s">
        <v>2226</v>
      </c>
      <c r="D988" t="s">
        <v>6274</v>
      </c>
      <c r="E988" t="s">
        <v>6275</v>
      </c>
      <c r="F988" t="s">
        <v>2142</v>
      </c>
      <c r="G988" t="s">
        <v>7382</v>
      </c>
      <c r="H988">
        <v>3154</v>
      </c>
      <c r="I988" t="s">
        <v>6276</v>
      </c>
      <c r="J988" t="s">
        <v>6277</v>
      </c>
      <c r="K988">
        <v>7656</v>
      </c>
      <c r="L988">
        <v>559348</v>
      </c>
      <c r="M988">
        <v>22713344</v>
      </c>
      <c r="O988">
        <v>2492813</v>
      </c>
      <c r="P988">
        <v>23013</v>
      </c>
      <c r="Q988" t="s">
        <v>6278</v>
      </c>
      <c r="R988" t="s">
        <v>6275</v>
      </c>
      <c r="S988" t="s">
        <v>6274</v>
      </c>
      <c r="T988">
        <v>22713344</v>
      </c>
      <c r="U988" s="12" t="e">
        <f>VLOOKUP(checklist[[#This Row],[common_name]],[1]classification_forest_bird_benn!$A:$D,3,FALSE)</f>
        <v>#N/A</v>
      </c>
      <c r="V988" s="12" t="e">
        <f>VLOOKUP(checklist[[#This Row],[scientific_name]],[1]classification_forest_bird_benn!$B:$D,2,FALSE)</f>
        <v>#N/A</v>
      </c>
      <c r="W988" s="12" t="e">
        <f>VLOOKUP(checklist[[#This Row],[Clements--scientific_name]],[1]classification_forest_bird_benn!$B:$D,2,FALSE)</f>
        <v>#N/A</v>
      </c>
    </row>
    <row r="989" spans="1:23" x14ac:dyDescent="0.2">
      <c r="A989">
        <v>905</v>
      </c>
      <c r="B989" t="s">
        <v>6115</v>
      </c>
      <c r="C989" t="s">
        <v>2226</v>
      </c>
      <c r="D989" t="s">
        <v>1847</v>
      </c>
      <c r="E989" t="s">
        <v>1848</v>
      </c>
      <c r="F989" t="s">
        <v>2142</v>
      </c>
      <c r="G989" t="s">
        <v>7382</v>
      </c>
      <c r="H989">
        <v>3146</v>
      </c>
      <c r="I989" t="s">
        <v>6279</v>
      </c>
      <c r="J989" t="s">
        <v>6280</v>
      </c>
      <c r="K989">
        <v>144951</v>
      </c>
      <c r="L989">
        <v>916592</v>
      </c>
      <c r="M989">
        <v>22713487</v>
      </c>
      <c r="N989">
        <v>76928</v>
      </c>
      <c r="O989">
        <v>6086478</v>
      </c>
      <c r="P989">
        <v>23114</v>
      </c>
      <c r="Q989" t="s">
        <v>6281</v>
      </c>
      <c r="R989" t="s">
        <v>1848</v>
      </c>
      <c r="S989" t="s">
        <v>1847</v>
      </c>
      <c r="T989">
        <v>22713487</v>
      </c>
      <c r="U989" s="12" t="e">
        <f>VLOOKUP(checklist[[#This Row],[common_name]],[1]classification_forest_bird_benn!$A:$D,3,FALSE)</f>
        <v>#N/A</v>
      </c>
      <c r="V989" s="12" t="e">
        <f>VLOOKUP(checklist[[#This Row],[scientific_name]],[1]classification_forest_bird_benn!$B:$D,2,FALSE)</f>
        <v>#N/A</v>
      </c>
      <c r="W989" s="12" t="e">
        <f>VLOOKUP(checklist[[#This Row],[Clements--scientific_name]],[1]classification_forest_bird_benn!$B:$D,2,FALSE)</f>
        <v>#N/A</v>
      </c>
    </row>
    <row r="990" spans="1:23" x14ac:dyDescent="0.2">
      <c r="A990">
        <v>906</v>
      </c>
      <c r="B990" t="s">
        <v>6115</v>
      </c>
      <c r="C990" t="s">
        <v>2226</v>
      </c>
      <c r="D990" t="s">
        <v>6282</v>
      </c>
      <c r="E990" t="s">
        <v>6283</v>
      </c>
      <c r="F990" t="s">
        <v>2142</v>
      </c>
      <c r="G990" t="s">
        <v>7382</v>
      </c>
      <c r="H990">
        <v>636</v>
      </c>
      <c r="I990" t="s">
        <v>6284</v>
      </c>
      <c r="J990" t="s">
        <v>6285</v>
      </c>
      <c r="K990">
        <v>7659</v>
      </c>
      <c r="L990">
        <v>559313</v>
      </c>
      <c r="M990">
        <v>22713474</v>
      </c>
      <c r="O990">
        <v>2492819</v>
      </c>
      <c r="P990">
        <v>23100</v>
      </c>
      <c r="Q990" t="s">
        <v>6286</v>
      </c>
      <c r="R990" t="s">
        <v>6287</v>
      </c>
      <c r="S990" t="s">
        <v>859</v>
      </c>
      <c r="T990">
        <v>22713474</v>
      </c>
      <c r="U990" s="12" t="e">
        <f>VLOOKUP(checklist[[#This Row],[common_name]],[1]classification_forest_bird_benn!$A:$D,3,FALSE)</f>
        <v>#N/A</v>
      </c>
      <c r="V990" s="12" t="e">
        <f>VLOOKUP(checklist[[#This Row],[scientific_name]],[1]classification_forest_bird_benn!$B:$D,2,FALSE)</f>
        <v>#N/A</v>
      </c>
      <c r="W990" s="12" t="e">
        <f>VLOOKUP(checklist[[#This Row],[Clements--scientific_name]],[1]classification_forest_bird_benn!$B:$D,2,FALSE)</f>
        <v>#N/A</v>
      </c>
    </row>
    <row r="991" spans="1:23" x14ac:dyDescent="0.2">
      <c r="A991">
        <v>907</v>
      </c>
      <c r="B991" t="s">
        <v>6115</v>
      </c>
      <c r="C991" t="s">
        <v>2226</v>
      </c>
      <c r="D991" t="s">
        <v>1854</v>
      </c>
      <c r="E991" t="s">
        <v>1853</v>
      </c>
      <c r="F991" t="s">
        <v>2142</v>
      </c>
      <c r="G991" t="s">
        <v>7382</v>
      </c>
      <c r="H991">
        <v>3164</v>
      </c>
      <c r="I991" t="s">
        <v>6288</v>
      </c>
      <c r="J991" t="s">
        <v>6289</v>
      </c>
      <c r="K991">
        <v>7666</v>
      </c>
      <c r="L991">
        <v>559354</v>
      </c>
      <c r="M991">
        <v>22713483</v>
      </c>
      <c r="N991">
        <v>76927</v>
      </c>
      <c r="O991">
        <v>2492799</v>
      </c>
      <c r="P991">
        <v>23111</v>
      </c>
      <c r="Q991" t="s">
        <v>6290</v>
      </c>
      <c r="R991" t="s">
        <v>1853</v>
      </c>
      <c r="S991" t="s">
        <v>1854</v>
      </c>
      <c r="T991">
        <v>22713483</v>
      </c>
      <c r="U991" s="12" t="e">
        <f>VLOOKUP(checklist[[#This Row],[common_name]],[1]classification_forest_bird_benn!$A:$D,3,FALSE)</f>
        <v>#N/A</v>
      </c>
      <c r="V991" s="12" t="e">
        <f>VLOOKUP(checklist[[#This Row],[scientific_name]],[1]classification_forest_bird_benn!$B:$D,2,FALSE)</f>
        <v>#N/A</v>
      </c>
      <c r="W991" s="12" t="e">
        <f>VLOOKUP(checklist[[#This Row],[Clements--scientific_name]],[1]classification_forest_bird_benn!$B:$D,2,FALSE)</f>
        <v>#N/A</v>
      </c>
    </row>
    <row r="992" spans="1:23" x14ac:dyDescent="0.2">
      <c r="A992">
        <v>908</v>
      </c>
      <c r="B992" t="s">
        <v>6115</v>
      </c>
      <c r="C992" t="s">
        <v>2226</v>
      </c>
      <c r="D992" t="s">
        <v>6291</v>
      </c>
      <c r="E992" t="s">
        <v>6292</v>
      </c>
      <c r="F992" t="s">
        <v>2142</v>
      </c>
      <c r="G992" t="s">
        <v>7382</v>
      </c>
      <c r="H992">
        <v>3102</v>
      </c>
      <c r="I992" t="s">
        <v>6293</v>
      </c>
      <c r="J992" t="s">
        <v>6294</v>
      </c>
      <c r="K992">
        <v>7694</v>
      </c>
      <c r="L992">
        <v>559308</v>
      </c>
      <c r="M992">
        <v>22713453</v>
      </c>
      <c r="N992">
        <v>76923</v>
      </c>
      <c r="O992">
        <v>2492816</v>
      </c>
      <c r="P992">
        <v>23098</v>
      </c>
      <c r="Q992" t="s">
        <v>6295</v>
      </c>
      <c r="R992" t="s">
        <v>6292</v>
      </c>
      <c r="S992" t="s">
        <v>1828</v>
      </c>
      <c r="T992">
        <v>22713453</v>
      </c>
      <c r="U992" s="12" t="e">
        <f>VLOOKUP(checklist[[#This Row],[common_name]],[1]classification_forest_bird_benn!$A:$D,3,FALSE)</f>
        <v>#N/A</v>
      </c>
      <c r="V992" s="12" t="e">
        <f>VLOOKUP(checklist[[#This Row],[scientific_name]],[1]classification_forest_bird_benn!$B:$D,2,FALSE)</f>
        <v>#N/A</v>
      </c>
      <c r="W992" s="12" t="e">
        <f>VLOOKUP(checklist[[#This Row],[Clements--scientific_name]],[1]classification_forest_bird_benn!$B:$D,2,FALSE)</f>
        <v>#N/A</v>
      </c>
    </row>
    <row r="993" spans="1:23" x14ac:dyDescent="0.2">
      <c r="A993">
        <v>909</v>
      </c>
      <c r="B993" t="s">
        <v>6115</v>
      </c>
      <c r="C993" t="s">
        <v>2226</v>
      </c>
      <c r="D993" t="s">
        <v>852</v>
      </c>
      <c r="E993" t="s">
        <v>851</v>
      </c>
      <c r="F993" t="s">
        <v>2142</v>
      </c>
      <c r="G993" t="s">
        <v>7383</v>
      </c>
      <c r="H993">
        <v>629</v>
      </c>
      <c r="I993" t="s">
        <v>6296</v>
      </c>
      <c r="J993" t="s">
        <v>6297</v>
      </c>
      <c r="K993">
        <v>7697</v>
      </c>
      <c r="L993">
        <v>559335</v>
      </c>
      <c r="M993">
        <v>22713491</v>
      </c>
      <c r="N993">
        <v>1111</v>
      </c>
      <c r="O993">
        <v>2492822</v>
      </c>
      <c r="P993">
        <v>23115</v>
      </c>
      <c r="Q993" t="s">
        <v>6298</v>
      </c>
      <c r="R993" t="s">
        <v>851</v>
      </c>
      <c r="S993" t="s">
        <v>852</v>
      </c>
      <c r="T993">
        <v>22713491</v>
      </c>
      <c r="U993" s="12" t="e">
        <f>VLOOKUP(checklist[[#This Row],[common_name]],[1]classification_forest_bird_benn!$A:$D,3,FALSE)</f>
        <v>#N/A</v>
      </c>
      <c r="V993" s="12" t="e">
        <f>VLOOKUP(checklist[[#This Row],[scientific_name]],[1]classification_forest_bird_benn!$B:$D,2,FALSE)</f>
        <v>#N/A</v>
      </c>
      <c r="W993" s="12" t="e">
        <f>VLOOKUP(checklist[[#This Row],[Clements--scientific_name]],[1]classification_forest_bird_benn!$B:$D,2,FALSE)</f>
        <v>#N/A</v>
      </c>
    </row>
    <row r="994" spans="1:23" x14ac:dyDescent="0.2">
      <c r="A994">
        <v>910</v>
      </c>
      <c r="B994" t="s">
        <v>6115</v>
      </c>
      <c r="C994" t="s">
        <v>2226</v>
      </c>
      <c r="D994" t="s">
        <v>854</v>
      </c>
      <c r="E994" t="s">
        <v>853</v>
      </c>
      <c r="F994" t="s">
        <v>2142</v>
      </c>
      <c r="G994" t="s">
        <v>7383</v>
      </c>
      <c r="H994">
        <v>630</v>
      </c>
      <c r="I994" t="s">
        <v>6299</v>
      </c>
      <c r="J994" t="s">
        <v>6300</v>
      </c>
      <c r="K994">
        <v>7698</v>
      </c>
      <c r="L994">
        <v>559310</v>
      </c>
      <c r="M994">
        <v>22713515</v>
      </c>
      <c r="N994">
        <v>76932</v>
      </c>
      <c r="O994">
        <v>2492800</v>
      </c>
      <c r="P994">
        <v>23138</v>
      </c>
      <c r="Q994" t="s">
        <v>6301</v>
      </c>
      <c r="R994" t="s">
        <v>853</v>
      </c>
      <c r="S994" t="s">
        <v>854</v>
      </c>
      <c r="T994">
        <v>22713515</v>
      </c>
      <c r="U994" s="12" t="e">
        <f>VLOOKUP(checklist[[#This Row],[common_name]],[1]classification_forest_bird_benn!$A:$D,3,FALSE)</f>
        <v>#N/A</v>
      </c>
      <c r="V994" s="12" t="e">
        <f>VLOOKUP(checklist[[#This Row],[scientific_name]],[1]classification_forest_bird_benn!$B:$D,2,FALSE)</f>
        <v>#N/A</v>
      </c>
      <c r="W994" s="12" t="e">
        <f>VLOOKUP(checklist[[#This Row],[Clements--scientific_name]],[1]classification_forest_bird_benn!$B:$D,2,FALSE)</f>
        <v>#N/A</v>
      </c>
    </row>
    <row r="995" spans="1:23" x14ac:dyDescent="0.2">
      <c r="A995">
        <v>911</v>
      </c>
      <c r="B995" t="s">
        <v>6115</v>
      </c>
      <c r="C995" t="s">
        <v>2226</v>
      </c>
      <c r="D995" t="s">
        <v>1841</v>
      </c>
      <c r="E995" t="s">
        <v>6302</v>
      </c>
      <c r="F995" t="s">
        <v>2142</v>
      </c>
      <c r="G995" t="s">
        <v>7382</v>
      </c>
      <c r="H995">
        <v>3130</v>
      </c>
      <c r="I995" t="s">
        <v>6303</v>
      </c>
      <c r="J995" t="s">
        <v>6304</v>
      </c>
      <c r="K995">
        <v>7663</v>
      </c>
      <c r="L995">
        <v>559329</v>
      </c>
      <c r="M995">
        <v>22713524</v>
      </c>
      <c r="N995">
        <v>76934</v>
      </c>
      <c r="O995">
        <v>2492828</v>
      </c>
      <c r="P995">
        <v>23155</v>
      </c>
      <c r="Q995" t="s">
        <v>6305</v>
      </c>
      <c r="R995" t="s">
        <v>6302</v>
      </c>
      <c r="S995" t="s">
        <v>1841</v>
      </c>
      <c r="T995">
        <v>22713524</v>
      </c>
      <c r="U995" s="12" t="e">
        <f>VLOOKUP(checklist[[#This Row],[common_name]],[1]classification_forest_bird_benn!$A:$D,3,FALSE)</f>
        <v>#N/A</v>
      </c>
      <c r="V995" s="12" t="e">
        <f>VLOOKUP(checklist[[#This Row],[scientific_name]],[1]classification_forest_bird_benn!$B:$D,2,FALSE)</f>
        <v>#N/A</v>
      </c>
      <c r="W995" s="12" t="e">
        <f>VLOOKUP(checklist[[#This Row],[Clements--scientific_name]],[1]classification_forest_bird_benn!$B:$D,2,FALSE)</f>
        <v>#N/A</v>
      </c>
    </row>
    <row r="996" spans="1:23" x14ac:dyDescent="0.2">
      <c r="A996">
        <v>912</v>
      </c>
      <c r="B996" t="s">
        <v>6115</v>
      </c>
      <c r="C996" t="s">
        <v>2226</v>
      </c>
      <c r="D996" t="s">
        <v>1834</v>
      </c>
      <c r="E996" t="s">
        <v>1833</v>
      </c>
      <c r="F996" t="s">
        <v>2142</v>
      </c>
      <c r="G996" t="s">
        <v>7382</v>
      </c>
      <c r="H996">
        <v>3114</v>
      </c>
      <c r="I996" t="s">
        <v>6306</v>
      </c>
      <c r="J996" t="s">
        <v>6307</v>
      </c>
      <c r="K996">
        <v>204488</v>
      </c>
      <c r="L996">
        <v>559314</v>
      </c>
      <c r="M996">
        <v>103776392</v>
      </c>
      <c r="N996">
        <v>76936</v>
      </c>
      <c r="O996">
        <v>2492811</v>
      </c>
      <c r="P996">
        <v>23164</v>
      </c>
      <c r="Q996" t="s">
        <v>6308</v>
      </c>
      <c r="R996" t="s">
        <v>1833</v>
      </c>
      <c r="S996" t="s">
        <v>1834</v>
      </c>
      <c r="T996">
        <v>103776392</v>
      </c>
      <c r="U996" s="12" t="e">
        <f>VLOOKUP(checklist[[#This Row],[common_name]],[1]classification_forest_bird_benn!$A:$D,3,FALSE)</f>
        <v>#N/A</v>
      </c>
      <c r="V996" s="12" t="e">
        <f>VLOOKUP(checklist[[#This Row],[scientific_name]],[1]classification_forest_bird_benn!$B:$D,2,FALSE)</f>
        <v>#N/A</v>
      </c>
      <c r="W996" s="12" t="e">
        <f>VLOOKUP(checklist[[#This Row],[Clements--scientific_name]],[1]classification_forest_bird_benn!$B:$D,2,FALSE)</f>
        <v>#N/A</v>
      </c>
    </row>
    <row r="997" spans="1:23" x14ac:dyDescent="0.2">
      <c r="A997">
        <v>913</v>
      </c>
      <c r="B997" t="s">
        <v>6115</v>
      </c>
      <c r="C997" t="s">
        <v>2226</v>
      </c>
      <c r="D997" t="s">
        <v>858</v>
      </c>
      <c r="E997" t="s">
        <v>857</v>
      </c>
      <c r="F997" t="s">
        <v>2142</v>
      </c>
      <c r="G997" t="s">
        <v>7380</v>
      </c>
      <c r="H997">
        <v>634</v>
      </c>
      <c r="I997" t="s">
        <v>6309</v>
      </c>
      <c r="J997" t="s">
        <v>6310</v>
      </c>
      <c r="K997">
        <v>7662</v>
      </c>
      <c r="L997">
        <v>559311</v>
      </c>
      <c r="M997">
        <v>22713540</v>
      </c>
      <c r="N997">
        <v>76937</v>
      </c>
      <c r="O997">
        <v>2492835</v>
      </c>
      <c r="P997">
        <v>23177</v>
      </c>
      <c r="Q997" t="s">
        <v>6311</v>
      </c>
      <c r="R997" t="s">
        <v>857</v>
      </c>
      <c r="S997" t="s">
        <v>858</v>
      </c>
      <c r="T997">
        <v>22713540</v>
      </c>
      <c r="U997" s="12" t="e">
        <f>VLOOKUP(checklist[[#This Row],[common_name]],[1]classification_forest_bird_benn!$A:$D,3,FALSE)</f>
        <v>#N/A</v>
      </c>
      <c r="V997" s="12" t="e">
        <f>VLOOKUP(checklist[[#This Row],[scientific_name]],[1]classification_forest_bird_benn!$B:$D,2,FALSE)</f>
        <v>#N/A</v>
      </c>
      <c r="W997" s="12" t="e">
        <f>VLOOKUP(checklist[[#This Row],[Clements--scientific_name]],[1]classification_forest_bird_benn!$B:$D,2,FALSE)</f>
        <v>#N/A</v>
      </c>
    </row>
    <row r="998" spans="1:23" x14ac:dyDescent="0.2">
      <c r="A998">
        <v>914</v>
      </c>
      <c r="B998" t="s">
        <v>6115</v>
      </c>
      <c r="C998" t="s">
        <v>2226</v>
      </c>
      <c r="D998" t="s">
        <v>1293</v>
      </c>
      <c r="E998" t="s">
        <v>6312</v>
      </c>
      <c r="F998" t="s">
        <v>2142</v>
      </c>
      <c r="G998" t="s">
        <v>7380</v>
      </c>
      <c r="H998">
        <v>1114</v>
      </c>
      <c r="I998" t="s">
        <v>6313</v>
      </c>
      <c r="J998" t="s">
        <v>6314</v>
      </c>
      <c r="K998">
        <v>15624</v>
      </c>
      <c r="L998">
        <v>558879</v>
      </c>
      <c r="M998">
        <v>22714574</v>
      </c>
      <c r="N998">
        <v>77146</v>
      </c>
      <c r="O998">
        <v>2493502</v>
      </c>
      <c r="P998">
        <v>22936</v>
      </c>
      <c r="Q998" t="s">
        <v>6315</v>
      </c>
      <c r="R998" t="s">
        <v>6312</v>
      </c>
      <c r="S998" t="s">
        <v>6316</v>
      </c>
      <c r="T998">
        <v>22714574</v>
      </c>
      <c r="U998" s="12" t="e">
        <f>VLOOKUP(checklist[[#This Row],[common_name]],[1]classification_forest_bird_benn!$A:$D,3,FALSE)</f>
        <v>#N/A</v>
      </c>
      <c r="V998" s="12" t="e">
        <f>VLOOKUP(checklist[[#This Row],[scientific_name]],[1]classification_forest_bird_benn!$B:$D,2,FALSE)</f>
        <v>#N/A</v>
      </c>
      <c r="W998" s="12" t="e">
        <f>VLOOKUP(checklist[[#This Row],[Clements--scientific_name]],[1]classification_forest_bird_benn!$B:$D,2,FALSE)</f>
        <v>#N/A</v>
      </c>
    </row>
    <row r="999" spans="1:23" x14ac:dyDescent="0.2">
      <c r="A999">
        <v>915</v>
      </c>
      <c r="B999" t="s">
        <v>6115</v>
      </c>
      <c r="C999" t="s">
        <v>2226</v>
      </c>
      <c r="D999" t="s">
        <v>874</v>
      </c>
      <c r="E999" t="s">
        <v>873</v>
      </c>
      <c r="F999" t="s">
        <v>2142</v>
      </c>
      <c r="G999" t="s">
        <v>7382</v>
      </c>
      <c r="H999">
        <v>649</v>
      </c>
      <c r="I999" t="s">
        <v>6317</v>
      </c>
      <c r="J999" t="s">
        <v>6318</v>
      </c>
      <c r="K999">
        <v>7729</v>
      </c>
      <c r="L999">
        <v>562453</v>
      </c>
      <c r="M999">
        <v>22713607</v>
      </c>
      <c r="N999">
        <v>76954</v>
      </c>
      <c r="O999">
        <v>2492762</v>
      </c>
      <c r="P999">
        <v>22868</v>
      </c>
      <c r="Q999" t="s">
        <v>6319</v>
      </c>
      <c r="R999" t="s">
        <v>873</v>
      </c>
      <c r="S999" t="s">
        <v>874</v>
      </c>
      <c r="T999">
        <v>22713607</v>
      </c>
      <c r="U999" s="12" t="e">
        <f>VLOOKUP(checklist[[#This Row],[common_name]],[1]classification_forest_bird_benn!$A:$D,3,FALSE)</f>
        <v>#N/A</v>
      </c>
      <c r="V999" s="12" t="e">
        <f>VLOOKUP(checklist[[#This Row],[scientific_name]],[1]classification_forest_bird_benn!$B:$D,2,FALSE)</f>
        <v>#N/A</v>
      </c>
      <c r="W999" s="12" t="e">
        <f>VLOOKUP(checklist[[#This Row],[Clements--scientific_name]],[1]classification_forest_bird_benn!$B:$D,2,FALSE)</f>
        <v>#N/A</v>
      </c>
    </row>
    <row r="1000" spans="1:23" x14ac:dyDescent="0.2">
      <c r="A1000">
        <v>916</v>
      </c>
      <c r="B1000" t="s">
        <v>6115</v>
      </c>
      <c r="C1000" t="s">
        <v>2226</v>
      </c>
      <c r="D1000" t="s">
        <v>1864</v>
      </c>
      <c r="E1000" t="s">
        <v>1863</v>
      </c>
      <c r="F1000" t="s">
        <v>2142</v>
      </c>
      <c r="G1000" t="s">
        <v>7382</v>
      </c>
      <c r="H1000">
        <v>3188</v>
      </c>
      <c r="I1000" t="s">
        <v>6320</v>
      </c>
      <c r="J1000" t="s">
        <v>6321</v>
      </c>
      <c r="K1000">
        <v>7717</v>
      </c>
      <c r="L1000">
        <v>562452</v>
      </c>
      <c r="M1000">
        <v>22713611</v>
      </c>
      <c r="N1000">
        <v>76955</v>
      </c>
      <c r="O1000">
        <v>2492745</v>
      </c>
      <c r="P1000">
        <v>22890</v>
      </c>
      <c r="Q1000" t="s">
        <v>6322</v>
      </c>
      <c r="R1000" t="s">
        <v>1863</v>
      </c>
      <c r="S1000" t="s">
        <v>1864</v>
      </c>
      <c r="T1000">
        <v>22713611</v>
      </c>
      <c r="U1000" s="12" t="e">
        <f>VLOOKUP(checklist[[#This Row],[common_name]],[1]classification_forest_bird_benn!$A:$D,3,FALSE)</f>
        <v>#N/A</v>
      </c>
      <c r="V1000" s="12" t="e">
        <f>VLOOKUP(checklist[[#This Row],[scientific_name]],[1]classification_forest_bird_benn!$B:$D,2,FALSE)</f>
        <v>#N/A</v>
      </c>
      <c r="W1000" s="12" t="e">
        <f>VLOOKUP(checklist[[#This Row],[Clements--scientific_name]],[1]classification_forest_bird_benn!$B:$D,2,FALSE)</f>
        <v>#N/A</v>
      </c>
    </row>
    <row r="1001" spans="1:23" x14ac:dyDescent="0.2">
      <c r="A1001">
        <v>917</v>
      </c>
      <c r="B1001" t="s">
        <v>6115</v>
      </c>
      <c r="C1001" t="s">
        <v>2226</v>
      </c>
      <c r="D1001" t="s">
        <v>6323</v>
      </c>
      <c r="E1001" t="s">
        <v>6324</v>
      </c>
      <c r="F1001" t="s">
        <v>2142</v>
      </c>
      <c r="H1001">
        <v>3184</v>
      </c>
      <c r="I1001" t="s">
        <v>6325</v>
      </c>
      <c r="J1001" t="s">
        <v>6326</v>
      </c>
      <c r="K1001">
        <v>7728</v>
      </c>
      <c r="L1001">
        <v>562440</v>
      </c>
      <c r="M1001">
        <v>22713618</v>
      </c>
      <c r="N1001">
        <v>76957</v>
      </c>
      <c r="O1001">
        <v>2492757</v>
      </c>
      <c r="P1001">
        <v>22893</v>
      </c>
      <c r="Q1001" t="s">
        <v>6327</v>
      </c>
      <c r="R1001" t="s">
        <v>6324</v>
      </c>
      <c r="S1001" t="s">
        <v>6323</v>
      </c>
      <c r="T1001">
        <v>22713618</v>
      </c>
      <c r="U1001" s="12" t="e">
        <f>VLOOKUP(checklist[[#This Row],[common_name]],[1]classification_forest_bird_benn!$A:$D,3,FALSE)</f>
        <v>#N/A</v>
      </c>
      <c r="V1001" s="12" t="e">
        <f>VLOOKUP(checklist[[#This Row],[scientific_name]],[1]classification_forest_bird_benn!$B:$D,2,FALSE)</f>
        <v>#N/A</v>
      </c>
      <c r="W1001" s="12" t="e">
        <f>VLOOKUP(checklist[[#This Row],[Clements--scientific_name]],[1]classification_forest_bird_benn!$B:$D,2,FALSE)</f>
        <v>#N/A</v>
      </c>
    </row>
    <row r="1002" spans="1:23" x14ac:dyDescent="0.2">
      <c r="A1002">
        <v>918</v>
      </c>
      <c r="B1002" t="s">
        <v>6115</v>
      </c>
      <c r="C1002" t="s">
        <v>2226</v>
      </c>
      <c r="D1002" t="s">
        <v>1328</v>
      </c>
      <c r="E1002" t="s">
        <v>1327</v>
      </c>
      <c r="F1002" t="s">
        <v>2142</v>
      </c>
      <c r="G1002" t="s">
        <v>7382</v>
      </c>
      <c r="H1002">
        <v>1155</v>
      </c>
      <c r="I1002" t="s">
        <v>6328</v>
      </c>
      <c r="J1002" t="s">
        <v>6329</v>
      </c>
      <c r="K1002">
        <v>7708</v>
      </c>
      <c r="L1002">
        <v>562432</v>
      </c>
      <c r="M1002">
        <v>22713647</v>
      </c>
      <c r="N1002">
        <v>76963</v>
      </c>
      <c r="O1002">
        <v>2492753</v>
      </c>
      <c r="P1002">
        <v>22906</v>
      </c>
      <c r="Q1002" t="s">
        <v>6330</v>
      </c>
      <c r="R1002" t="s">
        <v>1327</v>
      </c>
      <c r="S1002" t="s">
        <v>1328</v>
      </c>
      <c r="T1002">
        <v>22713647</v>
      </c>
      <c r="U1002" s="12" t="e">
        <f>VLOOKUP(checklist[[#This Row],[common_name]],[1]classification_forest_bird_benn!$A:$D,3,FALSE)</f>
        <v>#N/A</v>
      </c>
      <c r="V1002" s="12" t="e">
        <f>VLOOKUP(checklist[[#This Row],[scientific_name]],[1]classification_forest_bird_benn!$B:$D,2,FALSE)</f>
        <v>#N/A</v>
      </c>
      <c r="W1002" s="12" t="e">
        <f>VLOOKUP(checklist[[#This Row],[Clements--scientific_name]],[1]classification_forest_bird_benn!$B:$D,2,FALSE)</f>
        <v>#N/A</v>
      </c>
    </row>
    <row r="1003" spans="1:23" x14ac:dyDescent="0.2">
      <c r="A1003">
        <v>919</v>
      </c>
      <c r="B1003" t="s">
        <v>6115</v>
      </c>
      <c r="C1003" t="s">
        <v>2226</v>
      </c>
      <c r="D1003" t="s">
        <v>842</v>
      </c>
      <c r="E1003" t="s">
        <v>6331</v>
      </c>
      <c r="F1003" t="s">
        <v>2142</v>
      </c>
      <c r="G1003" t="s">
        <v>7382</v>
      </c>
      <c r="H1003">
        <v>620</v>
      </c>
      <c r="I1003" t="s">
        <v>6332</v>
      </c>
      <c r="J1003" t="s">
        <v>6333</v>
      </c>
      <c r="K1003">
        <v>144956</v>
      </c>
      <c r="M1003">
        <v>22713671</v>
      </c>
      <c r="N1003">
        <v>76967</v>
      </c>
      <c r="O1003">
        <v>7342136</v>
      </c>
      <c r="P1003">
        <v>22913</v>
      </c>
      <c r="Q1003" t="s">
        <v>6334</v>
      </c>
      <c r="R1003" t="s">
        <v>6335</v>
      </c>
      <c r="S1003" t="s">
        <v>6336</v>
      </c>
      <c r="T1003">
        <v>22713671</v>
      </c>
      <c r="U1003" s="12" t="e">
        <f>VLOOKUP(checklist[[#This Row],[common_name]],[1]classification_forest_bird_benn!$A:$D,3,FALSE)</f>
        <v>#N/A</v>
      </c>
      <c r="V1003" s="12" t="e">
        <f>VLOOKUP(checklist[[#This Row],[scientific_name]],[1]classification_forest_bird_benn!$B:$D,2,FALSE)</f>
        <v>#N/A</v>
      </c>
      <c r="W1003" s="12" t="e">
        <f>VLOOKUP(checklist[[#This Row],[Clements--scientific_name]],[1]classification_forest_bird_benn!$B:$D,2,FALSE)</f>
        <v>#N/A</v>
      </c>
    </row>
    <row r="1004" spans="1:23" x14ac:dyDescent="0.2">
      <c r="A1004">
        <v>920</v>
      </c>
      <c r="B1004" t="s">
        <v>6115</v>
      </c>
      <c r="C1004" t="s">
        <v>2226</v>
      </c>
      <c r="D1004" t="s">
        <v>6337</v>
      </c>
      <c r="E1004" t="s">
        <v>6338</v>
      </c>
      <c r="F1004" t="s">
        <v>2142</v>
      </c>
      <c r="G1004" t="s">
        <v>7382</v>
      </c>
      <c r="H1004">
        <v>3192</v>
      </c>
      <c r="I1004" t="s">
        <v>6339</v>
      </c>
      <c r="J1004" t="s">
        <v>6340</v>
      </c>
      <c r="M1004">
        <v>22713834</v>
      </c>
      <c r="N1004">
        <v>76996</v>
      </c>
      <c r="O1004">
        <v>2680976</v>
      </c>
      <c r="P1004">
        <v>22918</v>
      </c>
      <c r="Q1004" t="s">
        <v>6341</v>
      </c>
      <c r="R1004" t="s">
        <v>6338</v>
      </c>
      <c r="S1004" t="s">
        <v>6342</v>
      </c>
      <c r="T1004">
        <v>22713834</v>
      </c>
      <c r="U1004" s="12" t="e">
        <f>VLOOKUP(checklist[[#This Row],[common_name]],[1]classification_forest_bird_benn!$A:$D,3,FALSE)</f>
        <v>#N/A</v>
      </c>
      <c r="V1004" s="12" t="e">
        <f>VLOOKUP(checklist[[#This Row],[scientific_name]],[1]classification_forest_bird_benn!$B:$D,2,FALSE)</f>
        <v>#N/A</v>
      </c>
      <c r="W1004" s="12" t="e">
        <f>VLOOKUP(checklist[[#This Row],[Clements--scientific_name]],[1]classification_forest_bird_benn!$B:$D,2,FALSE)</f>
        <v>#N/A</v>
      </c>
    </row>
    <row r="1005" spans="1:23" x14ac:dyDescent="0.2">
      <c r="A1005">
        <v>921</v>
      </c>
      <c r="B1005" t="s">
        <v>6343</v>
      </c>
      <c r="C1005" t="s">
        <v>2222</v>
      </c>
      <c r="D1005" t="s">
        <v>6344</v>
      </c>
      <c r="E1005" t="s">
        <v>1889</v>
      </c>
      <c r="F1005" t="s">
        <v>2142</v>
      </c>
      <c r="G1005" t="s">
        <v>7382</v>
      </c>
      <c r="H1005">
        <v>3306</v>
      </c>
      <c r="I1005" t="s">
        <v>6345</v>
      </c>
      <c r="J1005" t="s">
        <v>6346</v>
      </c>
      <c r="K1005">
        <v>116941</v>
      </c>
      <c r="L1005">
        <v>560839</v>
      </c>
      <c r="M1005">
        <v>22714657</v>
      </c>
      <c r="N1005">
        <v>330</v>
      </c>
      <c r="O1005">
        <v>2493548</v>
      </c>
      <c r="P1005">
        <v>23392</v>
      </c>
      <c r="Q1005" t="s">
        <v>6347</v>
      </c>
      <c r="R1005" t="s">
        <v>1889</v>
      </c>
      <c r="S1005" t="s">
        <v>6344</v>
      </c>
      <c r="T1005">
        <v>22714657</v>
      </c>
      <c r="U1005" s="12" t="e">
        <f>VLOOKUP(checklist[[#This Row],[common_name]],[1]classification_forest_bird_benn!$A:$D,3,FALSE)</f>
        <v>#N/A</v>
      </c>
      <c r="V1005" s="12" t="e">
        <f>VLOOKUP(checklist[[#This Row],[scientific_name]],[1]classification_forest_bird_benn!$B:$D,2,FALSE)</f>
        <v>#N/A</v>
      </c>
      <c r="W1005" s="12" t="e">
        <f>VLOOKUP(checklist[[#This Row],[Clements--scientific_name]],[1]classification_forest_bird_benn!$B:$D,2,FALSE)</f>
        <v>#N/A</v>
      </c>
    </row>
    <row r="1006" spans="1:23" x14ac:dyDescent="0.2">
      <c r="A1006">
        <v>922</v>
      </c>
      <c r="B1006" t="s">
        <v>6343</v>
      </c>
      <c r="C1006" t="s">
        <v>2222</v>
      </c>
      <c r="D1006" t="s">
        <v>816</v>
      </c>
      <c r="E1006" t="s">
        <v>815</v>
      </c>
      <c r="F1006" t="s">
        <v>2142</v>
      </c>
      <c r="G1006" t="s">
        <v>7380</v>
      </c>
      <c r="H1006">
        <v>598</v>
      </c>
      <c r="I1006" t="s">
        <v>6348</v>
      </c>
      <c r="J1006" t="s">
        <v>6349</v>
      </c>
      <c r="K1006">
        <v>116938</v>
      </c>
      <c r="L1006">
        <v>560837</v>
      </c>
      <c r="M1006">
        <v>22714679</v>
      </c>
      <c r="N1006">
        <v>1115</v>
      </c>
      <c r="O1006">
        <v>2493549</v>
      </c>
      <c r="P1006">
        <v>23385</v>
      </c>
      <c r="Q1006" t="s">
        <v>6350</v>
      </c>
      <c r="R1006" t="s">
        <v>815</v>
      </c>
      <c r="S1006" t="s">
        <v>816</v>
      </c>
      <c r="T1006">
        <v>22714679</v>
      </c>
      <c r="U1006" s="12" t="e">
        <f>VLOOKUP(checklist[[#This Row],[common_name]],[1]classification_forest_bird_benn!$A:$D,3,FALSE)</f>
        <v>#N/A</v>
      </c>
      <c r="V1006" s="12" t="e">
        <f>VLOOKUP(checklist[[#This Row],[scientific_name]],[1]classification_forest_bird_benn!$B:$D,2,FALSE)</f>
        <v>#N/A</v>
      </c>
      <c r="W1006" s="12" t="e">
        <f>VLOOKUP(checklist[[#This Row],[Clements--scientific_name]],[1]classification_forest_bird_benn!$B:$D,2,FALSE)</f>
        <v>#N/A</v>
      </c>
    </row>
    <row r="1007" spans="1:23" x14ac:dyDescent="0.2">
      <c r="A1007">
        <v>923</v>
      </c>
      <c r="B1007" t="s">
        <v>6343</v>
      </c>
      <c r="C1007" t="s">
        <v>2222</v>
      </c>
      <c r="D1007" t="s">
        <v>6351</v>
      </c>
      <c r="E1007" t="s">
        <v>1887</v>
      </c>
      <c r="F1007" t="s">
        <v>2142</v>
      </c>
      <c r="G1007" t="s">
        <v>7382</v>
      </c>
      <c r="H1007">
        <v>3304</v>
      </c>
      <c r="I1007" t="s">
        <v>6352</v>
      </c>
      <c r="J1007" t="s">
        <v>6353</v>
      </c>
      <c r="K1007">
        <v>116940</v>
      </c>
      <c r="L1007">
        <v>560838</v>
      </c>
      <c r="M1007">
        <v>22714684</v>
      </c>
      <c r="N1007">
        <v>47</v>
      </c>
      <c r="O1007">
        <v>2493551</v>
      </c>
      <c r="P1007">
        <v>23386</v>
      </c>
      <c r="Q1007" t="s">
        <v>6354</v>
      </c>
      <c r="R1007" t="s">
        <v>1887</v>
      </c>
      <c r="S1007" t="s">
        <v>1888</v>
      </c>
      <c r="T1007">
        <v>22714684</v>
      </c>
      <c r="U1007" s="12" t="e">
        <f>VLOOKUP(checklist[[#This Row],[common_name]],[1]classification_forest_bird_benn!$A:$D,3,FALSE)</f>
        <v>#N/A</v>
      </c>
      <c r="V1007" s="12" t="e">
        <f>VLOOKUP(checklist[[#This Row],[scientific_name]],[1]classification_forest_bird_benn!$B:$D,2,FALSE)</f>
        <v>#N/A</v>
      </c>
      <c r="W1007" s="12" t="e">
        <f>VLOOKUP(checklist[[#This Row],[Clements--scientific_name]],[1]classification_forest_bird_benn!$B:$D,2,FALSE)</f>
        <v>#N/A</v>
      </c>
    </row>
    <row r="1008" spans="1:23" x14ac:dyDescent="0.2">
      <c r="A1008">
        <v>924</v>
      </c>
      <c r="B1008" t="s">
        <v>6343</v>
      </c>
      <c r="C1008" t="s">
        <v>2222</v>
      </c>
      <c r="D1008" t="s">
        <v>6355</v>
      </c>
      <c r="E1008" t="s">
        <v>6356</v>
      </c>
      <c r="F1008" t="s">
        <v>2142</v>
      </c>
      <c r="G1008" t="s">
        <v>7380</v>
      </c>
      <c r="H1008">
        <v>616</v>
      </c>
      <c r="I1008" t="s">
        <v>6357</v>
      </c>
      <c r="J1008" t="s">
        <v>6358</v>
      </c>
      <c r="K1008">
        <v>117101</v>
      </c>
      <c r="L1008">
        <v>562859</v>
      </c>
      <c r="M1008">
        <v>22715572</v>
      </c>
      <c r="O1008">
        <v>5231409</v>
      </c>
      <c r="P1008">
        <v>23489</v>
      </c>
      <c r="Q1008" t="s">
        <v>6359</v>
      </c>
      <c r="R1008" t="s">
        <v>6360</v>
      </c>
      <c r="S1008" t="s">
        <v>6355</v>
      </c>
      <c r="T1008">
        <v>22715572</v>
      </c>
      <c r="U1008" s="12" t="e">
        <f>VLOOKUP(checklist[[#This Row],[common_name]],[1]classification_forest_bird_benn!$A:$D,3,FALSE)</f>
        <v>#N/A</v>
      </c>
      <c r="V1008" s="12" t="e">
        <f>VLOOKUP(checklist[[#This Row],[scientific_name]],[1]classification_forest_bird_benn!$B:$D,2,FALSE)</f>
        <v>#N/A</v>
      </c>
      <c r="W1008" s="12" t="e">
        <f>VLOOKUP(checklist[[#This Row],[Clements--scientific_name]],[1]classification_forest_bird_benn!$B:$D,2,FALSE)</f>
        <v>#N/A</v>
      </c>
    </row>
    <row r="1009" spans="1:23" x14ac:dyDescent="0.2">
      <c r="A1009">
        <v>925</v>
      </c>
      <c r="B1009" t="s">
        <v>6343</v>
      </c>
      <c r="C1009" t="s">
        <v>2222</v>
      </c>
      <c r="D1009" t="s">
        <v>836</v>
      </c>
      <c r="E1009" t="s">
        <v>835</v>
      </c>
      <c r="F1009" t="s">
        <v>2142</v>
      </c>
      <c r="G1009" t="s">
        <v>7382</v>
      </c>
      <c r="H1009">
        <v>609</v>
      </c>
      <c r="I1009" t="s">
        <v>6361</v>
      </c>
      <c r="J1009" t="s">
        <v>6362</v>
      </c>
      <c r="K1009">
        <v>116814</v>
      </c>
      <c r="L1009">
        <v>558922</v>
      </c>
      <c r="M1009">
        <v>219592393</v>
      </c>
      <c r="N1009">
        <v>77124</v>
      </c>
      <c r="O1009">
        <v>5231344</v>
      </c>
      <c r="P1009">
        <v>23526</v>
      </c>
      <c r="Q1009" t="s">
        <v>7283</v>
      </c>
      <c r="R1009" t="s">
        <v>6364</v>
      </c>
      <c r="S1009" s="1" t="s">
        <v>836</v>
      </c>
      <c r="T1009">
        <v>103793989</v>
      </c>
      <c r="U1009" s="12" t="e">
        <f>VLOOKUP(checklist[[#This Row],[common_name]],[1]classification_forest_bird_benn!$A:$D,3,FALSE)</f>
        <v>#N/A</v>
      </c>
      <c r="V1009" s="12" t="e">
        <f>VLOOKUP(checklist[[#This Row],[scientific_name]],[1]classification_forest_bird_benn!$B:$D,2,FALSE)</f>
        <v>#N/A</v>
      </c>
      <c r="W1009" s="12" t="e">
        <f>VLOOKUP(checklist[[#This Row],[Clements--scientific_name]],[1]classification_forest_bird_benn!$B:$D,2,FALSE)</f>
        <v>#N/A</v>
      </c>
    </row>
    <row r="1010" spans="1:23" x14ac:dyDescent="0.2">
      <c r="A1010">
        <v>925.1</v>
      </c>
      <c r="D1010" s="1" t="s">
        <v>7281</v>
      </c>
      <c r="E1010" s="1" t="s">
        <v>7282</v>
      </c>
      <c r="P1010">
        <v>23526</v>
      </c>
      <c r="R1010" s="1" t="s">
        <v>7282</v>
      </c>
      <c r="S1010" s="1" t="s">
        <v>7284</v>
      </c>
      <c r="U1010" s="12" t="e">
        <f>VLOOKUP(checklist[[#This Row],[common_name]],[1]classification_forest_bird_benn!$A:$D,3,FALSE)</f>
        <v>#N/A</v>
      </c>
      <c r="V1010" s="12" t="e">
        <f>VLOOKUP(checklist[[#This Row],[scientific_name]],[1]classification_forest_bird_benn!$B:$D,2,FALSE)</f>
        <v>#N/A</v>
      </c>
      <c r="W1010" s="12" t="e">
        <f>VLOOKUP(checklist[[#This Row],[Clements--scientific_name]],[1]classification_forest_bird_benn!$B:$D,2,FALSE)</f>
        <v>#N/A</v>
      </c>
    </row>
    <row r="1011" spans="1:23" x14ac:dyDescent="0.2">
      <c r="A1011">
        <v>926</v>
      </c>
      <c r="B1011" t="s">
        <v>6343</v>
      </c>
      <c r="C1011" t="s">
        <v>2222</v>
      </c>
      <c r="D1011" s="1" t="s">
        <v>6366</v>
      </c>
      <c r="E1011" s="1" t="s">
        <v>6364</v>
      </c>
      <c r="F1011" t="s">
        <v>2142</v>
      </c>
      <c r="G1011" t="s">
        <v>7382</v>
      </c>
      <c r="H1011">
        <v>10781</v>
      </c>
      <c r="I1011" t="s">
        <v>6361</v>
      </c>
      <c r="M1011" s="1">
        <v>219592883</v>
      </c>
      <c r="P1011">
        <v>23536</v>
      </c>
      <c r="Q1011" t="s">
        <v>6363</v>
      </c>
      <c r="R1011" t="s">
        <v>6364</v>
      </c>
      <c r="S1011" t="s">
        <v>6365</v>
      </c>
      <c r="T1011">
        <v>103794018</v>
      </c>
      <c r="U1011" s="12" t="e">
        <f>VLOOKUP(checklist[[#This Row],[common_name]],[1]classification_forest_bird_benn!$A:$D,3,FALSE)</f>
        <v>#N/A</v>
      </c>
      <c r="V1011" s="12" t="e">
        <f>VLOOKUP(checklist[[#This Row],[scientific_name]],[1]classification_forest_bird_benn!$B:$D,2,FALSE)</f>
        <v>#N/A</v>
      </c>
      <c r="W1011" s="12" t="e">
        <f>VLOOKUP(checklist[[#This Row],[Clements--scientific_name]],[1]classification_forest_bird_benn!$B:$D,2,FALSE)</f>
        <v>#N/A</v>
      </c>
    </row>
    <row r="1012" spans="1:23" x14ac:dyDescent="0.2">
      <c r="A1012">
        <v>927</v>
      </c>
      <c r="B1012" t="s">
        <v>6343</v>
      </c>
      <c r="C1012" t="s">
        <v>2222</v>
      </c>
      <c r="D1012" t="s">
        <v>6367</v>
      </c>
      <c r="E1012" t="s">
        <v>1261</v>
      </c>
      <c r="F1012" t="s">
        <v>2142</v>
      </c>
      <c r="G1012" t="s">
        <v>7380</v>
      </c>
      <c r="H1012">
        <v>1064</v>
      </c>
      <c r="I1012" t="s">
        <v>6368</v>
      </c>
      <c r="J1012" t="s">
        <v>6369</v>
      </c>
      <c r="K1012">
        <v>116816</v>
      </c>
      <c r="L1012">
        <v>558924</v>
      </c>
      <c r="M1012">
        <v>22714461</v>
      </c>
      <c r="O1012">
        <v>5231358</v>
      </c>
      <c r="P1012">
        <v>23534</v>
      </c>
      <c r="Q1012" t="s">
        <v>6370</v>
      </c>
      <c r="R1012" t="s">
        <v>1261</v>
      </c>
      <c r="S1012" t="s">
        <v>6367</v>
      </c>
      <c r="T1012">
        <v>22714461</v>
      </c>
      <c r="U1012" s="12" t="e">
        <f>VLOOKUP(checklist[[#This Row],[common_name]],[1]classification_forest_bird_benn!$A:$D,3,FALSE)</f>
        <v>#N/A</v>
      </c>
      <c r="V1012" s="12" t="e">
        <f>VLOOKUP(checklist[[#This Row],[scientific_name]],[1]classification_forest_bird_benn!$B:$D,2,FALSE)</f>
        <v>#N/A</v>
      </c>
      <c r="W1012" s="12" t="e">
        <f>VLOOKUP(checklist[[#This Row],[Clements--scientific_name]],[1]classification_forest_bird_benn!$B:$D,2,FALSE)</f>
        <v>#N/A</v>
      </c>
    </row>
    <row r="1013" spans="1:23" x14ac:dyDescent="0.2">
      <c r="A1013">
        <v>928</v>
      </c>
      <c r="B1013" t="s">
        <v>6343</v>
      </c>
      <c r="C1013" t="s">
        <v>2222</v>
      </c>
      <c r="D1013" t="s">
        <v>1284</v>
      </c>
      <c r="E1013" t="s">
        <v>1283</v>
      </c>
      <c r="F1013" t="s">
        <v>2142</v>
      </c>
      <c r="G1013" t="s">
        <v>7380</v>
      </c>
      <c r="H1013">
        <v>1106</v>
      </c>
      <c r="I1013" t="s">
        <v>6371</v>
      </c>
      <c r="J1013" t="s">
        <v>6372</v>
      </c>
      <c r="K1013">
        <v>116821</v>
      </c>
      <c r="L1013">
        <v>558930</v>
      </c>
      <c r="M1013">
        <v>22714485</v>
      </c>
      <c r="N1013">
        <v>77131</v>
      </c>
      <c r="O1013">
        <v>5231347</v>
      </c>
      <c r="P1013">
        <v>23506</v>
      </c>
      <c r="Q1013" t="s">
        <v>6373</v>
      </c>
      <c r="R1013" t="s">
        <v>1283</v>
      </c>
      <c r="S1013" t="s">
        <v>6374</v>
      </c>
      <c r="T1013">
        <v>22714485</v>
      </c>
      <c r="U1013" s="12" t="e">
        <f>VLOOKUP(checklist[[#This Row],[common_name]],[1]classification_forest_bird_benn!$A:$D,3,FALSE)</f>
        <v>#N/A</v>
      </c>
      <c r="V1013" s="12" t="e">
        <f>VLOOKUP(checklist[[#This Row],[scientific_name]],[1]classification_forest_bird_benn!$B:$D,2,FALSE)</f>
        <v>#N/A</v>
      </c>
      <c r="W1013" s="12" t="e">
        <f>VLOOKUP(checklist[[#This Row],[Clements--scientific_name]],[1]classification_forest_bird_benn!$B:$D,2,FALSE)</f>
        <v>#N/A</v>
      </c>
    </row>
    <row r="1014" spans="1:23" x14ac:dyDescent="0.2">
      <c r="A1014">
        <v>929</v>
      </c>
      <c r="B1014" t="s">
        <v>6343</v>
      </c>
      <c r="C1014" t="s">
        <v>2222</v>
      </c>
      <c r="D1014" t="s">
        <v>1286</v>
      </c>
      <c r="E1014" t="s">
        <v>1285</v>
      </c>
      <c r="F1014" t="s">
        <v>2142</v>
      </c>
      <c r="G1014" t="s">
        <v>7382</v>
      </c>
      <c r="H1014">
        <v>1107</v>
      </c>
      <c r="I1014" t="s">
        <v>6375</v>
      </c>
      <c r="J1014" t="s">
        <v>6376</v>
      </c>
      <c r="K1014">
        <v>116819</v>
      </c>
      <c r="L1014">
        <v>558927</v>
      </c>
      <c r="M1014">
        <v>22714503</v>
      </c>
      <c r="N1014">
        <v>77133</v>
      </c>
      <c r="O1014">
        <v>5231359</v>
      </c>
      <c r="P1014">
        <v>23518</v>
      </c>
      <c r="Q1014" t="s">
        <v>6377</v>
      </c>
      <c r="R1014" t="s">
        <v>1285</v>
      </c>
      <c r="S1014" t="s">
        <v>6378</v>
      </c>
      <c r="T1014">
        <v>22714503</v>
      </c>
      <c r="U1014" s="12" t="e">
        <f>VLOOKUP(checklist[[#This Row],[common_name]],[1]classification_forest_bird_benn!$A:$D,3,FALSE)</f>
        <v>#N/A</v>
      </c>
      <c r="V1014" s="12" t="e">
        <f>VLOOKUP(checklist[[#This Row],[scientific_name]],[1]classification_forest_bird_benn!$B:$D,2,FALSE)</f>
        <v>#N/A</v>
      </c>
      <c r="W1014" s="12" t="e">
        <f>VLOOKUP(checklist[[#This Row],[Clements--scientific_name]],[1]classification_forest_bird_benn!$B:$D,2,FALSE)</f>
        <v>#N/A</v>
      </c>
    </row>
    <row r="1015" spans="1:23" x14ac:dyDescent="0.2">
      <c r="A1015">
        <v>930</v>
      </c>
      <c r="B1015" t="s">
        <v>6379</v>
      </c>
      <c r="C1015" t="s">
        <v>2223</v>
      </c>
      <c r="D1015" t="s">
        <v>1266</v>
      </c>
      <c r="E1015" t="s">
        <v>6380</v>
      </c>
      <c r="F1015" t="s">
        <v>2149</v>
      </c>
      <c r="G1015" t="s">
        <v>7380</v>
      </c>
      <c r="H1015">
        <v>1067</v>
      </c>
      <c r="I1015" t="s">
        <v>6381</v>
      </c>
      <c r="J1015" t="s">
        <v>6382</v>
      </c>
      <c r="K1015">
        <v>201176</v>
      </c>
      <c r="L1015">
        <v>916792</v>
      </c>
      <c r="M1015">
        <v>103779235</v>
      </c>
      <c r="N1015">
        <v>194879</v>
      </c>
      <c r="O1015">
        <v>6101022</v>
      </c>
      <c r="P1015">
        <v>23212</v>
      </c>
      <c r="Q1015" t="s">
        <v>6383</v>
      </c>
      <c r="R1015" t="s">
        <v>6384</v>
      </c>
      <c r="S1015" t="s">
        <v>6385</v>
      </c>
      <c r="T1015">
        <v>103779235</v>
      </c>
      <c r="U1015" s="12" t="e">
        <f>VLOOKUP(checklist[[#This Row],[common_name]],[1]classification_forest_bird_benn!$A:$D,3,FALSE)</f>
        <v>#N/A</v>
      </c>
      <c r="V1015" s="12" t="e">
        <f>VLOOKUP(checklist[[#This Row],[scientific_name]],[1]classification_forest_bird_benn!$B:$D,2,FALSE)</f>
        <v>#N/A</v>
      </c>
      <c r="W1015" s="12" t="e">
        <f>VLOOKUP(checklist[[#This Row],[Clements--scientific_name]],[1]classification_forest_bird_benn!$B:$D,2,FALSE)</f>
        <v>#N/A</v>
      </c>
    </row>
    <row r="1016" spans="1:23" x14ac:dyDescent="0.2">
      <c r="A1016">
        <v>931</v>
      </c>
      <c r="B1016" t="s">
        <v>6379</v>
      </c>
      <c r="C1016" t="s">
        <v>2223</v>
      </c>
      <c r="D1016" t="s">
        <v>6386</v>
      </c>
      <c r="E1016" t="s">
        <v>6387</v>
      </c>
      <c r="F1016" t="s">
        <v>2142</v>
      </c>
      <c r="G1016" t="s">
        <v>7382</v>
      </c>
      <c r="H1016">
        <v>666</v>
      </c>
      <c r="I1016" t="s">
        <v>6388</v>
      </c>
      <c r="J1016" t="s">
        <v>6389</v>
      </c>
      <c r="K1016">
        <v>201182</v>
      </c>
      <c r="L1016">
        <v>916786</v>
      </c>
      <c r="M1016">
        <v>22714920</v>
      </c>
      <c r="N1016">
        <v>77191</v>
      </c>
      <c r="O1016">
        <v>6101023</v>
      </c>
      <c r="P1016">
        <v>23228</v>
      </c>
      <c r="Q1016" t="s">
        <v>6390</v>
      </c>
      <c r="R1016" t="s">
        <v>6387</v>
      </c>
      <c r="S1016" t="s">
        <v>6391</v>
      </c>
      <c r="T1016">
        <v>22714920</v>
      </c>
      <c r="U1016" s="12" t="e">
        <f>VLOOKUP(checklist[[#This Row],[common_name]],[1]classification_forest_bird_benn!$A:$D,3,FALSE)</f>
        <v>#N/A</v>
      </c>
      <c r="V1016" s="12" t="e">
        <f>VLOOKUP(checklist[[#This Row],[scientific_name]],[1]classification_forest_bird_benn!$B:$D,2,FALSE)</f>
        <v>#N/A</v>
      </c>
      <c r="W1016" s="12" t="e">
        <f>VLOOKUP(checklist[[#This Row],[Clements--scientific_name]],[1]classification_forest_bird_benn!$B:$D,2,FALSE)</f>
        <v>#N/A</v>
      </c>
    </row>
    <row r="1017" spans="1:23" x14ac:dyDescent="0.2">
      <c r="A1017">
        <v>932</v>
      </c>
      <c r="B1017" t="s">
        <v>6379</v>
      </c>
      <c r="C1017" t="s">
        <v>2223</v>
      </c>
      <c r="D1017" t="s">
        <v>690</v>
      </c>
      <c r="E1017" t="s">
        <v>6392</v>
      </c>
      <c r="F1017" t="s">
        <v>2142</v>
      </c>
      <c r="G1017" t="s">
        <v>7382</v>
      </c>
      <c r="H1017">
        <v>471</v>
      </c>
      <c r="I1017" t="s">
        <v>6393</v>
      </c>
      <c r="J1017" t="s">
        <v>6394</v>
      </c>
      <c r="K1017">
        <v>201183</v>
      </c>
      <c r="L1017">
        <v>916787</v>
      </c>
      <c r="M1017">
        <v>22714927</v>
      </c>
      <c r="N1017">
        <v>77192</v>
      </c>
      <c r="O1017">
        <v>5845836</v>
      </c>
      <c r="P1017">
        <v>23233</v>
      </c>
      <c r="Q1017" t="s">
        <v>6395</v>
      </c>
      <c r="R1017" t="s">
        <v>6392</v>
      </c>
      <c r="S1017" t="s">
        <v>6396</v>
      </c>
      <c r="T1017">
        <v>22714927</v>
      </c>
      <c r="U1017" s="12" t="e">
        <f>VLOOKUP(checklist[[#This Row],[common_name]],[1]classification_forest_bird_benn!$A:$D,3,FALSE)</f>
        <v>#N/A</v>
      </c>
      <c r="V1017" s="12" t="e">
        <f>VLOOKUP(checklist[[#This Row],[scientific_name]],[1]classification_forest_bird_benn!$B:$D,2,FALSE)</f>
        <v>#N/A</v>
      </c>
      <c r="W1017" s="12" t="e">
        <f>VLOOKUP(checklist[[#This Row],[Clements--scientific_name]],[1]classification_forest_bird_benn!$B:$D,2,FALSE)</f>
        <v>#N/A</v>
      </c>
    </row>
    <row r="1018" spans="1:23" x14ac:dyDescent="0.2">
      <c r="A1018">
        <v>933</v>
      </c>
      <c r="B1018" t="s">
        <v>6379</v>
      </c>
      <c r="C1018" t="s">
        <v>2223</v>
      </c>
      <c r="D1018" t="s">
        <v>6397</v>
      </c>
      <c r="E1018" t="s">
        <v>1879</v>
      </c>
      <c r="F1018" t="s">
        <v>2142</v>
      </c>
      <c r="G1018" t="s">
        <v>7382</v>
      </c>
      <c r="H1018">
        <v>3278</v>
      </c>
      <c r="I1018" t="s">
        <v>6398</v>
      </c>
      <c r="J1018" t="s">
        <v>6399</v>
      </c>
      <c r="K1018">
        <v>201180</v>
      </c>
      <c r="L1018">
        <v>916790</v>
      </c>
      <c r="M1018">
        <v>22734747</v>
      </c>
      <c r="N1018">
        <v>77189</v>
      </c>
      <c r="O1018">
        <v>5739361</v>
      </c>
      <c r="P1018">
        <v>23221</v>
      </c>
      <c r="Q1018" t="s">
        <v>6400</v>
      </c>
      <c r="R1018" t="s">
        <v>6401</v>
      </c>
      <c r="S1018" t="s">
        <v>6397</v>
      </c>
      <c r="T1018">
        <v>22734747</v>
      </c>
      <c r="U1018" s="12" t="e">
        <f>VLOOKUP(checklist[[#This Row],[common_name]],[1]classification_forest_bird_benn!$A:$D,3,FALSE)</f>
        <v>#N/A</v>
      </c>
      <c r="V1018" s="12" t="e">
        <f>VLOOKUP(checklist[[#This Row],[scientific_name]],[1]classification_forest_bird_benn!$B:$D,2,FALSE)</f>
        <v>#N/A</v>
      </c>
      <c r="W1018" s="12" t="e">
        <f>VLOOKUP(checklist[[#This Row],[Clements--scientific_name]],[1]classification_forest_bird_benn!$B:$D,2,FALSE)</f>
        <v>#N/A</v>
      </c>
    </row>
    <row r="1019" spans="1:23" x14ac:dyDescent="0.2">
      <c r="A1019">
        <v>934</v>
      </c>
      <c r="B1019" t="s">
        <v>6379</v>
      </c>
      <c r="C1019" t="s">
        <v>2223</v>
      </c>
      <c r="D1019" t="s">
        <v>6402</v>
      </c>
      <c r="E1019" t="s">
        <v>1877</v>
      </c>
      <c r="F1019" t="s">
        <v>2142</v>
      </c>
      <c r="G1019" t="s">
        <v>7382</v>
      </c>
      <c r="H1019">
        <v>3276</v>
      </c>
      <c r="I1019" t="s">
        <v>6403</v>
      </c>
      <c r="J1019" t="s">
        <v>6404</v>
      </c>
      <c r="K1019">
        <v>116919</v>
      </c>
      <c r="L1019">
        <v>560448</v>
      </c>
      <c r="M1019">
        <v>22714904</v>
      </c>
      <c r="O1019">
        <v>2493217</v>
      </c>
      <c r="P1019">
        <v>23235</v>
      </c>
      <c r="Q1019" t="s">
        <v>6405</v>
      </c>
      <c r="R1019" t="s">
        <v>1877</v>
      </c>
      <c r="S1019" t="s">
        <v>1878</v>
      </c>
      <c r="T1019">
        <v>22714904</v>
      </c>
      <c r="U1019" s="12" t="e">
        <f>VLOOKUP(checklist[[#This Row],[common_name]],[1]classification_forest_bird_benn!$A:$D,3,FALSE)</f>
        <v>#N/A</v>
      </c>
      <c r="V1019" s="12" t="e">
        <f>VLOOKUP(checklist[[#This Row],[scientific_name]],[1]classification_forest_bird_benn!$B:$D,2,FALSE)</f>
        <v>#N/A</v>
      </c>
      <c r="W1019" s="12" t="e">
        <f>VLOOKUP(checklist[[#This Row],[Clements--scientific_name]],[1]classification_forest_bird_benn!$B:$D,2,FALSE)</f>
        <v>#N/A</v>
      </c>
    </row>
    <row r="1020" spans="1:23" x14ac:dyDescent="0.2">
      <c r="A1020">
        <v>935</v>
      </c>
      <c r="B1020" t="s">
        <v>6379</v>
      </c>
      <c r="C1020" t="s">
        <v>2223</v>
      </c>
      <c r="D1020" t="s">
        <v>814</v>
      </c>
      <c r="E1020" t="s">
        <v>813</v>
      </c>
      <c r="F1020" t="s">
        <v>2142</v>
      </c>
      <c r="G1020" t="s">
        <v>7382</v>
      </c>
      <c r="H1020">
        <v>597</v>
      </c>
      <c r="I1020" t="s">
        <v>6406</v>
      </c>
      <c r="J1020" t="s">
        <v>6407</v>
      </c>
      <c r="K1020">
        <v>116920</v>
      </c>
      <c r="L1020">
        <v>560449</v>
      </c>
      <c r="M1020">
        <v>22714908</v>
      </c>
      <c r="N1020">
        <v>1609</v>
      </c>
      <c r="O1020">
        <v>2493219</v>
      </c>
      <c r="P1020">
        <v>23236</v>
      </c>
      <c r="Q1020" t="s">
        <v>6408</v>
      </c>
      <c r="R1020" t="s">
        <v>813</v>
      </c>
      <c r="S1020" t="s">
        <v>814</v>
      </c>
      <c r="T1020">
        <v>22714908</v>
      </c>
      <c r="U1020" s="12" t="e">
        <f>VLOOKUP(checklist[[#This Row],[common_name]],[1]classification_forest_bird_benn!$A:$D,3,FALSE)</f>
        <v>#N/A</v>
      </c>
      <c r="V1020" s="12" t="e">
        <f>VLOOKUP(checklist[[#This Row],[scientific_name]],[1]classification_forest_bird_benn!$B:$D,2,FALSE)</f>
        <v>#N/A</v>
      </c>
      <c r="W1020" s="12" t="e">
        <f>VLOOKUP(checklist[[#This Row],[Clements--scientific_name]],[1]classification_forest_bird_benn!$B:$D,2,FALSE)</f>
        <v>#N/A</v>
      </c>
    </row>
    <row r="1021" spans="1:23" x14ac:dyDescent="0.2">
      <c r="A1021">
        <v>936</v>
      </c>
      <c r="B1021" t="s">
        <v>6379</v>
      </c>
      <c r="C1021" t="s">
        <v>2223</v>
      </c>
      <c r="D1021" t="s">
        <v>812</v>
      </c>
      <c r="E1021" t="s">
        <v>811</v>
      </c>
      <c r="F1021" t="s">
        <v>2142</v>
      </c>
      <c r="G1021" t="s">
        <v>7380</v>
      </c>
      <c r="H1021">
        <v>596</v>
      </c>
      <c r="I1021" t="s">
        <v>6409</v>
      </c>
      <c r="J1021" t="s">
        <v>6410</v>
      </c>
      <c r="K1021">
        <v>116918</v>
      </c>
      <c r="L1021">
        <v>560447</v>
      </c>
      <c r="M1021">
        <v>22714916</v>
      </c>
      <c r="N1021">
        <v>179</v>
      </c>
      <c r="O1021">
        <v>2493220</v>
      </c>
      <c r="P1021">
        <v>23238</v>
      </c>
      <c r="Q1021" t="s">
        <v>6411</v>
      </c>
      <c r="R1021" t="s">
        <v>811</v>
      </c>
      <c r="S1021" t="s">
        <v>812</v>
      </c>
      <c r="T1021">
        <v>22714916</v>
      </c>
      <c r="U1021" s="12" t="e">
        <f>VLOOKUP(checklist[[#This Row],[common_name]],[1]classification_forest_bird_benn!$A:$D,3,FALSE)</f>
        <v>#N/A</v>
      </c>
      <c r="V1021" s="12" t="e">
        <f>VLOOKUP(checklist[[#This Row],[scientific_name]],[1]classification_forest_bird_benn!$B:$D,2,FALSE)</f>
        <v>#N/A</v>
      </c>
      <c r="W1021" s="12" t="e">
        <f>VLOOKUP(checklist[[#This Row],[Clements--scientific_name]],[1]classification_forest_bird_benn!$B:$D,2,FALSE)</f>
        <v>#N/A</v>
      </c>
    </row>
    <row r="1022" spans="1:23" x14ac:dyDescent="0.2">
      <c r="A1022">
        <v>937</v>
      </c>
      <c r="B1022" t="s">
        <v>6379</v>
      </c>
      <c r="C1022" t="s">
        <v>2223</v>
      </c>
      <c r="D1022" t="s">
        <v>1184</v>
      </c>
      <c r="E1022" t="s">
        <v>1183</v>
      </c>
      <c r="F1022" t="s">
        <v>2157</v>
      </c>
      <c r="G1022" t="s">
        <v>7382</v>
      </c>
      <c r="H1022">
        <v>949</v>
      </c>
      <c r="I1022" t="s">
        <v>6412</v>
      </c>
      <c r="J1022" t="s">
        <v>6413</v>
      </c>
      <c r="K1022">
        <v>116768</v>
      </c>
      <c r="L1022">
        <v>558418</v>
      </c>
      <c r="M1022">
        <v>22714757</v>
      </c>
      <c r="N1022">
        <v>77166</v>
      </c>
      <c r="O1022">
        <v>2493123</v>
      </c>
      <c r="P1022">
        <v>23276</v>
      </c>
      <c r="Q1022" t="s">
        <v>6414</v>
      </c>
      <c r="R1022" t="s">
        <v>1183</v>
      </c>
      <c r="S1022" t="s">
        <v>1184</v>
      </c>
      <c r="T1022">
        <v>22714757</v>
      </c>
      <c r="U1022" s="12" t="e">
        <f>VLOOKUP(checklist[[#This Row],[common_name]],[1]classification_forest_bird_benn!$A:$D,3,FALSE)</f>
        <v>#N/A</v>
      </c>
      <c r="V1022" s="12" t="e">
        <f>VLOOKUP(checklist[[#This Row],[scientific_name]],[1]classification_forest_bird_benn!$B:$D,2,FALSE)</f>
        <v>#N/A</v>
      </c>
      <c r="W1022" s="12" t="e">
        <f>VLOOKUP(checklist[[#This Row],[Clements--scientific_name]],[1]classification_forest_bird_benn!$B:$D,2,FALSE)</f>
        <v>#N/A</v>
      </c>
    </row>
    <row r="1023" spans="1:23" x14ac:dyDescent="0.2">
      <c r="A1023">
        <v>938</v>
      </c>
      <c r="B1023" t="s">
        <v>6379</v>
      </c>
      <c r="C1023" t="s">
        <v>2223</v>
      </c>
      <c r="D1023" t="s">
        <v>1158</v>
      </c>
      <c r="E1023" t="s">
        <v>1157</v>
      </c>
      <c r="F1023" t="s">
        <v>2142</v>
      </c>
      <c r="G1023" t="s">
        <v>7382</v>
      </c>
      <c r="H1023">
        <v>912</v>
      </c>
      <c r="I1023" t="s">
        <v>6415</v>
      </c>
      <c r="J1023" t="s">
        <v>6416</v>
      </c>
      <c r="K1023">
        <v>116803</v>
      </c>
      <c r="L1023">
        <v>558427</v>
      </c>
      <c r="M1023">
        <v>22714846</v>
      </c>
      <c r="N1023">
        <v>77180</v>
      </c>
      <c r="O1023">
        <v>5231331</v>
      </c>
      <c r="P1023">
        <v>23286</v>
      </c>
      <c r="Q1023" t="s">
        <v>6417</v>
      </c>
      <c r="R1023" t="s">
        <v>1157</v>
      </c>
      <c r="S1023" t="s">
        <v>1158</v>
      </c>
      <c r="T1023">
        <v>22714846</v>
      </c>
      <c r="U1023" s="12" t="e">
        <f>VLOOKUP(checklist[[#This Row],[common_name]],[1]classification_forest_bird_benn!$A:$D,3,FALSE)</f>
        <v>#N/A</v>
      </c>
      <c r="V1023" s="12" t="e">
        <f>VLOOKUP(checklist[[#This Row],[scientific_name]],[1]classification_forest_bird_benn!$B:$D,2,FALSE)</f>
        <v>#N/A</v>
      </c>
      <c r="W1023" s="12" t="e">
        <f>VLOOKUP(checklist[[#This Row],[Clements--scientific_name]],[1]classification_forest_bird_benn!$B:$D,2,FALSE)</f>
        <v>#N/A</v>
      </c>
    </row>
    <row r="1024" spans="1:23" x14ac:dyDescent="0.2">
      <c r="A1024">
        <v>939</v>
      </c>
      <c r="B1024" t="s">
        <v>6379</v>
      </c>
      <c r="C1024" t="s">
        <v>2223</v>
      </c>
      <c r="D1024" t="s">
        <v>826</v>
      </c>
      <c r="E1024" t="s">
        <v>825</v>
      </c>
      <c r="F1024" t="s">
        <v>2142</v>
      </c>
      <c r="G1024" t="s">
        <v>7382</v>
      </c>
      <c r="H1024">
        <v>604</v>
      </c>
      <c r="I1024" t="s">
        <v>6418</v>
      </c>
      <c r="J1024" t="s">
        <v>6419</v>
      </c>
      <c r="K1024">
        <v>116798</v>
      </c>
      <c r="L1024">
        <v>558417</v>
      </c>
      <c r="M1024">
        <v>22714859</v>
      </c>
      <c r="N1024">
        <v>77182</v>
      </c>
      <c r="O1024">
        <v>5231329</v>
      </c>
      <c r="P1024">
        <v>23277</v>
      </c>
      <c r="Q1024" t="s">
        <v>6420</v>
      </c>
      <c r="R1024" t="s">
        <v>825</v>
      </c>
      <c r="S1024" t="s">
        <v>826</v>
      </c>
      <c r="T1024">
        <v>22714859</v>
      </c>
      <c r="U1024" s="12" t="e">
        <f>VLOOKUP(checklist[[#This Row],[common_name]],[1]classification_forest_bird_benn!$A:$D,3,FALSE)</f>
        <v>#N/A</v>
      </c>
      <c r="V1024" s="12" t="e">
        <f>VLOOKUP(checklist[[#This Row],[scientific_name]],[1]classification_forest_bird_benn!$B:$D,2,FALSE)</f>
        <v>#N/A</v>
      </c>
      <c r="W1024" s="12" t="e">
        <f>VLOOKUP(checklist[[#This Row],[Clements--scientific_name]],[1]classification_forest_bird_benn!$B:$D,2,FALSE)</f>
        <v>#N/A</v>
      </c>
    </row>
    <row r="1025" spans="1:23" x14ac:dyDescent="0.2">
      <c r="A1025">
        <v>940</v>
      </c>
      <c r="B1025" t="s">
        <v>6379</v>
      </c>
      <c r="C1025" t="s">
        <v>2223</v>
      </c>
      <c r="D1025" t="s">
        <v>824</v>
      </c>
      <c r="E1025" t="s">
        <v>823</v>
      </c>
      <c r="F1025" t="s">
        <v>2142</v>
      </c>
      <c r="G1025" t="s">
        <v>7380</v>
      </c>
      <c r="H1025">
        <v>603</v>
      </c>
      <c r="I1025" t="s">
        <v>6421</v>
      </c>
      <c r="J1025" t="s">
        <v>6422</v>
      </c>
      <c r="K1025">
        <v>204456</v>
      </c>
      <c r="L1025">
        <v>558408</v>
      </c>
      <c r="M1025">
        <v>104317670</v>
      </c>
      <c r="N1025">
        <v>49</v>
      </c>
      <c r="O1025">
        <v>2493128</v>
      </c>
      <c r="P1025">
        <v>23295</v>
      </c>
      <c r="Q1025" t="s">
        <v>6423</v>
      </c>
      <c r="R1025" t="s">
        <v>823</v>
      </c>
      <c r="S1025" t="s">
        <v>824</v>
      </c>
      <c r="T1025">
        <v>104317670</v>
      </c>
      <c r="U1025" s="12" t="e">
        <f>VLOOKUP(checklist[[#This Row],[common_name]],[1]classification_forest_bird_benn!$A:$D,3,FALSE)</f>
        <v>#N/A</v>
      </c>
      <c r="V1025" s="12" t="e">
        <f>VLOOKUP(checklist[[#This Row],[scientific_name]],[1]classification_forest_bird_benn!$B:$D,2,FALSE)</f>
        <v>#N/A</v>
      </c>
      <c r="W1025" s="12" t="e">
        <f>VLOOKUP(checklist[[#This Row],[Clements--scientific_name]],[1]classification_forest_bird_benn!$B:$D,2,FALSE)</f>
        <v>#N/A</v>
      </c>
    </row>
    <row r="1026" spans="1:23" x14ac:dyDescent="0.2">
      <c r="A1026">
        <v>941</v>
      </c>
      <c r="B1026" t="s">
        <v>6379</v>
      </c>
      <c r="C1026" t="s">
        <v>2223</v>
      </c>
      <c r="D1026" t="s">
        <v>834</v>
      </c>
      <c r="E1026" t="s">
        <v>833</v>
      </c>
      <c r="F1026" t="s">
        <v>2142</v>
      </c>
      <c r="G1026" t="s">
        <v>7382</v>
      </c>
      <c r="H1026">
        <v>608</v>
      </c>
      <c r="I1026" t="s">
        <v>6424</v>
      </c>
      <c r="J1026" t="s">
        <v>6425</v>
      </c>
      <c r="K1026">
        <v>116804</v>
      </c>
      <c r="L1026">
        <v>558428</v>
      </c>
      <c r="M1026">
        <v>22714700</v>
      </c>
      <c r="N1026">
        <v>48</v>
      </c>
      <c r="O1026">
        <v>2493129</v>
      </c>
      <c r="P1026">
        <v>23248</v>
      </c>
      <c r="Q1026" t="s">
        <v>6426</v>
      </c>
      <c r="R1026" t="s">
        <v>833</v>
      </c>
      <c r="S1026" t="s">
        <v>834</v>
      </c>
      <c r="T1026">
        <v>22714700</v>
      </c>
      <c r="U1026" s="12" t="e">
        <f>VLOOKUP(checklist[[#This Row],[common_name]],[1]classification_forest_bird_benn!$A:$D,3,FALSE)</f>
        <v>#N/A</v>
      </c>
      <c r="V1026" s="12" t="e">
        <f>VLOOKUP(checklist[[#This Row],[scientific_name]],[1]classification_forest_bird_benn!$B:$D,2,FALSE)</f>
        <v>#N/A</v>
      </c>
      <c r="W1026" s="12" t="e">
        <f>VLOOKUP(checklist[[#This Row],[Clements--scientific_name]],[1]classification_forest_bird_benn!$B:$D,2,FALSE)</f>
        <v>#N/A</v>
      </c>
    </row>
    <row r="1027" spans="1:23" x14ac:dyDescent="0.2">
      <c r="A1027">
        <v>942</v>
      </c>
      <c r="B1027" t="s">
        <v>6379</v>
      </c>
      <c r="C1027" t="s">
        <v>2223</v>
      </c>
      <c r="D1027" t="s">
        <v>830</v>
      </c>
      <c r="E1027" t="s">
        <v>829</v>
      </c>
      <c r="H1027">
        <v>606</v>
      </c>
      <c r="I1027" t="s">
        <v>6427</v>
      </c>
      <c r="J1027" t="s">
        <v>6428</v>
      </c>
      <c r="K1027">
        <v>144927</v>
      </c>
      <c r="L1027">
        <v>558411</v>
      </c>
      <c r="N1027">
        <v>77164</v>
      </c>
      <c r="O1027">
        <v>5231319</v>
      </c>
      <c r="P1027">
        <v>23268</v>
      </c>
      <c r="Q1027" t="s">
        <v>6429</v>
      </c>
      <c r="R1027" t="s">
        <v>6430</v>
      </c>
      <c r="S1027" t="s">
        <v>6431</v>
      </c>
      <c r="U1027" s="12" t="e">
        <f>VLOOKUP(checklist[[#This Row],[common_name]],[1]classification_forest_bird_benn!$A:$D,3,FALSE)</f>
        <v>#N/A</v>
      </c>
      <c r="V1027" s="12" t="e">
        <f>VLOOKUP(checklist[[#This Row],[scientific_name]],[1]classification_forest_bird_benn!$B:$D,2,FALSE)</f>
        <v>#N/A</v>
      </c>
      <c r="W1027" s="12" t="e">
        <f>VLOOKUP(checklist[[#This Row],[Clements--scientific_name]],[1]classification_forest_bird_benn!$B:$D,2,FALSE)</f>
        <v>#N/A</v>
      </c>
    </row>
    <row r="1028" spans="1:23" x14ac:dyDescent="0.2">
      <c r="A1028">
        <v>943</v>
      </c>
      <c r="B1028" t="s">
        <v>6379</v>
      </c>
      <c r="C1028" t="s">
        <v>2223</v>
      </c>
      <c r="D1028" t="s">
        <v>6432</v>
      </c>
      <c r="E1028" t="s">
        <v>1155</v>
      </c>
      <c r="F1028" t="s">
        <v>2142</v>
      </c>
      <c r="G1028" t="s">
        <v>7382</v>
      </c>
      <c r="H1028">
        <v>911</v>
      </c>
      <c r="I1028" t="s">
        <v>6433</v>
      </c>
      <c r="J1028" t="s">
        <v>6434</v>
      </c>
      <c r="K1028">
        <v>204455</v>
      </c>
      <c r="L1028">
        <v>558429</v>
      </c>
      <c r="M1028">
        <v>22714722</v>
      </c>
      <c r="N1028">
        <v>130</v>
      </c>
      <c r="O1028">
        <v>2493118</v>
      </c>
      <c r="P1028">
        <v>23263</v>
      </c>
      <c r="Q1028" t="s">
        <v>6435</v>
      </c>
      <c r="R1028" t="s">
        <v>1155</v>
      </c>
      <c r="S1028" t="s">
        <v>6436</v>
      </c>
      <c r="T1028">
        <v>22714722</v>
      </c>
      <c r="U1028" s="12" t="e">
        <f>VLOOKUP(checklist[[#This Row],[common_name]],[1]classification_forest_bird_benn!$A:$D,3,FALSE)</f>
        <v>#N/A</v>
      </c>
      <c r="V1028" s="12" t="e">
        <f>VLOOKUP(checklist[[#This Row],[scientific_name]],[1]classification_forest_bird_benn!$B:$D,2,FALSE)</f>
        <v>#N/A</v>
      </c>
      <c r="W1028" s="12" t="e">
        <f>VLOOKUP(checklist[[#This Row],[Clements--scientific_name]],[1]classification_forest_bird_benn!$B:$D,2,FALSE)</f>
        <v>#N/A</v>
      </c>
    </row>
    <row r="1029" spans="1:23" x14ac:dyDescent="0.2">
      <c r="A1029">
        <v>944</v>
      </c>
      <c r="B1029" t="s">
        <v>6379</v>
      </c>
      <c r="C1029" t="s">
        <v>2223</v>
      </c>
      <c r="D1029" t="s">
        <v>832</v>
      </c>
      <c r="E1029" t="s">
        <v>831</v>
      </c>
      <c r="F1029" t="s">
        <v>2142</v>
      </c>
      <c r="G1029" t="s">
        <v>7382</v>
      </c>
      <c r="H1029">
        <v>607</v>
      </c>
      <c r="I1029" t="s">
        <v>6437</v>
      </c>
      <c r="J1029" t="s">
        <v>6438</v>
      </c>
      <c r="K1029">
        <v>116802</v>
      </c>
      <c r="L1029">
        <v>558424</v>
      </c>
      <c r="M1029">
        <v>22714741</v>
      </c>
      <c r="N1029">
        <v>75</v>
      </c>
      <c r="O1029">
        <v>2493136</v>
      </c>
      <c r="P1029">
        <v>23262</v>
      </c>
      <c r="Q1029" t="s">
        <v>6439</v>
      </c>
      <c r="R1029" t="s">
        <v>831</v>
      </c>
      <c r="S1029" t="s">
        <v>832</v>
      </c>
      <c r="T1029">
        <v>22714741</v>
      </c>
      <c r="U1029" s="12" t="e">
        <f>VLOOKUP(checklist[[#This Row],[common_name]],[1]classification_forest_bird_benn!$A:$D,3,FALSE)</f>
        <v>#N/A</v>
      </c>
      <c r="V1029" s="12" t="e">
        <f>VLOOKUP(checklist[[#This Row],[scientific_name]],[1]classification_forest_bird_benn!$B:$D,2,FALSE)</f>
        <v>#N/A</v>
      </c>
      <c r="W1029" s="12" t="e">
        <f>VLOOKUP(checklist[[#This Row],[Clements--scientific_name]],[1]classification_forest_bird_benn!$B:$D,2,FALSE)</f>
        <v>#N/A</v>
      </c>
    </row>
    <row r="1030" spans="1:23" x14ac:dyDescent="0.2">
      <c r="A1030">
        <v>945</v>
      </c>
      <c r="B1030" t="s">
        <v>6440</v>
      </c>
      <c r="C1030" t="s">
        <v>2206</v>
      </c>
      <c r="D1030" t="s">
        <v>707</v>
      </c>
      <c r="E1030" t="s">
        <v>6441</v>
      </c>
      <c r="F1030" t="s">
        <v>2142</v>
      </c>
      <c r="G1030" t="s">
        <v>7382</v>
      </c>
      <c r="H1030">
        <v>499</v>
      </c>
      <c r="I1030" t="s">
        <v>6442</v>
      </c>
      <c r="J1030" t="s">
        <v>6443</v>
      </c>
      <c r="K1030">
        <v>73291</v>
      </c>
      <c r="L1030">
        <v>916660</v>
      </c>
      <c r="M1030">
        <v>22712209</v>
      </c>
      <c r="O1030">
        <v>7342186</v>
      </c>
      <c r="P1030">
        <v>23608</v>
      </c>
      <c r="Q1030" t="s">
        <v>6444</v>
      </c>
      <c r="R1030" t="s">
        <v>6441</v>
      </c>
      <c r="S1030" t="s">
        <v>6445</v>
      </c>
      <c r="T1030">
        <v>22712209</v>
      </c>
      <c r="U1030" s="12" t="e">
        <f>VLOOKUP(checklist[[#This Row],[common_name]],[1]classification_forest_bird_benn!$A:$D,3,FALSE)</f>
        <v>#N/A</v>
      </c>
      <c r="V1030" s="12" t="e">
        <f>VLOOKUP(checklist[[#This Row],[scientific_name]],[1]classification_forest_bird_benn!$B:$D,2,FALSE)</f>
        <v>#N/A</v>
      </c>
      <c r="W1030" s="12" t="e">
        <f>VLOOKUP(checklist[[#This Row],[Clements--scientific_name]],[1]classification_forest_bird_benn!$B:$D,2,FALSE)</f>
        <v>#N/A</v>
      </c>
    </row>
    <row r="1031" spans="1:23" x14ac:dyDescent="0.2">
      <c r="A1031">
        <v>946</v>
      </c>
      <c r="B1031" t="s">
        <v>6440</v>
      </c>
      <c r="C1031" t="s">
        <v>2206</v>
      </c>
      <c r="D1031" t="s">
        <v>6446</v>
      </c>
      <c r="E1031" t="s">
        <v>1197</v>
      </c>
      <c r="F1031" t="s">
        <v>2142</v>
      </c>
      <c r="G1031" t="s">
        <v>7382</v>
      </c>
      <c r="H1031">
        <v>964</v>
      </c>
      <c r="I1031" t="s">
        <v>6447</v>
      </c>
      <c r="J1031" t="s">
        <v>6448</v>
      </c>
      <c r="K1031">
        <v>11950</v>
      </c>
      <c r="L1031">
        <v>562494</v>
      </c>
      <c r="M1031">
        <v>22712515</v>
      </c>
      <c r="N1031">
        <v>76738</v>
      </c>
      <c r="O1031">
        <v>2489150</v>
      </c>
      <c r="P1031">
        <v>23590</v>
      </c>
      <c r="Q1031" t="s">
        <v>6449</v>
      </c>
      <c r="R1031" t="s">
        <v>1197</v>
      </c>
      <c r="S1031" t="s">
        <v>6450</v>
      </c>
      <c r="T1031">
        <v>22712515</v>
      </c>
      <c r="U1031" s="12" t="e">
        <f>VLOOKUP(checklist[[#This Row],[common_name]],[1]classification_forest_bird_benn!$A:$D,3,FALSE)</f>
        <v>#N/A</v>
      </c>
      <c r="V1031" s="12" t="e">
        <f>VLOOKUP(checklist[[#This Row],[scientific_name]],[1]classification_forest_bird_benn!$B:$D,2,FALSE)</f>
        <v>#N/A</v>
      </c>
      <c r="W1031" s="12" t="e">
        <f>VLOOKUP(checklist[[#This Row],[Clements--scientific_name]],[1]classification_forest_bird_benn!$B:$D,2,FALSE)</f>
        <v>#N/A</v>
      </c>
    </row>
    <row r="1032" spans="1:23" x14ac:dyDescent="0.2">
      <c r="A1032">
        <v>947</v>
      </c>
      <c r="B1032" t="s">
        <v>6440</v>
      </c>
      <c r="C1032" t="s">
        <v>2206</v>
      </c>
      <c r="D1032" t="s">
        <v>6451</v>
      </c>
      <c r="E1032" t="s">
        <v>6452</v>
      </c>
      <c r="F1032" t="s">
        <v>2142</v>
      </c>
      <c r="G1032" t="s">
        <v>7380</v>
      </c>
      <c r="H1032">
        <v>511</v>
      </c>
      <c r="I1032" t="s">
        <v>6453</v>
      </c>
      <c r="J1032" t="s">
        <v>6454</v>
      </c>
      <c r="K1032">
        <v>11953</v>
      </c>
      <c r="L1032">
        <v>562505</v>
      </c>
      <c r="M1032">
        <v>22712540</v>
      </c>
      <c r="N1032">
        <v>76743</v>
      </c>
      <c r="O1032">
        <v>2489145</v>
      </c>
      <c r="P1032">
        <v>23593</v>
      </c>
      <c r="Q1032" t="s">
        <v>6455</v>
      </c>
      <c r="R1032" t="s">
        <v>6452</v>
      </c>
      <c r="S1032" t="s">
        <v>6456</v>
      </c>
      <c r="T1032">
        <v>22712540</v>
      </c>
      <c r="U1032" s="12" t="e">
        <f>VLOOKUP(checklist[[#This Row],[common_name]],[1]classification_forest_bird_benn!$A:$D,3,FALSE)</f>
        <v>#N/A</v>
      </c>
      <c r="V1032" s="12" t="e">
        <f>VLOOKUP(checklist[[#This Row],[scientific_name]],[1]classification_forest_bird_benn!$B:$D,2,FALSE)</f>
        <v>#N/A</v>
      </c>
      <c r="W1032" s="12" t="e">
        <f>VLOOKUP(checklist[[#This Row],[Clements--scientific_name]],[1]classification_forest_bird_benn!$B:$D,2,FALSE)</f>
        <v>#N/A</v>
      </c>
    </row>
    <row r="1033" spans="1:23" x14ac:dyDescent="0.2">
      <c r="A1033">
        <v>948</v>
      </c>
      <c r="B1033" t="s">
        <v>6440</v>
      </c>
      <c r="C1033" t="s">
        <v>2206</v>
      </c>
      <c r="D1033" t="s">
        <v>6457</v>
      </c>
      <c r="E1033" t="s">
        <v>6458</v>
      </c>
      <c r="F1033" t="s">
        <v>2142</v>
      </c>
      <c r="G1033" t="s">
        <v>7380</v>
      </c>
      <c r="H1033">
        <v>507</v>
      </c>
      <c r="I1033" t="s">
        <v>6459</v>
      </c>
      <c r="J1033" t="s">
        <v>6460</v>
      </c>
      <c r="K1033">
        <v>64705</v>
      </c>
      <c r="L1033">
        <v>726115</v>
      </c>
      <c r="M1033">
        <v>103811886</v>
      </c>
      <c r="N1033">
        <v>123</v>
      </c>
      <c r="O1033">
        <v>2489214</v>
      </c>
      <c r="P1033">
        <v>23798</v>
      </c>
      <c r="Q1033" t="s">
        <v>6461</v>
      </c>
      <c r="R1033" t="s">
        <v>6458</v>
      </c>
      <c r="S1033" t="s">
        <v>6462</v>
      </c>
      <c r="T1033">
        <v>103811886</v>
      </c>
      <c r="U1033" s="12" t="e">
        <f>VLOOKUP(checklist[[#This Row],[common_name]],[1]classification_forest_bird_benn!$A:$D,3,FALSE)</f>
        <v>#N/A</v>
      </c>
      <c r="V1033" s="12" t="e">
        <f>VLOOKUP(checklist[[#This Row],[scientific_name]],[1]classification_forest_bird_benn!$B:$D,2,FALSE)</f>
        <v>#N/A</v>
      </c>
      <c r="W1033" s="12" t="e">
        <f>VLOOKUP(checklist[[#This Row],[Clements--scientific_name]],[1]classification_forest_bird_benn!$B:$D,2,FALSE)</f>
        <v>#N/A</v>
      </c>
    </row>
    <row r="1034" spans="1:23" x14ac:dyDescent="0.2">
      <c r="A1034">
        <v>949</v>
      </c>
      <c r="B1034" t="s">
        <v>6440</v>
      </c>
      <c r="C1034" t="s">
        <v>2206</v>
      </c>
      <c r="D1034" t="s">
        <v>6463</v>
      </c>
      <c r="E1034" t="s">
        <v>6464</v>
      </c>
      <c r="F1034" t="s">
        <v>2142</v>
      </c>
      <c r="H1034">
        <v>504</v>
      </c>
      <c r="I1034" t="s">
        <v>6465</v>
      </c>
      <c r="J1034" t="s">
        <v>6466</v>
      </c>
      <c r="K1034">
        <v>144802</v>
      </c>
      <c r="L1034">
        <v>916683</v>
      </c>
      <c r="M1034">
        <v>22712412</v>
      </c>
      <c r="N1034">
        <v>199192</v>
      </c>
      <c r="O1034">
        <v>5846402</v>
      </c>
      <c r="P1034">
        <v>23853</v>
      </c>
      <c r="Q1034" t="s">
        <v>6467</v>
      </c>
      <c r="R1034" t="s">
        <v>6464</v>
      </c>
      <c r="S1034" t="s">
        <v>6468</v>
      </c>
      <c r="T1034">
        <v>22712412</v>
      </c>
      <c r="U1034" s="12" t="e">
        <f>VLOOKUP(checklist[[#This Row],[common_name]],[1]classification_forest_bird_benn!$A:$D,3,FALSE)</f>
        <v>#N/A</v>
      </c>
      <c r="V1034" s="12" t="e">
        <f>VLOOKUP(checklist[[#This Row],[scientific_name]],[1]classification_forest_bird_benn!$B:$D,2,FALSE)</f>
        <v>#N/A</v>
      </c>
      <c r="W1034" s="12" t="e">
        <f>VLOOKUP(checklist[[#This Row],[Clements--scientific_name]],[1]classification_forest_bird_benn!$B:$D,2,FALSE)</f>
        <v>#N/A</v>
      </c>
    </row>
    <row r="1035" spans="1:23" x14ac:dyDescent="0.2">
      <c r="A1035">
        <v>950</v>
      </c>
      <c r="B1035" t="s">
        <v>6440</v>
      </c>
      <c r="C1035" t="s">
        <v>2206</v>
      </c>
      <c r="D1035" t="s">
        <v>6469</v>
      </c>
      <c r="E1035" t="s">
        <v>6470</v>
      </c>
      <c r="F1035" t="s">
        <v>2142</v>
      </c>
      <c r="G1035" t="s">
        <v>7383</v>
      </c>
      <c r="H1035">
        <v>503</v>
      </c>
      <c r="I1035" t="s">
        <v>6471</v>
      </c>
      <c r="J1035" t="s">
        <v>6472</v>
      </c>
      <c r="K1035">
        <v>144795</v>
      </c>
      <c r="L1035">
        <v>916672</v>
      </c>
      <c r="M1035">
        <v>22712350</v>
      </c>
      <c r="N1035">
        <v>76716</v>
      </c>
      <c r="O1035">
        <v>6095032</v>
      </c>
      <c r="P1035">
        <v>23833</v>
      </c>
      <c r="Q1035" t="s">
        <v>6473</v>
      </c>
      <c r="R1035" t="s">
        <v>6470</v>
      </c>
      <c r="S1035" t="s">
        <v>6469</v>
      </c>
      <c r="T1035">
        <v>22712350</v>
      </c>
      <c r="U1035" s="12" t="e">
        <f>VLOOKUP(checklist[[#This Row],[common_name]],[1]classification_forest_bird_benn!$A:$D,3,FALSE)</f>
        <v>#N/A</v>
      </c>
      <c r="V1035" s="12" t="e">
        <f>VLOOKUP(checklist[[#This Row],[scientific_name]],[1]classification_forest_bird_benn!$B:$D,2,FALSE)</f>
        <v>#N/A</v>
      </c>
      <c r="W1035" s="12" t="e">
        <f>VLOOKUP(checklist[[#This Row],[Clements--scientific_name]],[1]classification_forest_bird_benn!$B:$D,2,FALSE)</f>
        <v>#N/A</v>
      </c>
    </row>
    <row r="1036" spans="1:23" x14ac:dyDescent="0.2">
      <c r="A1036">
        <v>951</v>
      </c>
      <c r="B1036" t="s">
        <v>6440</v>
      </c>
      <c r="C1036" t="s">
        <v>2206</v>
      </c>
      <c r="D1036" t="s">
        <v>712</v>
      </c>
      <c r="E1036" t="s">
        <v>6474</v>
      </c>
      <c r="F1036" t="s">
        <v>2142</v>
      </c>
      <c r="G1036" t="s">
        <v>7383</v>
      </c>
      <c r="H1036">
        <v>501</v>
      </c>
      <c r="I1036" t="s">
        <v>6475</v>
      </c>
      <c r="J1036" t="s">
        <v>6476</v>
      </c>
      <c r="K1036">
        <v>144796</v>
      </c>
      <c r="L1036">
        <v>916673</v>
      </c>
      <c r="M1036">
        <v>22712358</v>
      </c>
      <c r="O1036">
        <v>7342255</v>
      </c>
      <c r="P1036">
        <v>23841</v>
      </c>
      <c r="Q1036" t="s">
        <v>6477</v>
      </c>
      <c r="R1036" t="s">
        <v>6474</v>
      </c>
      <c r="S1036" t="s">
        <v>712</v>
      </c>
      <c r="T1036">
        <v>22712358</v>
      </c>
      <c r="U1036" s="12" t="e">
        <f>VLOOKUP(checklist[[#This Row],[common_name]],[1]classification_forest_bird_benn!$A:$D,3,FALSE)</f>
        <v>#N/A</v>
      </c>
      <c r="V1036" s="12" t="e">
        <f>VLOOKUP(checklist[[#This Row],[scientific_name]],[1]classification_forest_bird_benn!$B:$D,2,FALSE)</f>
        <v>#N/A</v>
      </c>
      <c r="W1036" s="12" t="e">
        <f>VLOOKUP(checklist[[#This Row],[Clements--scientific_name]],[1]classification_forest_bird_benn!$B:$D,2,FALSE)</f>
        <v>#N/A</v>
      </c>
    </row>
    <row r="1037" spans="1:23" x14ac:dyDescent="0.2">
      <c r="A1037">
        <v>952</v>
      </c>
      <c r="B1037" t="s">
        <v>6440</v>
      </c>
      <c r="C1037" t="s">
        <v>2206</v>
      </c>
      <c r="D1037" t="s">
        <v>710</v>
      </c>
      <c r="E1037" t="s">
        <v>6478</v>
      </c>
      <c r="F1037" t="s">
        <v>2142</v>
      </c>
      <c r="G1037" t="s">
        <v>7383</v>
      </c>
      <c r="H1037">
        <v>500</v>
      </c>
      <c r="I1037" t="s">
        <v>6479</v>
      </c>
      <c r="J1037" t="s">
        <v>6480</v>
      </c>
      <c r="K1037">
        <v>144797</v>
      </c>
      <c r="L1037">
        <v>916674</v>
      </c>
      <c r="M1037">
        <v>22712365</v>
      </c>
      <c r="N1037">
        <v>76718</v>
      </c>
      <c r="O1037">
        <v>7342250</v>
      </c>
      <c r="P1037">
        <v>23844</v>
      </c>
      <c r="Q1037" t="s">
        <v>6481</v>
      </c>
      <c r="R1037" t="s">
        <v>6478</v>
      </c>
      <c r="S1037" t="s">
        <v>710</v>
      </c>
      <c r="T1037">
        <v>22712365</v>
      </c>
      <c r="U1037" s="12" t="e">
        <f>VLOOKUP(checklist[[#This Row],[common_name]],[1]classification_forest_bird_benn!$A:$D,3,FALSE)</f>
        <v>#N/A</v>
      </c>
      <c r="V1037" s="12" t="e">
        <f>VLOOKUP(checklist[[#This Row],[scientific_name]],[1]classification_forest_bird_benn!$B:$D,2,FALSE)</f>
        <v>#N/A</v>
      </c>
      <c r="W1037" s="12" t="e">
        <f>VLOOKUP(checklist[[#This Row],[Clements--scientific_name]],[1]classification_forest_bird_benn!$B:$D,2,FALSE)</f>
        <v>#N/A</v>
      </c>
    </row>
    <row r="1038" spans="1:23" x14ac:dyDescent="0.2">
      <c r="A1038">
        <v>953</v>
      </c>
      <c r="B1038" t="s">
        <v>6440</v>
      </c>
      <c r="C1038" t="s">
        <v>2206</v>
      </c>
      <c r="D1038" t="s">
        <v>1196</v>
      </c>
      <c r="E1038" t="s">
        <v>6482</v>
      </c>
      <c r="F1038" t="s">
        <v>2142</v>
      </c>
      <c r="G1038" t="s">
        <v>7382</v>
      </c>
      <c r="H1038">
        <v>962</v>
      </c>
      <c r="I1038" t="s">
        <v>6483</v>
      </c>
      <c r="J1038" t="s">
        <v>6484</v>
      </c>
      <c r="K1038">
        <v>144792</v>
      </c>
      <c r="L1038">
        <v>916675</v>
      </c>
      <c r="M1038">
        <v>103812643</v>
      </c>
      <c r="N1038">
        <v>1007</v>
      </c>
      <c r="O1038">
        <v>6095119</v>
      </c>
      <c r="P1038">
        <v>23814</v>
      </c>
      <c r="Q1038" t="s">
        <v>6485</v>
      </c>
      <c r="R1038" t="s">
        <v>6482</v>
      </c>
      <c r="S1038" t="s">
        <v>1196</v>
      </c>
      <c r="T1038">
        <v>103812643</v>
      </c>
      <c r="U1038" s="12" t="e">
        <f>VLOOKUP(checklist[[#This Row],[common_name]],[1]classification_forest_bird_benn!$A:$D,3,FALSE)</f>
        <v>#N/A</v>
      </c>
      <c r="V1038" s="12" t="e">
        <f>VLOOKUP(checklist[[#This Row],[scientific_name]],[1]classification_forest_bird_benn!$B:$D,2,FALSE)</f>
        <v>#N/A</v>
      </c>
      <c r="W1038" s="12" t="e">
        <f>VLOOKUP(checklist[[#This Row],[Clements--scientific_name]],[1]classification_forest_bird_benn!$B:$D,2,FALSE)</f>
        <v>#N/A</v>
      </c>
    </row>
    <row r="1039" spans="1:23" x14ac:dyDescent="0.2">
      <c r="A1039">
        <v>953.1</v>
      </c>
      <c r="B1039" t="s">
        <v>6440</v>
      </c>
      <c r="C1039" t="s">
        <v>2206</v>
      </c>
      <c r="D1039" t="s">
        <v>1196</v>
      </c>
      <c r="E1039" t="s">
        <v>6486</v>
      </c>
      <c r="I1039" t="s">
        <v>6487</v>
      </c>
      <c r="P1039">
        <v>23822</v>
      </c>
      <c r="Q1039" t="s">
        <v>6488</v>
      </c>
      <c r="R1039" t="s">
        <v>6486</v>
      </c>
      <c r="U1039" s="12" t="e">
        <f>VLOOKUP(checklist[[#This Row],[common_name]],[1]classification_forest_bird_benn!$A:$D,3,FALSE)</f>
        <v>#N/A</v>
      </c>
      <c r="V1039" s="12" t="e">
        <f>VLOOKUP(checklist[[#This Row],[scientific_name]],[1]classification_forest_bird_benn!$B:$D,2,FALSE)</f>
        <v>#N/A</v>
      </c>
      <c r="W1039" s="12" t="e">
        <f>VLOOKUP(checklist[[#This Row],[Clements--scientific_name]],[1]classification_forest_bird_benn!$B:$D,2,FALSE)</f>
        <v>#N/A</v>
      </c>
    </row>
    <row r="1040" spans="1:23" x14ac:dyDescent="0.2">
      <c r="A1040">
        <v>953.2</v>
      </c>
      <c r="B1040" t="s">
        <v>6440</v>
      </c>
      <c r="C1040" t="s">
        <v>2206</v>
      </c>
      <c r="D1040" t="s">
        <v>1196</v>
      </c>
      <c r="E1040" t="s">
        <v>6489</v>
      </c>
      <c r="I1040" t="s">
        <v>6490</v>
      </c>
      <c r="P1040">
        <v>23820</v>
      </c>
      <c r="Q1040" t="s">
        <v>6491</v>
      </c>
      <c r="R1040" t="s">
        <v>6489</v>
      </c>
      <c r="U1040" s="12" t="e">
        <f>VLOOKUP(checklist[[#This Row],[common_name]],[1]classification_forest_bird_benn!$A:$D,3,FALSE)</f>
        <v>#N/A</v>
      </c>
      <c r="V1040" s="12" t="e">
        <f>VLOOKUP(checklist[[#This Row],[scientific_name]],[1]classification_forest_bird_benn!$B:$D,2,FALSE)</f>
        <v>#N/A</v>
      </c>
      <c r="W1040" s="12" t="e">
        <f>VLOOKUP(checklist[[#This Row],[Clements--scientific_name]],[1]classification_forest_bird_benn!$B:$D,2,FALSE)</f>
        <v>#N/A</v>
      </c>
    </row>
    <row r="1041" spans="1:23" x14ac:dyDescent="0.2">
      <c r="A1041">
        <v>954</v>
      </c>
      <c r="B1041" t="s">
        <v>6440</v>
      </c>
      <c r="C1041" t="s">
        <v>2206</v>
      </c>
      <c r="D1041" t="s">
        <v>6492</v>
      </c>
      <c r="E1041" t="s">
        <v>699</v>
      </c>
      <c r="F1041" t="s">
        <v>2142</v>
      </c>
      <c r="G1041" t="s">
        <v>7380</v>
      </c>
      <c r="H1041">
        <v>493</v>
      </c>
      <c r="I1041" t="s">
        <v>6493</v>
      </c>
      <c r="J1041" t="s">
        <v>6494</v>
      </c>
      <c r="K1041">
        <v>11901</v>
      </c>
      <c r="L1041">
        <v>178448</v>
      </c>
      <c r="M1041">
        <v>22712252</v>
      </c>
      <c r="N1041">
        <v>65</v>
      </c>
      <c r="O1041">
        <v>5230791</v>
      </c>
      <c r="P1041">
        <v>23772</v>
      </c>
      <c r="Q1041" t="s">
        <v>6495</v>
      </c>
      <c r="R1041" t="s">
        <v>699</v>
      </c>
      <c r="S1041" t="s">
        <v>6492</v>
      </c>
      <c r="T1041">
        <v>22712252</v>
      </c>
      <c r="U1041" s="12" t="e">
        <f>VLOOKUP(checklist[[#This Row],[common_name]],[1]classification_forest_bird_benn!$A:$D,3,FALSE)</f>
        <v>#N/A</v>
      </c>
      <c r="V1041" s="12" t="e">
        <f>VLOOKUP(checklist[[#This Row],[scientific_name]],[1]classification_forest_bird_benn!$B:$D,2,FALSE)</f>
        <v>#N/A</v>
      </c>
      <c r="W1041" s="12" t="e">
        <f>VLOOKUP(checklist[[#This Row],[Clements--scientific_name]],[1]classification_forest_bird_benn!$B:$D,2,FALSE)</f>
        <v>#N/A</v>
      </c>
    </row>
    <row r="1042" spans="1:23" x14ac:dyDescent="0.2">
      <c r="A1042">
        <v>955</v>
      </c>
      <c r="B1042" t="s">
        <v>6440</v>
      </c>
      <c r="C1042" t="s">
        <v>2206</v>
      </c>
      <c r="D1042" t="s">
        <v>702</v>
      </c>
      <c r="E1042" t="s">
        <v>701</v>
      </c>
      <c r="F1042" t="s">
        <v>2142</v>
      </c>
      <c r="G1042" t="s">
        <v>7383</v>
      </c>
      <c r="H1042">
        <v>494</v>
      </c>
      <c r="I1042" t="s">
        <v>6496</v>
      </c>
      <c r="J1042" t="s">
        <v>6497</v>
      </c>
      <c r="K1042">
        <v>11909</v>
      </c>
      <c r="L1042">
        <v>560459</v>
      </c>
      <c r="M1042">
        <v>22712272</v>
      </c>
      <c r="N1042">
        <v>76703</v>
      </c>
      <c r="O1042">
        <v>5230778</v>
      </c>
      <c r="P1042">
        <v>23790</v>
      </c>
      <c r="Q1042" t="s">
        <v>6498</v>
      </c>
      <c r="R1042" t="s">
        <v>701</v>
      </c>
      <c r="S1042" t="s">
        <v>702</v>
      </c>
      <c r="T1042">
        <v>22712272</v>
      </c>
      <c r="U1042" s="12" t="e">
        <f>VLOOKUP(checklist[[#This Row],[common_name]],[1]classification_forest_bird_benn!$A:$D,3,FALSE)</f>
        <v>#N/A</v>
      </c>
      <c r="V1042" s="12" t="e">
        <f>VLOOKUP(checklist[[#This Row],[scientific_name]],[1]classification_forest_bird_benn!$B:$D,2,FALSE)</f>
        <v>#N/A</v>
      </c>
      <c r="W1042" s="12" t="e">
        <f>VLOOKUP(checklist[[#This Row],[Clements--scientific_name]],[1]classification_forest_bird_benn!$B:$D,2,FALSE)</f>
        <v>#N/A</v>
      </c>
    </row>
    <row r="1043" spans="1:23" x14ac:dyDescent="0.2">
      <c r="A1043">
        <v>956</v>
      </c>
      <c r="B1043" t="s">
        <v>6440</v>
      </c>
      <c r="C1043" t="s">
        <v>2206</v>
      </c>
      <c r="D1043" t="s">
        <v>1792</v>
      </c>
      <c r="E1043" t="s">
        <v>1791</v>
      </c>
      <c r="F1043" t="s">
        <v>2142</v>
      </c>
      <c r="G1043" t="s">
        <v>7383</v>
      </c>
      <c r="H1043">
        <v>2886</v>
      </c>
      <c r="I1043" t="s">
        <v>6499</v>
      </c>
      <c r="J1043" t="s">
        <v>6500</v>
      </c>
      <c r="K1043">
        <v>11891</v>
      </c>
      <c r="L1043">
        <v>560456</v>
      </c>
      <c r="M1043">
        <v>22712266</v>
      </c>
      <c r="N1043">
        <v>76702</v>
      </c>
      <c r="O1043">
        <v>5230790</v>
      </c>
      <c r="P1043">
        <v>23787</v>
      </c>
      <c r="Q1043" t="s">
        <v>6501</v>
      </c>
      <c r="R1043" t="s">
        <v>1791</v>
      </c>
      <c r="S1043" t="s">
        <v>1792</v>
      </c>
      <c r="T1043">
        <v>22712266</v>
      </c>
      <c r="U1043" s="12" t="e">
        <f>VLOOKUP(checklist[[#This Row],[common_name]],[1]classification_forest_bird_benn!$A:$D,3,FALSE)</f>
        <v>#N/A</v>
      </c>
      <c r="V1043" s="12" t="e">
        <f>VLOOKUP(checklist[[#This Row],[scientific_name]],[1]classification_forest_bird_benn!$B:$D,2,FALSE)</f>
        <v>#N/A</v>
      </c>
      <c r="W1043" s="12" t="e">
        <f>VLOOKUP(checklist[[#This Row],[Clements--scientific_name]],[1]classification_forest_bird_benn!$B:$D,2,FALSE)</f>
        <v>#N/A</v>
      </c>
    </row>
    <row r="1044" spans="1:23" x14ac:dyDescent="0.2">
      <c r="A1044">
        <v>957</v>
      </c>
      <c r="B1044" t="s">
        <v>6440</v>
      </c>
      <c r="C1044" t="s">
        <v>2206</v>
      </c>
      <c r="D1044" t="s">
        <v>704</v>
      </c>
      <c r="E1044" t="s">
        <v>703</v>
      </c>
      <c r="F1044" t="s">
        <v>2142</v>
      </c>
      <c r="G1044" t="s">
        <v>7383</v>
      </c>
      <c r="H1044">
        <v>496</v>
      </c>
      <c r="I1044" t="s">
        <v>6502</v>
      </c>
      <c r="J1044" t="s">
        <v>6503</v>
      </c>
      <c r="K1044">
        <v>11896</v>
      </c>
      <c r="L1044">
        <v>560487</v>
      </c>
      <c r="M1044">
        <v>22712299</v>
      </c>
      <c r="N1044">
        <v>76708</v>
      </c>
      <c r="O1044">
        <v>5230801</v>
      </c>
      <c r="P1044">
        <v>23793</v>
      </c>
      <c r="Q1044" t="s">
        <v>6504</v>
      </c>
      <c r="R1044" t="s">
        <v>703</v>
      </c>
      <c r="S1044" t="s">
        <v>704</v>
      </c>
      <c r="T1044">
        <v>22712299</v>
      </c>
      <c r="U1044" s="12" t="e">
        <f>VLOOKUP(checklist[[#This Row],[common_name]],[1]classification_forest_bird_benn!$A:$D,3,FALSE)</f>
        <v>#N/A</v>
      </c>
      <c r="V1044" s="12" t="e">
        <f>VLOOKUP(checklist[[#This Row],[scientific_name]],[1]classification_forest_bird_benn!$B:$D,2,FALSE)</f>
        <v>#N/A</v>
      </c>
      <c r="W1044" s="12" t="e">
        <f>VLOOKUP(checklist[[#This Row],[Clements--scientific_name]],[1]classification_forest_bird_benn!$B:$D,2,FALSE)</f>
        <v>#N/A</v>
      </c>
    </row>
    <row r="1045" spans="1:23" x14ac:dyDescent="0.2">
      <c r="A1045">
        <v>958</v>
      </c>
      <c r="B1045" t="s">
        <v>6440</v>
      </c>
      <c r="C1045" t="s">
        <v>2206</v>
      </c>
      <c r="D1045" t="s">
        <v>706</v>
      </c>
      <c r="E1045" t="s">
        <v>705</v>
      </c>
      <c r="F1045" t="s">
        <v>2149</v>
      </c>
      <c r="G1045" t="s">
        <v>7380</v>
      </c>
      <c r="H1045">
        <v>497</v>
      </c>
      <c r="I1045" t="s">
        <v>6505</v>
      </c>
      <c r="J1045" t="s">
        <v>6506</v>
      </c>
      <c r="K1045">
        <v>11897</v>
      </c>
      <c r="L1045">
        <v>560461</v>
      </c>
      <c r="M1045">
        <v>22712318</v>
      </c>
      <c r="N1045">
        <v>76711</v>
      </c>
      <c r="O1045">
        <v>5230780</v>
      </c>
      <c r="P1045">
        <v>23750</v>
      </c>
      <c r="Q1045" t="s">
        <v>6507</v>
      </c>
      <c r="R1045" t="s">
        <v>705</v>
      </c>
      <c r="S1045" t="s">
        <v>6508</v>
      </c>
      <c r="T1045">
        <v>22712318</v>
      </c>
      <c r="U1045" s="12" t="e">
        <f>VLOOKUP(checklist[[#This Row],[common_name]],[1]classification_forest_bird_benn!$A:$D,3,FALSE)</f>
        <v>#N/A</v>
      </c>
      <c r="V1045" s="12" t="e">
        <f>VLOOKUP(checklist[[#This Row],[scientific_name]],[1]classification_forest_bird_benn!$B:$D,2,FALSE)</f>
        <v>#N/A</v>
      </c>
      <c r="W1045" s="12" t="e">
        <f>VLOOKUP(checklist[[#This Row],[Clements--scientific_name]],[1]classification_forest_bird_benn!$B:$D,2,FALSE)</f>
        <v>#N/A</v>
      </c>
    </row>
    <row r="1046" spans="1:23" x14ac:dyDescent="0.2">
      <c r="A1046">
        <v>959</v>
      </c>
      <c r="B1046" t="s">
        <v>6440</v>
      </c>
      <c r="C1046" t="s">
        <v>2206</v>
      </c>
      <c r="D1046" t="s">
        <v>6509</v>
      </c>
      <c r="E1046" t="s">
        <v>6510</v>
      </c>
      <c r="F1046" t="s">
        <v>2142</v>
      </c>
      <c r="H1046">
        <v>506</v>
      </c>
      <c r="I1046" t="s">
        <v>6511</v>
      </c>
      <c r="J1046" t="s">
        <v>6512</v>
      </c>
      <c r="K1046">
        <v>144789</v>
      </c>
      <c r="L1046">
        <v>916669</v>
      </c>
      <c r="M1046">
        <v>104005679</v>
      </c>
      <c r="N1046">
        <v>76699</v>
      </c>
      <c r="O1046">
        <v>7340285</v>
      </c>
      <c r="P1046">
        <v>23728</v>
      </c>
      <c r="Q1046" t="s">
        <v>6513</v>
      </c>
      <c r="R1046" t="s">
        <v>6510</v>
      </c>
      <c r="S1046" t="s">
        <v>6509</v>
      </c>
      <c r="T1046">
        <v>104005679</v>
      </c>
      <c r="U1046" s="12" t="e">
        <f>VLOOKUP(checklist[[#This Row],[common_name]],[1]classification_forest_bird_benn!$A:$D,3,FALSE)</f>
        <v>#N/A</v>
      </c>
      <c r="V1046" s="12" t="e">
        <f>VLOOKUP(checklist[[#This Row],[scientific_name]],[1]classification_forest_bird_benn!$B:$D,2,FALSE)</f>
        <v>#N/A</v>
      </c>
      <c r="W1046" s="12" t="e">
        <f>VLOOKUP(checklist[[#This Row],[Clements--scientific_name]],[1]classification_forest_bird_benn!$B:$D,2,FALSE)</f>
        <v>#N/A</v>
      </c>
    </row>
    <row r="1047" spans="1:23" x14ac:dyDescent="0.2">
      <c r="A1047">
        <v>960</v>
      </c>
      <c r="B1047" t="s">
        <v>6440</v>
      </c>
      <c r="C1047" t="s">
        <v>2206</v>
      </c>
      <c r="D1047" t="s">
        <v>724</v>
      </c>
      <c r="E1047" t="s">
        <v>6514</v>
      </c>
      <c r="F1047" t="s">
        <v>2142</v>
      </c>
      <c r="G1047" t="s">
        <v>7383</v>
      </c>
      <c r="H1047">
        <v>510</v>
      </c>
      <c r="I1047" t="s">
        <v>6515</v>
      </c>
      <c r="J1047" t="s">
        <v>6516</v>
      </c>
      <c r="K1047">
        <v>11946</v>
      </c>
      <c r="L1047">
        <v>562788</v>
      </c>
      <c r="M1047">
        <v>22712194</v>
      </c>
      <c r="N1047">
        <v>76693</v>
      </c>
      <c r="O1047">
        <v>5230747</v>
      </c>
      <c r="P1047">
        <v>23615</v>
      </c>
      <c r="Q1047" t="s">
        <v>6517</v>
      </c>
      <c r="R1047" t="s">
        <v>6514</v>
      </c>
      <c r="S1047" t="s">
        <v>724</v>
      </c>
      <c r="T1047">
        <v>22712194</v>
      </c>
      <c r="U1047" s="12" t="e">
        <f>VLOOKUP(checklist[[#This Row],[common_name]],[1]classification_forest_bird_benn!$A:$D,3,FALSE)</f>
        <v>#N/A</v>
      </c>
      <c r="V1047" s="12" t="e">
        <f>VLOOKUP(checklist[[#This Row],[scientific_name]],[1]classification_forest_bird_benn!$B:$D,2,FALSE)</f>
        <v>#N/A</v>
      </c>
      <c r="W1047" s="12" t="e">
        <f>VLOOKUP(checklist[[#This Row],[Clements--scientific_name]],[1]classification_forest_bird_benn!$B:$D,2,FALSE)</f>
        <v>#N/A</v>
      </c>
    </row>
    <row r="1048" spans="1:23" x14ac:dyDescent="0.2">
      <c r="A1048">
        <v>961</v>
      </c>
      <c r="B1048" t="s">
        <v>6440</v>
      </c>
      <c r="C1048" t="s">
        <v>2206</v>
      </c>
      <c r="D1048" t="s">
        <v>1152</v>
      </c>
      <c r="E1048" t="s">
        <v>1151</v>
      </c>
      <c r="F1048" t="s">
        <v>2142</v>
      </c>
      <c r="H1048">
        <v>908</v>
      </c>
      <c r="I1048" t="s">
        <v>6518</v>
      </c>
      <c r="J1048" t="s">
        <v>6519</v>
      </c>
      <c r="K1048">
        <v>11985</v>
      </c>
      <c r="L1048">
        <v>561975</v>
      </c>
      <c r="M1048">
        <v>22712198</v>
      </c>
      <c r="N1048">
        <v>76694</v>
      </c>
      <c r="O1048">
        <v>2489195</v>
      </c>
      <c r="P1048">
        <v>23612</v>
      </c>
      <c r="Q1048" t="s">
        <v>6520</v>
      </c>
      <c r="R1048" t="s">
        <v>1151</v>
      </c>
      <c r="S1048" t="s">
        <v>1152</v>
      </c>
      <c r="T1048">
        <v>22712198</v>
      </c>
      <c r="U1048" s="12" t="e">
        <f>VLOOKUP(checklist[[#This Row],[common_name]],[1]classification_forest_bird_benn!$A:$D,3,FALSE)</f>
        <v>#N/A</v>
      </c>
      <c r="V1048" s="12" t="e">
        <f>VLOOKUP(checklist[[#This Row],[scientific_name]],[1]classification_forest_bird_benn!$B:$D,2,FALSE)</f>
        <v>#N/A</v>
      </c>
      <c r="W1048" s="12" t="e">
        <f>VLOOKUP(checklist[[#This Row],[Clements--scientific_name]],[1]classification_forest_bird_benn!$B:$D,2,FALSE)</f>
        <v>#N/A</v>
      </c>
    </row>
    <row r="1049" spans="1:23" x14ac:dyDescent="0.2">
      <c r="A1049">
        <v>962</v>
      </c>
      <c r="B1049" t="s">
        <v>6440</v>
      </c>
      <c r="C1049" t="s">
        <v>2206</v>
      </c>
      <c r="D1049" t="s">
        <v>6521</v>
      </c>
      <c r="E1049" t="s">
        <v>721</v>
      </c>
      <c r="F1049" t="s">
        <v>2142</v>
      </c>
      <c r="G1049" t="s">
        <v>7380</v>
      </c>
      <c r="H1049">
        <v>509</v>
      </c>
      <c r="I1049" t="s">
        <v>6522</v>
      </c>
      <c r="J1049" t="s">
        <v>6523</v>
      </c>
      <c r="K1049">
        <v>11945</v>
      </c>
      <c r="L1049">
        <v>562790</v>
      </c>
      <c r="M1049">
        <v>103815402</v>
      </c>
      <c r="N1049">
        <v>76691</v>
      </c>
      <c r="O1049">
        <v>5230750</v>
      </c>
      <c r="P1049">
        <v>23622</v>
      </c>
      <c r="Q1049" t="s">
        <v>6524</v>
      </c>
      <c r="R1049" t="s">
        <v>721</v>
      </c>
      <c r="S1049" t="s">
        <v>6521</v>
      </c>
      <c r="T1049">
        <v>103815402</v>
      </c>
      <c r="U1049" s="12" t="e">
        <f>VLOOKUP(checklist[[#This Row],[common_name]],[1]classification_forest_bird_benn!$A:$D,3,FALSE)</f>
        <v>#N/A</v>
      </c>
      <c r="V1049" s="12" t="e">
        <f>VLOOKUP(checklist[[#This Row],[scientific_name]],[1]classification_forest_bird_benn!$B:$D,2,FALSE)</f>
        <v>#N/A</v>
      </c>
      <c r="W1049" s="12" t="e">
        <f>VLOOKUP(checklist[[#This Row],[Clements--scientific_name]],[1]classification_forest_bird_benn!$B:$D,2,FALSE)</f>
        <v>#N/A</v>
      </c>
    </row>
    <row r="1050" spans="1:23" x14ac:dyDescent="0.2">
      <c r="A1050">
        <v>963</v>
      </c>
      <c r="B1050" t="s">
        <v>6440</v>
      </c>
      <c r="C1050" t="s">
        <v>2206</v>
      </c>
      <c r="D1050" t="s">
        <v>720</v>
      </c>
      <c r="E1050" t="s">
        <v>719</v>
      </c>
      <c r="F1050" t="s">
        <v>2142</v>
      </c>
      <c r="G1050" t="s">
        <v>7380</v>
      </c>
      <c r="H1050">
        <v>508</v>
      </c>
      <c r="I1050" t="s">
        <v>6525</v>
      </c>
      <c r="J1050" t="s">
        <v>6526</v>
      </c>
      <c r="K1050">
        <v>11941</v>
      </c>
      <c r="L1050">
        <v>178436</v>
      </c>
      <c r="M1050">
        <v>103815961</v>
      </c>
      <c r="N1050">
        <v>155</v>
      </c>
      <c r="O1050">
        <v>2489160</v>
      </c>
      <c r="P1050">
        <v>23636</v>
      </c>
      <c r="Q1050" t="s">
        <v>6527</v>
      </c>
      <c r="R1050" t="s">
        <v>719</v>
      </c>
      <c r="S1050" t="s">
        <v>6528</v>
      </c>
      <c r="T1050">
        <v>103815961</v>
      </c>
      <c r="U1050" s="12" t="e">
        <f>VLOOKUP(checklist[[#This Row],[common_name]],[1]classification_forest_bird_benn!$A:$D,3,FALSE)</f>
        <v>#N/A</v>
      </c>
      <c r="V1050" s="12" t="e">
        <f>VLOOKUP(checklist[[#This Row],[scientific_name]],[1]classification_forest_bird_benn!$B:$D,2,FALSE)</f>
        <v>#N/A</v>
      </c>
      <c r="W1050" s="12" t="e">
        <f>VLOOKUP(checklist[[#This Row],[Clements--scientific_name]],[1]classification_forest_bird_benn!$B:$D,2,FALSE)</f>
        <v>#N/A</v>
      </c>
    </row>
    <row r="1051" spans="1:23" x14ac:dyDescent="0.2">
      <c r="A1051">
        <v>964</v>
      </c>
      <c r="B1051" t="s">
        <v>6529</v>
      </c>
      <c r="C1051" t="s">
        <v>2218</v>
      </c>
      <c r="D1051" t="s">
        <v>1800</v>
      </c>
      <c r="E1051" s="1" t="s">
        <v>6533</v>
      </c>
      <c r="F1051" t="s">
        <v>2142</v>
      </c>
      <c r="G1051" t="s">
        <v>7382</v>
      </c>
      <c r="H1051">
        <v>2948</v>
      </c>
      <c r="I1051" t="s">
        <v>6530</v>
      </c>
      <c r="J1051" t="s">
        <v>6531</v>
      </c>
      <c r="K1051">
        <v>144884</v>
      </c>
      <c r="L1051">
        <v>916215</v>
      </c>
      <c r="M1051" s="1">
        <v>22712791</v>
      </c>
      <c r="O1051">
        <v>7340464</v>
      </c>
      <c r="P1051">
        <v>23892</v>
      </c>
      <c r="Q1051" t="s">
        <v>6532</v>
      </c>
      <c r="R1051" t="s">
        <v>6533</v>
      </c>
      <c r="S1051" t="s">
        <v>1800</v>
      </c>
      <c r="T1051">
        <v>22712791</v>
      </c>
      <c r="U1051" s="12" t="e">
        <f>VLOOKUP(checklist[[#This Row],[common_name]],[1]classification_forest_bird_benn!$A:$D,3,FALSE)</f>
        <v>#N/A</v>
      </c>
      <c r="V1051" s="12" t="e">
        <f>VLOOKUP(checklist[[#This Row],[scientific_name]],[1]classification_forest_bird_benn!$B:$D,2,FALSE)</f>
        <v>#N/A</v>
      </c>
      <c r="W1051" s="12" t="e">
        <f>VLOOKUP(checklist[[#This Row],[Clements--scientific_name]],[1]classification_forest_bird_benn!$B:$D,2,FALSE)</f>
        <v>#N/A</v>
      </c>
    </row>
    <row r="1052" spans="1:23" x14ac:dyDescent="0.2">
      <c r="A1052">
        <v>965</v>
      </c>
      <c r="B1052" t="s">
        <v>6529</v>
      </c>
      <c r="C1052" t="s">
        <v>2218</v>
      </c>
      <c r="D1052" t="s">
        <v>6534</v>
      </c>
      <c r="E1052" t="s">
        <v>765</v>
      </c>
      <c r="F1052" t="s">
        <v>2142</v>
      </c>
      <c r="G1052" t="s">
        <v>7382</v>
      </c>
      <c r="H1052">
        <v>551</v>
      </c>
      <c r="I1052" t="s">
        <v>6535</v>
      </c>
      <c r="J1052" t="s">
        <v>6536</v>
      </c>
      <c r="K1052">
        <v>14708</v>
      </c>
      <c r="L1052">
        <v>558585</v>
      </c>
      <c r="M1052">
        <v>22712795</v>
      </c>
      <c r="N1052">
        <v>76801</v>
      </c>
      <c r="O1052">
        <v>2486162</v>
      </c>
      <c r="P1052">
        <v>23887</v>
      </c>
      <c r="Q1052" t="s">
        <v>6537</v>
      </c>
      <c r="R1052" t="s">
        <v>765</v>
      </c>
      <c r="S1052" t="s">
        <v>6538</v>
      </c>
      <c r="T1052">
        <v>22712795</v>
      </c>
      <c r="U1052" s="12" t="e">
        <f>VLOOKUP(checklist[[#This Row],[common_name]],[1]classification_forest_bird_benn!$A:$D,3,FALSE)</f>
        <v>#N/A</v>
      </c>
      <c r="V1052" s="12" t="e">
        <f>VLOOKUP(checklist[[#This Row],[scientific_name]],[1]classification_forest_bird_benn!$B:$D,2,FALSE)</f>
        <v>#N/A</v>
      </c>
      <c r="W1052" s="12" t="e">
        <f>VLOOKUP(checklist[[#This Row],[Clements--scientific_name]],[1]classification_forest_bird_benn!$B:$D,2,FALSE)</f>
        <v>#N/A</v>
      </c>
    </row>
    <row r="1053" spans="1:23" x14ac:dyDescent="0.2">
      <c r="A1053">
        <v>966</v>
      </c>
      <c r="B1053" t="s">
        <v>6529</v>
      </c>
      <c r="C1053" t="s">
        <v>2218</v>
      </c>
      <c r="D1053" t="s">
        <v>6539</v>
      </c>
      <c r="E1053" t="s">
        <v>1345</v>
      </c>
      <c r="F1053" t="s">
        <v>2142</v>
      </c>
      <c r="G1053" t="s">
        <v>7382</v>
      </c>
      <c r="H1053">
        <v>1191</v>
      </c>
      <c r="I1053" t="s">
        <v>6540</v>
      </c>
      <c r="J1053" t="s">
        <v>6541</v>
      </c>
      <c r="K1053">
        <v>72563</v>
      </c>
      <c r="L1053">
        <v>916224</v>
      </c>
      <c r="M1053">
        <v>22713056</v>
      </c>
      <c r="O1053">
        <v>7340458</v>
      </c>
      <c r="P1053">
        <v>23897</v>
      </c>
      <c r="Q1053" t="s">
        <v>6542</v>
      </c>
      <c r="R1053" t="s">
        <v>6543</v>
      </c>
      <c r="S1053" t="s">
        <v>6539</v>
      </c>
      <c r="T1053">
        <v>22713056</v>
      </c>
      <c r="U1053" s="12" t="e">
        <f>VLOOKUP(checklist[[#This Row],[common_name]],[1]classification_forest_bird_benn!$A:$D,3,FALSE)</f>
        <v>#N/A</v>
      </c>
      <c r="V1053" s="12" t="e">
        <f>VLOOKUP(checklist[[#This Row],[scientific_name]],[1]classification_forest_bird_benn!$B:$D,2,FALSE)</f>
        <v>#N/A</v>
      </c>
      <c r="W1053" s="12" t="e">
        <f>VLOOKUP(checklist[[#This Row],[Clements--scientific_name]],[1]classification_forest_bird_benn!$B:$D,2,FALSE)</f>
        <v>#N/A</v>
      </c>
    </row>
    <row r="1054" spans="1:23" x14ac:dyDescent="0.2">
      <c r="A1054">
        <v>966.9</v>
      </c>
      <c r="D1054" s="14" t="s">
        <v>7321</v>
      </c>
      <c r="E1054" t="s">
        <v>7322</v>
      </c>
      <c r="P1054">
        <v>23902</v>
      </c>
      <c r="Q1054" t="s">
        <v>7323</v>
      </c>
      <c r="R1054" t="s">
        <v>7322</v>
      </c>
      <c r="S1054" s="14" t="s">
        <v>7321</v>
      </c>
      <c r="U1054" s="12" t="e">
        <f>VLOOKUP(checklist[[#This Row],[common_name]],[1]classification_forest_bird_benn!$A:$D,3,FALSE)</f>
        <v>#N/A</v>
      </c>
      <c r="V1054" s="12" t="e">
        <f>VLOOKUP(checklist[[#This Row],[scientific_name]],[1]classification_forest_bird_benn!$B:$D,2,FALSE)</f>
        <v>#N/A</v>
      </c>
      <c r="W1054" s="12" t="e">
        <f>VLOOKUP(checklist[[#This Row],[Clements--scientific_name]],[1]classification_forest_bird_benn!$B:$D,2,FALSE)</f>
        <v>#N/A</v>
      </c>
    </row>
    <row r="1055" spans="1:23" x14ac:dyDescent="0.2">
      <c r="A1055">
        <v>967</v>
      </c>
      <c r="B1055" t="s">
        <v>6529</v>
      </c>
      <c r="C1055" t="s">
        <v>2218</v>
      </c>
      <c r="D1055" t="s">
        <v>6544</v>
      </c>
      <c r="E1055" t="s">
        <v>6545</v>
      </c>
      <c r="F1055" t="s">
        <v>2142</v>
      </c>
      <c r="H1055">
        <v>1194</v>
      </c>
      <c r="I1055" t="s">
        <v>6546</v>
      </c>
      <c r="J1055" t="s">
        <v>6547</v>
      </c>
      <c r="K1055">
        <v>144890</v>
      </c>
      <c r="L1055">
        <v>916222</v>
      </c>
      <c r="M1055">
        <v>103817373</v>
      </c>
      <c r="N1055">
        <v>194850</v>
      </c>
      <c r="O1055">
        <v>7340389</v>
      </c>
      <c r="P1055">
        <v>23907</v>
      </c>
      <c r="Q1055" t="s">
        <v>6548</v>
      </c>
      <c r="R1055" t="s">
        <v>6545</v>
      </c>
      <c r="S1055" t="s">
        <v>6549</v>
      </c>
      <c r="T1055">
        <v>103817373</v>
      </c>
      <c r="U1055" s="12" t="e">
        <f>VLOOKUP(checklist[[#This Row],[common_name]],[1]classification_forest_bird_benn!$A:$D,3,FALSE)</f>
        <v>#N/A</v>
      </c>
      <c r="V1055" s="12" t="e">
        <f>VLOOKUP(checklist[[#This Row],[scientific_name]],[1]classification_forest_bird_benn!$B:$D,2,FALSE)</f>
        <v>#N/A</v>
      </c>
      <c r="W1055" s="12" t="e">
        <f>VLOOKUP(checklist[[#This Row],[Clements--scientific_name]],[1]classification_forest_bird_benn!$B:$D,2,FALSE)</f>
        <v>#N/A</v>
      </c>
    </row>
    <row r="1056" spans="1:23" x14ac:dyDescent="0.2">
      <c r="A1056">
        <v>968</v>
      </c>
      <c r="B1056" t="s">
        <v>6529</v>
      </c>
      <c r="C1056" t="s">
        <v>2218</v>
      </c>
      <c r="D1056" t="s">
        <v>1292</v>
      </c>
      <c r="E1056" t="s">
        <v>1291</v>
      </c>
      <c r="F1056" t="s">
        <v>2142</v>
      </c>
      <c r="G1056" t="s">
        <v>7382</v>
      </c>
      <c r="H1056">
        <v>1113</v>
      </c>
      <c r="I1056" t="s">
        <v>6550</v>
      </c>
      <c r="J1056" t="s">
        <v>6551</v>
      </c>
      <c r="K1056">
        <v>14711</v>
      </c>
      <c r="L1056">
        <v>558844</v>
      </c>
      <c r="M1056">
        <v>22712837</v>
      </c>
      <c r="N1056">
        <v>76809</v>
      </c>
      <c r="O1056">
        <v>2486218</v>
      </c>
      <c r="P1056">
        <v>23925</v>
      </c>
      <c r="Q1056" t="s">
        <v>6552</v>
      </c>
      <c r="R1056" t="s">
        <v>1291</v>
      </c>
      <c r="S1056" t="s">
        <v>1292</v>
      </c>
      <c r="T1056">
        <v>22712837</v>
      </c>
      <c r="U1056" s="12" t="e">
        <f>VLOOKUP(checklist[[#This Row],[common_name]],[1]classification_forest_bird_benn!$A:$D,3,FALSE)</f>
        <v>#N/A</v>
      </c>
      <c r="V1056" s="12" t="e">
        <f>VLOOKUP(checklist[[#This Row],[scientific_name]],[1]classification_forest_bird_benn!$B:$D,2,FALSE)</f>
        <v>#N/A</v>
      </c>
      <c r="W1056" s="12" t="e">
        <f>VLOOKUP(checklist[[#This Row],[Clements--scientific_name]],[1]classification_forest_bird_benn!$B:$D,2,FALSE)</f>
        <v>#N/A</v>
      </c>
    </row>
    <row r="1057" spans="1:23" x14ac:dyDescent="0.2">
      <c r="A1057">
        <v>969</v>
      </c>
      <c r="B1057" t="s">
        <v>6529</v>
      </c>
      <c r="C1057" t="s">
        <v>2218</v>
      </c>
      <c r="D1057" t="s">
        <v>1804</v>
      </c>
      <c r="E1057" t="s">
        <v>1803</v>
      </c>
      <c r="F1057" t="s">
        <v>2142</v>
      </c>
      <c r="G1057" t="s">
        <v>7382</v>
      </c>
      <c r="H1057">
        <v>2972</v>
      </c>
      <c r="I1057" t="s">
        <v>6553</v>
      </c>
      <c r="J1057" t="s">
        <v>6554</v>
      </c>
      <c r="K1057">
        <v>14687</v>
      </c>
      <c r="L1057">
        <v>559208</v>
      </c>
      <c r="M1057">
        <v>22712869</v>
      </c>
      <c r="N1057">
        <v>76816</v>
      </c>
      <c r="O1057">
        <v>2486174</v>
      </c>
      <c r="P1057">
        <v>23913</v>
      </c>
      <c r="Q1057" t="s">
        <v>6555</v>
      </c>
      <c r="R1057" t="s">
        <v>1803</v>
      </c>
      <c r="S1057" t="s">
        <v>1804</v>
      </c>
      <c r="T1057">
        <v>22712869</v>
      </c>
      <c r="U1057" s="12" t="e">
        <f>VLOOKUP(checklist[[#This Row],[common_name]],[1]classification_forest_bird_benn!$A:$D,3,FALSE)</f>
        <v>#N/A</v>
      </c>
      <c r="V1057" s="12" t="e">
        <f>VLOOKUP(checklist[[#This Row],[scientific_name]],[1]classification_forest_bird_benn!$B:$D,2,FALSE)</f>
        <v>#N/A</v>
      </c>
      <c r="W1057" s="12" t="e">
        <f>VLOOKUP(checklist[[#This Row],[Clements--scientific_name]],[1]classification_forest_bird_benn!$B:$D,2,FALSE)</f>
        <v>#N/A</v>
      </c>
    </row>
    <row r="1058" spans="1:23" x14ac:dyDescent="0.2">
      <c r="A1058">
        <v>970</v>
      </c>
      <c r="B1058" t="s">
        <v>6529</v>
      </c>
      <c r="C1058" t="s">
        <v>2218</v>
      </c>
      <c r="D1058" t="s">
        <v>764</v>
      </c>
      <c r="E1058" t="s">
        <v>763</v>
      </c>
      <c r="F1058" t="s">
        <v>2142</v>
      </c>
      <c r="G1058" t="s">
        <v>7382</v>
      </c>
      <c r="H1058">
        <v>550</v>
      </c>
      <c r="I1058" t="s">
        <v>6556</v>
      </c>
      <c r="J1058" t="s">
        <v>6557</v>
      </c>
      <c r="K1058">
        <v>14688</v>
      </c>
      <c r="L1058">
        <v>559207</v>
      </c>
      <c r="M1058">
        <v>22712865</v>
      </c>
      <c r="N1058">
        <v>76815</v>
      </c>
      <c r="O1058">
        <v>2486173</v>
      </c>
      <c r="P1058">
        <v>23920</v>
      </c>
      <c r="Q1058" t="s">
        <v>6558</v>
      </c>
      <c r="R1058" t="s">
        <v>763</v>
      </c>
      <c r="S1058" t="s">
        <v>764</v>
      </c>
      <c r="T1058">
        <v>22712865</v>
      </c>
      <c r="U1058" s="12" t="e">
        <f>VLOOKUP(checklist[[#This Row],[common_name]],[1]classification_forest_bird_benn!$A:$D,3,FALSE)</f>
        <v>#N/A</v>
      </c>
      <c r="V1058" s="12" t="e">
        <f>VLOOKUP(checklist[[#This Row],[scientific_name]],[1]classification_forest_bird_benn!$B:$D,2,FALSE)</f>
        <v>#N/A</v>
      </c>
      <c r="W1058" s="12" t="e">
        <f>VLOOKUP(checklist[[#This Row],[Clements--scientific_name]],[1]classification_forest_bird_benn!$B:$D,2,FALSE)</f>
        <v>#N/A</v>
      </c>
    </row>
    <row r="1059" spans="1:23" x14ac:dyDescent="0.2">
      <c r="A1059">
        <v>971</v>
      </c>
      <c r="B1059" t="s">
        <v>6529</v>
      </c>
      <c r="C1059" t="s">
        <v>2218</v>
      </c>
      <c r="D1059" t="s">
        <v>768</v>
      </c>
      <c r="E1059" t="s">
        <v>6559</v>
      </c>
      <c r="F1059" t="s">
        <v>2142</v>
      </c>
      <c r="G1059" t="s">
        <v>7382</v>
      </c>
      <c r="H1059">
        <v>555</v>
      </c>
      <c r="I1059" t="s">
        <v>6560</v>
      </c>
      <c r="J1059" t="s">
        <v>6561</v>
      </c>
      <c r="K1059">
        <v>144886</v>
      </c>
      <c r="L1059">
        <v>916203</v>
      </c>
      <c r="M1059">
        <v>22712760</v>
      </c>
      <c r="O1059">
        <v>7340439</v>
      </c>
      <c r="P1059">
        <v>23930</v>
      </c>
      <c r="Q1059" t="s">
        <v>6562</v>
      </c>
      <c r="R1059" t="s">
        <v>6559</v>
      </c>
      <c r="S1059" t="s">
        <v>768</v>
      </c>
      <c r="T1059">
        <v>22712760</v>
      </c>
      <c r="U1059" s="12" t="e">
        <f>VLOOKUP(checklist[[#This Row],[common_name]],[1]classification_forest_bird_benn!$A:$D,3,FALSE)</f>
        <v>#N/A</v>
      </c>
      <c r="V1059" s="12" t="e">
        <f>VLOOKUP(checklist[[#This Row],[scientific_name]],[1]classification_forest_bird_benn!$B:$D,2,FALSE)</f>
        <v>#N/A</v>
      </c>
      <c r="W1059" s="12" t="e">
        <f>VLOOKUP(checklist[[#This Row],[Clements--scientific_name]],[1]classification_forest_bird_benn!$B:$D,2,FALSE)</f>
        <v>#N/A</v>
      </c>
    </row>
    <row r="1060" spans="1:23" x14ac:dyDescent="0.2">
      <c r="A1060">
        <v>972</v>
      </c>
      <c r="B1060" t="s">
        <v>6529</v>
      </c>
      <c r="C1060" t="s">
        <v>2218</v>
      </c>
      <c r="D1060" t="s">
        <v>1793</v>
      </c>
      <c r="E1060" t="s">
        <v>6563</v>
      </c>
      <c r="F1060" t="s">
        <v>2142</v>
      </c>
      <c r="G1060" t="s">
        <v>7382</v>
      </c>
      <c r="H1060">
        <v>2942</v>
      </c>
      <c r="I1060" t="s">
        <v>6564</v>
      </c>
      <c r="J1060" t="s">
        <v>6565</v>
      </c>
      <c r="K1060">
        <v>144888</v>
      </c>
      <c r="L1060">
        <v>916208</v>
      </c>
      <c r="M1060">
        <v>103818214</v>
      </c>
      <c r="N1060">
        <v>76804</v>
      </c>
      <c r="O1060">
        <v>7340426</v>
      </c>
      <c r="P1060">
        <v>23940</v>
      </c>
      <c r="Q1060" t="s">
        <v>6566</v>
      </c>
      <c r="R1060" t="s">
        <v>6563</v>
      </c>
      <c r="S1060" t="s">
        <v>6567</v>
      </c>
      <c r="T1060">
        <v>103818214</v>
      </c>
      <c r="U1060" s="12" t="e">
        <f>VLOOKUP(checklist[[#This Row],[common_name]],[1]classification_forest_bird_benn!$A:$D,3,FALSE)</f>
        <v>#N/A</v>
      </c>
      <c r="V1060" s="12" t="e">
        <f>VLOOKUP(checklist[[#This Row],[scientific_name]],[1]classification_forest_bird_benn!$B:$D,2,FALSE)</f>
        <v>#N/A</v>
      </c>
      <c r="W1060" s="12" t="e">
        <f>VLOOKUP(checklist[[#This Row],[Clements--scientific_name]],[1]classification_forest_bird_benn!$B:$D,2,FALSE)</f>
        <v>#N/A</v>
      </c>
    </row>
    <row r="1061" spans="1:23" x14ac:dyDescent="0.2">
      <c r="A1061">
        <v>972.1</v>
      </c>
      <c r="B1061" t="s">
        <v>6529</v>
      </c>
      <c r="C1061" t="s">
        <v>2218</v>
      </c>
      <c r="D1061" t="s">
        <v>6568</v>
      </c>
      <c r="E1061" t="s">
        <v>6569</v>
      </c>
      <c r="H1061">
        <v>2954</v>
      </c>
      <c r="I1061" t="s">
        <v>6570</v>
      </c>
      <c r="P1061">
        <v>23941</v>
      </c>
      <c r="Q1061" t="s">
        <v>6571</v>
      </c>
      <c r="R1061" t="s">
        <v>6572</v>
      </c>
      <c r="S1061" t="s">
        <v>6573</v>
      </c>
      <c r="U1061" s="12" t="e">
        <f>VLOOKUP(checklist[[#This Row],[common_name]],[1]classification_forest_bird_benn!$A:$D,3,FALSE)</f>
        <v>#N/A</v>
      </c>
      <c r="V1061" s="12" t="e">
        <f>VLOOKUP(checklist[[#This Row],[scientific_name]],[1]classification_forest_bird_benn!$B:$D,2,FALSE)</f>
        <v>#N/A</v>
      </c>
      <c r="W1061" s="12" t="e">
        <f>VLOOKUP(checklist[[#This Row],[Clements--scientific_name]],[1]classification_forest_bird_benn!$B:$D,2,FALSE)</f>
        <v>#N/A</v>
      </c>
    </row>
    <row r="1062" spans="1:23" x14ac:dyDescent="0.2">
      <c r="A1062">
        <v>972.2</v>
      </c>
      <c r="B1062" t="s">
        <v>6529</v>
      </c>
      <c r="C1062" t="s">
        <v>2218</v>
      </c>
      <c r="D1062" t="s">
        <v>6567</v>
      </c>
      <c r="E1062" t="s">
        <v>6574</v>
      </c>
      <c r="I1062" t="s">
        <v>6575</v>
      </c>
      <c r="P1062">
        <v>23942</v>
      </c>
      <c r="Q1062" t="s">
        <v>6576</v>
      </c>
      <c r="R1062" t="s">
        <v>6577</v>
      </c>
      <c r="S1062" t="s">
        <v>6578</v>
      </c>
      <c r="U1062" s="12" t="e">
        <f>VLOOKUP(checklist[[#This Row],[common_name]],[1]classification_forest_bird_benn!$A:$D,3,FALSE)</f>
        <v>#N/A</v>
      </c>
      <c r="V1062" s="12" t="e">
        <f>VLOOKUP(checklist[[#This Row],[scientific_name]],[1]classification_forest_bird_benn!$B:$D,2,FALSE)</f>
        <v>#N/A</v>
      </c>
      <c r="W1062" s="12" t="e">
        <f>VLOOKUP(checklist[[#This Row],[Clements--scientific_name]],[1]classification_forest_bird_benn!$B:$D,2,FALSE)</f>
        <v>#N/A</v>
      </c>
    </row>
    <row r="1063" spans="1:23" x14ac:dyDescent="0.2">
      <c r="A1063">
        <v>973</v>
      </c>
      <c r="B1063" t="s">
        <v>6529</v>
      </c>
      <c r="C1063" t="s">
        <v>2218</v>
      </c>
      <c r="D1063" t="s">
        <v>762</v>
      </c>
      <c r="E1063" t="s">
        <v>6579</v>
      </c>
      <c r="H1063">
        <v>549</v>
      </c>
      <c r="I1063" t="s">
        <v>6580</v>
      </c>
      <c r="J1063" s="6" t="s">
        <v>6581</v>
      </c>
      <c r="K1063" s="6">
        <v>144889</v>
      </c>
      <c r="L1063" s="6">
        <v>916212</v>
      </c>
      <c r="M1063" s="6">
        <v>22730593</v>
      </c>
      <c r="N1063" s="6"/>
      <c r="O1063" s="6">
        <v>7340424</v>
      </c>
      <c r="P1063" s="6">
        <v>23947</v>
      </c>
      <c r="Q1063" t="s">
        <v>6582</v>
      </c>
      <c r="R1063" t="s">
        <v>6579</v>
      </c>
      <c r="S1063" t="s">
        <v>762</v>
      </c>
      <c r="U1063" s="12" t="e">
        <f>VLOOKUP(checklist[[#This Row],[common_name]],[1]classification_forest_bird_benn!$A:$D,3,FALSE)</f>
        <v>#N/A</v>
      </c>
      <c r="V1063" s="12" t="e">
        <f>VLOOKUP(checklist[[#This Row],[scientific_name]],[1]classification_forest_bird_benn!$B:$D,2,FALSE)</f>
        <v>#N/A</v>
      </c>
      <c r="W1063" s="12" t="e">
        <f>VLOOKUP(checklist[[#This Row],[Clements--scientific_name]],[1]classification_forest_bird_benn!$B:$D,2,FALSE)</f>
        <v>#N/A</v>
      </c>
    </row>
    <row r="1064" spans="1:23" x14ac:dyDescent="0.2">
      <c r="A1064">
        <v>974</v>
      </c>
      <c r="B1064" t="s">
        <v>6529</v>
      </c>
      <c r="C1064" t="s">
        <v>2218</v>
      </c>
      <c r="D1064" t="s">
        <v>776</v>
      </c>
      <c r="E1064" t="s">
        <v>6583</v>
      </c>
      <c r="F1064" t="s">
        <v>2142</v>
      </c>
      <c r="G1064" t="s">
        <v>7382</v>
      </c>
      <c r="H1064">
        <v>565</v>
      </c>
      <c r="I1064" t="s">
        <v>6584</v>
      </c>
      <c r="J1064" t="s">
        <v>6585</v>
      </c>
      <c r="K1064">
        <v>144895</v>
      </c>
      <c r="L1064">
        <v>916216</v>
      </c>
      <c r="M1064">
        <v>22712766</v>
      </c>
      <c r="N1064">
        <v>76795</v>
      </c>
      <c r="O1064">
        <v>7340348</v>
      </c>
      <c r="P1064">
        <v>23965</v>
      </c>
      <c r="Q1064" t="s">
        <v>6586</v>
      </c>
      <c r="R1064" t="s">
        <v>6583</v>
      </c>
      <c r="S1064" t="s">
        <v>776</v>
      </c>
      <c r="T1064">
        <v>22712766</v>
      </c>
      <c r="U1064" s="12" t="e">
        <f>VLOOKUP(checklist[[#This Row],[common_name]],[1]classification_forest_bird_benn!$A:$D,3,FALSE)</f>
        <v>#N/A</v>
      </c>
      <c r="V1064" s="12" t="e">
        <f>VLOOKUP(checklist[[#This Row],[scientific_name]],[1]classification_forest_bird_benn!$B:$D,2,FALSE)</f>
        <v>#N/A</v>
      </c>
      <c r="W1064" s="12" t="e">
        <f>VLOOKUP(checklist[[#This Row],[Clements--scientific_name]],[1]classification_forest_bird_benn!$B:$D,2,FALSE)</f>
        <v>#N/A</v>
      </c>
    </row>
    <row r="1065" spans="1:23" x14ac:dyDescent="0.2">
      <c r="A1065">
        <v>975</v>
      </c>
      <c r="B1065" t="s">
        <v>6529</v>
      </c>
      <c r="C1065" t="s">
        <v>2218</v>
      </c>
      <c r="D1065" t="s">
        <v>1290</v>
      </c>
      <c r="E1065" t="s">
        <v>6587</v>
      </c>
      <c r="F1065" t="s">
        <v>2142</v>
      </c>
      <c r="G1065" t="s">
        <v>7382</v>
      </c>
      <c r="H1065">
        <v>1111</v>
      </c>
      <c r="I1065" t="s">
        <v>6588</v>
      </c>
      <c r="J1065" t="s">
        <v>6589</v>
      </c>
      <c r="K1065">
        <v>144894</v>
      </c>
      <c r="L1065">
        <v>916220</v>
      </c>
      <c r="M1065">
        <v>22712800</v>
      </c>
      <c r="O1065">
        <v>7340356</v>
      </c>
      <c r="P1065">
        <v>23970</v>
      </c>
      <c r="Q1065" t="s">
        <v>6590</v>
      </c>
      <c r="R1065" t="s">
        <v>6587</v>
      </c>
      <c r="S1065" t="s">
        <v>1290</v>
      </c>
      <c r="T1065">
        <v>22712800</v>
      </c>
      <c r="U1065" s="12" t="e">
        <f>VLOOKUP(checklist[[#This Row],[common_name]],[1]classification_forest_bird_benn!$A:$D,3,FALSE)</f>
        <v>#N/A</v>
      </c>
      <c r="V1065" s="12" t="e">
        <f>VLOOKUP(checklist[[#This Row],[scientific_name]],[1]classification_forest_bird_benn!$B:$D,2,FALSE)</f>
        <v>#N/A</v>
      </c>
      <c r="W1065" s="12" t="e">
        <f>VLOOKUP(checklist[[#This Row],[Clements--scientific_name]],[1]classification_forest_bird_benn!$B:$D,2,FALSE)</f>
        <v>#N/A</v>
      </c>
    </row>
    <row r="1066" spans="1:23" x14ac:dyDescent="0.2">
      <c r="A1066">
        <v>976</v>
      </c>
      <c r="B1066" t="s">
        <v>6529</v>
      </c>
      <c r="C1066" t="s">
        <v>2218</v>
      </c>
      <c r="D1066" t="s">
        <v>1802</v>
      </c>
      <c r="E1066" t="s">
        <v>6591</v>
      </c>
      <c r="F1066" t="s">
        <v>2142</v>
      </c>
      <c r="G1066" t="s">
        <v>7382</v>
      </c>
      <c r="H1066">
        <v>2950</v>
      </c>
      <c r="I1066" t="s">
        <v>6592</v>
      </c>
      <c r="J1066" t="s">
        <v>6593</v>
      </c>
      <c r="K1066">
        <v>144891</v>
      </c>
      <c r="L1066">
        <v>916217</v>
      </c>
      <c r="M1066">
        <v>22712777</v>
      </c>
      <c r="N1066">
        <v>194849</v>
      </c>
      <c r="O1066">
        <v>7340368</v>
      </c>
      <c r="P1066">
        <v>23976</v>
      </c>
      <c r="Q1066" t="s">
        <v>6594</v>
      </c>
      <c r="R1066" t="s">
        <v>6591</v>
      </c>
      <c r="S1066" t="s">
        <v>6595</v>
      </c>
      <c r="T1066">
        <v>22712777</v>
      </c>
      <c r="U1066" s="12" t="e">
        <f>VLOOKUP(checklist[[#This Row],[common_name]],[1]classification_forest_bird_benn!$A:$D,3,FALSE)</f>
        <v>#N/A</v>
      </c>
      <c r="V1066" s="12" t="e">
        <f>VLOOKUP(checklist[[#This Row],[scientific_name]],[1]classification_forest_bird_benn!$B:$D,2,FALSE)</f>
        <v>#N/A</v>
      </c>
      <c r="W1066" s="12" t="e">
        <f>VLOOKUP(checklist[[#This Row],[Clements--scientific_name]],[1]classification_forest_bird_benn!$B:$D,2,FALSE)</f>
        <v>#N/A</v>
      </c>
    </row>
    <row r="1067" spans="1:23" x14ac:dyDescent="0.2">
      <c r="A1067">
        <v>977</v>
      </c>
      <c r="B1067" t="s">
        <v>6529</v>
      </c>
      <c r="C1067" t="s">
        <v>2218</v>
      </c>
      <c r="D1067" t="s">
        <v>1796</v>
      </c>
      <c r="E1067" t="s">
        <v>6596</v>
      </c>
      <c r="F1067" t="s">
        <v>2142</v>
      </c>
      <c r="G1067" t="s">
        <v>7382</v>
      </c>
      <c r="H1067">
        <v>2944</v>
      </c>
      <c r="I1067" t="s">
        <v>6597</v>
      </c>
      <c r="J1067" t="s">
        <v>6598</v>
      </c>
      <c r="K1067">
        <v>144892</v>
      </c>
      <c r="L1067">
        <v>916218</v>
      </c>
      <c r="M1067">
        <v>22712782</v>
      </c>
      <c r="O1067">
        <v>7340364</v>
      </c>
      <c r="P1067">
        <v>23980</v>
      </c>
      <c r="Q1067" t="s">
        <v>6599</v>
      </c>
      <c r="R1067" t="s">
        <v>6600</v>
      </c>
      <c r="S1067" t="s">
        <v>1796</v>
      </c>
      <c r="T1067">
        <v>22712782</v>
      </c>
      <c r="U1067" s="12" t="e">
        <f>VLOOKUP(checklist[[#This Row],[common_name]],[1]classification_forest_bird_benn!$A:$D,3,FALSE)</f>
        <v>#N/A</v>
      </c>
      <c r="V1067" s="12" t="e">
        <f>VLOOKUP(checklist[[#This Row],[scientific_name]],[1]classification_forest_bird_benn!$B:$D,2,FALSE)</f>
        <v>#N/A</v>
      </c>
      <c r="W1067" s="12" t="e">
        <f>VLOOKUP(checklist[[#This Row],[Clements--scientific_name]],[1]classification_forest_bird_benn!$B:$D,2,FALSE)</f>
        <v>#N/A</v>
      </c>
    </row>
    <row r="1068" spans="1:23" x14ac:dyDescent="0.2">
      <c r="A1068">
        <v>978</v>
      </c>
      <c r="B1068" t="s">
        <v>6529</v>
      </c>
      <c r="C1068" t="s">
        <v>2218</v>
      </c>
      <c r="D1068" t="s">
        <v>6601</v>
      </c>
      <c r="E1068" t="s">
        <v>6602</v>
      </c>
      <c r="F1068" t="s">
        <v>2142</v>
      </c>
      <c r="G1068" t="s">
        <v>7382</v>
      </c>
      <c r="H1068">
        <v>2946</v>
      </c>
      <c r="I1068" t="s">
        <v>6603</v>
      </c>
      <c r="J1068" t="s">
        <v>6604</v>
      </c>
      <c r="K1068">
        <v>144893</v>
      </c>
      <c r="L1068">
        <v>916219</v>
      </c>
      <c r="M1068">
        <v>22712786</v>
      </c>
      <c r="N1068">
        <v>76799</v>
      </c>
      <c r="O1068">
        <v>7340361</v>
      </c>
      <c r="P1068">
        <v>23973</v>
      </c>
      <c r="Q1068" t="s">
        <v>6605</v>
      </c>
      <c r="R1068" t="s">
        <v>6602</v>
      </c>
      <c r="S1068" t="s">
        <v>6601</v>
      </c>
      <c r="T1068">
        <v>22712786</v>
      </c>
      <c r="U1068" s="12" t="e">
        <f>VLOOKUP(checklist[[#This Row],[common_name]],[1]classification_forest_bird_benn!$A:$D,3,FALSE)</f>
        <v>#N/A</v>
      </c>
      <c r="V1068" s="12" t="e">
        <f>VLOOKUP(checklist[[#This Row],[scientific_name]],[1]classification_forest_bird_benn!$B:$D,2,FALSE)</f>
        <v>#N/A</v>
      </c>
      <c r="W1068" s="12" t="e">
        <f>VLOOKUP(checklist[[#This Row],[Clements--scientific_name]],[1]classification_forest_bird_benn!$B:$D,2,FALSE)</f>
        <v>#N/A</v>
      </c>
    </row>
    <row r="1069" spans="1:23" x14ac:dyDescent="0.2">
      <c r="A1069">
        <v>979</v>
      </c>
      <c r="B1069" t="s">
        <v>6529</v>
      </c>
      <c r="C1069" t="s">
        <v>2218</v>
      </c>
      <c r="D1069" t="s">
        <v>6606</v>
      </c>
      <c r="E1069" t="s">
        <v>755</v>
      </c>
      <c r="F1069" t="s">
        <v>2142</v>
      </c>
      <c r="G1069" t="s">
        <v>7382</v>
      </c>
      <c r="H1069">
        <v>546</v>
      </c>
      <c r="I1069" t="s">
        <v>6607</v>
      </c>
      <c r="J1069" t="s">
        <v>6608</v>
      </c>
      <c r="K1069">
        <v>14563</v>
      </c>
      <c r="L1069">
        <v>562082</v>
      </c>
      <c r="M1069">
        <v>22712905</v>
      </c>
      <c r="N1069">
        <v>76823</v>
      </c>
      <c r="O1069">
        <v>2486094</v>
      </c>
      <c r="P1069">
        <v>24006</v>
      </c>
      <c r="Q1069" t="s">
        <v>6609</v>
      </c>
      <c r="R1069" t="s">
        <v>755</v>
      </c>
      <c r="S1069" t="s">
        <v>6606</v>
      </c>
      <c r="T1069">
        <v>22712905</v>
      </c>
      <c r="U1069" s="12" t="e">
        <f>VLOOKUP(checklist[[#This Row],[common_name]],[1]classification_forest_bird_benn!$A:$D,3,FALSE)</f>
        <v>#N/A</v>
      </c>
      <c r="V1069" s="12" t="e">
        <f>VLOOKUP(checklist[[#This Row],[scientific_name]],[1]classification_forest_bird_benn!$B:$D,2,FALSE)</f>
        <v>#N/A</v>
      </c>
      <c r="W1069" s="12" t="e">
        <f>VLOOKUP(checklist[[#This Row],[Clements--scientific_name]],[1]classification_forest_bird_benn!$B:$D,2,FALSE)</f>
        <v>#N/A</v>
      </c>
    </row>
    <row r="1070" spans="1:23" x14ac:dyDescent="0.2">
      <c r="A1070">
        <v>980</v>
      </c>
      <c r="B1070" t="s">
        <v>6529</v>
      </c>
      <c r="C1070" t="s">
        <v>2218</v>
      </c>
      <c r="D1070" t="s">
        <v>1810</v>
      </c>
      <c r="E1070" t="s">
        <v>1809</v>
      </c>
      <c r="F1070" t="s">
        <v>2142</v>
      </c>
      <c r="G1070" t="s">
        <v>7380</v>
      </c>
      <c r="H1070">
        <v>3024</v>
      </c>
      <c r="I1070" t="s">
        <v>6610</v>
      </c>
      <c r="J1070" t="s">
        <v>6611</v>
      </c>
      <c r="K1070">
        <v>14574</v>
      </c>
      <c r="L1070">
        <v>562080</v>
      </c>
      <c r="M1070">
        <v>22712910</v>
      </c>
      <c r="N1070">
        <v>76824</v>
      </c>
      <c r="O1070">
        <v>2486084</v>
      </c>
      <c r="P1070">
        <v>24011</v>
      </c>
      <c r="Q1070" t="s">
        <v>6612</v>
      </c>
      <c r="R1070" t="s">
        <v>1809</v>
      </c>
      <c r="S1070" t="s">
        <v>1810</v>
      </c>
      <c r="T1070">
        <v>22712910</v>
      </c>
      <c r="U1070" s="12" t="e">
        <f>VLOOKUP(checklist[[#This Row],[common_name]],[1]classification_forest_bird_benn!$A:$D,3,FALSE)</f>
        <v>#N/A</v>
      </c>
      <c r="V1070" s="12" t="e">
        <f>VLOOKUP(checklist[[#This Row],[scientific_name]],[1]classification_forest_bird_benn!$B:$D,2,FALSE)</f>
        <v>#N/A</v>
      </c>
      <c r="W1070" s="12" t="e">
        <f>VLOOKUP(checklist[[#This Row],[Clements--scientific_name]],[1]classification_forest_bird_benn!$B:$D,2,FALSE)</f>
        <v>#N/A</v>
      </c>
    </row>
    <row r="1071" spans="1:23" x14ac:dyDescent="0.2">
      <c r="A1071">
        <v>981</v>
      </c>
      <c r="B1071" t="s">
        <v>6529</v>
      </c>
      <c r="C1071" t="s">
        <v>2218</v>
      </c>
      <c r="D1071" t="s">
        <v>1200</v>
      </c>
      <c r="E1071" t="s">
        <v>1199</v>
      </c>
      <c r="F1071" t="s">
        <v>2142</v>
      </c>
      <c r="G1071" t="s">
        <v>7382</v>
      </c>
      <c r="H1071">
        <v>965</v>
      </c>
      <c r="I1071" t="s">
        <v>6613</v>
      </c>
      <c r="J1071" t="s">
        <v>6614</v>
      </c>
      <c r="K1071">
        <v>14565</v>
      </c>
      <c r="L1071">
        <v>562065</v>
      </c>
      <c r="M1071">
        <v>22712919</v>
      </c>
      <c r="N1071">
        <v>76826</v>
      </c>
      <c r="O1071">
        <v>2486105</v>
      </c>
      <c r="P1071">
        <v>24012</v>
      </c>
      <c r="Q1071" t="s">
        <v>6615</v>
      </c>
      <c r="R1071" t="s">
        <v>1199</v>
      </c>
      <c r="S1071" t="s">
        <v>6616</v>
      </c>
      <c r="T1071">
        <v>22712919</v>
      </c>
      <c r="U1071" s="12" t="e">
        <f>VLOOKUP(checklist[[#This Row],[common_name]],[1]classification_forest_bird_benn!$A:$D,3,FALSE)</f>
        <v>#N/A</v>
      </c>
      <c r="V1071" s="12" t="e">
        <f>VLOOKUP(checklist[[#This Row],[scientific_name]],[1]classification_forest_bird_benn!$B:$D,2,FALSE)</f>
        <v>#N/A</v>
      </c>
      <c r="W1071" s="12" t="e">
        <f>VLOOKUP(checklist[[#This Row],[Clements--scientific_name]],[1]classification_forest_bird_benn!$B:$D,2,FALSE)</f>
        <v>#N/A</v>
      </c>
    </row>
    <row r="1072" spans="1:23" x14ac:dyDescent="0.2">
      <c r="A1072">
        <v>982</v>
      </c>
      <c r="B1072" t="s">
        <v>6529</v>
      </c>
      <c r="C1072" t="s">
        <v>2218</v>
      </c>
      <c r="D1072" t="s">
        <v>1808</v>
      </c>
      <c r="E1072" t="s">
        <v>6617</v>
      </c>
      <c r="F1072" t="s">
        <v>2142</v>
      </c>
      <c r="G1072" t="s">
        <v>7382</v>
      </c>
      <c r="H1072">
        <v>3012</v>
      </c>
      <c r="I1072" t="s">
        <v>6618</v>
      </c>
      <c r="J1072" t="s">
        <v>6619</v>
      </c>
      <c r="K1072">
        <v>14572</v>
      </c>
      <c r="L1072">
        <v>562071</v>
      </c>
      <c r="M1072">
        <v>22712935</v>
      </c>
      <c r="N1072">
        <v>76829</v>
      </c>
      <c r="O1072">
        <v>2486090</v>
      </c>
      <c r="P1072">
        <v>24026</v>
      </c>
      <c r="Q1072" t="s">
        <v>6620</v>
      </c>
      <c r="R1072" t="s">
        <v>6617</v>
      </c>
      <c r="S1072" t="s">
        <v>6621</v>
      </c>
      <c r="T1072">
        <v>22712935</v>
      </c>
      <c r="U1072" s="12" t="e">
        <f>VLOOKUP(checklist[[#This Row],[common_name]],[1]classification_forest_bird_benn!$A:$D,3,FALSE)</f>
        <v>#N/A</v>
      </c>
      <c r="V1072" s="12" t="e">
        <f>VLOOKUP(checklist[[#This Row],[scientific_name]],[1]classification_forest_bird_benn!$B:$D,2,FALSE)</f>
        <v>#N/A</v>
      </c>
      <c r="W1072" s="12" t="e">
        <f>VLOOKUP(checklist[[#This Row],[Clements--scientific_name]],[1]classification_forest_bird_benn!$B:$D,2,FALSE)</f>
        <v>#N/A</v>
      </c>
    </row>
    <row r="1073" spans="1:23" x14ac:dyDescent="0.2">
      <c r="A1073">
        <v>983</v>
      </c>
      <c r="B1073" t="s">
        <v>6529</v>
      </c>
      <c r="C1073" t="s">
        <v>2218</v>
      </c>
      <c r="D1073" t="s">
        <v>1806</v>
      </c>
      <c r="E1073" t="s">
        <v>1805</v>
      </c>
      <c r="F1073" t="s">
        <v>2142</v>
      </c>
      <c r="G1073" t="s">
        <v>7380</v>
      </c>
      <c r="H1073">
        <v>2998</v>
      </c>
      <c r="I1073" t="s">
        <v>6622</v>
      </c>
      <c r="J1073" t="s">
        <v>6623</v>
      </c>
      <c r="K1073">
        <v>14575</v>
      </c>
      <c r="L1073">
        <v>562068</v>
      </c>
      <c r="M1073">
        <v>22712896</v>
      </c>
      <c r="O1073">
        <v>2486097</v>
      </c>
      <c r="P1073">
        <v>24013</v>
      </c>
      <c r="Q1073" t="s">
        <v>6624</v>
      </c>
      <c r="R1073" t="s">
        <v>1805</v>
      </c>
      <c r="S1073" t="s">
        <v>1806</v>
      </c>
      <c r="T1073">
        <v>22712896</v>
      </c>
      <c r="U1073" s="12" t="e">
        <f>VLOOKUP(checklist[[#This Row],[common_name]],[1]classification_forest_bird_benn!$A:$D,3,FALSE)</f>
        <v>#N/A</v>
      </c>
      <c r="V1073" s="12" t="e">
        <f>VLOOKUP(checklist[[#This Row],[scientific_name]],[1]classification_forest_bird_benn!$B:$D,2,FALSE)</f>
        <v>#N/A</v>
      </c>
      <c r="W1073" s="12" t="e">
        <f>VLOOKUP(checklist[[#This Row],[Clements--scientific_name]],[1]classification_forest_bird_benn!$B:$D,2,FALSE)</f>
        <v>#N/A</v>
      </c>
    </row>
    <row r="1074" spans="1:23" x14ac:dyDescent="0.2">
      <c r="A1074">
        <v>984</v>
      </c>
      <c r="B1074" t="s">
        <v>6529</v>
      </c>
      <c r="C1074" t="s">
        <v>2218</v>
      </c>
      <c r="D1074" t="s">
        <v>6625</v>
      </c>
      <c r="E1074" t="s">
        <v>6626</v>
      </c>
      <c r="F1074" t="s">
        <v>2142</v>
      </c>
      <c r="G1074" t="s">
        <v>7382</v>
      </c>
      <c r="H1074">
        <v>1086</v>
      </c>
      <c r="I1074" t="s">
        <v>6627</v>
      </c>
      <c r="J1074" t="s">
        <v>6628</v>
      </c>
      <c r="K1074">
        <v>14569</v>
      </c>
      <c r="L1074">
        <v>562064</v>
      </c>
      <c r="M1074">
        <v>22712890</v>
      </c>
      <c r="O1074">
        <v>2486087</v>
      </c>
      <c r="P1074">
        <v>24014</v>
      </c>
      <c r="Q1074" t="s">
        <v>6629</v>
      </c>
      <c r="R1074" t="s">
        <v>6626</v>
      </c>
      <c r="S1074" t="s">
        <v>6625</v>
      </c>
      <c r="T1074">
        <v>22712890</v>
      </c>
      <c r="U1074" s="12" t="e">
        <f>VLOOKUP(checklist[[#This Row],[common_name]],[1]classification_forest_bird_benn!$A:$D,3,FALSE)</f>
        <v>#N/A</v>
      </c>
      <c r="V1074" s="12" t="e">
        <f>VLOOKUP(checklist[[#This Row],[scientific_name]],[1]classification_forest_bird_benn!$B:$D,2,FALSE)</f>
        <v>#N/A</v>
      </c>
      <c r="W1074" s="12" t="e">
        <f>VLOOKUP(checklist[[#This Row],[Clements--scientific_name]],[1]classification_forest_bird_benn!$B:$D,2,FALSE)</f>
        <v>#N/A</v>
      </c>
    </row>
    <row r="1075" spans="1:23" x14ac:dyDescent="0.2">
      <c r="A1075">
        <v>984.1</v>
      </c>
      <c r="B1075" t="s">
        <v>6529</v>
      </c>
      <c r="C1075" t="s">
        <v>2218</v>
      </c>
      <c r="D1075" t="s">
        <v>6625</v>
      </c>
      <c r="E1075" t="s">
        <v>6626</v>
      </c>
      <c r="F1075" t="s">
        <v>2142</v>
      </c>
      <c r="G1075" t="s">
        <v>7382</v>
      </c>
      <c r="I1075" t="s">
        <v>6630</v>
      </c>
      <c r="M1075">
        <v>22712890</v>
      </c>
      <c r="P1075">
        <v>24016</v>
      </c>
      <c r="Q1075" t="s">
        <v>6631</v>
      </c>
      <c r="R1075" t="s">
        <v>6632</v>
      </c>
      <c r="S1075" t="s">
        <v>6633</v>
      </c>
      <c r="U1075" s="12" t="e">
        <f>VLOOKUP(checklist[[#This Row],[common_name]],[1]classification_forest_bird_benn!$A:$D,3,FALSE)</f>
        <v>#N/A</v>
      </c>
      <c r="V1075" s="12" t="e">
        <f>VLOOKUP(checklist[[#This Row],[scientific_name]],[1]classification_forest_bird_benn!$B:$D,2,FALSE)</f>
        <v>#N/A</v>
      </c>
      <c r="W1075" s="12" t="e">
        <f>VLOOKUP(checklist[[#This Row],[Clements--scientific_name]],[1]classification_forest_bird_benn!$B:$D,2,FALSE)</f>
        <v>#N/A</v>
      </c>
    </row>
    <row r="1076" spans="1:23" x14ac:dyDescent="0.2">
      <c r="A1076">
        <v>984.2</v>
      </c>
      <c r="B1076" t="s">
        <v>6529</v>
      </c>
      <c r="C1076" t="s">
        <v>2218</v>
      </c>
      <c r="D1076" t="s">
        <v>6634</v>
      </c>
      <c r="E1076" t="s">
        <v>6635</v>
      </c>
      <c r="H1076">
        <v>541</v>
      </c>
      <c r="I1076" t="s">
        <v>6636</v>
      </c>
      <c r="J1076" t="s">
        <v>6637</v>
      </c>
      <c r="K1076">
        <v>718745</v>
      </c>
      <c r="O1076">
        <v>6540392</v>
      </c>
      <c r="P1076">
        <v>24015</v>
      </c>
      <c r="Q1076" t="s">
        <v>6638</v>
      </c>
      <c r="R1076" t="s">
        <v>6639</v>
      </c>
      <c r="S1076" t="s">
        <v>6640</v>
      </c>
      <c r="U1076" s="12" t="e">
        <f>VLOOKUP(checklist[[#This Row],[common_name]],[1]classification_forest_bird_benn!$A:$D,3,FALSE)</f>
        <v>#N/A</v>
      </c>
      <c r="V1076" s="12" t="e">
        <f>VLOOKUP(checklist[[#This Row],[scientific_name]],[1]classification_forest_bird_benn!$B:$D,2,FALSE)</f>
        <v>#N/A</v>
      </c>
      <c r="W1076" s="12" t="e">
        <f>VLOOKUP(checklist[[#This Row],[Clements--scientific_name]],[1]classification_forest_bird_benn!$B:$D,2,FALSE)</f>
        <v>#N/A</v>
      </c>
    </row>
    <row r="1077" spans="1:23" x14ac:dyDescent="0.2">
      <c r="A1077">
        <v>985</v>
      </c>
      <c r="B1077" t="s">
        <v>6529</v>
      </c>
      <c r="C1077" t="s">
        <v>2218</v>
      </c>
      <c r="D1077" t="s">
        <v>758</v>
      </c>
      <c r="E1077" t="s">
        <v>757</v>
      </c>
      <c r="F1077" t="s">
        <v>2142</v>
      </c>
      <c r="G1077" t="s">
        <v>7382</v>
      </c>
      <c r="H1077">
        <v>547</v>
      </c>
      <c r="I1077" t="s">
        <v>6641</v>
      </c>
      <c r="J1077" t="s">
        <v>6642</v>
      </c>
      <c r="K1077">
        <v>14570</v>
      </c>
      <c r="L1077">
        <v>562069</v>
      </c>
      <c r="M1077">
        <v>22730603</v>
      </c>
      <c r="N1077">
        <v>76832</v>
      </c>
      <c r="O1077">
        <v>2486089</v>
      </c>
      <c r="P1077">
        <v>23991</v>
      </c>
      <c r="Q1077" t="s">
        <v>6643</v>
      </c>
      <c r="R1077" t="s">
        <v>757</v>
      </c>
      <c r="S1077" t="s">
        <v>758</v>
      </c>
      <c r="T1077">
        <v>22730603</v>
      </c>
      <c r="U1077" s="12" t="e">
        <f>VLOOKUP(checklist[[#This Row],[common_name]],[1]classification_forest_bird_benn!$A:$D,3,FALSE)</f>
        <v>#N/A</v>
      </c>
      <c r="V1077" s="12" t="e">
        <f>VLOOKUP(checklist[[#This Row],[scientific_name]],[1]classification_forest_bird_benn!$B:$D,2,FALSE)</f>
        <v>#N/A</v>
      </c>
      <c r="W1077" s="12" t="e">
        <f>VLOOKUP(checklist[[#This Row],[Clements--scientific_name]],[1]classification_forest_bird_benn!$B:$D,2,FALSE)</f>
        <v>#N/A</v>
      </c>
    </row>
    <row r="1078" spans="1:23" x14ac:dyDescent="0.2">
      <c r="A1078">
        <v>986</v>
      </c>
      <c r="B1078" t="s">
        <v>6529</v>
      </c>
      <c r="C1078" t="s">
        <v>2218</v>
      </c>
      <c r="D1078" t="s">
        <v>760</v>
      </c>
      <c r="E1078" t="s">
        <v>759</v>
      </c>
      <c r="F1078" t="s">
        <v>2142</v>
      </c>
      <c r="G1078" t="s">
        <v>7380</v>
      </c>
      <c r="H1078">
        <v>548</v>
      </c>
      <c r="I1078" t="s">
        <v>6644</v>
      </c>
      <c r="J1078" t="s">
        <v>6645</v>
      </c>
      <c r="K1078">
        <v>14576</v>
      </c>
      <c r="L1078">
        <v>562067</v>
      </c>
      <c r="M1078">
        <v>103819211</v>
      </c>
      <c r="N1078">
        <v>76834</v>
      </c>
      <c r="O1078">
        <v>2486088</v>
      </c>
      <c r="P1078">
        <v>23984</v>
      </c>
      <c r="Q1078" t="s">
        <v>6646</v>
      </c>
      <c r="R1078" t="s">
        <v>759</v>
      </c>
      <c r="S1078" t="s">
        <v>760</v>
      </c>
      <c r="T1078">
        <v>103819211</v>
      </c>
      <c r="U1078" s="12" t="e">
        <f>VLOOKUP(checklist[[#This Row],[common_name]],[1]classification_forest_bird_benn!$A:$D,3,FALSE)</f>
        <v>#N/A</v>
      </c>
      <c r="V1078" s="12" t="e">
        <f>VLOOKUP(checklist[[#This Row],[scientific_name]],[1]classification_forest_bird_benn!$B:$D,2,FALSE)</f>
        <v>#N/A</v>
      </c>
      <c r="W1078" s="12" t="e">
        <f>VLOOKUP(checklist[[#This Row],[Clements--scientific_name]],[1]classification_forest_bird_benn!$B:$D,2,FALSE)</f>
        <v>#N/A</v>
      </c>
    </row>
    <row r="1079" spans="1:23" x14ac:dyDescent="0.2">
      <c r="A1079">
        <v>987</v>
      </c>
      <c r="B1079" t="s">
        <v>6529</v>
      </c>
      <c r="C1079" t="s">
        <v>2218</v>
      </c>
      <c r="D1079" t="s">
        <v>1812</v>
      </c>
      <c r="E1079" t="s">
        <v>1811</v>
      </c>
      <c r="F1079" t="s">
        <v>2142</v>
      </c>
      <c r="G1079" t="s">
        <v>7383</v>
      </c>
      <c r="H1079">
        <v>3036</v>
      </c>
      <c r="I1079" t="s">
        <v>6647</v>
      </c>
      <c r="J1079" t="s">
        <v>6648</v>
      </c>
      <c r="K1079">
        <v>14588</v>
      </c>
      <c r="L1079">
        <v>562602</v>
      </c>
      <c r="M1079">
        <v>22712650</v>
      </c>
      <c r="N1079">
        <v>20822</v>
      </c>
      <c r="O1079">
        <v>2486147</v>
      </c>
      <c r="P1079">
        <v>24302</v>
      </c>
      <c r="Q1079" t="s">
        <v>6649</v>
      </c>
      <c r="R1079" t="s">
        <v>1811</v>
      </c>
      <c r="S1079" t="s">
        <v>1812</v>
      </c>
      <c r="T1079">
        <v>22712650</v>
      </c>
      <c r="U1079" s="12" t="e">
        <f>VLOOKUP(checklist[[#This Row],[common_name]],[1]classification_forest_bird_benn!$A:$D,3,FALSE)</f>
        <v>#N/A</v>
      </c>
      <c r="V1079" s="12" t="e">
        <f>VLOOKUP(checklist[[#This Row],[scientific_name]],[1]classification_forest_bird_benn!$B:$D,2,FALSE)</f>
        <v>#N/A</v>
      </c>
      <c r="W1079" s="12" t="e">
        <f>VLOOKUP(checklist[[#This Row],[Clements--scientific_name]],[1]classification_forest_bird_benn!$B:$D,2,FALSE)</f>
        <v>#N/A</v>
      </c>
    </row>
    <row r="1080" spans="1:23" x14ac:dyDescent="0.2">
      <c r="A1080">
        <v>987.1</v>
      </c>
      <c r="B1080" t="s">
        <v>6529</v>
      </c>
      <c r="C1080" t="s">
        <v>2218</v>
      </c>
      <c r="D1080" t="s">
        <v>1812</v>
      </c>
      <c r="E1080" t="s">
        <v>1811</v>
      </c>
      <c r="F1080" t="s">
        <v>2142</v>
      </c>
      <c r="G1080" t="s">
        <v>7383</v>
      </c>
      <c r="I1080" t="s">
        <v>6650</v>
      </c>
      <c r="J1080" t="s">
        <v>6648</v>
      </c>
      <c r="M1080">
        <v>22712650</v>
      </c>
      <c r="O1080">
        <v>2486147</v>
      </c>
      <c r="P1080">
        <v>24303</v>
      </c>
      <c r="Q1080" t="s">
        <v>6651</v>
      </c>
      <c r="R1080" t="s">
        <v>6652</v>
      </c>
      <c r="S1080" t="s">
        <v>6653</v>
      </c>
      <c r="U1080" s="12" t="e">
        <f>VLOOKUP(checklist[[#This Row],[common_name]],[1]classification_forest_bird_benn!$A:$D,3,FALSE)</f>
        <v>#N/A</v>
      </c>
      <c r="V1080" s="12" t="e">
        <f>VLOOKUP(checklist[[#This Row],[scientific_name]],[1]classification_forest_bird_benn!$B:$D,2,FALSE)</f>
        <v>#N/A</v>
      </c>
      <c r="W1080" s="12" t="e">
        <f>VLOOKUP(checklist[[#This Row],[Clements--scientific_name]],[1]classification_forest_bird_benn!$B:$D,2,FALSE)</f>
        <v>#N/A</v>
      </c>
    </row>
    <row r="1081" spans="1:23" x14ac:dyDescent="0.2">
      <c r="A1081">
        <v>987.2</v>
      </c>
      <c r="B1081" t="s">
        <v>6529</v>
      </c>
      <c r="C1081" t="s">
        <v>2218</v>
      </c>
      <c r="D1081" t="s">
        <v>6654</v>
      </c>
      <c r="E1081" t="s">
        <v>6655</v>
      </c>
      <c r="H1081">
        <v>3032</v>
      </c>
      <c r="I1081" t="s">
        <v>6656</v>
      </c>
      <c r="J1081" t="s">
        <v>6657</v>
      </c>
      <c r="K1081">
        <v>132987</v>
      </c>
      <c r="O1081">
        <v>6542539</v>
      </c>
      <c r="P1081">
        <v>24310</v>
      </c>
      <c r="Q1081" t="s">
        <v>6658</v>
      </c>
      <c r="R1081" t="s">
        <v>6659</v>
      </c>
      <c r="S1081" t="s">
        <v>6660</v>
      </c>
      <c r="U1081" s="12" t="e">
        <f>VLOOKUP(checklist[[#This Row],[common_name]],[1]classification_forest_bird_benn!$A:$D,3,FALSE)</f>
        <v>#N/A</v>
      </c>
      <c r="V1081" s="12" t="e">
        <f>VLOOKUP(checklist[[#This Row],[scientific_name]],[1]classification_forest_bird_benn!$B:$D,2,FALSE)</f>
        <v>#N/A</v>
      </c>
      <c r="W1081" s="12" t="e">
        <f>VLOOKUP(checklist[[#This Row],[Clements--scientific_name]],[1]classification_forest_bird_benn!$B:$D,2,FALSE)</f>
        <v>#N/A</v>
      </c>
    </row>
    <row r="1082" spans="1:23" x14ac:dyDescent="0.2">
      <c r="A1082">
        <v>988</v>
      </c>
      <c r="B1082" t="s">
        <v>6661</v>
      </c>
      <c r="C1082" t="s">
        <v>2225</v>
      </c>
      <c r="D1082" t="s">
        <v>1182</v>
      </c>
      <c r="E1082" t="s">
        <v>6662</v>
      </c>
      <c r="F1082" t="s">
        <v>2142</v>
      </c>
      <c r="G1082" t="s">
        <v>7380</v>
      </c>
      <c r="H1082">
        <v>947</v>
      </c>
      <c r="I1082" t="s">
        <v>6663</v>
      </c>
      <c r="J1082" t="s">
        <v>6664</v>
      </c>
      <c r="K1082">
        <v>117048</v>
      </c>
      <c r="L1082">
        <v>179847</v>
      </c>
      <c r="M1082">
        <v>22715260</v>
      </c>
      <c r="N1082">
        <v>90</v>
      </c>
      <c r="O1082">
        <v>2493058</v>
      </c>
      <c r="P1082">
        <v>24372</v>
      </c>
      <c r="Q1082" t="s">
        <v>6665</v>
      </c>
      <c r="R1082" t="s">
        <v>1181</v>
      </c>
      <c r="S1082" t="s">
        <v>1182</v>
      </c>
      <c r="T1082">
        <v>22715260</v>
      </c>
      <c r="U1082" s="12" t="e">
        <f>VLOOKUP(checklist[[#This Row],[common_name]],[1]classification_forest_bird_benn!$A:$D,3,FALSE)</f>
        <v>#N/A</v>
      </c>
      <c r="V1082" s="12" t="e">
        <f>VLOOKUP(checklist[[#This Row],[scientific_name]],[1]classification_forest_bird_benn!$B:$D,2,FALSE)</f>
        <v>#N/A</v>
      </c>
      <c r="W1082" s="12" t="e">
        <f>VLOOKUP(checklist[[#This Row],[Clements--scientific_name]],[1]classification_forest_bird_benn!$B:$D,2,FALSE)</f>
        <v>#N/A</v>
      </c>
    </row>
    <row r="1083" spans="1:23" x14ac:dyDescent="0.2">
      <c r="A1083">
        <v>989</v>
      </c>
      <c r="B1083" t="s">
        <v>6661</v>
      </c>
      <c r="C1083" t="s">
        <v>2225</v>
      </c>
      <c r="D1083" t="s">
        <v>818</v>
      </c>
      <c r="E1083" t="s">
        <v>817</v>
      </c>
      <c r="F1083" t="s">
        <v>2142</v>
      </c>
      <c r="G1083" t="s">
        <v>7380</v>
      </c>
      <c r="H1083">
        <v>599</v>
      </c>
      <c r="I1083" t="s">
        <v>6666</v>
      </c>
      <c r="J1083" t="s">
        <v>6667</v>
      </c>
      <c r="K1083">
        <v>117055</v>
      </c>
      <c r="L1083">
        <v>179841</v>
      </c>
      <c r="M1083">
        <v>22715240</v>
      </c>
      <c r="N1083">
        <v>89</v>
      </c>
      <c r="O1083">
        <v>2493052</v>
      </c>
      <c r="P1083">
        <v>24422</v>
      </c>
      <c r="Q1083" t="s">
        <v>6668</v>
      </c>
      <c r="R1083" t="s">
        <v>817</v>
      </c>
      <c r="S1083" t="s">
        <v>818</v>
      </c>
      <c r="T1083">
        <v>22715240</v>
      </c>
      <c r="U1083" s="12" t="e">
        <f>VLOOKUP(checklist[[#This Row],[common_name]],[1]classification_forest_bird_benn!$A:$D,3,FALSE)</f>
        <v>#N/A</v>
      </c>
      <c r="V1083" s="12" t="e">
        <f>VLOOKUP(checklist[[#This Row],[scientific_name]],[1]classification_forest_bird_benn!$B:$D,2,FALSE)</f>
        <v>#N/A</v>
      </c>
      <c r="W1083" s="12" t="e">
        <f>VLOOKUP(checklist[[#This Row],[Clements--scientific_name]],[1]classification_forest_bird_benn!$B:$D,2,FALSE)</f>
        <v>#N/A</v>
      </c>
    </row>
    <row r="1084" spans="1:23" x14ac:dyDescent="0.2">
      <c r="A1084">
        <v>990</v>
      </c>
      <c r="B1084" t="s">
        <v>6661</v>
      </c>
      <c r="C1084" t="s">
        <v>2225</v>
      </c>
      <c r="D1084" t="s">
        <v>6669</v>
      </c>
      <c r="E1084" t="s">
        <v>1257</v>
      </c>
      <c r="F1084" t="s">
        <v>2142</v>
      </c>
      <c r="G1084" t="s">
        <v>7383</v>
      </c>
      <c r="H1084">
        <v>1054</v>
      </c>
      <c r="I1084" t="s">
        <v>6670</v>
      </c>
      <c r="J1084" t="s">
        <v>6671</v>
      </c>
      <c r="K1084">
        <v>117016</v>
      </c>
      <c r="L1084">
        <v>562129</v>
      </c>
      <c r="M1084">
        <v>103843725</v>
      </c>
      <c r="N1084">
        <v>186</v>
      </c>
      <c r="O1084">
        <v>2493091</v>
      </c>
      <c r="P1084">
        <v>24432</v>
      </c>
      <c r="Q1084" t="s">
        <v>6672</v>
      </c>
      <c r="R1084" t="s">
        <v>1257</v>
      </c>
      <c r="S1084" t="s">
        <v>6669</v>
      </c>
      <c r="T1084">
        <v>103843725</v>
      </c>
      <c r="U1084" s="12" t="e">
        <f>VLOOKUP(checklist[[#This Row],[common_name]],[1]classification_forest_bird_benn!$A:$D,3,FALSE)</f>
        <v>#N/A</v>
      </c>
      <c r="V1084" s="12" t="e">
        <f>VLOOKUP(checklist[[#This Row],[scientific_name]],[1]classification_forest_bird_benn!$B:$D,2,FALSE)</f>
        <v>#N/A</v>
      </c>
      <c r="W1084" s="12" t="e">
        <f>VLOOKUP(checklist[[#This Row],[Clements--scientific_name]],[1]classification_forest_bird_benn!$B:$D,2,FALSE)</f>
        <v>#N/A</v>
      </c>
    </row>
    <row r="1085" spans="1:23" x14ac:dyDescent="0.2">
      <c r="A1085">
        <v>991</v>
      </c>
      <c r="B1085" t="s">
        <v>6661</v>
      </c>
      <c r="C1085" t="s">
        <v>2225</v>
      </c>
      <c r="D1085" t="s">
        <v>896</v>
      </c>
      <c r="E1085" t="s">
        <v>6673</v>
      </c>
      <c r="F1085" t="s">
        <v>2142</v>
      </c>
      <c r="G1085" t="s">
        <v>7380</v>
      </c>
      <c r="H1085">
        <v>671</v>
      </c>
      <c r="I1085" t="s">
        <v>6674</v>
      </c>
      <c r="J1085" t="s">
        <v>6675</v>
      </c>
      <c r="K1085">
        <v>117045</v>
      </c>
      <c r="L1085">
        <v>916703</v>
      </c>
      <c r="M1085">
        <v>22715207</v>
      </c>
      <c r="N1085">
        <v>77251</v>
      </c>
      <c r="O1085">
        <v>7341644</v>
      </c>
      <c r="P1085">
        <v>24465</v>
      </c>
      <c r="Q1085" t="s">
        <v>6676</v>
      </c>
      <c r="R1085" t="s">
        <v>895</v>
      </c>
      <c r="S1085" t="s">
        <v>6677</v>
      </c>
      <c r="T1085">
        <v>22715207</v>
      </c>
      <c r="U1085" s="12" t="e">
        <f>VLOOKUP(checklist[[#This Row],[common_name]],[1]classification_forest_bird_benn!$A:$D,3,FALSE)</f>
        <v>#N/A</v>
      </c>
      <c r="V1085" s="12" t="e">
        <f>VLOOKUP(checklist[[#This Row],[scientific_name]],[1]classification_forest_bird_benn!$B:$D,2,FALSE)</f>
        <v>#N/A</v>
      </c>
      <c r="W1085" s="12" t="e">
        <f>VLOOKUP(checklist[[#This Row],[Clements--scientific_name]],[1]classification_forest_bird_benn!$B:$D,2,FALSE)</f>
        <v>#N/A</v>
      </c>
    </row>
    <row r="1086" spans="1:23" x14ac:dyDescent="0.2">
      <c r="A1086">
        <v>992</v>
      </c>
      <c r="B1086" t="s">
        <v>6661</v>
      </c>
      <c r="C1086" t="s">
        <v>2225</v>
      </c>
      <c r="D1086" t="s">
        <v>1898</v>
      </c>
      <c r="E1086" t="s">
        <v>6678</v>
      </c>
      <c r="F1086" t="s">
        <v>2142</v>
      </c>
      <c r="G1086" t="s">
        <v>7380</v>
      </c>
      <c r="H1086">
        <v>3370</v>
      </c>
      <c r="I1086" t="s">
        <v>6679</v>
      </c>
      <c r="J1086" t="s">
        <v>6680</v>
      </c>
      <c r="K1086">
        <v>117010</v>
      </c>
      <c r="L1086">
        <v>562125</v>
      </c>
      <c r="M1086">
        <v>22715228</v>
      </c>
      <c r="N1086">
        <v>77253</v>
      </c>
      <c r="O1086">
        <v>2493056</v>
      </c>
      <c r="P1086">
        <v>24482</v>
      </c>
      <c r="Q1086" t="s">
        <v>6681</v>
      </c>
      <c r="R1086" t="s">
        <v>1897</v>
      </c>
      <c r="S1086" t="s">
        <v>6682</v>
      </c>
      <c r="T1086">
        <v>22715228</v>
      </c>
      <c r="U1086" s="12" t="e">
        <f>VLOOKUP(checklist[[#This Row],[common_name]],[1]classification_forest_bird_benn!$A:$D,3,FALSE)</f>
        <v>#N/A</v>
      </c>
      <c r="V1086" s="12" t="e">
        <f>VLOOKUP(checklist[[#This Row],[scientific_name]],[1]classification_forest_bird_benn!$B:$D,2,FALSE)</f>
        <v>#N/A</v>
      </c>
      <c r="W1086" s="12" t="e">
        <f>VLOOKUP(checklist[[#This Row],[Clements--scientific_name]],[1]classification_forest_bird_benn!$B:$D,2,FALSE)</f>
        <v>#N/A</v>
      </c>
    </row>
    <row r="1087" spans="1:23" x14ac:dyDescent="0.2">
      <c r="A1087">
        <v>993</v>
      </c>
      <c r="B1087" t="s">
        <v>6661</v>
      </c>
      <c r="C1087" t="s">
        <v>2225</v>
      </c>
      <c r="D1087" t="s">
        <v>1900</v>
      </c>
      <c r="E1087" t="s">
        <v>6683</v>
      </c>
      <c r="F1087" t="s">
        <v>2142</v>
      </c>
      <c r="G1087" t="s">
        <v>7382</v>
      </c>
      <c r="H1087">
        <v>3382</v>
      </c>
      <c r="I1087" t="s">
        <v>6684</v>
      </c>
      <c r="J1087" t="s">
        <v>6685</v>
      </c>
      <c r="K1087">
        <v>117056</v>
      </c>
      <c r="L1087">
        <v>562161</v>
      </c>
      <c r="M1087">
        <v>22715234</v>
      </c>
      <c r="N1087">
        <v>77254</v>
      </c>
      <c r="O1087">
        <v>2493049</v>
      </c>
      <c r="P1087">
        <v>24455</v>
      </c>
      <c r="Q1087" t="s">
        <v>6686</v>
      </c>
      <c r="R1087" t="s">
        <v>1899</v>
      </c>
      <c r="S1087" t="s">
        <v>6687</v>
      </c>
      <c r="T1087">
        <v>22715234</v>
      </c>
      <c r="U1087" s="12" t="e">
        <f>VLOOKUP(checklist[[#This Row],[common_name]],[1]classification_forest_bird_benn!$A:$D,3,FALSE)</f>
        <v>#N/A</v>
      </c>
      <c r="V1087" s="12" t="e">
        <f>VLOOKUP(checklist[[#This Row],[scientific_name]],[1]classification_forest_bird_benn!$B:$D,2,FALSE)</f>
        <v>#N/A</v>
      </c>
      <c r="W1087" s="12" t="e">
        <f>VLOOKUP(checklist[[#This Row],[Clements--scientific_name]],[1]classification_forest_bird_benn!$B:$D,2,FALSE)</f>
        <v>#N/A</v>
      </c>
    </row>
    <row r="1088" spans="1:23" x14ac:dyDescent="0.2">
      <c r="A1088">
        <v>994</v>
      </c>
      <c r="B1088" t="s">
        <v>6688</v>
      </c>
      <c r="C1088" t="s">
        <v>2227</v>
      </c>
      <c r="D1088" t="s">
        <v>1652</v>
      </c>
      <c r="E1088" t="s">
        <v>1651</v>
      </c>
      <c r="F1088" t="s">
        <v>2142</v>
      </c>
      <c r="G1088" t="s">
        <v>7382</v>
      </c>
      <c r="H1088">
        <v>2408</v>
      </c>
      <c r="I1088" t="s">
        <v>6689</v>
      </c>
      <c r="J1088" t="s">
        <v>6690</v>
      </c>
      <c r="K1088">
        <v>8198</v>
      </c>
      <c r="L1088">
        <v>559965</v>
      </c>
      <c r="M1088">
        <v>22707012</v>
      </c>
      <c r="N1088">
        <v>75702</v>
      </c>
      <c r="O1088">
        <v>2486663</v>
      </c>
      <c r="P1088">
        <v>24637</v>
      </c>
      <c r="Q1088" t="s">
        <v>6691</v>
      </c>
      <c r="R1088" t="s">
        <v>1651</v>
      </c>
      <c r="S1088" t="s">
        <v>6692</v>
      </c>
      <c r="T1088">
        <v>22707012</v>
      </c>
      <c r="U1088" s="12" t="e">
        <f>VLOOKUP(checklist[[#This Row],[common_name]],[1]classification_forest_bird_benn!$A:$D,3,FALSE)</f>
        <v>#N/A</v>
      </c>
      <c r="V1088" s="12" t="e">
        <f>VLOOKUP(checklist[[#This Row],[scientific_name]],[1]classification_forest_bird_benn!$B:$D,2,FALSE)</f>
        <v>#N/A</v>
      </c>
      <c r="W1088" s="12" t="e">
        <f>VLOOKUP(checklist[[#This Row],[Clements--scientific_name]],[1]classification_forest_bird_benn!$B:$D,2,FALSE)</f>
        <v>#N/A</v>
      </c>
    </row>
    <row r="1089" spans="1:23" x14ac:dyDescent="0.2">
      <c r="A1089">
        <v>995</v>
      </c>
      <c r="B1089" t="s">
        <v>6688</v>
      </c>
      <c r="C1089" t="s">
        <v>2227</v>
      </c>
      <c r="D1089" t="s">
        <v>1882</v>
      </c>
      <c r="E1089" t="s">
        <v>1881</v>
      </c>
      <c r="F1089" t="s">
        <v>2142</v>
      </c>
      <c r="G1089" t="s">
        <v>7382</v>
      </c>
      <c r="H1089">
        <v>3282</v>
      </c>
      <c r="I1089" t="s">
        <v>6693</v>
      </c>
      <c r="J1089" t="s">
        <v>6694</v>
      </c>
      <c r="K1089">
        <v>15545</v>
      </c>
      <c r="L1089">
        <v>560501</v>
      </c>
      <c r="M1089">
        <v>22715182</v>
      </c>
      <c r="N1089">
        <v>77246</v>
      </c>
      <c r="O1089">
        <v>2493098</v>
      </c>
      <c r="P1089">
        <v>24624</v>
      </c>
      <c r="Q1089" t="s">
        <v>6695</v>
      </c>
      <c r="R1089" t="s">
        <v>1881</v>
      </c>
      <c r="S1089" t="s">
        <v>1882</v>
      </c>
      <c r="T1089">
        <v>22715182</v>
      </c>
      <c r="U1089" s="12" t="e">
        <f>VLOOKUP(checklist[[#This Row],[common_name]],[1]classification_forest_bird_benn!$A:$D,3,FALSE)</f>
        <v>#N/A</v>
      </c>
      <c r="V1089" s="12" t="e">
        <f>VLOOKUP(checklist[[#This Row],[scientific_name]],[1]classification_forest_bird_benn!$B:$D,2,FALSE)</f>
        <v>#N/A</v>
      </c>
      <c r="W1089" s="12" t="e">
        <f>VLOOKUP(checklist[[#This Row],[Clements--scientific_name]],[1]classification_forest_bird_benn!$B:$D,2,FALSE)</f>
        <v>#N/A</v>
      </c>
    </row>
    <row r="1090" spans="1:23" x14ac:dyDescent="0.2">
      <c r="A1090">
        <v>996</v>
      </c>
      <c r="B1090" t="s">
        <v>6696</v>
      </c>
      <c r="C1090" t="s">
        <v>2215</v>
      </c>
      <c r="D1090" t="s">
        <v>685</v>
      </c>
      <c r="E1090" t="s">
        <v>6697</v>
      </c>
      <c r="F1090" t="s">
        <v>2142</v>
      </c>
      <c r="G1090" t="s">
        <v>7380</v>
      </c>
      <c r="H1090">
        <v>467</v>
      </c>
      <c r="I1090" t="s">
        <v>6698</v>
      </c>
      <c r="J1090" t="s">
        <v>6699</v>
      </c>
      <c r="K1090">
        <v>339745</v>
      </c>
      <c r="M1090">
        <v>103872581</v>
      </c>
      <c r="O1090">
        <v>2680976</v>
      </c>
      <c r="P1090">
        <v>24855</v>
      </c>
      <c r="Q1090" t="s">
        <v>6700</v>
      </c>
      <c r="R1090" t="s">
        <v>6697</v>
      </c>
      <c r="S1090" t="s">
        <v>685</v>
      </c>
      <c r="T1090">
        <v>103872581</v>
      </c>
      <c r="U1090" s="12" t="e">
        <f>VLOOKUP(checklist[[#This Row],[common_name]],[1]classification_forest_bird_benn!$A:$D,3,FALSE)</f>
        <v>#N/A</v>
      </c>
      <c r="V1090" s="12" t="e">
        <f>VLOOKUP(checklist[[#This Row],[scientific_name]],[1]classification_forest_bird_benn!$B:$D,2,FALSE)</f>
        <v>#N/A</v>
      </c>
      <c r="W1090" s="12" t="e">
        <f>VLOOKUP(checklist[[#This Row],[Clements--scientific_name]],[1]classification_forest_bird_benn!$B:$D,2,FALSE)</f>
        <v>#N/A</v>
      </c>
    </row>
    <row r="1091" spans="1:23" x14ac:dyDescent="0.2">
      <c r="A1091">
        <v>997</v>
      </c>
      <c r="B1091" t="s">
        <v>6696</v>
      </c>
      <c r="C1091" t="s">
        <v>2215</v>
      </c>
      <c r="D1091" t="s">
        <v>1204</v>
      </c>
      <c r="E1091" t="s">
        <v>1203</v>
      </c>
      <c r="F1091" t="s">
        <v>2142</v>
      </c>
      <c r="G1091" t="s">
        <v>7383</v>
      </c>
      <c r="H1091">
        <v>969</v>
      </c>
      <c r="I1091" t="s">
        <v>6701</v>
      </c>
      <c r="J1091" t="s">
        <v>6702</v>
      </c>
      <c r="K1091">
        <v>15282</v>
      </c>
      <c r="L1091">
        <v>563183</v>
      </c>
      <c r="M1091">
        <v>22716901</v>
      </c>
      <c r="N1091">
        <v>213</v>
      </c>
      <c r="O1091">
        <v>2492956</v>
      </c>
      <c r="P1091">
        <v>24843</v>
      </c>
      <c r="Q1091" t="s">
        <v>6703</v>
      </c>
      <c r="R1091" t="s">
        <v>1203</v>
      </c>
      <c r="S1091" t="s">
        <v>6704</v>
      </c>
      <c r="T1091">
        <v>22716901</v>
      </c>
      <c r="U1091" s="12" t="e">
        <f>VLOOKUP(checklist[[#This Row],[common_name]],[1]classification_forest_bird_benn!$A:$D,3,FALSE)</f>
        <v>#N/A</v>
      </c>
      <c r="V1091" s="12" t="e">
        <f>VLOOKUP(checklist[[#This Row],[scientific_name]],[1]classification_forest_bird_benn!$B:$D,2,FALSE)</f>
        <v>#N/A</v>
      </c>
      <c r="W1091" s="12" t="e">
        <f>VLOOKUP(checklist[[#This Row],[Clements--scientific_name]],[1]classification_forest_bird_benn!$B:$D,2,FALSE)</f>
        <v>#N/A</v>
      </c>
    </row>
    <row r="1092" spans="1:23" x14ac:dyDescent="0.2">
      <c r="A1092">
        <v>998</v>
      </c>
      <c r="B1092" t="s">
        <v>6696</v>
      </c>
      <c r="C1092" t="s">
        <v>2215</v>
      </c>
      <c r="D1092" t="s">
        <v>810</v>
      </c>
      <c r="E1092" t="s">
        <v>809</v>
      </c>
      <c r="F1092" t="s">
        <v>2142</v>
      </c>
      <c r="G1092" t="s">
        <v>7380</v>
      </c>
      <c r="H1092">
        <v>595</v>
      </c>
      <c r="I1092" t="s">
        <v>6705</v>
      </c>
      <c r="J1092" t="s">
        <v>6706</v>
      </c>
      <c r="K1092">
        <v>15302</v>
      </c>
      <c r="L1092">
        <v>563185</v>
      </c>
      <c r="M1092">
        <v>22716906</v>
      </c>
      <c r="N1092">
        <v>189</v>
      </c>
      <c r="O1092">
        <v>2492942</v>
      </c>
      <c r="P1092">
        <v>24849</v>
      </c>
      <c r="Q1092" t="s">
        <v>6707</v>
      </c>
      <c r="R1092" t="s">
        <v>809</v>
      </c>
      <c r="S1092" t="s">
        <v>810</v>
      </c>
      <c r="T1092">
        <v>22716906</v>
      </c>
      <c r="U1092" s="12" t="e">
        <f>VLOOKUP(checklist[[#This Row],[common_name]],[1]classification_forest_bird_benn!$A:$D,3,FALSE)</f>
        <v>#N/A</v>
      </c>
      <c r="V1092" s="12" t="e">
        <f>VLOOKUP(checklist[[#This Row],[scientific_name]],[1]classification_forest_bird_benn!$B:$D,2,FALSE)</f>
        <v>#N/A</v>
      </c>
      <c r="W1092" s="12" t="e">
        <f>VLOOKUP(checklist[[#This Row],[Clements--scientific_name]],[1]classification_forest_bird_benn!$B:$D,2,FALSE)</f>
        <v>#N/A</v>
      </c>
    </row>
    <row r="1093" spans="1:23" x14ac:dyDescent="0.2">
      <c r="A1093">
        <v>999</v>
      </c>
      <c r="B1093" t="s">
        <v>6696</v>
      </c>
      <c r="C1093" t="s">
        <v>2215</v>
      </c>
      <c r="D1093" t="s">
        <v>828</v>
      </c>
      <c r="E1093" t="s">
        <v>827</v>
      </c>
      <c r="F1093" t="s">
        <v>2142</v>
      </c>
      <c r="G1093" t="s">
        <v>7382</v>
      </c>
      <c r="H1093">
        <v>605</v>
      </c>
      <c r="I1093" t="s">
        <v>6708</v>
      </c>
      <c r="J1093" t="s">
        <v>6709</v>
      </c>
      <c r="K1093">
        <v>15291</v>
      </c>
      <c r="L1093">
        <v>563201</v>
      </c>
      <c r="M1093">
        <v>22716937</v>
      </c>
      <c r="N1093">
        <v>371</v>
      </c>
      <c r="O1093">
        <v>2492955</v>
      </c>
      <c r="P1093">
        <v>24863</v>
      </c>
      <c r="Q1093" t="s">
        <v>6710</v>
      </c>
      <c r="R1093" t="s">
        <v>6711</v>
      </c>
      <c r="S1093" t="s">
        <v>828</v>
      </c>
      <c r="T1093">
        <v>22716937</v>
      </c>
      <c r="U1093" s="12" t="e">
        <f>VLOOKUP(checklist[[#This Row],[common_name]],[1]classification_forest_bird_benn!$A:$D,3,FALSE)</f>
        <v>#N/A</v>
      </c>
      <c r="V1093" s="12" t="e">
        <f>VLOOKUP(checklist[[#This Row],[scientific_name]],[1]classification_forest_bird_benn!$B:$D,2,FALSE)</f>
        <v>#N/A</v>
      </c>
      <c r="W1093" s="12" t="e">
        <f>VLOOKUP(checklist[[#This Row],[Clements--scientific_name]],[1]classification_forest_bird_benn!$B:$D,2,FALSE)</f>
        <v>#N/A</v>
      </c>
    </row>
    <row r="1094" spans="1:23" x14ac:dyDescent="0.2">
      <c r="A1094">
        <v>1000</v>
      </c>
      <c r="B1094" t="s">
        <v>6696</v>
      </c>
      <c r="C1094" t="s">
        <v>2215</v>
      </c>
      <c r="D1094" t="s">
        <v>6712</v>
      </c>
      <c r="E1094" t="s">
        <v>807</v>
      </c>
      <c r="F1094" t="s">
        <v>2142</v>
      </c>
      <c r="G1094" t="s">
        <v>7383</v>
      </c>
      <c r="H1094">
        <v>594</v>
      </c>
      <c r="I1094" t="s">
        <v>6713</v>
      </c>
      <c r="J1094" t="s">
        <v>6714</v>
      </c>
      <c r="K1094">
        <v>15281</v>
      </c>
      <c r="L1094">
        <v>563188</v>
      </c>
      <c r="M1094">
        <v>22716910</v>
      </c>
      <c r="N1094">
        <v>102</v>
      </c>
      <c r="O1094">
        <v>2492943</v>
      </c>
      <c r="P1094">
        <v>24937</v>
      </c>
      <c r="Q1094" t="s">
        <v>6715</v>
      </c>
      <c r="R1094" t="s">
        <v>6716</v>
      </c>
      <c r="S1094" t="s">
        <v>6717</v>
      </c>
      <c r="T1094">
        <v>22716910</v>
      </c>
      <c r="U1094" s="12" t="e">
        <f>VLOOKUP(checklist[[#This Row],[common_name]],[1]classification_forest_bird_benn!$A:$D,3,FALSE)</f>
        <v>#N/A</v>
      </c>
      <c r="V1094" s="12" t="e">
        <f>VLOOKUP(checklist[[#This Row],[scientific_name]],[1]classification_forest_bird_benn!$B:$D,2,FALSE)</f>
        <v>#N/A</v>
      </c>
      <c r="W1094" s="12" t="e">
        <f>VLOOKUP(checklist[[#This Row],[Clements--scientific_name]],[1]classification_forest_bird_benn!$B:$D,2,FALSE)</f>
        <v>#N/A</v>
      </c>
    </row>
    <row r="1095" spans="1:23" x14ac:dyDescent="0.2">
      <c r="A1095">
        <v>1001</v>
      </c>
      <c r="B1095" t="s">
        <v>6696</v>
      </c>
      <c r="C1095" t="s">
        <v>2215</v>
      </c>
      <c r="D1095" t="s">
        <v>6718</v>
      </c>
      <c r="E1095" t="s">
        <v>6719</v>
      </c>
      <c r="F1095" t="s">
        <v>2142</v>
      </c>
      <c r="H1095">
        <v>3400</v>
      </c>
      <c r="I1095" t="s">
        <v>6720</v>
      </c>
      <c r="M1095">
        <v>22734992</v>
      </c>
      <c r="P1095">
        <v>24880</v>
      </c>
      <c r="Q1095" t="s">
        <v>6721</v>
      </c>
      <c r="R1095" t="s">
        <v>6722</v>
      </c>
      <c r="S1095" t="s">
        <v>6718</v>
      </c>
      <c r="T1095">
        <v>22734992</v>
      </c>
      <c r="U1095" s="12" t="e">
        <f>VLOOKUP(checklist[[#This Row],[common_name]],[1]classification_forest_bird_benn!$A:$D,3,FALSE)</f>
        <v>#N/A</v>
      </c>
      <c r="V1095" s="12" t="e">
        <f>VLOOKUP(checklist[[#This Row],[scientific_name]],[1]classification_forest_bird_benn!$B:$D,2,FALSE)</f>
        <v>#N/A</v>
      </c>
      <c r="W1095" s="12" t="e">
        <f>VLOOKUP(checklist[[#This Row],[Clements--scientific_name]],[1]classification_forest_bird_benn!$B:$D,2,FALSE)</f>
        <v>#N/A</v>
      </c>
    </row>
    <row r="1096" spans="1:23" x14ac:dyDescent="0.2">
      <c r="A1096">
        <v>1002</v>
      </c>
      <c r="B1096" t="s">
        <v>6696</v>
      </c>
      <c r="C1096" t="s">
        <v>2215</v>
      </c>
      <c r="D1096" t="s">
        <v>1896</v>
      </c>
      <c r="E1096" t="s">
        <v>6723</v>
      </c>
      <c r="F1096" t="s">
        <v>2142</v>
      </c>
      <c r="G1096" t="s">
        <v>7380</v>
      </c>
      <c r="H1096">
        <v>3358</v>
      </c>
      <c r="I1096" t="s">
        <v>6724</v>
      </c>
      <c r="J1096" t="s">
        <v>6725</v>
      </c>
      <c r="K1096">
        <v>73146</v>
      </c>
      <c r="L1096">
        <v>563195</v>
      </c>
      <c r="M1096">
        <v>22716878</v>
      </c>
      <c r="N1096">
        <v>77605</v>
      </c>
      <c r="O1096">
        <v>5231303</v>
      </c>
      <c r="P1096">
        <v>24893</v>
      </c>
      <c r="Q1096" t="s">
        <v>6726</v>
      </c>
      <c r="R1096" t="s">
        <v>6727</v>
      </c>
      <c r="S1096" t="s">
        <v>1896</v>
      </c>
      <c r="T1096">
        <v>22716878</v>
      </c>
      <c r="U1096" s="12" t="e">
        <f>VLOOKUP(checklist[[#This Row],[common_name]],[1]classification_forest_bird_benn!$A:$D,3,FALSE)</f>
        <v>#N/A</v>
      </c>
      <c r="V1096" s="12" t="e">
        <f>VLOOKUP(checklist[[#This Row],[scientific_name]],[1]classification_forest_bird_benn!$B:$D,2,FALSE)</f>
        <v>#N/A</v>
      </c>
      <c r="W1096" s="12" t="e">
        <f>VLOOKUP(checklist[[#This Row],[Clements--scientific_name]],[1]classification_forest_bird_benn!$B:$D,2,FALSE)</f>
        <v>#N/A</v>
      </c>
    </row>
    <row r="1097" spans="1:23" x14ac:dyDescent="0.2">
      <c r="A1097">
        <v>1003</v>
      </c>
      <c r="B1097" t="s">
        <v>6696</v>
      </c>
      <c r="C1097" t="s">
        <v>2215</v>
      </c>
      <c r="D1097" t="s">
        <v>1894</v>
      </c>
      <c r="E1097" s="1" t="s">
        <v>7306</v>
      </c>
      <c r="F1097" t="s">
        <v>2142</v>
      </c>
      <c r="G1097" t="s">
        <v>7382</v>
      </c>
      <c r="H1097">
        <v>3356</v>
      </c>
      <c r="I1097" t="s">
        <v>6728</v>
      </c>
      <c r="J1097" t="s">
        <v>6729</v>
      </c>
      <c r="K1097">
        <v>73144</v>
      </c>
      <c r="L1097">
        <v>563184</v>
      </c>
      <c r="M1097">
        <v>22716883</v>
      </c>
      <c r="N1097">
        <v>77606</v>
      </c>
      <c r="O1097">
        <v>5231305</v>
      </c>
      <c r="P1097">
        <v>24871</v>
      </c>
      <c r="Q1097" t="s">
        <v>6730</v>
      </c>
      <c r="R1097" t="s">
        <v>6731</v>
      </c>
      <c r="S1097" t="s">
        <v>1894</v>
      </c>
      <c r="T1097">
        <v>22716883</v>
      </c>
      <c r="U1097" s="12" t="e">
        <f>VLOOKUP(checklist[[#This Row],[common_name]],[1]classification_forest_bird_benn!$A:$D,3,FALSE)</f>
        <v>#N/A</v>
      </c>
      <c r="V1097" s="12" t="e">
        <f>VLOOKUP(checklist[[#This Row],[scientific_name]],[1]classification_forest_bird_benn!$B:$D,2,FALSE)</f>
        <v>#N/A</v>
      </c>
      <c r="W1097" s="12" t="e">
        <f>VLOOKUP(checklist[[#This Row],[Clements--scientific_name]],[1]classification_forest_bird_benn!$B:$D,2,FALSE)</f>
        <v>#N/A</v>
      </c>
    </row>
    <row r="1098" spans="1:23" x14ac:dyDescent="0.2">
      <c r="A1098">
        <v>1004</v>
      </c>
      <c r="B1098" t="s">
        <v>6732</v>
      </c>
      <c r="C1098" t="s">
        <v>2239</v>
      </c>
      <c r="D1098" t="s">
        <v>6733</v>
      </c>
      <c r="E1098" t="s">
        <v>6734</v>
      </c>
      <c r="F1098" t="s">
        <v>2142</v>
      </c>
      <c r="G1098" t="s">
        <v>7381</v>
      </c>
      <c r="H1098">
        <v>10878</v>
      </c>
      <c r="I1098" t="s">
        <v>6735</v>
      </c>
      <c r="J1098" t="s">
        <v>6736</v>
      </c>
      <c r="M1098">
        <v>103889267</v>
      </c>
      <c r="O1098">
        <v>2680976</v>
      </c>
      <c r="P1098">
        <v>25184</v>
      </c>
      <c r="Q1098" t="s">
        <v>6737</v>
      </c>
      <c r="R1098" t="s">
        <v>6734</v>
      </c>
      <c r="S1098" t="s">
        <v>6738</v>
      </c>
      <c r="T1098">
        <v>103889267</v>
      </c>
      <c r="U1098" s="12" t="e">
        <f>VLOOKUP(checklist[[#This Row],[common_name]],[1]classification_forest_bird_benn!$A:$D,3,FALSE)</f>
        <v>#N/A</v>
      </c>
      <c r="V1098" s="12" t="e">
        <f>VLOOKUP(checklist[[#This Row],[scientific_name]],[1]classification_forest_bird_benn!$B:$D,2,FALSE)</f>
        <v>#N/A</v>
      </c>
      <c r="W1098" s="12" t="e">
        <f>VLOOKUP(checklist[[#This Row],[Clements--scientific_name]],[1]classification_forest_bird_benn!$B:$D,2,FALSE)</f>
        <v>#N/A</v>
      </c>
    </row>
    <row r="1099" spans="1:23" x14ac:dyDescent="0.2">
      <c r="A1099">
        <v>1005</v>
      </c>
      <c r="B1099" t="s">
        <v>6732</v>
      </c>
      <c r="C1099" t="s">
        <v>2239</v>
      </c>
      <c r="D1099" t="s">
        <v>6739</v>
      </c>
      <c r="E1099" t="s">
        <v>2129</v>
      </c>
      <c r="F1099" t="s">
        <v>2142</v>
      </c>
      <c r="G1099" t="s">
        <v>7382</v>
      </c>
      <c r="H1099">
        <v>10874</v>
      </c>
      <c r="I1099" t="s">
        <v>6740</v>
      </c>
      <c r="J1099" t="s">
        <v>6741</v>
      </c>
      <c r="K1099">
        <v>17458</v>
      </c>
      <c r="L1099">
        <v>563872</v>
      </c>
      <c r="M1099">
        <v>22713934</v>
      </c>
      <c r="N1099">
        <v>77012</v>
      </c>
      <c r="O1099">
        <v>2489344</v>
      </c>
      <c r="P1099">
        <v>25259</v>
      </c>
      <c r="Q1099" t="s">
        <v>6742</v>
      </c>
      <c r="R1099" t="s">
        <v>2129</v>
      </c>
      <c r="S1099" t="s">
        <v>6739</v>
      </c>
      <c r="T1099">
        <v>22713934</v>
      </c>
      <c r="U1099" s="12" t="e">
        <f>VLOOKUP(checklist[[#This Row],[common_name]],[1]classification_forest_bird_benn!$A:$D,3,FALSE)</f>
        <v>#N/A</v>
      </c>
      <c r="V1099" s="12" t="e">
        <f>VLOOKUP(checklist[[#This Row],[scientific_name]],[1]classification_forest_bird_benn!$B:$D,2,FALSE)</f>
        <v>#N/A</v>
      </c>
      <c r="W1099" s="12" t="e">
        <f>VLOOKUP(checklist[[#This Row],[Clements--scientific_name]],[1]classification_forest_bird_benn!$B:$D,2,FALSE)</f>
        <v>#N/A</v>
      </c>
    </row>
    <row r="1100" spans="1:23" x14ac:dyDescent="0.2">
      <c r="A1100">
        <v>1006</v>
      </c>
      <c r="B1100" t="s">
        <v>6732</v>
      </c>
      <c r="C1100" t="s">
        <v>2239</v>
      </c>
      <c r="D1100" t="s">
        <v>6743</v>
      </c>
      <c r="E1100" s="1" t="s">
        <v>6746</v>
      </c>
      <c r="F1100" t="s">
        <v>2142</v>
      </c>
      <c r="H1100">
        <v>3214</v>
      </c>
      <c r="I1100" t="s">
        <v>6744</v>
      </c>
      <c r="P1100">
        <v>25248</v>
      </c>
      <c r="Q1100" t="s">
        <v>6745</v>
      </c>
      <c r="R1100" t="s">
        <v>6746</v>
      </c>
      <c r="S1100" t="s">
        <v>6747</v>
      </c>
      <c r="T1100">
        <v>103891168</v>
      </c>
      <c r="U1100" s="12" t="e">
        <f>VLOOKUP(checklist[[#This Row],[common_name]],[1]classification_forest_bird_benn!$A:$D,3,FALSE)</f>
        <v>#N/A</v>
      </c>
      <c r="V1100" s="12" t="e">
        <f>VLOOKUP(checklist[[#This Row],[scientific_name]],[1]classification_forest_bird_benn!$B:$D,2,FALSE)</f>
        <v>#N/A</v>
      </c>
      <c r="W1100" s="12" t="e">
        <f>VLOOKUP(checklist[[#This Row],[Clements--scientific_name]],[1]classification_forest_bird_benn!$B:$D,2,FALSE)</f>
        <v>#N/A</v>
      </c>
    </row>
    <row r="1101" spans="1:23" x14ac:dyDescent="0.2">
      <c r="A1101">
        <v>1006.1</v>
      </c>
      <c r="B1101" t="s">
        <v>6732</v>
      </c>
      <c r="C1101" t="s">
        <v>2239</v>
      </c>
      <c r="D1101" s="1" t="s">
        <v>7353</v>
      </c>
      <c r="E1101" s="1" t="s">
        <v>7354</v>
      </c>
      <c r="P1101">
        <v>25248</v>
      </c>
      <c r="R1101" s="1" t="s">
        <v>7354</v>
      </c>
      <c r="S1101" s="1" t="s">
        <v>7360</v>
      </c>
      <c r="U1101" s="12" t="e">
        <f>VLOOKUP(checklist[[#This Row],[common_name]],[1]classification_forest_bird_benn!$A:$D,3,FALSE)</f>
        <v>#N/A</v>
      </c>
      <c r="V1101" s="12" t="e">
        <f>VLOOKUP(checklist[[#This Row],[scientific_name]],[1]classification_forest_bird_benn!$B:$D,2,FALSE)</f>
        <v>#N/A</v>
      </c>
      <c r="W1101" s="12" t="e">
        <f>VLOOKUP(checklist[[#This Row],[Clements--scientific_name]],[1]classification_forest_bird_benn!$B:$D,2,FALSE)</f>
        <v>#N/A</v>
      </c>
    </row>
    <row r="1102" spans="1:23" x14ac:dyDescent="0.2">
      <c r="A1102">
        <v>1007</v>
      </c>
      <c r="B1102" t="s">
        <v>6732</v>
      </c>
      <c r="C1102" t="s">
        <v>2239</v>
      </c>
      <c r="D1102" s="1" t="s">
        <v>6748</v>
      </c>
      <c r="E1102" s="1" t="s">
        <v>6749</v>
      </c>
      <c r="F1102" t="s">
        <v>2142</v>
      </c>
      <c r="G1102" t="s">
        <v>7381</v>
      </c>
      <c r="H1102">
        <v>13153</v>
      </c>
      <c r="I1102" t="s">
        <v>6750</v>
      </c>
      <c r="J1102" t="s">
        <v>6751</v>
      </c>
      <c r="L1102">
        <v>915850</v>
      </c>
      <c r="M1102">
        <v>103891215</v>
      </c>
      <c r="N1102">
        <v>194912</v>
      </c>
      <c r="O1102">
        <v>5846029</v>
      </c>
      <c r="P1102">
        <v>25252</v>
      </c>
      <c r="Q1102" t="s">
        <v>6752</v>
      </c>
      <c r="R1102" t="s">
        <v>6753</v>
      </c>
      <c r="S1102" t="s">
        <v>6748</v>
      </c>
      <c r="T1102">
        <v>103891215</v>
      </c>
      <c r="U1102" s="12" t="e">
        <f>VLOOKUP(checklist[[#This Row],[common_name]],[1]classification_forest_bird_benn!$A:$D,3,FALSE)</f>
        <v>#N/A</v>
      </c>
      <c r="V1102" s="12" t="e">
        <f>VLOOKUP(checklist[[#This Row],[scientific_name]],[1]classification_forest_bird_benn!$B:$D,2,FALSE)</f>
        <v>#N/A</v>
      </c>
      <c r="W1102" s="12" t="e">
        <f>VLOOKUP(checklist[[#This Row],[Clements--scientific_name]],[1]classification_forest_bird_benn!$B:$D,2,FALSE)</f>
        <v>#N/A</v>
      </c>
    </row>
    <row r="1103" spans="1:23" x14ac:dyDescent="0.2">
      <c r="A1103">
        <v>1008</v>
      </c>
      <c r="B1103" t="s">
        <v>6732</v>
      </c>
      <c r="C1103" t="s">
        <v>2239</v>
      </c>
      <c r="D1103" t="s">
        <v>6754</v>
      </c>
      <c r="E1103" t="s">
        <v>6755</v>
      </c>
      <c r="F1103" t="s">
        <v>2149</v>
      </c>
      <c r="G1103" t="s">
        <v>7380</v>
      </c>
      <c r="H1103">
        <v>3216</v>
      </c>
      <c r="I1103" t="s">
        <v>6756</v>
      </c>
      <c r="J1103" t="s">
        <v>6757</v>
      </c>
      <c r="K1103">
        <v>719105</v>
      </c>
      <c r="M1103">
        <v>22713957</v>
      </c>
      <c r="O1103">
        <v>6541866</v>
      </c>
      <c r="P1103">
        <v>25258</v>
      </c>
      <c r="Q1103" t="s">
        <v>6758</v>
      </c>
      <c r="R1103" t="s">
        <v>6755</v>
      </c>
      <c r="S1103" t="s">
        <v>6754</v>
      </c>
      <c r="T1103">
        <v>22713957</v>
      </c>
      <c r="U1103" s="12" t="e">
        <f>VLOOKUP(checklist[[#This Row],[common_name]],[1]classification_forest_bird_benn!$A:$D,3,FALSE)</f>
        <v>#N/A</v>
      </c>
      <c r="V1103" s="12" t="e">
        <f>VLOOKUP(checklist[[#This Row],[scientific_name]],[1]classification_forest_bird_benn!$B:$D,2,FALSE)</f>
        <v>#N/A</v>
      </c>
      <c r="W1103" s="12" t="e">
        <f>VLOOKUP(checklist[[#This Row],[Clements--scientific_name]],[1]classification_forest_bird_benn!$B:$D,2,FALSE)</f>
        <v>#N/A</v>
      </c>
    </row>
    <row r="1104" spans="1:23" x14ac:dyDescent="0.2">
      <c r="A1104">
        <v>1009</v>
      </c>
      <c r="B1104" t="s">
        <v>6732</v>
      </c>
      <c r="C1104" t="s">
        <v>2239</v>
      </c>
      <c r="D1104" s="1" t="s">
        <v>6759</v>
      </c>
      <c r="E1104" s="1" t="s">
        <v>6760</v>
      </c>
      <c r="F1104" t="s">
        <v>2142</v>
      </c>
      <c r="G1104" t="s">
        <v>7381</v>
      </c>
      <c r="I1104" t="s">
        <v>6761</v>
      </c>
      <c r="J1104" t="s">
        <v>6762</v>
      </c>
      <c r="K1104">
        <v>732595</v>
      </c>
      <c r="L1104">
        <v>917151</v>
      </c>
      <c r="M1104" s="1">
        <v>103891253</v>
      </c>
      <c r="O1104">
        <v>6092067</v>
      </c>
      <c r="P1104">
        <v>25187</v>
      </c>
      <c r="Q1104" t="s">
        <v>6763</v>
      </c>
      <c r="R1104" t="s">
        <v>6760</v>
      </c>
      <c r="S1104" t="s">
        <v>6759</v>
      </c>
      <c r="T1104">
        <v>103891253</v>
      </c>
      <c r="U1104" s="12" t="e">
        <f>VLOOKUP(checklist[[#This Row],[common_name]],[1]classification_forest_bird_benn!$A:$D,3,FALSE)</f>
        <v>#N/A</v>
      </c>
      <c r="V1104" s="12" t="e">
        <f>VLOOKUP(checklist[[#This Row],[scientific_name]],[1]classification_forest_bird_benn!$B:$D,2,FALSE)</f>
        <v>#N/A</v>
      </c>
      <c r="W1104" s="12" t="e">
        <f>VLOOKUP(checklist[[#This Row],[Clements--scientific_name]],[1]classification_forest_bird_benn!$B:$D,2,FALSE)</f>
        <v>#N/A</v>
      </c>
    </row>
    <row r="1105" spans="1:23" x14ac:dyDescent="0.2">
      <c r="A1105">
        <v>1010</v>
      </c>
      <c r="B1105" t="s">
        <v>6764</v>
      </c>
      <c r="C1105" t="s">
        <v>2213</v>
      </c>
      <c r="D1105" t="s">
        <v>1347</v>
      </c>
      <c r="E1105" t="s">
        <v>6765</v>
      </c>
      <c r="F1105" t="s">
        <v>2142</v>
      </c>
      <c r="G1105" t="s">
        <v>7382</v>
      </c>
      <c r="H1105">
        <v>1193</v>
      </c>
      <c r="I1105" t="s">
        <v>6766</v>
      </c>
      <c r="J1105" t="s">
        <v>6767</v>
      </c>
      <c r="K1105">
        <v>15082</v>
      </c>
      <c r="L1105">
        <v>560584</v>
      </c>
      <c r="M1105">
        <v>22715895</v>
      </c>
      <c r="N1105">
        <v>77397</v>
      </c>
      <c r="O1105">
        <v>2492905</v>
      </c>
      <c r="P1105">
        <v>25861</v>
      </c>
      <c r="Q1105" t="s">
        <v>6768</v>
      </c>
      <c r="R1105" t="s">
        <v>6765</v>
      </c>
      <c r="S1105" t="s">
        <v>1347</v>
      </c>
      <c r="T1105">
        <v>22715895</v>
      </c>
      <c r="U1105" s="12" t="e">
        <f>VLOOKUP(checklist[[#This Row],[common_name]],[1]classification_forest_bird_benn!$A:$D,3,FALSE)</f>
        <v>#N/A</v>
      </c>
      <c r="V1105" s="12" t="e">
        <f>VLOOKUP(checklist[[#This Row],[scientific_name]],[1]classification_forest_bird_benn!$B:$D,2,FALSE)</f>
        <v>#N/A</v>
      </c>
      <c r="W1105" s="12" t="e">
        <f>VLOOKUP(checklist[[#This Row],[Clements--scientific_name]],[1]classification_forest_bird_benn!$B:$D,2,FALSE)</f>
        <v>#N/A</v>
      </c>
    </row>
    <row r="1106" spans="1:23" x14ac:dyDescent="0.2">
      <c r="A1106">
        <v>1011</v>
      </c>
      <c r="B1106" t="s">
        <v>6764</v>
      </c>
      <c r="C1106" t="s">
        <v>2213</v>
      </c>
      <c r="D1106" t="s">
        <v>1885</v>
      </c>
      <c r="E1106" t="s">
        <v>6769</v>
      </c>
      <c r="F1106" t="s">
        <v>2142</v>
      </c>
      <c r="G1106" t="s">
        <v>7382</v>
      </c>
      <c r="H1106">
        <v>3296</v>
      </c>
      <c r="I1106" t="s">
        <v>6770</v>
      </c>
      <c r="J1106" t="s">
        <v>6771</v>
      </c>
      <c r="K1106">
        <v>15088</v>
      </c>
      <c r="L1106">
        <v>560591</v>
      </c>
      <c r="M1106">
        <v>103869025</v>
      </c>
      <c r="N1106">
        <v>77400</v>
      </c>
      <c r="O1106">
        <v>2492909</v>
      </c>
      <c r="P1106">
        <v>25846</v>
      </c>
      <c r="Q1106" t="s">
        <v>6772</v>
      </c>
      <c r="R1106" t="s">
        <v>6769</v>
      </c>
      <c r="S1106" t="s">
        <v>1885</v>
      </c>
      <c r="T1106">
        <v>103869025</v>
      </c>
      <c r="U1106" s="12" t="e">
        <f>VLOOKUP(checklist[[#This Row],[common_name]],[1]classification_forest_bird_benn!$A:$D,3,FALSE)</f>
        <v>#N/A</v>
      </c>
      <c r="V1106" s="12" t="e">
        <f>VLOOKUP(checklist[[#This Row],[scientific_name]],[1]classification_forest_bird_benn!$B:$D,2,FALSE)</f>
        <v>#N/A</v>
      </c>
      <c r="W1106" s="12" t="e">
        <f>VLOOKUP(checklist[[#This Row],[Clements--scientific_name]],[1]classification_forest_bird_benn!$B:$D,2,FALSE)</f>
        <v>#N/A</v>
      </c>
    </row>
    <row r="1107" spans="1:23" x14ac:dyDescent="0.2">
      <c r="A1107">
        <v>1012</v>
      </c>
      <c r="B1107" t="s">
        <v>6764</v>
      </c>
      <c r="C1107" t="s">
        <v>2213</v>
      </c>
      <c r="D1107" t="s">
        <v>6773</v>
      </c>
      <c r="E1107" t="s">
        <v>6774</v>
      </c>
      <c r="F1107" t="s">
        <v>2142</v>
      </c>
      <c r="I1107" t="s">
        <v>6775</v>
      </c>
      <c r="M1107">
        <v>103869063</v>
      </c>
      <c r="P1107">
        <v>25849</v>
      </c>
      <c r="Q1107" t="s">
        <v>6776</v>
      </c>
      <c r="R1107" t="s">
        <v>6774</v>
      </c>
      <c r="S1107" t="s">
        <v>6777</v>
      </c>
      <c r="T1107">
        <v>103869063</v>
      </c>
      <c r="U1107" s="12" t="e">
        <f>VLOOKUP(checklist[[#This Row],[common_name]],[1]classification_forest_bird_benn!$A:$D,3,FALSE)</f>
        <v>#N/A</v>
      </c>
      <c r="V1107" s="12" t="e">
        <f>VLOOKUP(checklist[[#This Row],[scientific_name]],[1]classification_forest_bird_benn!$B:$D,2,FALSE)</f>
        <v>#N/A</v>
      </c>
      <c r="W1107" s="12" t="e">
        <f>VLOOKUP(checklist[[#This Row],[Clements--scientific_name]],[1]classification_forest_bird_benn!$B:$D,2,FALSE)</f>
        <v>#N/A</v>
      </c>
    </row>
    <row r="1108" spans="1:23" x14ac:dyDescent="0.2">
      <c r="A1108">
        <v>1013</v>
      </c>
      <c r="B1108" t="s">
        <v>6764</v>
      </c>
      <c r="C1108" t="s">
        <v>2213</v>
      </c>
      <c r="D1108" t="s">
        <v>1335</v>
      </c>
      <c r="E1108" t="s">
        <v>6778</v>
      </c>
      <c r="F1108" t="s">
        <v>2142</v>
      </c>
      <c r="G1108" t="s">
        <v>7382</v>
      </c>
      <c r="H1108">
        <v>1181</v>
      </c>
      <c r="I1108" t="s">
        <v>6779</v>
      </c>
      <c r="J1108" t="s">
        <v>6780</v>
      </c>
      <c r="K1108">
        <v>15083</v>
      </c>
      <c r="L1108">
        <v>560587</v>
      </c>
      <c r="M1108">
        <v>22715914</v>
      </c>
      <c r="N1108">
        <v>77401</v>
      </c>
      <c r="O1108">
        <v>2492904</v>
      </c>
      <c r="P1108">
        <v>25837</v>
      </c>
      <c r="Q1108" t="s">
        <v>6781</v>
      </c>
      <c r="R1108" t="s">
        <v>6778</v>
      </c>
      <c r="S1108" t="s">
        <v>1335</v>
      </c>
      <c r="T1108">
        <v>22715914</v>
      </c>
      <c r="U1108" s="12" t="e">
        <f>VLOOKUP(checklist[[#This Row],[common_name]],[1]classification_forest_bird_benn!$A:$D,3,FALSE)</f>
        <v>#N/A</v>
      </c>
      <c r="V1108" s="12" t="e">
        <f>VLOOKUP(checklist[[#This Row],[scientific_name]],[1]classification_forest_bird_benn!$B:$D,2,FALSE)</f>
        <v>#N/A</v>
      </c>
      <c r="W1108" s="12" t="e">
        <f>VLOOKUP(checklist[[#This Row],[Clements--scientific_name]],[1]classification_forest_bird_benn!$B:$D,2,FALSE)</f>
        <v>#N/A</v>
      </c>
    </row>
    <row r="1109" spans="1:23" x14ac:dyDescent="0.2">
      <c r="A1109">
        <v>1014</v>
      </c>
      <c r="B1109" t="s">
        <v>6764</v>
      </c>
      <c r="C1109" t="s">
        <v>2213</v>
      </c>
      <c r="D1109" t="s">
        <v>1883</v>
      </c>
      <c r="E1109" t="s">
        <v>6782</v>
      </c>
      <c r="F1109" t="s">
        <v>2142</v>
      </c>
      <c r="G1109" t="s">
        <v>7382</v>
      </c>
      <c r="H1109">
        <v>3292</v>
      </c>
      <c r="I1109" t="s">
        <v>6783</v>
      </c>
      <c r="J1109" t="s">
        <v>6784</v>
      </c>
      <c r="K1109">
        <v>15085</v>
      </c>
      <c r="L1109">
        <v>560589</v>
      </c>
      <c r="M1109">
        <v>22715918</v>
      </c>
      <c r="N1109">
        <v>77402</v>
      </c>
      <c r="O1109">
        <v>2492906</v>
      </c>
      <c r="P1109">
        <v>25850</v>
      </c>
      <c r="Q1109" t="s">
        <v>6785</v>
      </c>
      <c r="R1109" t="s">
        <v>6782</v>
      </c>
      <c r="S1109" t="s">
        <v>1883</v>
      </c>
      <c r="T1109">
        <v>22715918</v>
      </c>
      <c r="U1109" s="12" t="e">
        <f>VLOOKUP(checklist[[#This Row],[common_name]],[1]classification_forest_bird_benn!$A:$D,3,FALSE)</f>
        <v>#N/A</v>
      </c>
      <c r="V1109" s="12" t="e">
        <f>VLOOKUP(checklist[[#This Row],[scientific_name]],[1]classification_forest_bird_benn!$B:$D,2,FALSE)</f>
        <v>#N/A</v>
      </c>
      <c r="W1109" s="12" t="e">
        <f>VLOOKUP(checklist[[#This Row],[Clements--scientific_name]],[1]classification_forest_bird_benn!$B:$D,2,FALSE)</f>
        <v>#N/A</v>
      </c>
    </row>
    <row r="1110" spans="1:23" x14ac:dyDescent="0.2">
      <c r="A1110">
        <v>1015</v>
      </c>
      <c r="B1110" t="s">
        <v>6786</v>
      </c>
      <c r="C1110" t="s">
        <v>2216</v>
      </c>
      <c r="D1110" t="s">
        <v>1910</v>
      </c>
      <c r="E1110" t="s">
        <v>6787</v>
      </c>
      <c r="F1110" t="s">
        <v>2142</v>
      </c>
      <c r="G1110" t="s">
        <v>7382</v>
      </c>
      <c r="H1110">
        <v>3440</v>
      </c>
      <c r="I1110" t="s">
        <v>6788</v>
      </c>
      <c r="J1110" t="s">
        <v>6789</v>
      </c>
      <c r="K1110">
        <v>15077</v>
      </c>
      <c r="L1110">
        <v>563536</v>
      </c>
      <c r="M1110">
        <v>22716379</v>
      </c>
      <c r="O1110">
        <v>2493306</v>
      </c>
      <c r="P1110">
        <v>26176</v>
      </c>
      <c r="Q1110" t="s">
        <v>6790</v>
      </c>
      <c r="R1110" t="s">
        <v>6787</v>
      </c>
      <c r="S1110" t="s">
        <v>1910</v>
      </c>
      <c r="T1110">
        <v>22716379</v>
      </c>
      <c r="U1110" s="12" t="e">
        <f>VLOOKUP(checklist[[#This Row],[common_name]],[1]classification_forest_bird_benn!$A:$D,3,FALSE)</f>
        <v>#N/A</v>
      </c>
      <c r="V1110" s="12" t="e">
        <f>VLOOKUP(checklist[[#This Row],[scientific_name]],[1]classification_forest_bird_benn!$B:$D,2,FALSE)</f>
        <v>#N/A</v>
      </c>
      <c r="W1110" s="12" t="e">
        <f>VLOOKUP(checklist[[#This Row],[Clements--scientific_name]],[1]classification_forest_bird_benn!$B:$D,2,FALSE)</f>
        <v>#N/A</v>
      </c>
    </row>
    <row r="1111" spans="1:23" x14ac:dyDescent="0.2">
      <c r="A1111">
        <v>1016</v>
      </c>
      <c r="B1111" t="s">
        <v>6786</v>
      </c>
      <c r="C1111" t="s">
        <v>2216</v>
      </c>
      <c r="D1111" t="s">
        <v>1918</v>
      </c>
      <c r="E1111" t="s">
        <v>6791</v>
      </c>
      <c r="F1111" t="s">
        <v>2142</v>
      </c>
      <c r="G1111" t="s">
        <v>7382</v>
      </c>
      <c r="H1111">
        <v>3456</v>
      </c>
      <c r="I1111" t="s">
        <v>6792</v>
      </c>
      <c r="J1111" t="s">
        <v>6793</v>
      </c>
      <c r="K1111">
        <v>73536</v>
      </c>
      <c r="L1111">
        <v>916089</v>
      </c>
      <c r="M1111">
        <v>22716383</v>
      </c>
      <c r="O1111">
        <v>7340552</v>
      </c>
      <c r="P1111">
        <v>26171</v>
      </c>
      <c r="Q1111" t="s">
        <v>6794</v>
      </c>
      <c r="R1111" t="s">
        <v>6791</v>
      </c>
      <c r="S1111" t="s">
        <v>1918</v>
      </c>
      <c r="T1111">
        <v>22716383</v>
      </c>
      <c r="U1111" s="12" t="e">
        <f>VLOOKUP(checklist[[#This Row],[common_name]],[1]classification_forest_bird_benn!$A:$D,3,FALSE)</f>
        <v>#N/A</v>
      </c>
      <c r="V1111" s="12" t="e">
        <f>VLOOKUP(checklist[[#This Row],[scientific_name]],[1]classification_forest_bird_benn!$B:$D,2,FALSE)</f>
        <v>#N/A</v>
      </c>
      <c r="W1111" s="12" t="e">
        <f>VLOOKUP(checklist[[#This Row],[Clements--scientific_name]],[1]classification_forest_bird_benn!$B:$D,2,FALSE)</f>
        <v>#N/A</v>
      </c>
    </row>
    <row r="1112" spans="1:23" x14ac:dyDescent="0.2">
      <c r="A1112">
        <v>1017</v>
      </c>
      <c r="B1112" t="s">
        <v>6786</v>
      </c>
      <c r="C1112" t="s">
        <v>2216</v>
      </c>
      <c r="D1112" t="s">
        <v>1919</v>
      </c>
      <c r="E1112" t="s">
        <v>6795</v>
      </c>
      <c r="F1112" t="s">
        <v>2142</v>
      </c>
      <c r="G1112" t="s">
        <v>7380</v>
      </c>
      <c r="H1112">
        <v>3458</v>
      </c>
      <c r="I1112" t="s">
        <v>6796</v>
      </c>
      <c r="J1112" t="s">
        <v>6797</v>
      </c>
      <c r="K1112">
        <v>15063</v>
      </c>
      <c r="L1112">
        <v>563557</v>
      </c>
      <c r="M1112">
        <v>22716462</v>
      </c>
      <c r="O1112">
        <v>2493307</v>
      </c>
      <c r="P1112">
        <v>26245</v>
      </c>
      <c r="Q1112" t="s">
        <v>6798</v>
      </c>
      <c r="R1112" t="s">
        <v>6795</v>
      </c>
      <c r="S1112" t="s">
        <v>1919</v>
      </c>
      <c r="T1112">
        <v>22716462</v>
      </c>
      <c r="U1112" s="12" t="e">
        <f>VLOOKUP(checklist[[#This Row],[common_name]],[1]classification_forest_bird_benn!$A:$D,3,FALSE)</f>
        <v>#N/A</v>
      </c>
      <c r="V1112" s="12" t="e">
        <f>VLOOKUP(checklist[[#This Row],[scientific_name]],[1]classification_forest_bird_benn!$B:$D,2,FALSE)</f>
        <v>#N/A</v>
      </c>
      <c r="W1112" s="12" t="e">
        <f>VLOOKUP(checklist[[#This Row],[Clements--scientific_name]],[1]classification_forest_bird_benn!$B:$D,2,FALSE)</f>
        <v>#N/A</v>
      </c>
    </row>
    <row r="1113" spans="1:23" x14ac:dyDescent="0.2">
      <c r="A1113">
        <v>1017.0999999999999</v>
      </c>
      <c r="B1113" t="s">
        <v>6786</v>
      </c>
      <c r="C1113" t="s">
        <v>2216</v>
      </c>
      <c r="D1113" t="s">
        <v>1919</v>
      </c>
      <c r="E1113" t="s">
        <v>6799</v>
      </c>
      <c r="I1113" t="s">
        <v>6800</v>
      </c>
      <c r="J1113" t="s">
        <v>6801</v>
      </c>
      <c r="K1113">
        <v>719051</v>
      </c>
      <c r="L1113">
        <v>918910</v>
      </c>
      <c r="O1113">
        <v>7340522</v>
      </c>
      <c r="P1113">
        <v>26246</v>
      </c>
      <c r="Q1113" t="s">
        <v>6802</v>
      </c>
      <c r="R1113" t="s">
        <v>6803</v>
      </c>
      <c r="S1113" t="s">
        <v>6804</v>
      </c>
      <c r="U1113" s="12" t="e">
        <f>VLOOKUP(checklist[[#This Row],[common_name]],[1]classification_forest_bird_benn!$A:$D,3,FALSE)</f>
        <v>#N/A</v>
      </c>
      <c r="V1113" s="12" t="e">
        <f>VLOOKUP(checklist[[#This Row],[scientific_name]],[1]classification_forest_bird_benn!$B:$D,2,FALSE)</f>
        <v>#N/A</v>
      </c>
      <c r="W1113" s="12" t="e">
        <f>VLOOKUP(checklist[[#This Row],[Clements--scientific_name]],[1]classification_forest_bird_benn!$B:$D,2,FALSE)</f>
        <v>#N/A</v>
      </c>
    </row>
    <row r="1114" spans="1:23" x14ac:dyDescent="0.2">
      <c r="A1114">
        <v>1017.2</v>
      </c>
      <c r="B1114" t="s">
        <v>6786</v>
      </c>
      <c r="C1114" t="s">
        <v>2216</v>
      </c>
      <c r="D1114" t="s">
        <v>6805</v>
      </c>
      <c r="E1114" t="s">
        <v>6806</v>
      </c>
      <c r="I1114" t="s">
        <v>6807</v>
      </c>
      <c r="J1114" t="s">
        <v>6808</v>
      </c>
      <c r="K1114">
        <v>719052</v>
      </c>
      <c r="L1114">
        <v>918911</v>
      </c>
      <c r="O1114">
        <v>6087168</v>
      </c>
      <c r="P1114">
        <v>26247</v>
      </c>
      <c r="Q1114" t="s">
        <v>6809</v>
      </c>
      <c r="R1114" t="s">
        <v>6810</v>
      </c>
      <c r="S1114" t="s">
        <v>6811</v>
      </c>
      <c r="U1114" s="12" t="e">
        <f>VLOOKUP(checklist[[#This Row],[common_name]],[1]classification_forest_bird_benn!$A:$D,3,FALSE)</f>
        <v>#N/A</v>
      </c>
      <c r="V1114" s="12" t="e">
        <f>VLOOKUP(checklist[[#This Row],[scientific_name]],[1]classification_forest_bird_benn!$B:$D,2,FALSE)</f>
        <v>#N/A</v>
      </c>
      <c r="W1114" s="12" t="e">
        <f>VLOOKUP(checklist[[#This Row],[Clements--scientific_name]],[1]classification_forest_bird_benn!$B:$D,2,FALSE)</f>
        <v>#N/A</v>
      </c>
    </row>
    <row r="1115" spans="1:23" x14ac:dyDescent="0.2">
      <c r="A1115">
        <v>1018</v>
      </c>
      <c r="B1115" t="s">
        <v>6786</v>
      </c>
      <c r="C1115" t="s">
        <v>2216</v>
      </c>
      <c r="D1115" t="s">
        <v>1916</v>
      </c>
      <c r="E1115" t="s">
        <v>1915</v>
      </c>
      <c r="F1115" t="s">
        <v>2142</v>
      </c>
      <c r="G1115" t="s">
        <v>7382</v>
      </c>
      <c r="H1115">
        <v>3452</v>
      </c>
      <c r="I1115" t="s">
        <v>6812</v>
      </c>
      <c r="J1115" t="s">
        <v>6813</v>
      </c>
      <c r="K1115">
        <v>15057</v>
      </c>
      <c r="L1115">
        <v>563553</v>
      </c>
      <c r="M1115">
        <v>22716487</v>
      </c>
      <c r="N1115">
        <v>77511</v>
      </c>
      <c r="O1115">
        <v>2493315</v>
      </c>
      <c r="P1115">
        <v>26213</v>
      </c>
      <c r="Q1115" t="s">
        <v>6814</v>
      </c>
      <c r="R1115" t="s">
        <v>1915</v>
      </c>
      <c r="S1115" t="s">
        <v>1916</v>
      </c>
      <c r="T1115">
        <v>22716487</v>
      </c>
      <c r="U1115" s="12" t="e">
        <f>VLOOKUP(checklist[[#This Row],[common_name]],[1]classification_forest_bird_benn!$A:$D,3,FALSE)</f>
        <v>#N/A</v>
      </c>
      <c r="V1115" s="12" t="e">
        <f>VLOOKUP(checklist[[#This Row],[scientific_name]],[1]classification_forest_bird_benn!$B:$D,2,FALSE)</f>
        <v>#N/A</v>
      </c>
      <c r="W1115" s="12" t="e">
        <f>VLOOKUP(checklist[[#This Row],[Clements--scientific_name]],[1]classification_forest_bird_benn!$B:$D,2,FALSE)</f>
        <v>#N/A</v>
      </c>
    </row>
    <row r="1116" spans="1:23" x14ac:dyDescent="0.2">
      <c r="A1116">
        <v>1019</v>
      </c>
      <c r="B1116" t="s">
        <v>6786</v>
      </c>
      <c r="C1116" t="s">
        <v>2216</v>
      </c>
      <c r="D1116" t="s">
        <v>754</v>
      </c>
      <c r="E1116" t="s">
        <v>753</v>
      </c>
      <c r="F1116" t="s">
        <v>2142</v>
      </c>
      <c r="G1116" t="s">
        <v>7382</v>
      </c>
      <c r="H1116">
        <v>533</v>
      </c>
      <c r="I1116" t="s">
        <v>6815</v>
      </c>
      <c r="J1116" t="s">
        <v>6816</v>
      </c>
      <c r="K1116">
        <v>15052</v>
      </c>
      <c r="L1116">
        <v>563546</v>
      </c>
      <c r="M1116">
        <v>22716501</v>
      </c>
      <c r="N1116">
        <v>77513</v>
      </c>
      <c r="O1116">
        <v>2493313</v>
      </c>
      <c r="P1116">
        <v>26228</v>
      </c>
      <c r="Q1116" t="s">
        <v>6817</v>
      </c>
      <c r="R1116" t="s">
        <v>753</v>
      </c>
      <c r="S1116" t="s">
        <v>754</v>
      </c>
      <c r="T1116">
        <v>22716501</v>
      </c>
      <c r="U1116" s="12" t="e">
        <f>VLOOKUP(checklist[[#This Row],[common_name]],[1]classification_forest_bird_benn!$A:$D,3,FALSE)</f>
        <v>#N/A</v>
      </c>
      <c r="V1116" s="12" t="e">
        <f>VLOOKUP(checklist[[#This Row],[scientific_name]],[1]classification_forest_bird_benn!$B:$D,2,FALSE)</f>
        <v>#N/A</v>
      </c>
      <c r="W1116" s="12" t="e">
        <f>VLOOKUP(checklist[[#This Row],[Clements--scientific_name]],[1]classification_forest_bird_benn!$B:$D,2,FALSE)</f>
        <v>#N/A</v>
      </c>
    </row>
    <row r="1117" spans="1:23" x14ac:dyDescent="0.2">
      <c r="A1117">
        <v>1020</v>
      </c>
      <c r="B1117" t="s">
        <v>6786</v>
      </c>
      <c r="C1117" t="s">
        <v>2216</v>
      </c>
      <c r="D1117" t="s">
        <v>1922</v>
      </c>
      <c r="E1117" t="s">
        <v>6818</v>
      </c>
      <c r="F1117" t="s">
        <v>2142</v>
      </c>
      <c r="G1117" t="s">
        <v>7380</v>
      </c>
      <c r="H1117">
        <v>3462</v>
      </c>
      <c r="I1117" t="s">
        <v>6819</v>
      </c>
      <c r="J1117" t="s">
        <v>6820</v>
      </c>
      <c r="K1117">
        <v>73537</v>
      </c>
      <c r="L1117">
        <v>916094</v>
      </c>
      <c r="M1117">
        <v>22716434</v>
      </c>
      <c r="N1117">
        <v>77504</v>
      </c>
      <c r="O1117">
        <v>7340508</v>
      </c>
      <c r="P1117">
        <v>26224</v>
      </c>
      <c r="Q1117" t="s">
        <v>6821</v>
      </c>
      <c r="R1117" t="s">
        <v>6818</v>
      </c>
      <c r="S1117" t="s">
        <v>1922</v>
      </c>
      <c r="T1117">
        <v>22716434</v>
      </c>
      <c r="U1117" s="12" t="e">
        <f>VLOOKUP(checklist[[#This Row],[common_name]],[1]classification_forest_bird_benn!$A:$D,3,FALSE)</f>
        <v>#N/A</v>
      </c>
      <c r="V1117" s="12" t="e">
        <f>VLOOKUP(checklist[[#This Row],[scientific_name]],[1]classification_forest_bird_benn!$B:$D,2,FALSE)</f>
        <v>#N/A</v>
      </c>
      <c r="W1117" s="12" t="e">
        <f>VLOOKUP(checklist[[#This Row],[Clements--scientific_name]],[1]classification_forest_bird_benn!$B:$D,2,FALSE)</f>
        <v>#N/A</v>
      </c>
    </row>
    <row r="1118" spans="1:23" x14ac:dyDescent="0.2">
      <c r="A1118">
        <v>1021</v>
      </c>
      <c r="B1118" t="s">
        <v>6786</v>
      </c>
      <c r="C1118" t="s">
        <v>2216</v>
      </c>
      <c r="D1118" t="s">
        <v>6822</v>
      </c>
      <c r="E1118" t="s">
        <v>1911</v>
      </c>
      <c r="F1118" t="s">
        <v>2149</v>
      </c>
      <c r="G1118" t="s">
        <v>7380</v>
      </c>
      <c r="H1118">
        <v>3444</v>
      </c>
      <c r="I1118" t="s">
        <v>6823</v>
      </c>
      <c r="J1118" t="s">
        <v>6824</v>
      </c>
      <c r="K1118">
        <v>15078</v>
      </c>
      <c r="L1118">
        <v>563544</v>
      </c>
      <c r="M1118">
        <v>22716480</v>
      </c>
      <c r="O1118">
        <v>2493301</v>
      </c>
      <c r="P1118">
        <v>26223</v>
      </c>
      <c r="Q1118" t="s">
        <v>6825</v>
      </c>
      <c r="R1118" t="s">
        <v>1911</v>
      </c>
      <c r="S1118" t="s">
        <v>6826</v>
      </c>
      <c r="T1118">
        <v>22716480</v>
      </c>
      <c r="U1118" s="12" t="e">
        <f>VLOOKUP(checklist[[#This Row],[common_name]],[1]classification_forest_bird_benn!$A:$D,3,FALSE)</f>
        <v>#N/A</v>
      </c>
      <c r="V1118" s="12" t="e">
        <f>VLOOKUP(checklist[[#This Row],[scientific_name]],[1]classification_forest_bird_benn!$B:$D,2,FALSE)</f>
        <v>#N/A</v>
      </c>
      <c r="W1118" s="12" t="e">
        <f>VLOOKUP(checklist[[#This Row],[Clements--scientific_name]],[1]classification_forest_bird_benn!$B:$D,2,FALSE)</f>
        <v>#N/A</v>
      </c>
    </row>
    <row r="1119" spans="1:23" x14ac:dyDescent="0.2">
      <c r="A1119">
        <v>1022</v>
      </c>
      <c r="B1119" t="s">
        <v>6786</v>
      </c>
      <c r="C1119" t="s">
        <v>2216</v>
      </c>
      <c r="D1119" t="s">
        <v>6827</v>
      </c>
      <c r="E1119" t="s">
        <v>6828</v>
      </c>
      <c r="F1119" t="s">
        <v>2142</v>
      </c>
      <c r="G1119" t="s">
        <v>7382</v>
      </c>
      <c r="H1119">
        <v>3446</v>
      </c>
      <c r="I1119" t="s">
        <v>6829</v>
      </c>
      <c r="J1119" t="s">
        <v>6830</v>
      </c>
      <c r="K1119">
        <v>73533</v>
      </c>
      <c r="L1119">
        <v>916096</v>
      </c>
      <c r="M1119">
        <v>22716469</v>
      </c>
      <c r="N1119">
        <v>77509</v>
      </c>
      <c r="O1119">
        <v>7340492</v>
      </c>
      <c r="P1119">
        <v>26251</v>
      </c>
      <c r="Q1119" t="s">
        <v>6831</v>
      </c>
      <c r="R1119" t="s">
        <v>6828</v>
      </c>
      <c r="S1119" t="s">
        <v>6832</v>
      </c>
      <c r="T1119">
        <v>22716469</v>
      </c>
      <c r="U1119" s="12" t="e">
        <f>VLOOKUP(checklist[[#This Row],[common_name]],[1]classification_forest_bird_benn!$A:$D,3,FALSE)</f>
        <v>#N/A</v>
      </c>
      <c r="V1119" s="12" t="e">
        <f>VLOOKUP(checklist[[#This Row],[scientific_name]],[1]classification_forest_bird_benn!$B:$D,2,FALSE)</f>
        <v>#N/A</v>
      </c>
      <c r="W1119" s="12" t="e">
        <f>VLOOKUP(checklist[[#This Row],[Clements--scientific_name]],[1]classification_forest_bird_benn!$B:$D,2,FALSE)</f>
        <v>#N/A</v>
      </c>
    </row>
    <row r="1120" spans="1:23" x14ac:dyDescent="0.2">
      <c r="A1120">
        <v>1023</v>
      </c>
      <c r="B1120" t="s">
        <v>6833</v>
      </c>
      <c r="C1120" t="s">
        <v>2212</v>
      </c>
      <c r="D1120" t="s">
        <v>752</v>
      </c>
      <c r="E1120" t="s">
        <v>6834</v>
      </c>
      <c r="F1120" t="s">
        <v>2142</v>
      </c>
      <c r="G1120" t="s">
        <v>7380</v>
      </c>
      <c r="H1120">
        <v>532</v>
      </c>
      <c r="I1120" t="s">
        <v>6835</v>
      </c>
      <c r="J1120" t="s">
        <v>6836</v>
      </c>
      <c r="K1120">
        <v>339694</v>
      </c>
      <c r="L1120">
        <v>916831</v>
      </c>
      <c r="M1120">
        <v>103882123</v>
      </c>
      <c r="O1120">
        <v>7501740</v>
      </c>
      <c r="P1120">
        <v>26602</v>
      </c>
      <c r="Q1120" t="s">
        <v>6837</v>
      </c>
      <c r="R1120" t="s">
        <v>6834</v>
      </c>
      <c r="S1120" t="s">
        <v>6838</v>
      </c>
      <c r="T1120">
        <v>103882123</v>
      </c>
      <c r="U1120" s="12" t="e">
        <f>VLOOKUP(checklist[[#This Row],[common_name]],[1]classification_forest_bird_benn!$A:$D,3,FALSE)</f>
        <v>#N/A</v>
      </c>
      <c r="V1120" s="12" t="e">
        <f>VLOOKUP(checklist[[#This Row],[scientific_name]],[1]classification_forest_bird_benn!$B:$D,2,FALSE)</f>
        <v>#N/A</v>
      </c>
      <c r="W1120" s="12" t="e">
        <f>VLOOKUP(checklist[[#This Row],[Clements--scientific_name]],[1]classification_forest_bird_benn!$B:$D,2,FALSE)</f>
        <v>#N/A</v>
      </c>
    </row>
    <row r="1121" spans="1:23" x14ac:dyDescent="0.2">
      <c r="A1121">
        <v>1024</v>
      </c>
      <c r="B1121" t="s">
        <v>6839</v>
      </c>
      <c r="C1121" t="s">
        <v>2237</v>
      </c>
      <c r="D1121" t="s">
        <v>980</v>
      </c>
      <c r="E1121" t="s">
        <v>979</v>
      </c>
      <c r="F1121" t="s">
        <v>2142</v>
      </c>
      <c r="G1121" t="s">
        <v>7380</v>
      </c>
      <c r="H1121">
        <v>748</v>
      </c>
      <c r="I1121" t="s">
        <v>6840</v>
      </c>
      <c r="J1121" t="s">
        <v>6841</v>
      </c>
      <c r="K1121">
        <v>116832</v>
      </c>
      <c r="L1121">
        <v>558947</v>
      </c>
      <c r="M1121">
        <v>22711009</v>
      </c>
      <c r="O1121">
        <v>2489052</v>
      </c>
      <c r="P1121">
        <v>27226</v>
      </c>
      <c r="Q1121" t="s">
        <v>6842</v>
      </c>
      <c r="R1121" t="s">
        <v>6843</v>
      </c>
      <c r="S1121" t="s">
        <v>980</v>
      </c>
      <c r="T1121">
        <v>22711009</v>
      </c>
      <c r="U1121" s="12" t="e">
        <f>VLOOKUP(checklist[[#This Row],[common_name]],[1]classification_forest_bird_benn!$A:$D,3,FALSE)</f>
        <v>#N/A</v>
      </c>
      <c r="V1121" s="12" t="e">
        <f>VLOOKUP(checklist[[#This Row],[scientific_name]],[1]classification_forest_bird_benn!$B:$D,2,FALSE)</f>
        <v>#N/A</v>
      </c>
      <c r="W1121" s="12" t="e">
        <f>VLOOKUP(checklist[[#This Row],[Clements--scientific_name]],[1]classification_forest_bird_benn!$B:$D,2,FALSE)</f>
        <v>#N/A</v>
      </c>
    </row>
    <row r="1122" spans="1:23" x14ac:dyDescent="0.2">
      <c r="A1122">
        <v>1025</v>
      </c>
      <c r="B1122" t="s">
        <v>6839</v>
      </c>
      <c r="C1122" t="s">
        <v>2237</v>
      </c>
      <c r="D1122" t="s">
        <v>978</v>
      </c>
      <c r="E1122" t="s">
        <v>977</v>
      </c>
      <c r="F1122" t="s">
        <v>2142</v>
      </c>
      <c r="G1122" t="s">
        <v>7380</v>
      </c>
      <c r="H1122">
        <v>747</v>
      </c>
      <c r="I1122" t="s">
        <v>6844</v>
      </c>
      <c r="J1122" t="s">
        <v>6845</v>
      </c>
      <c r="K1122">
        <v>116831</v>
      </c>
      <c r="L1122">
        <v>558946</v>
      </c>
      <c r="M1122">
        <v>22711005</v>
      </c>
      <c r="O1122">
        <v>2489053</v>
      </c>
      <c r="P1122">
        <v>27227</v>
      </c>
      <c r="Q1122" t="s">
        <v>6846</v>
      </c>
      <c r="R1122" t="s">
        <v>977</v>
      </c>
      <c r="S1122" t="s">
        <v>978</v>
      </c>
      <c r="T1122">
        <v>22711005</v>
      </c>
      <c r="U1122" s="12" t="e">
        <f>VLOOKUP(checklist[[#This Row],[common_name]],[1]classification_forest_bird_benn!$A:$D,3,FALSE)</f>
        <v>#N/A</v>
      </c>
      <c r="V1122" s="12" t="e">
        <f>VLOOKUP(checklist[[#This Row],[scientific_name]],[1]classification_forest_bird_benn!$B:$D,2,FALSE)</f>
        <v>#N/A</v>
      </c>
      <c r="W1122" s="12" t="e">
        <f>VLOOKUP(checklist[[#This Row],[Clements--scientific_name]],[1]classification_forest_bird_benn!$B:$D,2,FALSE)</f>
        <v>#N/A</v>
      </c>
    </row>
    <row r="1123" spans="1:23" x14ac:dyDescent="0.2">
      <c r="A1123">
        <v>1026</v>
      </c>
      <c r="B1123" t="s">
        <v>6847</v>
      </c>
      <c r="C1123" t="s">
        <v>2236</v>
      </c>
      <c r="D1123" t="s">
        <v>968</v>
      </c>
      <c r="E1123" t="s">
        <v>967</v>
      </c>
      <c r="F1123" t="s">
        <v>2142</v>
      </c>
      <c r="G1123" t="s">
        <v>7382</v>
      </c>
      <c r="H1123">
        <v>735</v>
      </c>
      <c r="I1123" t="s">
        <v>6848</v>
      </c>
      <c r="J1123" t="s">
        <v>6849</v>
      </c>
      <c r="K1123">
        <v>15032</v>
      </c>
      <c r="L1123">
        <v>559581</v>
      </c>
      <c r="M1123">
        <v>22710832</v>
      </c>
      <c r="N1123">
        <v>76409</v>
      </c>
      <c r="O1123">
        <v>2489016</v>
      </c>
      <c r="P1123">
        <v>27371</v>
      </c>
      <c r="Q1123" t="s">
        <v>6850</v>
      </c>
      <c r="R1123" t="s">
        <v>967</v>
      </c>
      <c r="S1123" t="s">
        <v>968</v>
      </c>
      <c r="T1123">
        <v>22710832</v>
      </c>
      <c r="U1123" s="12" t="e">
        <f>VLOOKUP(checklist[[#This Row],[common_name]],[1]classification_forest_bird_benn!$A:$D,3,FALSE)</f>
        <v>#N/A</v>
      </c>
      <c r="V1123" s="12" t="e">
        <f>VLOOKUP(checklist[[#This Row],[scientific_name]],[1]classification_forest_bird_benn!$B:$D,2,FALSE)</f>
        <v>#N/A</v>
      </c>
      <c r="W1123" s="12" t="e">
        <f>VLOOKUP(checklist[[#This Row],[Clements--scientific_name]],[1]classification_forest_bird_benn!$B:$D,2,FALSE)</f>
        <v>#N/A</v>
      </c>
    </row>
    <row r="1124" spans="1:23" x14ac:dyDescent="0.2">
      <c r="A1124">
        <v>1027</v>
      </c>
      <c r="B1124" t="s">
        <v>6847</v>
      </c>
      <c r="C1124" t="s">
        <v>2236</v>
      </c>
      <c r="D1124" t="s">
        <v>6851</v>
      </c>
      <c r="E1124" t="s">
        <v>6852</v>
      </c>
      <c r="F1124" t="s">
        <v>2142</v>
      </c>
      <c r="H1124">
        <v>9430</v>
      </c>
      <c r="I1124" t="s">
        <v>6853</v>
      </c>
      <c r="J1124" t="s">
        <v>6854</v>
      </c>
      <c r="K1124">
        <v>145108</v>
      </c>
      <c r="L1124">
        <v>915888</v>
      </c>
      <c r="M1124">
        <v>22710881</v>
      </c>
      <c r="N1124">
        <v>199294</v>
      </c>
      <c r="O1124">
        <v>5845386</v>
      </c>
      <c r="P1124">
        <v>27372</v>
      </c>
      <c r="Q1124" t="s">
        <v>6855</v>
      </c>
      <c r="R1124" t="s">
        <v>6852</v>
      </c>
      <c r="S1124" t="s">
        <v>6856</v>
      </c>
      <c r="T1124">
        <v>22710881</v>
      </c>
      <c r="U1124" s="12" t="e">
        <f>VLOOKUP(checklist[[#This Row],[common_name]],[1]classification_forest_bird_benn!$A:$D,3,FALSE)</f>
        <v>#N/A</v>
      </c>
      <c r="V1124" s="12" t="e">
        <f>VLOOKUP(checklist[[#This Row],[scientific_name]],[1]classification_forest_bird_benn!$B:$D,2,FALSE)</f>
        <v>#N/A</v>
      </c>
      <c r="W1124" s="12" t="e">
        <f>VLOOKUP(checklist[[#This Row],[Clements--scientific_name]],[1]classification_forest_bird_benn!$B:$D,2,FALSE)</f>
        <v>#N/A</v>
      </c>
    </row>
    <row r="1125" spans="1:23" x14ac:dyDescent="0.2">
      <c r="A1125">
        <v>1028</v>
      </c>
      <c r="B1125" t="s">
        <v>6847</v>
      </c>
      <c r="C1125" t="s">
        <v>2236</v>
      </c>
      <c r="D1125" t="s">
        <v>976</v>
      </c>
      <c r="E1125" t="s">
        <v>975</v>
      </c>
      <c r="F1125" t="s">
        <v>2142</v>
      </c>
      <c r="G1125" t="s">
        <v>7383</v>
      </c>
      <c r="H1125">
        <v>745</v>
      </c>
      <c r="I1125" t="s">
        <v>6857</v>
      </c>
      <c r="J1125" t="s">
        <v>6858</v>
      </c>
      <c r="K1125">
        <v>204554</v>
      </c>
      <c r="L1125">
        <v>561671</v>
      </c>
      <c r="M1125">
        <v>103871400</v>
      </c>
      <c r="N1125">
        <v>76375</v>
      </c>
      <c r="O1125">
        <v>5230739</v>
      </c>
      <c r="P1125">
        <v>27451</v>
      </c>
      <c r="Q1125" t="s">
        <v>6859</v>
      </c>
      <c r="R1125" t="s">
        <v>975</v>
      </c>
      <c r="S1125" t="s">
        <v>976</v>
      </c>
      <c r="T1125">
        <v>103871400</v>
      </c>
      <c r="U1125" s="12" t="e">
        <f>VLOOKUP(checklist[[#This Row],[common_name]],[1]classification_forest_bird_benn!$A:$D,3,FALSE)</f>
        <v>#N/A</v>
      </c>
      <c r="V1125" s="12" t="e">
        <f>VLOOKUP(checklist[[#This Row],[scientific_name]],[1]classification_forest_bird_benn!$B:$D,2,FALSE)</f>
        <v>#N/A</v>
      </c>
      <c r="W1125" s="12" t="e">
        <f>VLOOKUP(checklist[[#This Row],[Clements--scientific_name]],[1]classification_forest_bird_benn!$B:$D,2,FALSE)</f>
        <v>#N/A</v>
      </c>
    </row>
    <row r="1126" spans="1:23" x14ac:dyDescent="0.2">
      <c r="A1126">
        <v>1029</v>
      </c>
      <c r="B1126" t="s">
        <v>6847</v>
      </c>
      <c r="C1126" t="s">
        <v>2236</v>
      </c>
      <c r="D1126" t="s">
        <v>6860</v>
      </c>
      <c r="E1126" t="s">
        <v>1761</v>
      </c>
      <c r="F1126" t="s">
        <v>2142</v>
      </c>
      <c r="G1126" t="s">
        <v>7380</v>
      </c>
      <c r="H1126">
        <v>2816</v>
      </c>
      <c r="I1126" t="s">
        <v>6861</v>
      </c>
      <c r="J1126" t="s">
        <v>6862</v>
      </c>
      <c r="K1126">
        <v>14974</v>
      </c>
      <c r="L1126">
        <v>561674</v>
      </c>
      <c r="M1126">
        <v>22710629</v>
      </c>
      <c r="N1126">
        <v>76379</v>
      </c>
      <c r="O1126">
        <v>5230738</v>
      </c>
      <c r="P1126">
        <v>27444</v>
      </c>
      <c r="Q1126" t="s">
        <v>6863</v>
      </c>
      <c r="R1126" t="s">
        <v>1761</v>
      </c>
      <c r="S1126" t="s">
        <v>6860</v>
      </c>
      <c r="T1126">
        <v>22710629</v>
      </c>
      <c r="U1126" s="12" t="e">
        <f>VLOOKUP(checklist[[#This Row],[common_name]],[1]classification_forest_bird_benn!$A:$D,3,FALSE)</f>
        <v>#N/A</v>
      </c>
      <c r="V1126" s="12" t="e">
        <f>VLOOKUP(checklist[[#This Row],[scientific_name]],[1]classification_forest_bird_benn!$B:$D,2,FALSE)</f>
        <v>#N/A</v>
      </c>
      <c r="W1126" s="12" t="e">
        <f>VLOOKUP(checklist[[#This Row],[Clements--scientific_name]],[1]classification_forest_bird_benn!$B:$D,2,FALSE)</f>
        <v>#N/A</v>
      </c>
    </row>
    <row r="1127" spans="1:23" x14ac:dyDescent="0.2">
      <c r="A1127">
        <v>1030</v>
      </c>
      <c r="B1127" t="s">
        <v>6847</v>
      </c>
      <c r="C1127" t="s">
        <v>2236</v>
      </c>
      <c r="D1127" t="s">
        <v>6864</v>
      </c>
      <c r="E1127" t="s">
        <v>1763</v>
      </c>
      <c r="F1127" t="s">
        <v>2142</v>
      </c>
      <c r="G1127" t="s">
        <v>7380</v>
      </c>
      <c r="H1127">
        <v>2818</v>
      </c>
      <c r="I1127" t="s">
        <v>6865</v>
      </c>
      <c r="J1127" t="s">
        <v>6866</v>
      </c>
      <c r="K1127">
        <v>14970</v>
      </c>
      <c r="L1127">
        <v>561676</v>
      </c>
      <c r="M1127">
        <v>22710595</v>
      </c>
      <c r="O1127">
        <v>5230740</v>
      </c>
      <c r="P1127">
        <v>27459</v>
      </c>
      <c r="Q1127" t="s">
        <v>6867</v>
      </c>
      <c r="R1127" t="s">
        <v>1763</v>
      </c>
      <c r="S1127" t="s">
        <v>6864</v>
      </c>
      <c r="T1127">
        <v>22710595</v>
      </c>
      <c r="U1127" s="12" t="e">
        <f>VLOOKUP(checklist[[#This Row],[common_name]],[1]classification_forest_bird_benn!$A:$D,3,FALSE)</f>
        <v>#N/A</v>
      </c>
      <c r="V1127" s="12" t="e">
        <f>VLOOKUP(checklist[[#This Row],[scientific_name]],[1]classification_forest_bird_benn!$B:$D,2,FALSE)</f>
        <v>#N/A</v>
      </c>
      <c r="W1127" s="12" t="e">
        <f>VLOOKUP(checklist[[#This Row],[Clements--scientific_name]],[1]classification_forest_bird_benn!$B:$D,2,FALSE)</f>
        <v>#N/A</v>
      </c>
    </row>
    <row r="1128" spans="1:23" x14ac:dyDescent="0.2">
      <c r="A1128">
        <v>1031</v>
      </c>
      <c r="B1128" t="s">
        <v>6847</v>
      </c>
      <c r="C1128" t="s">
        <v>2236</v>
      </c>
      <c r="D1128" t="s">
        <v>1760</v>
      </c>
      <c r="E1128" t="s">
        <v>1759</v>
      </c>
      <c r="F1128" t="s">
        <v>2142</v>
      </c>
      <c r="G1128" t="s">
        <v>7382</v>
      </c>
      <c r="H1128">
        <v>2814</v>
      </c>
      <c r="I1128" t="s">
        <v>6868</v>
      </c>
      <c r="J1128" t="s">
        <v>6869</v>
      </c>
      <c r="K1128">
        <v>14975</v>
      </c>
      <c r="L1128">
        <v>561673</v>
      </c>
      <c r="M1128">
        <v>22710638</v>
      </c>
      <c r="N1128">
        <v>76381</v>
      </c>
      <c r="O1128">
        <v>5230741</v>
      </c>
      <c r="P1128">
        <v>27465</v>
      </c>
      <c r="Q1128" t="s">
        <v>6870</v>
      </c>
      <c r="R1128" t="s">
        <v>1759</v>
      </c>
      <c r="S1128" t="s">
        <v>1760</v>
      </c>
      <c r="T1128">
        <v>22710638</v>
      </c>
      <c r="U1128" s="12" t="e">
        <f>VLOOKUP(checklist[[#This Row],[common_name]],[1]classification_forest_bird_benn!$A:$D,3,FALSE)</f>
        <v>#N/A</v>
      </c>
      <c r="V1128" s="12" t="e">
        <f>VLOOKUP(checklist[[#This Row],[scientific_name]],[1]classification_forest_bird_benn!$B:$D,2,FALSE)</f>
        <v>#N/A</v>
      </c>
      <c r="W1128" s="12" t="e">
        <f>VLOOKUP(checklist[[#This Row],[Clements--scientific_name]],[1]classification_forest_bird_benn!$B:$D,2,FALSE)</f>
        <v>#N/A</v>
      </c>
    </row>
    <row r="1129" spans="1:23" x14ac:dyDescent="0.2">
      <c r="A1129">
        <v>1032</v>
      </c>
      <c r="B1129" t="s">
        <v>6847</v>
      </c>
      <c r="C1129" t="s">
        <v>2236</v>
      </c>
      <c r="D1129" t="s">
        <v>1774</v>
      </c>
      <c r="E1129" t="s">
        <v>1773</v>
      </c>
      <c r="F1129" t="s">
        <v>2142</v>
      </c>
      <c r="G1129" t="s">
        <v>7381</v>
      </c>
      <c r="H1129">
        <v>2832</v>
      </c>
      <c r="I1129" t="s">
        <v>6871</v>
      </c>
      <c r="J1129" t="s">
        <v>6872</v>
      </c>
      <c r="K1129">
        <v>15013</v>
      </c>
      <c r="L1129">
        <v>563042</v>
      </c>
      <c r="M1129">
        <v>22710795</v>
      </c>
      <c r="N1129">
        <v>76400</v>
      </c>
      <c r="O1129">
        <v>2489091</v>
      </c>
      <c r="P1129">
        <v>27473</v>
      </c>
      <c r="Q1129" t="s">
        <v>6873</v>
      </c>
      <c r="R1129" t="s">
        <v>1773</v>
      </c>
      <c r="S1129" t="s">
        <v>1774</v>
      </c>
      <c r="T1129">
        <v>22710795</v>
      </c>
      <c r="U1129" s="12" t="e">
        <f>VLOOKUP(checklist[[#This Row],[common_name]],[1]classification_forest_bird_benn!$A:$D,3,FALSE)</f>
        <v>#N/A</v>
      </c>
      <c r="V1129" s="12" t="e">
        <f>VLOOKUP(checklist[[#This Row],[scientific_name]],[1]classification_forest_bird_benn!$B:$D,2,FALSE)</f>
        <v>#N/A</v>
      </c>
      <c r="W1129" s="12" t="e">
        <f>VLOOKUP(checklist[[#This Row],[Clements--scientific_name]],[1]classification_forest_bird_benn!$B:$D,2,FALSE)</f>
        <v>#N/A</v>
      </c>
    </row>
    <row r="1130" spans="1:23" x14ac:dyDescent="0.2">
      <c r="A1130">
        <v>1033</v>
      </c>
      <c r="B1130" t="s">
        <v>6847</v>
      </c>
      <c r="C1130" t="s">
        <v>2236</v>
      </c>
      <c r="D1130" t="s">
        <v>1768</v>
      </c>
      <c r="E1130" t="s">
        <v>6874</v>
      </c>
      <c r="F1130" t="s">
        <v>2142</v>
      </c>
      <c r="G1130" t="s">
        <v>7380</v>
      </c>
      <c r="H1130">
        <v>2822</v>
      </c>
      <c r="I1130" t="s">
        <v>6875</v>
      </c>
      <c r="J1130" t="s">
        <v>6876</v>
      </c>
      <c r="K1130">
        <v>145113</v>
      </c>
      <c r="M1130">
        <v>22710783</v>
      </c>
      <c r="O1130">
        <v>5845374</v>
      </c>
      <c r="P1130">
        <v>27474</v>
      </c>
      <c r="Q1130" t="s">
        <v>6877</v>
      </c>
      <c r="R1130" t="s">
        <v>6874</v>
      </c>
      <c r="S1130" t="s">
        <v>1768</v>
      </c>
      <c r="T1130">
        <v>22710783</v>
      </c>
      <c r="U1130" s="12" t="e">
        <f>VLOOKUP(checklist[[#This Row],[common_name]],[1]classification_forest_bird_benn!$A:$D,3,FALSE)</f>
        <v>#N/A</v>
      </c>
      <c r="V1130" s="12" t="e">
        <f>VLOOKUP(checklist[[#This Row],[scientific_name]],[1]classification_forest_bird_benn!$B:$D,2,FALSE)</f>
        <v>#N/A</v>
      </c>
      <c r="W1130" s="12" t="e">
        <f>VLOOKUP(checklist[[#This Row],[Clements--scientific_name]],[1]classification_forest_bird_benn!$B:$D,2,FALSE)</f>
        <v>#N/A</v>
      </c>
    </row>
    <row r="1131" spans="1:23" x14ac:dyDescent="0.2">
      <c r="A1131">
        <v>1034</v>
      </c>
      <c r="B1131" t="s">
        <v>6847</v>
      </c>
      <c r="C1131" t="s">
        <v>2236</v>
      </c>
      <c r="D1131" t="s">
        <v>6878</v>
      </c>
      <c r="E1131" t="s">
        <v>6879</v>
      </c>
      <c r="F1131" t="s">
        <v>2157</v>
      </c>
      <c r="G1131" t="s">
        <v>7380</v>
      </c>
      <c r="H1131">
        <v>2820</v>
      </c>
      <c r="I1131" t="s">
        <v>6880</v>
      </c>
      <c r="J1131" t="s">
        <v>6881</v>
      </c>
      <c r="K1131">
        <v>547205</v>
      </c>
      <c r="L1131">
        <v>915902</v>
      </c>
      <c r="M1131">
        <v>22710787</v>
      </c>
      <c r="O1131">
        <v>6100937</v>
      </c>
      <c r="P1131">
        <v>27475</v>
      </c>
      <c r="Q1131" t="s">
        <v>6882</v>
      </c>
      <c r="R1131" t="s">
        <v>6883</v>
      </c>
      <c r="S1131" t="s">
        <v>1766</v>
      </c>
      <c r="T1131">
        <v>22710787</v>
      </c>
      <c r="U1131" s="12" t="e">
        <f>VLOOKUP(checklist[[#This Row],[common_name]],[1]classification_forest_bird_benn!$A:$D,3,FALSE)</f>
        <v>#N/A</v>
      </c>
      <c r="V1131" s="12" t="e">
        <f>VLOOKUP(checklist[[#This Row],[scientific_name]],[1]classification_forest_bird_benn!$B:$D,2,FALSE)</f>
        <v>#N/A</v>
      </c>
      <c r="W1131" s="12" t="e">
        <f>VLOOKUP(checklist[[#This Row],[Clements--scientific_name]],[1]classification_forest_bird_benn!$B:$D,2,FALSE)</f>
        <v>#N/A</v>
      </c>
    </row>
    <row r="1132" spans="1:23" x14ac:dyDescent="0.2">
      <c r="A1132">
        <v>1035</v>
      </c>
      <c r="B1132" t="s">
        <v>6847</v>
      </c>
      <c r="C1132" t="s">
        <v>2236</v>
      </c>
      <c r="D1132" t="s">
        <v>1772</v>
      </c>
      <c r="E1132" t="s">
        <v>1771</v>
      </c>
      <c r="F1132" t="s">
        <v>2142</v>
      </c>
      <c r="G1132" t="s">
        <v>7380</v>
      </c>
      <c r="H1132">
        <v>2828</v>
      </c>
      <c r="I1132" t="s">
        <v>6884</v>
      </c>
      <c r="J1132" t="s">
        <v>6885</v>
      </c>
      <c r="K1132">
        <v>14921</v>
      </c>
      <c r="L1132">
        <v>562366</v>
      </c>
      <c r="M1132">
        <v>22710579</v>
      </c>
      <c r="O1132">
        <v>2489059</v>
      </c>
      <c r="P1132">
        <v>27477</v>
      </c>
      <c r="Q1132" t="s">
        <v>6886</v>
      </c>
      <c r="R1132" t="s">
        <v>1771</v>
      </c>
      <c r="S1132" t="s">
        <v>1772</v>
      </c>
      <c r="T1132">
        <v>22710579</v>
      </c>
      <c r="U1132" s="12" t="e">
        <f>VLOOKUP(checklist[[#This Row],[common_name]],[1]classification_forest_bird_benn!$A:$D,3,FALSE)</f>
        <v>#N/A</v>
      </c>
      <c r="V1132" s="12" t="e">
        <f>VLOOKUP(checklist[[#This Row],[scientific_name]],[1]classification_forest_bird_benn!$B:$D,2,FALSE)</f>
        <v>#N/A</v>
      </c>
      <c r="W1132" s="12" t="e">
        <f>VLOOKUP(checklist[[#This Row],[Clements--scientific_name]],[1]classification_forest_bird_benn!$B:$D,2,FALSE)</f>
        <v>#N/A</v>
      </c>
    </row>
    <row r="1133" spans="1:23" x14ac:dyDescent="0.2">
      <c r="A1133">
        <v>1036</v>
      </c>
      <c r="B1133" t="s">
        <v>6847</v>
      </c>
      <c r="C1133" t="s">
        <v>2236</v>
      </c>
      <c r="D1133" t="s">
        <v>1770</v>
      </c>
      <c r="E1133" t="s">
        <v>6887</v>
      </c>
      <c r="F1133" t="s">
        <v>2142</v>
      </c>
      <c r="G1133" t="s">
        <v>7380</v>
      </c>
      <c r="H1133">
        <v>2824</v>
      </c>
      <c r="I1133" t="s">
        <v>6888</v>
      </c>
      <c r="J1133" t="s">
        <v>6889</v>
      </c>
      <c r="K1133">
        <v>14920</v>
      </c>
      <c r="L1133">
        <v>562364</v>
      </c>
      <c r="M1133">
        <v>22710583</v>
      </c>
      <c r="O1133">
        <v>2489061</v>
      </c>
      <c r="P1133">
        <v>27478</v>
      </c>
      <c r="Q1133" t="s">
        <v>6890</v>
      </c>
      <c r="R1133" t="s">
        <v>1769</v>
      </c>
      <c r="S1133" t="s">
        <v>1770</v>
      </c>
      <c r="T1133">
        <v>22710583</v>
      </c>
      <c r="U1133" s="12" t="e">
        <f>VLOOKUP(checklist[[#This Row],[common_name]],[1]classification_forest_bird_benn!$A:$D,3,FALSE)</f>
        <v>#N/A</v>
      </c>
      <c r="V1133" s="12" t="e">
        <f>VLOOKUP(checklist[[#This Row],[scientific_name]],[1]classification_forest_bird_benn!$B:$D,2,FALSE)</f>
        <v>#N/A</v>
      </c>
      <c r="W1133" s="12" t="e">
        <f>VLOOKUP(checklist[[#This Row],[Clements--scientific_name]],[1]classification_forest_bird_benn!$B:$D,2,FALSE)</f>
        <v>#N/A</v>
      </c>
    </row>
    <row r="1134" spans="1:23" x14ac:dyDescent="0.2">
      <c r="A1134">
        <v>1037</v>
      </c>
      <c r="B1134" t="s">
        <v>6847</v>
      </c>
      <c r="C1134" t="s">
        <v>2236</v>
      </c>
      <c r="D1134" t="s">
        <v>6891</v>
      </c>
      <c r="E1134" t="s">
        <v>971</v>
      </c>
      <c r="F1134" t="s">
        <v>2142</v>
      </c>
      <c r="G1134" t="s">
        <v>7382</v>
      </c>
      <c r="H1134">
        <v>738</v>
      </c>
      <c r="I1134" t="s">
        <v>6892</v>
      </c>
      <c r="J1134" t="s">
        <v>6893</v>
      </c>
      <c r="K1134">
        <v>14923</v>
      </c>
      <c r="L1134">
        <v>560675</v>
      </c>
      <c r="M1134">
        <v>22710689</v>
      </c>
      <c r="N1134">
        <v>20316</v>
      </c>
      <c r="O1134">
        <v>2489071</v>
      </c>
      <c r="P1134">
        <v>27518</v>
      </c>
      <c r="Q1134" t="s">
        <v>6894</v>
      </c>
      <c r="R1134" t="s">
        <v>971</v>
      </c>
      <c r="S1134" t="s">
        <v>6891</v>
      </c>
      <c r="T1134">
        <v>22710689</v>
      </c>
      <c r="U1134" s="12" t="e">
        <f>VLOOKUP(checklist[[#This Row],[common_name]],[1]classification_forest_bird_benn!$A:$D,3,FALSE)</f>
        <v>#N/A</v>
      </c>
      <c r="V1134" s="12" t="e">
        <f>VLOOKUP(checklist[[#This Row],[scientific_name]],[1]classification_forest_bird_benn!$B:$D,2,FALSE)</f>
        <v>#N/A</v>
      </c>
      <c r="W1134" s="12" t="e">
        <f>VLOOKUP(checklist[[#This Row],[Clements--scientific_name]],[1]classification_forest_bird_benn!$B:$D,2,FALSE)</f>
        <v>#N/A</v>
      </c>
    </row>
    <row r="1135" spans="1:23" x14ac:dyDescent="0.2">
      <c r="A1135">
        <v>1038</v>
      </c>
      <c r="B1135" t="s">
        <v>6847</v>
      </c>
      <c r="C1135" t="s">
        <v>2236</v>
      </c>
      <c r="D1135" t="s">
        <v>6895</v>
      </c>
      <c r="E1135" t="s">
        <v>2123</v>
      </c>
      <c r="F1135" t="s">
        <v>2142</v>
      </c>
      <c r="G1135" t="s">
        <v>7382</v>
      </c>
      <c r="H1135">
        <v>7863</v>
      </c>
      <c r="I1135" t="s">
        <v>6896</v>
      </c>
      <c r="J1135" t="s">
        <v>6897</v>
      </c>
      <c r="K1135">
        <v>14925</v>
      </c>
      <c r="L1135">
        <v>560676</v>
      </c>
      <c r="M1135">
        <v>106005777</v>
      </c>
      <c r="N1135">
        <v>76387</v>
      </c>
      <c r="O1135">
        <v>2489077</v>
      </c>
      <c r="P1135">
        <v>27512</v>
      </c>
      <c r="Q1135" t="s">
        <v>6898</v>
      </c>
      <c r="R1135" t="s">
        <v>2123</v>
      </c>
      <c r="S1135" t="s">
        <v>6895</v>
      </c>
      <c r="T1135">
        <v>106005777</v>
      </c>
      <c r="U1135" s="12" t="e">
        <f>VLOOKUP(checklist[[#This Row],[common_name]],[1]classification_forest_bird_benn!$A:$D,3,FALSE)</f>
        <v>#N/A</v>
      </c>
      <c r="V1135" s="12" t="e">
        <f>VLOOKUP(checklist[[#This Row],[scientific_name]],[1]classification_forest_bird_benn!$B:$D,2,FALSE)</f>
        <v>#N/A</v>
      </c>
      <c r="W1135" s="12" t="e">
        <f>VLOOKUP(checklist[[#This Row],[Clements--scientific_name]],[1]classification_forest_bird_benn!$B:$D,2,FALSE)</f>
        <v>#N/A</v>
      </c>
    </row>
    <row r="1136" spans="1:23" x14ac:dyDescent="0.2">
      <c r="A1136">
        <v>1039</v>
      </c>
      <c r="B1136" t="s">
        <v>6847</v>
      </c>
      <c r="C1136" t="s">
        <v>2236</v>
      </c>
      <c r="D1136" t="s">
        <v>6899</v>
      </c>
      <c r="E1136" t="s">
        <v>1745</v>
      </c>
      <c r="F1136" t="s">
        <v>2142</v>
      </c>
      <c r="G1136" t="s">
        <v>7382</v>
      </c>
      <c r="H1136">
        <v>2786</v>
      </c>
      <c r="I1136" t="s">
        <v>6900</v>
      </c>
      <c r="J1136" t="s">
        <v>6901</v>
      </c>
      <c r="K1136">
        <v>14938</v>
      </c>
      <c r="L1136">
        <v>560674</v>
      </c>
      <c r="M1136">
        <v>22710682</v>
      </c>
      <c r="N1136">
        <v>76386</v>
      </c>
      <c r="O1136">
        <v>2489083</v>
      </c>
      <c r="P1136">
        <v>27528</v>
      </c>
      <c r="Q1136" t="s">
        <v>6902</v>
      </c>
      <c r="R1136" t="s">
        <v>1745</v>
      </c>
      <c r="S1136" t="s">
        <v>6899</v>
      </c>
      <c r="T1136">
        <v>22710682</v>
      </c>
      <c r="U1136" s="12" t="e">
        <f>VLOOKUP(checklist[[#This Row],[common_name]],[1]classification_forest_bird_benn!$A:$D,3,FALSE)</f>
        <v>#N/A</v>
      </c>
      <c r="V1136" s="12" t="e">
        <f>VLOOKUP(checklist[[#This Row],[scientific_name]],[1]classification_forest_bird_benn!$B:$D,2,FALSE)</f>
        <v>#N/A</v>
      </c>
      <c r="W1136" s="12" t="e">
        <f>VLOOKUP(checklist[[#This Row],[Clements--scientific_name]],[1]classification_forest_bird_benn!$B:$D,2,FALSE)</f>
        <v>#N/A</v>
      </c>
    </row>
    <row r="1137" spans="1:23" x14ac:dyDescent="0.2">
      <c r="A1137">
        <v>1040</v>
      </c>
      <c r="B1137" t="s">
        <v>6847</v>
      </c>
      <c r="C1137" t="s">
        <v>2236</v>
      </c>
      <c r="D1137" t="s">
        <v>6903</v>
      </c>
      <c r="E1137" t="s">
        <v>1755</v>
      </c>
      <c r="F1137" t="s">
        <v>2142</v>
      </c>
      <c r="G1137" t="s">
        <v>7381</v>
      </c>
      <c r="H1137">
        <v>2798</v>
      </c>
      <c r="I1137" t="s">
        <v>6904</v>
      </c>
      <c r="J1137" t="s">
        <v>6905</v>
      </c>
      <c r="K1137">
        <v>14942</v>
      </c>
      <c r="L1137">
        <v>560689</v>
      </c>
      <c r="M1137">
        <v>22710716</v>
      </c>
      <c r="N1137">
        <v>19283</v>
      </c>
      <c r="O1137">
        <v>2489089</v>
      </c>
      <c r="P1137">
        <v>27498</v>
      </c>
      <c r="Q1137" t="s">
        <v>6906</v>
      </c>
      <c r="R1137" t="s">
        <v>1755</v>
      </c>
      <c r="S1137" t="s">
        <v>6903</v>
      </c>
      <c r="T1137">
        <v>22710716</v>
      </c>
      <c r="U1137" s="12" t="e">
        <f>VLOOKUP(checklist[[#This Row],[common_name]],[1]classification_forest_bird_benn!$A:$D,3,FALSE)</f>
        <v>#N/A</v>
      </c>
      <c r="V1137" s="12" t="e">
        <f>VLOOKUP(checklist[[#This Row],[scientific_name]],[1]classification_forest_bird_benn!$B:$D,2,FALSE)</f>
        <v>#N/A</v>
      </c>
      <c r="W1137" s="12" t="e">
        <f>VLOOKUP(checklist[[#This Row],[Clements--scientific_name]],[1]classification_forest_bird_benn!$B:$D,2,FALSE)</f>
        <v>#N/A</v>
      </c>
    </row>
    <row r="1138" spans="1:23" x14ac:dyDescent="0.2">
      <c r="A1138">
        <v>1041</v>
      </c>
      <c r="B1138" t="s">
        <v>6847</v>
      </c>
      <c r="C1138" t="s">
        <v>2236</v>
      </c>
      <c r="D1138" t="s">
        <v>6907</v>
      </c>
      <c r="E1138" t="s">
        <v>1749</v>
      </c>
      <c r="F1138" t="s">
        <v>2142</v>
      </c>
      <c r="G1138" t="s">
        <v>7382</v>
      </c>
      <c r="H1138">
        <v>2792</v>
      </c>
      <c r="I1138" t="s">
        <v>6908</v>
      </c>
      <c r="J1138" t="s">
        <v>6909</v>
      </c>
      <c r="K1138">
        <v>14927</v>
      </c>
      <c r="L1138">
        <v>560686</v>
      </c>
      <c r="M1138">
        <v>22710668</v>
      </c>
      <c r="N1138">
        <v>19301</v>
      </c>
      <c r="O1138">
        <v>2489080</v>
      </c>
      <c r="P1138">
        <v>27524</v>
      </c>
      <c r="Q1138" t="s">
        <v>6910</v>
      </c>
      <c r="R1138" t="s">
        <v>1749</v>
      </c>
      <c r="S1138" t="s">
        <v>6907</v>
      </c>
      <c r="T1138">
        <v>22710668</v>
      </c>
      <c r="U1138" s="12" t="e">
        <f>VLOOKUP(checklist[[#This Row],[common_name]],[1]classification_forest_bird_benn!$A:$D,3,FALSE)</f>
        <v>#N/A</v>
      </c>
      <c r="V1138" s="12" t="e">
        <f>VLOOKUP(checklist[[#This Row],[scientific_name]],[1]classification_forest_bird_benn!$B:$D,2,FALSE)</f>
        <v>#N/A</v>
      </c>
      <c r="W1138" s="12" t="e">
        <f>VLOOKUP(checklist[[#This Row],[Clements--scientific_name]],[1]classification_forest_bird_benn!$B:$D,2,FALSE)</f>
        <v>#N/A</v>
      </c>
    </row>
    <row r="1139" spans="1:23" x14ac:dyDescent="0.2">
      <c r="A1139">
        <v>1042</v>
      </c>
      <c r="B1139" t="s">
        <v>6847</v>
      </c>
      <c r="C1139" t="s">
        <v>2236</v>
      </c>
      <c r="D1139" t="s">
        <v>6911</v>
      </c>
      <c r="E1139" t="s">
        <v>6912</v>
      </c>
      <c r="F1139" t="s">
        <v>2142</v>
      </c>
      <c r="G1139" t="s">
        <v>7381</v>
      </c>
      <c r="H1139">
        <v>2794</v>
      </c>
      <c r="I1139" t="s">
        <v>6913</v>
      </c>
      <c r="J1139" t="s">
        <v>6914</v>
      </c>
      <c r="K1139">
        <v>72967</v>
      </c>
      <c r="L1139">
        <v>915893</v>
      </c>
      <c r="M1139">
        <v>22710751</v>
      </c>
      <c r="N1139">
        <v>76393</v>
      </c>
      <c r="O1139">
        <v>7341507</v>
      </c>
      <c r="P1139">
        <v>27489</v>
      </c>
      <c r="Q1139" t="s">
        <v>6915</v>
      </c>
      <c r="R1139" t="s">
        <v>6912</v>
      </c>
      <c r="S1139" t="s">
        <v>6911</v>
      </c>
      <c r="T1139">
        <v>22710751</v>
      </c>
      <c r="U1139" s="12" t="e">
        <f>VLOOKUP(checklist[[#This Row],[common_name]],[1]classification_forest_bird_benn!$A:$D,3,FALSE)</f>
        <v>#N/A</v>
      </c>
      <c r="V1139" s="12" t="e">
        <f>VLOOKUP(checklist[[#This Row],[scientific_name]],[1]classification_forest_bird_benn!$B:$D,2,FALSE)</f>
        <v>#N/A</v>
      </c>
      <c r="W1139" s="12" t="e">
        <f>VLOOKUP(checklist[[#This Row],[Clements--scientific_name]],[1]classification_forest_bird_benn!$B:$D,2,FALSE)</f>
        <v>#N/A</v>
      </c>
    </row>
    <row r="1140" spans="1:23" x14ac:dyDescent="0.2">
      <c r="A1140">
        <v>1043</v>
      </c>
      <c r="B1140" t="s">
        <v>6847</v>
      </c>
      <c r="C1140" t="s">
        <v>2236</v>
      </c>
      <c r="D1140" t="s">
        <v>1742</v>
      </c>
      <c r="E1140" t="s">
        <v>6916</v>
      </c>
      <c r="F1140" t="s">
        <v>2142</v>
      </c>
      <c r="G1140" t="s">
        <v>7382</v>
      </c>
      <c r="H1140">
        <v>2778</v>
      </c>
      <c r="I1140" t="s">
        <v>6917</v>
      </c>
      <c r="J1140" t="s">
        <v>6918</v>
      </c>
      <c r="K1140">
        <v>145110</v>
      </c>
      <c r="L1140">
        <v>915894</v>
      </c>
      <c r="M1140">
        <v>22710817</v>
      </c>
      <c r="N1140">
        <v>76405</v>
      </c>
      <c r="O1140">
        <v>5845381</v>
      </c>
      <c r="P1140">
        <v>27504</v>
      </c>
      <c r="Q1140" t="s">
        <v>6919</v>
      </c>
      <c r="R1140" t="s">
        <v>6916</v>
      </c>
      <c r="S1140" t="s">
        <v>1742</v>
      </c>
      <c r="T1140">
        <v>22710817</v>
      </c>
      <c r="U1140" s="12" t="e">
        <f>VLOOKUP(checklist[[#This Row],[common_name]],[1]classification_forest_bird_benn!$A:$D,3,FALSE)</f>
        <v>#N/A</v>
      </c>
      <c r="V1140" s="12" t="e">
        <f>VLOOKUP(checklist[[#This Row],[scientific_name]],[1]classification_forest_bird_benn!$B:$D,2,FALSE)</f>
        <v>#N/A</v>
      </c>
      <c r="W1140" s="12" t="e">
        <f>VLOOKUP(checklist[[#This Row],[Clements--scientific_name]],[1]classification_forest_bird_benn!$B:$D,2,FALSE)</f>
        <v>#N/A</v>
      </c>
    </row>
    <row r="1141" spans="1:23" x14ac:dyDescent="0.2">
      <c r="A1141">
        <v>1044</v>
      </c>
      <c r="B1141" t="s">
        <v>6847</v>
      </c>
      <c r="C1141" t="s">
        <v>2236</v>
      </c>
      <c r="D1141" t="s">
        <v>1757</v>
      </c>
      <c r="E1141" t="s">
        <v>6920</v>
      </c>
      <c r="F1141" t="s">
        <v>2142</v>
      </c>
      <c r="G1141" t="s">
        <v>7381</v>
      </c>
      <c r="H1141">
        <v>2800</v>
      </c>
      <c r="I1141" t="s">
        <v>6921</v>
      </c>
      <c r="J1141" t="s">
        <v>6922</v>
      </c>
      <c r="K1141">
        <v>14939</v>
      </c>
      <c r="L1141">
        <v>560690</v>
      </c>
      <c r="M1141">
        <v>22710767</v>
      </c>
      <c r="N1141">
        <v>9410</v>
      </c>
      <c r="O1141">
        <v>2489075</v>
      </c>
      <c r="P1141">
        <v>27505</v>
      </c>
      <c r="Q1141" t="s">
        <v>6923</v>
      </c>
      <c r="R1141" t="s">
        <v>6920</v>
      </c>
      <c r="S1141" t="s">
        <v>1757</v>
      </c>
      <c r="T1141">
        <v>22710767</v>
      </c>
      <c r="U1141" s="12" t="e">
        <f>VLOOKUP(checklist[[#This Row],[common_name]],[1]classification_forest_bird_benn!$A:$D,3,FALSE)</f>
        <v>#N/A</v>
      </c>
      <c r="V1141" s="12" t="e">
        <f>VLOOKUP(checklist[[#This Row],[scientific_name]],[1]classification_forest_bird_benn!$B:$D,2,FALSE)</f>
        <v>#N/A</v>
      </c>
      <c r="W1141" s="12" t="e">
        <f>VLOOKUP(checklist[[#This Row],[Clements--scientific_name]],[1]classification_forest_bird_benn!$B:$D,2,FALSE)</f>
        <v>#N/A</v>
      </c>
    </row>
    <row r="1142" spans="1:23" x14ac:dyDescent="0.2">
      <c r="A1142">
        <v>1045</v>
      </c>
      <c r="B1142" t="s">
        <v>6847</v>
      </c>
      <c r="C1142" t="s">
        <v>2236</v>
      </c>
      <c r="D1142" t="s">
        <v>1747</v>
      </c>
      <c r="E1142" t="s">
        <v>6924</v>
      </c>
      <c r="F1142" t="s">
        <v>2142</v>
      </c>
      <c r="G1142" t="s">
        <v>7382</v>
      </c>
      <c r="H1142">
        <v>2788</v>
      </c>
      <c r="I1142" t="s">
        <v>6925</v>
      </c>
      <c r="J1142" t="s">
        <v>6926</v>
      </c>
      <c r="K1142">
        <v>14934</v>
      </c>
      <c r="L1142">
        <v>560680</v>
      </c>
      <c r="M1142">
        <v>22710779</v>
      </c>
      <c r="O1142">
        <v>2489078</v>
      </c>
      <c r="P1142">
        <v>27486</v>
      </c>
      <c r="Q1142" t="s">
        <v>6927</v>
      </c>
      <c r="R1142" t="s">
        <v>6924</v>
      </c>
      <c r="S1142" t="s">
        <v>1747</v>
      </c>
      <c r="T1142">
        <v>22710779</v>
      </c>
      <c r="U1142" s="12" t="e">
        <f>VLOOKUP(checklist[[#This Row],[common_name]],[1]classification_forest_bird_benn!$A:$D,3,FALSE)</f>
        <v>#N/A</v>
      </c>
      <c r="V1142" s="12" t="e">
        <f>VLOOKUP(checklist[[#This Row],[scientific_name]],[1]classification_forest_bird_benn!$B:$D,2,FALSE)</f>
        <v>#N/A</v>
      </c>
      <c r="W1142" s="12" t="e">
        <f>VLOOKUP(checklist[[#This Row],[Clements--scientific_name]],[1]classification_forest_bird_benn!$B:$D,2,FALSE)</f>
        <v>#N/A</v>
      </c>
    </row>
    <row r="1143" spans="1:23" x14ac:dyDescent="0.2">
      <c r="A1143">
        <v>1046</v>
      </c>
      <c r="B1143" t="s">
        <v>6847</v>
      </c>
      <c r="C1143" t="s">
        <v>2236</v>
      </c>
      <c r="D1143" t="s">
        <v>6928</v>
      </c>
      <c r="E1143" t="s">
        <v>6929</v>
      </c>
      <c r="F1143" t="s">
        <v>2142</v>
      </c>
      <c r="G1143" t="s">
        <v>7382</v>
      </c>
      <c r="H1143">
        <v>2796</v>
      </c>
      <c r="I1143" t="s">
        <v>6930</v>
      </c>
      <c r="J1143" t="s">
        <v>6931</v>
      </c>
      <c r="K1143">
        <v>14933</v>
      </c>
      <c r="L1143">
        <v>560688</v>
      </c>
      <c r="M1143">
        <v>22710775</v>
      </c>
      <c r="O1143">
        <v>2489081</v>
      </c>
      <c r="P1143">
        <v>27487</v>
      </c>
      <c r="Q1143" t="s">
        <v>6932</v>
      </c>
      <c r="R1143" t="s">
        <v>6929</v>
      </c>
      <c r="S1143" t="s">
        <v>1753</v>
      </c>
      <c r="T1143">
        <v>22710775</v>
      </c>
      <c r="U1143" s="12" t="e">
        <f>VLOOKUP(checklist[[#This Row],[common_name]],[1]classification_forest_bird_benn!$A:$D,3,FALSE)</f>
        <v>#N/A</v>
      </c>
      <c r="V1143" s="12" t="e">
        <f>VLOOKUP(checklist[[#This Row],[scientific_name]],[1]classification_forest_bird_benn!$B:$D,2,FALSE)</f>
        <v>#N/A</v>
      </c>
      <c r="W1143" s="12" t="e">
        <f>VLOOKUP(checklist[[#This Row],[Clements--scientific_name]],[1]classification_forest_bird_benn!$B:$D,2,FALSE)</f>
        <v>#N/A</v>
      </c>
    </row>
    <row r="1144" spans="1:23" x14ac:dyDescent="0.2">
      <c r="A1144">
        <v>1047</v>
      </c>
      <c r="B1144" t="s">
        <v>6847</v>
      </c>
      <c r="C1144" t="s">
        <v>2236</v>
      </c>
      <c r="D1144" t="s">
        <v>1778</v>
      </c>
      <c r="E1144" t="s">
        <v>6933</v>
      </c>
      <c r="F1144" t="s">
        <v>2142</v>
      </c>
      <c r="G1144" t="s">
        <v>7382</v>
      </c>
      <c r="H1144">
        <v>2836</v>
      </c>
      <c r="I1144" t="s">
        <v>6934</v>
      </c>
      <c r="J1144" t="s">
        <v>6935</v>
      </c>
      <c r="K1144">
        <v>517005</v>
      </c>
      <c r="L1144">
        <v>915896</v>
      </c>
      <c r="M1144">
        <v>22710804</v>
      </c>
      <c r="O1144">
        <v>5845379</v>
      </c>
      <c r="P1144">
        <v>27511</v>
      </c>
      <c r="Q1144" t="s">
        <v>6936</v>
      </c>
      <c r="R1144" t="s">
        <v>6933</v>
      </c>
      <c r="S1144" t="s">
        <v>1778</v>
      </c>
      <c r="T1144">
        <v>22710804</v>
      </c>
      <c r="U1144" s="12" t="e">
        <f>VLOOKUP(checklist[[#This Row],[common_name]],[1]classification_forest_bird_benn!$A:$D,3,FALSE)</f>
        <v>#N/A</v>
      </c>
      <c r="V1144" s="12" t="e">
        <f>VLOOKUP(checklist[[#This Row],[scientific_name]],[1]classification_forest_bird_benn!$B:$D,2,FALSE)</f>
        <v>#N/A</v>
      </c>
      <c r="W1144" s="12" t="e">
        <f>VLOOKUP(checklist[[#This Row],[Clements--scientific_name]],[1]classification_forest_bird_benn!$B:$D,2,FALSE)</f>
        <v>#N/A</v>
      </c>
    </row>
    <row r="1145" spans="1:23" x14ac:dyDescent="0.2">
      <c r="A1145">
        <v>1048</v>
      </c>
      <c r="B1145" t="s">
        <v>6847</v>
      </c>
      <c r="C1145" t="s">
        <v>2236</v>
      </c>
      <c r="D1145" t="s">
        <v>1776</v>
      </c>
      <c r="E1145" t="s">
        <v>6937</v>
      </c>
      <c r="F1145" t="s">
        <v>2142</v>
      </c>
      <c r="G1145" t="s">
        <v>7382</v>
      </c>
      <c r="H1145">
        <v>2834</v>
      </c>
      <c r="I1145" t="s">
        <v>6938</v>
      </c>
      <c r="J1145" t="s">
        <v>6939</v>
      </c>
      <c r="K1145">
        <v>517006</v>
      </c>
      <c r="L1145">
        <v>915898</v>
      </c>
      <c r="M1145">
        <v>22710813</v>
      </c>
      <c r="N1145">
        <v>76404</v>
      </c>
      <c r="O1145">
        <v>6100942</v>
      </c>
      <c r="P1145">
        <v>27508</v>
      </c>
      <c r="Q1145" t="s">
        <v>6940</v>
      </c>
      <c r="R1145" t="s">
        <v>6941</v>
      </c>
      <c r="S1145" t="s">
        <v>1776</v>
      </c>
      <c r="T1145">
        <v>22710813</v>
      </c>
      <c r="U1145" s="12" t="e">
        <f>VLOOKUP(checklist[[#This Row],[common_name]],[1]classification_forest_bird_benn!$A:$D,3,FALSE)</f>
        <v>#N/A</v>
      </c>
      <c r="V1145" s="12" t="e">
        <f>VLOOKUP(checklist[[#This Row],[scientific_name]],[1]classification_forest_bird_benn!$B:$D,2,FALSE)</f>
        <v>#N/A</v>
      </c>
      <c r="W1145" s="12" t="e">
        <f>VLOOKUP(checklist[[#This Row],[Clements--scientific_name]],[1]classification_forest_bird_benn!$B:$D,2,FALSE)</f>
        <v>#N/A</v>
      </c>
    </row>
    <row r="1146" spans="1:23" x14ac:dyDescent="0.2">
      <c r="A1146">
        <v>1049</v>
      </c>
      <c r="B1146" t="s">
        <v>6847</v>
      </c>
      <c r="C1146" t="s">
        <v>2236</v>
      </c>
      <c r="D1146" t="s">
        <v>970</v>
      </c>
      <c r="E1146" t="s">
        <v>969</v>
      </c>
      <c r="F1146" t="s">
        <v>2142</v>
      </c>
      <c r="G1146" t="s">
        <v>7380</v>
      </c>
      <c r="H1146">
        <v>736</v>
      </c>
      <c r="I1146" t="s">
        <v>6942</v>
      </c>
      <c r="J1146" t="s">
        <v>6943</v>
      </c>
      <c r="K1146">
        <v>15030</v>
      </c>
      <c r="L1146">
        <v>559294</v>
      </c>
      <c r="M1146">
        <v>22710791</v>
      </c>
      <c r="O1146">
        <v>2489057</v>
      </c>
      <c r="P1146">
        <v>27440</v>
      </c>
      <c r="Q1146" t="s">
        <v>6944</v>
      </c>
      <c r="R1146" t="s">
        <v>969</v>
      </c>
      <c r="S1146" t="s">
        <v>970</v>
      </c>
      <c r="T1146">
        <v>22710791</v>
      </c>
      <c r="U1146" s="12" t="e">
        <f>VLOOKUP(checklist[[#This Row],[common_name]],[1]classification_forest_bird_benn!$A:$D,3,FALSE)</f>
        <v>#N/A</v>
      </c>
      <c r="V1146" s="12" t="e">
        <f>VLOOKUP(checklist[[#This Row],[scientific_name]],[1]classification_forest_bird_benn!$B:$D,2,FALSE)</f>
        <v>#N/A</v>
      </c>
      <c r="W1146" s="12" t="e">
        <f>VLOOKUP(checklist[[#This Row],[Clements--scientific_name]],[1]classification_forest_bird_benn!$B:$D,2,FALSE)</f>
        <v>#N/A</v>
      </c>
    </row>
    <row r="1147" spans="1:23" x14ac:dyDescent="0.2">
      <c r="A1147">
        <v>1050</v>
      </c>
      <c r="B1147" t="s">
        <v>6847</v>
      </c>
      <c r="C1147" t="s">
        <v>2236</v>
      </c>
      <c r="D1147" t="s">
        <v>6945</v>
      </c>
      <c r="E1147" t="s">
        <v>6946</v>
      </c>
      <c r="F1147" t="s">
        <v>2142</v>
      </c>
      <c r="G1147" t="s">
        <v>7380</v>
      </c>
      <c r="H1147">
        <v>740</v>
      </c>
      <c r="I1147" t="s">
        <v>6947</v>
      </c>
      <c r="J1147" t="s">
        <v>6948</v>
      </c>
      <c r="K1147">
        <v>516940</v>
      </c>
      <c r="L1147">
        <v>915889</v>
      </c>
      <c r="M1147">
        <v>22710661</v>
      </c>
      <c r="O1147">
        <v>6100936</v>
      </c>
      <c r="P1147">
        <v>27481</v>
      </c>
      <c r="Q1147" t="s">
        <v>6949</v>
      </c>
      <c r="R1147" t="s">
        <v>6946</v>
      </c>
      <c r="S1147" t="s">
        <v>6945</v>
      </c>
      <c r="T1147">
        <v>22710661</v>
      </c>
      <c r="U1147" s="12" t="e">
        <f>VLOOKUP(checklist[[#This Row],[common_name]],[1]classification_forest_bird_benn!$A:$D,3,FALSE)</f>
        <v>#N/A</v>
      </c>
      <c r="V1147" s="12" t="e">
        <f>VLOOKUP(checklist[[#This Row],[scientific_name]],[1]classification_forest_bird_benn!$B:$D,2,FALSE)</f>
        <v>#N/A</v>
      </c>
      <c r="W1147" s="12" t="e">
        <f>VLOOKUP(checklist[[#This Row],[Clements--scientific_name]],[1]classification_forest_bird_benn!$B:$D,2,FALSE)</f>
        <v>#N/A</v>
      </c>
    </row>
    <row r="1148" spans="1:23" x14ac:dyDescent="0.2">
      <c r="A1148">
        <v>1051</v>
      </c>
      <c r="B1148" t="s">
        <v>6950</v>
      </c>
      <c r="C1148" t="s">
        <v>2220</v>
      </c>
      <c r="D1148" t="s">
        <v>6951</v>
      </c>
      <c r="E1148" t="s">
        <v>795</v>
      </c>
      <c r="F1148" t="s">
        <v>2142</v>
      </c>
      <c r="G1148" t="s">
        <v>7382</v>
      </c>
      <c r="H1148">
        <v>585</v>
      </c>
      <c r="I1148" t="s">
        <v>6952</v>
      </c>
      <c r="J1148" t="s">
        <v>6953</v>
      </c>
      <c r="K1148">
        <v>145024</v>
      </c>
      <c r="L1148">
        <v>559136</v>
      </c>
      <c r="M1148">
        <v>22709891</v>
      </c>
      <c r="N1148">
        <v>76251</v>
      </c>
      <c r="O1148">
        <v>2492473</v>
      </c>
      <c r="P1148">
        <v>28461</v>
      </c>
      <c r="Q1148" t="s">
        <v>6954</v>
      </c>
      <c r="R1148" t="s">
        <v>795</v>
      </c>
      <c r="S1148" t="s">
        <v>6955</v>
      </c>
      <c r="T1148">
        <v>22709891</v>
      </c>
      <c r="U1148" s="12" t="e">
        <f>VLOOKUP(checklist[[#This Row],[common_name]],[1]classification_forest_bird_benn!$A:$D,3,FALSE)</f>
        <v>#N/A</v>
      </c>
      <c r="V1148" s="12" t="e">
        <f>VLOOKUP(checklist[[#This Row],[scientific_name]],[1]classification_forest_bird_benn!$B:$D,2,FALSE)</f>
        <v>#N/A</v>
      </c>
      <c r="W1148" s="12" t="e">
        <f>VLOOKUP(checklist[[#This Row],[Clements--scientific_name]],[1]classification_forest_bird_benn!$B:$D,2,FALSE)</f>
        <v>#N/A</v>
      </c>
    </row>
    <row r="1149" spans="1:23" x14ac:dyDescent="0.2">
      <c r="A1149">
        <v>1052</v>
      </c>
      <c r="B1149" t="s">
        <v>6950</v>
      </c>
      <c r="C1149" t="s">
        <v>2220</v>
      </c>
      <c r="D1149" t="s">
        <v>1688</v>
      </c>
      <c r="E1149" t="s">
        <v>1687</v>
      </c>
      <c r="F1149" t="s">
        <v>2142</v>
      </c>
      <c r="G1149" t="s">
        <v>7382</v>
      </c>
      <c r="H1149">
        <v>2556</v>
      </c>
      <c r="I1149" t="s">
        <v>6956</v>
      </c>
      <c r="J1149" t="s">
        <v>6957</v>
      </c>
      <c r="K1149">
        <v>145029</v>
      </c>
      <c r="L1149">
        <v>559131</v>
      </c>
      <c r="M1149">
        <v>22709918</v>
      </c>
      <c r="N1149">
        <v>76254</v>
      </c>
      <c r="O1149">
        <v>2492472</v>
      </c>
      <c r="P1149">
        <v>28481</v>
      </c>
      <c r="Q1149" t="s">
        <v>6958</v>
      </c>
      <c r="R1149" t="s">
        <v>1687</v>
      </c>
      <c r="S1149" t="s">
        <v>6959</v>
      </c>
      <c r="T1149">
        <v>22709918</v>
      </c>
      <c r="U1149" s="12" t="e">
        <f>VLOOKUP(checklist[[#This Row],[common_name]],[1]classification_forest_bird_benn!$A:$D,3,FALSE)</f>
        <v>#N/A</v>
      </c>
      <c r="V1149" s="12" t="e">
        <f>VLOOKUP(checklist[[#This Row],[scientific_name]],[1]classification_forest_bird_benn!$B:$D,2,FALSE)</f>
        <v>#N/A</v>
      </c>
      <c r="W1149" s="12" t="e">
        <f>VLOOKUP(checklist[[#This Row],[Clements--scientific_name]],[1]classification_forest_bird_benn!$B:$D,2,FALSE)</f>
        <v>#N/A</v>
      </c>
    </row>
    <row r="1150" spans="1:23" x14ac:dyDescent="0.2">
      <c r="A1150">
        <v>1053</v>
      </c>
      <c r="B1150" t="s">
        <v>6950</v>
      </c>
      <c r="C1150" t="s">
        <v>2220</v>
      </c>
      <c r="D1150" t="s">
        <v>798</v>
      </c>
      <c r="E1150" t="s">
        <v>797</v>
      </c>
      <c r="F1150" t="s">
        <v>2142</v>
      </c>
      <c r="G1150" t="s">
        <v>7382</v>
      </c>
      <c r="H1150">
        <v>588</v>
      </c>
      <c r="I1150" t="s">
        <v>6960</v>
      </c>
      <c r="J1150" t="s">
        <v>6961</v>
      </c>
      <c r="K1150">
        <v>145030</v>
      </c>
      <c r="L1150">
        <v>559132</v>
      </c>
      <c r="M1150">
        <v>22709927</v>
      </c>
      <c r="N1150">
        <v>194947</v>
      </c>
      <c r="O1150">
        <v>2492477</v>
      </c>
      <c r="P1150">
        <v>28482</v>
      </c>
      <c r="Q1150" t="s">
        <v>6962</v>
      </c>
      <c r="R1150" t="s">
        <v>797</v>
      </c>
      <c r="S1150" t="s">
        <v>6963</v>
      </c>
      <c r="T1150">
        <v>22709927</v>
      </c>
      <c r="U1150" s="12" t="e">
        <f>VLOOKUP(checklist[[#This Row],[common_name]],[1]classification_forest_bird_benn!$A:$D,3,FALSE)</f>
        <v>#N/A</v>
      </c>
      <c r="V1150" s="12" t="e">
        <f>VLOOKUP(checklist[[#This Row],[scientific_name]],[1]classification_forest_bird_benn!$B:$D,2,FALSE)</f>
        <v>#N/A</v>
      </c>
      <c r="W1150" s="12" t="e">
        <f>VLOOKUP(checklist[[#This Row],[Clements--scientific_name]],[1]classification_forest_bird_benn!$B:$D,2,FALSE)</f>
        <v>#N/A</v>
      </c>
    </row>
    <row r="1151" spans="1:23" x14ac:dyDescent="0.2">
      <c r="A1151">
        <v>1054</v>
      </c>
      <c r="B1151" t="s">
        <v>6950</v>
      </c>
      <c r="C1151" t="s">
        <v>2220</v>
      </c>
      <c r="D1151" t="s">
        <v>778</v>
      </c>
      <c r="E1151" t="s">
        <v>777</v>
      </c>
      <c r="F1151" t="s">
        <v>2142</v>
      </c>
      <c r="G1151" t="s">
        <v>7382</v>
      </c>
      <c r="H1151">
        <v>567</v>
      </c>
      <c r="I1151" t="s">
        <v>6964</v>
      </c>
      <c r="M1151">
        <v>22709936</v>
      </c>
      <c r="P1151">
        <v>28468</v>
      </c>
      <c r="Q1151" t="s">
        <v>6965</v>
      </c>
      <c r="R1151" t="s">
        <v>777</v>
      </c>
      <c r="S1151" t="s">
        <v>6966</v>
      </c>
      <c r="T1151">
        <v>22709936</v>
      </c>
      <c r="U1151" s="12" t="e">
        <f>VLOOKUP(checklist[[#This Row],[common_name]],[1]classification_forest_bird_benn!$A:$D,3,FALSE)</f>
        <v>#N/A</v>
      </c>
      <c r="V1151" s="12" t="e">
        <f>VLOOKUP(checklist[[#This Row],[scientific_name]],[1]classification_forest_bird_benn!$B:$D,2,FALSE)</f>
        <v>#N/A</v>
      </c>
      <c r="W1151" s="12" t="e">
        <f>VLOOKUP(checklist[[#This Row],[Clements--scientific_name]],[1]classification_forest_bird_benn!$B:$D,2,FALSE)</f>
        <v>#N/A</v>
      </c>
    </row>
    <row r="1152" spans="1:23" x14ac:dyDescent="0.2">
      <c r="A1152">
        <v>1055</v>
      </c>
      <c r="B1152" t="s">
        <v>6950</v>
      </c>
      <c r="C1152" t="s">
        <v>2220</v>
      </c>
      <c r="D1152" t="s">
        <v>876</v>
      </c>
      <c r="E1152" t="s">
        <v>875</v>
      </c>
      <c r="F1152" t="s">
        <v>2142</v>
      </c>
      <c r="G1152" t="s">
        <v>7380</v>
      </c>
      <c r="H1152">
        <v>654</v>
      </c>
      <c r="I1152" t="s">
        <v>6967</v>
      </c>
      <c r="J1152" t="s">
        <v>6968</v>
      </c>
      <c r="K1152">
        <v>12971</v>
      </c>
      <c r="L1152">
        <v>561250</v>
      </c>
      <c r="M1152">
        <v>22709192</v>
      </c>
      <c r="N1152">
        <v>105</v>
      </c>
      <c r="O1152">
        <v>2492576</v>
      </c>
      <c r="P1152">
        <v>28327</v>
      </c>
      <c r="Q1152" t="s">
        <v>6969</v>
      </c>
      <c r="R1152" t="s">
        <v>875</v>
      </c>
      <c r="S1152" t="s">
        <v>876</v>
      </c>
      <c r="T1152">
        <v>22709192</v>
      </c>
      <c r="U1152" s="12" t="e">
        <f>VLOOKUP(checklist[[#This Row],[common_name]],[1]classification_forest_bird_benn!$A:$D,3,FALSE)</f>
        <v>#N/A</v>
      </c>
      <c r="V1152" s="12" t="e">
        <f>VLOOKUP(checklist[[#This Row],[scientific_name]],[1]classification_forest_bird_benn!$B:$D,2,FALSE)</f>
        <v>#N/A</v>
      </c>
      <c r="W1152" s="12" t="e">
        <f>VLOOKUP(checklist[[#This Row],[Clements--scientific_name]],[1]classification_forest_bird_benn!$B:$D,2,FALSE)</f>
        <v>#N/A</v>
      </c>
    </row>
    <row r="1153" spans="1:23" x14ac:dyDescent="0.2">
      <c r="A1153">
        <v>1056</v>
      </c>
      <c r="B1153" t="s">
        <v>6950</v>
      </c>
      <c r="C1153" t="s">
        <v>2220</v>
      </c>
      <c r="D1153" t="s">
        <v>1712</v>
      </c>
      <c r="E1153" t="s">
        <v>1711</v>
      </c>
      <c r="F1153" t="s">
        <v>2142</v>
      </c>
      <c r="G1153" t="s">
        <v>7382</v>
      </c>
      <c r="H1153">
        <v>2634</v>
      </c>
      <c r="I1153" t="s">
        <v>6970</v>
      </c>
      <c r="J1153" t="s">
        <v>6971</v>
      </c>
      <c r="K1153">
        <v>12981</v>
      </c>
      <c r="L1153">
        <v>561240</v>
      </c>
      <c r="M1153">
        <v>22709196</v>
      </c>
      <c r="N1153">
        <v>76120</v>
      </c>
      <c r="O1153">
        <v>2492572</v>
      </c>
      <c r="P1153">
        <v>28337</v>
      </c>
      <c r="Q1153" t="s">
        <v>6972</v>
      </c>
      <c r="R1153" t="s">
        <v>1711</v>
      </c>
      <c r="S1153" t="s">
        <v>1712</v>
      </c>
      <c r="T1153">
        <v>22709196</v>
      </c>
      <c r="U1153" s="12" t="e">
        <f>VLOOKUP(checklist[[#This Row],[common_name]],[1]classification_forest_bird_benn!$A:$D,3,FALSE)</f>
        <v>#N/A</v>
      </c>
      <c r="V1153" s="12" t="e">
        <f>VLOOKUP(checklist[[#This Row],[scientific_name]],[1]classification_forest_bird_benn!$B:$D,2,FALSE)</f>
        <v>#N/A</v>
      </c>
      <c r="W1153" s="12" t="e">
        <f>VLOOKUP(checklist[[#This Row],[Clements--scientific_name]],[1]classification_forest_bird_benn!$B:$D,2,FALSE)</f>
        <v>#N/A</v>
      </c>
    </row>
    <row r="1154" spans="1:23" x14ac:dyDescent="0.2">
      <c r="A1154">
        <v>1057</v>
      </c>
      <c r="B1154" t="s">
        <v>6950</v>
      </c>
      <c r="C1154" t="s">
        <v>2220</v>
      </c>
      <c r="D1154" t="s">
        <v>1260</v>
      </c>
      <c r="E1154" t="s">
        <v>1259</v>
      </c>
      <c r="F1154" t="s">
        <v>2142</v>
      </c>
      <c r="G1154" t="s">
        <v>7382</v>
      </c>
      <c r="H1154">
        <v>1063</v>
      </c>
      <c r="I1154" t="s">
        <v>6973</v>
      </c>
      <c r="J1154" t="s">
        <v>6974</v>
      </c>
      <c r="K1154">
        <v>12985</v>
      </c>
      <c r="L1154">
        <v>561233</v>
      </c>
      <c r="M1154">
        <v>22709239</v>
      </c>
      <c r="N1154">
        <v>76132</v>
      </c>
      <c r="O1154">
        <v>2492561</v>
      </c>
      <c r="P1154">
        <v>28338</v>
      </c>
      <c r="Q1154" t="s">
        <v>6975</v>
      </c>
      <c r="R1154" t="s">
        <v>1259</v>
      </c>
      <c r="S1154" t="s">
        <v>1260</v>
      </c>
      <c r="T1154">
        <v>22709239</v>
      </c>
      <c r="U1154" s="12" t="e">
        <f>VLOOKUP(checklist[[#This Row],[common_name]],[1]classification_forest_bird_benn!$A:$D,3,FALSE)</f>
        <v>#N/A</v>
      </c>
      <c r="V1154" s="12" t="e">
        <f>VLOOKUP(checklist[[#This Row],[scientific_name]],[1]classification_forest_bird_benn!$B:$D,2,FALSE)</f>
        <v>#N/A</v>
      </c>
      <c r="W1154" s="12" t="e">
        <f>VLOOKUP(checklist[[#This Row],[Clements--scientific_name]],[1]classification_forest_bird_benn!$B:$D,2,FALSE)</f>
        <v>#N/A</v>
      </c>
    </row>
    <row r="1155" spans="1:23" x14ac:dyDescent="0.2">
      <c r="A1155">
        <v>1058</v>
      </c>
      <c r="B1155" t="s">
        <v>6950</v>
      </c>
      <c r="C1155" t="s">
        <v>2220</v>
      </c>
      <c r="D1155" t="s">
        <v>6976</v>
      </c>
      <c r="E1155" t="s">
        <v>6977</v>
      </c>
      <c r="F1155" t="s">
        <v>2142</v>
      </c>
      <c r="G1155" t="s">
        <v>7380</v>
      </c>
      <c r="H1155">
        <v>655</v>
      </c>
      <c r="I1155" t="s">
        <v>6978</v>
      </c>
      <c r="J1155" t="s">
        <v>6979</v>
      </c>
      <c r="K1155">
        <v>12978</v>
      </c>
      <c r="L1155">
        <v>561232</v>
      </c>
      <c r="M1155">
        <v>22709255</v>
      </c>
      <c r="N1155">
        <v>76136</v>
      </c>
      <c r="O1155">
        <v>2492569</v>
      </c>
      <c r="P1155">
        <v>28314</v>
      </c>
      <c r="Q1155" t="s">
        <v>6980</v>
      </c>
      <c r="R1155" t="s">
        <v>877</v>
      </c>
      <c r="S1155" t="s">
        <v>6976</v>
      </c>
      <c r="T1155">
        <v>22709255</v>
      </c>
      <c r="U1155" s="12" t="e">
        <f>VLOOKUP(checklist[[#This Row],[common_name]],[1]classification_forest_bird_benn!$A:$D,3,FALSE)</f>
        <v>#N/A</v>
      </c>
      <c r="V1155" s="12" t="e">
        <f>VLOOKUP(checklist[[#This Row],[scientific_name]],[1]classification_forest_bird_benn!$B:$D,2,FALSE)</f>
        <v>#N/A</v>
      </c>
      <c r="W1155" s="12" t="e">
        <f>VLOOKUP(checklist[[#This Row],[Clements--scientific_name]],[1]classification_forest_bird_benn!$B:$D,2,FALSE)</f>
        <v>#N/A</v>
      </c>
    </row>
    <row r="1156" spans="1:23" x14ac:dyDescent="0.2">
      <c r="A1156">
        <v>1059</v>
      </c>
      <c r="B1156" t="s">
        <v>6950</v>
      </c>
      <c r="C1156" t="s">
        <v>2220</v>
      </c>
      <c r="D1156" t="s">
        <v>884</v>
      </c>
      <c r="E1156" t="s">
        <v>883</v>
      </c>
      <c r="F1156" t="s">
        <v>2142</v>
      </c>
      <c r="G1156" t="s">
        <v>7382</v>
      </c>
      <c r="H1156">
        <v>662</v>
      </c>
      <c r="I1156" t="s">
        <v>6981</v>
      </c>
      <c r="J1156" t="s">
        <v>6982</v>
      </c>
      <c r="K1156">
        <v>522887</v>
      </c>
      <c r="M1156">
        <v>22709035</v>
      </c>
      <c r="O1156">
        <v>2680976</v>
      </c>
      <c r="P1156">
        <v>28367</v>
      </c>
      <c r="Q1156" t="s">
        <v>6983</v>
      </c>
      <c r="R1156" t="s">
        <v>6984</v>
      </c>
      <c r="S1156" t="s">
        <v>884</v>
      </c>
      <c r="T1156">
        <v>22709035</v>
      </c>
      <c r="U1156" s="12" t="e">
        <f>VLOOKUP(checklist[[#This Row],[common_name]],[1]classification_forest_bird_benn!$A:$D,3,FALSE)</f>
        <v>#N/A</v>
      </c>
      <c r="V1156" s="12" t="e">
        <f>VLOOKUP(checklist[[#This Row],[scientific_name]],[1]classification_forest_bird_benn!$B:$D,2,FALSE)</f>
        <v>#N/A</v>
      </c>
      <c r="W1156" s="12" t="e">
        <f>VLOOKUP(checklist[[#This Row],[Clements--scientific_name]],[1]classification_forest_bird_benn!$B:$D,2,FALSE)</f>
        <v>#N/A</v>
      </c>
    </row>
    <row r="1157" spans="1:23" x14ac:dyDescent="0.2">
      <c r="A1157">
        <v>1059.0999999999999</v>
      </c>
      <c r="B1157" t="s">
        <v>6950</v>
      </c>
      <c r="C1157" t="s">
        <v>2220</v>
      </c>
      <c r="D1157" t="s">
        <v>884</v>
      </c>
      <c r="E1157" t="s">
        <v>6985</v>
      </c>
      <c r="I1157" t="s">
        <v>6986</v>
      </c>
      <c r="P1157">
        <v>28368</v>
      </c>
      <c r="Q1157" t="s">
        <v>6987</v>
      </c>
      <c r="R1157" t="s">
        <v>6988</v>
      </c>
      <c r="S1157" t="s">
        <v>6989</v>
      </c>
      <c r="U1157" s="12" t="e">
        <f>VLOOKUP(checklist[[#This Row],[common_name]],[1]classification_forest_bird_benn!$A:$D,3,FALSE)</f>
        <v>#N/A</v>
      </c>
      <c r="V1157" s="12" t="e">
        <f>VLOOKUP(checklist[[#This Row],[scientific_name]],[1]classification_forest_bird_benn!$B:$D,2,FALSE)</f>
        <v>#N/A</v>
      </c>
      <c r="W1157" s="12" t="e">
        <f>VLOOKUP(checklist[[#This Row],[Clements--scientific_name]],[1]classification_forest_bird_benn!$B:$D,2,FALSE)</f>
        <v>#N/A</v>
      </c>
    </row>
    <row r="1158" spans="1:23" x14ac:dyDescent="0.2">
      <c r="A1158">
        <v>1060</v>
      </c>
      <c r="B1158" t="s">
        <v>6950</v>
      </c>
      <c r="C1158" t="s">
        <v>2220</v>
      </c>
      <c r="D1158" t="s">
        <v>6990</v>
      </c>
      <c r="E1158" t="s">
        <v>6991</v>
      </c>
      <c r="I1158" t="s">
        <v>6992</v>
      </c>
      <c r="P1158">
        <v>28379</v>
      </c>
      <c r="Q1158" t="s">
        <v>6993</v>
      </c>
      <c r="R1158" t="s">
        <v>6994</v>
      </c>
      <c r="S1158" t="s">
        <v>6995</v>
      </c>
      <c r="U1158" s="12" t="e">
        <f>VLOOKUP(checklist[[#This Row],[common_name]],[1]classification_forest_bird_benn!$A:$D,3,FALSE)</f>
        <v>#N/A</v>
      </c>
      <c r="V1158" s="12" t="e">
        <f>VLOOKUP(checklist[[#This Row],[scientific_name]],[1]classification_forest_bird_benn!$B:$D,2,FALSE)</f>
        <v>#N/A</v>
      </c>
      <c r="W1158" s="12" t="e">
        <f>VLOOKUP(checklist[[#This Row],[Clements--scientific_name]],[1]classification_forest_bird_benn!$B:$D,2,FALSE)</f>
        <v>#N/A</v>
      </c>
    </row>
    <row r="1159" spans="1:23" x14ac:dyDescent="0.2">
      <c r="A1159">
        <v>1061</v>
      </c>
      <c r="B1159" t="s">
        <v>6950</v>
      </c>
      <c r="C1159" t="s">
        <v>2220</v>
      </c>
      <c r="D1159" t="s">
        <v>6996</v>
      </c>
      <c r="E1159" t="s">
        <v>1681</v>
      </c>
      <c r="F1159" t="s">
        <v>2142</v>
      </c>
      <c r="G1159" t="s">
        <v>7382</v>
      </c>
      <c r="H1159">
        <v>2544</v>
      </c>
      <c r="I1159" t="s">
        <v>6997</v>
      </c>
      <c r="J1159" t="s">
        <v>6998</v>
      </c>
      <c r="K1159">
        <v>12799</v>
      </c>
      <c r="L1159">
        <v>558917</v>
      </c>
      <c r="M1159">
        <v>22709054</v>
      </c>
      <c r="O1159">
        <v>2492641</v>
      </c>
      <c r="P1159">
        <v>28358</v>
      </c>
      <c r="Q1159" t="s">
        <v>6999</v>
      </c>
      <c r="R1159" t="s">
        <v>1681</v>
      </c>
      <c r="S1159" t="s">
        <v>7000</v>
      </c>
      <c r="T1159">
        <v>22709054</v>
      </c>
      <c r="U1159" s="12" t="e">
        <f>VLOOKUP(checklist[[#This Row],[common_name]],[1]classification_forest_bird_benn!$A:$D,3,FALSE)</f>
        <v>#N/A</v>
      </c>
      <c r="V1159" s="12" t="e">
        <f>VLOOKUP(checklist[[#This Row],[scientific_name]],[1]classification_forest_bird_benn!$B:$D,2,FALSE)</f>
        <v>#N/A</v>
      </c>
      <c r="W1159" s="12" t="e">
        <f>VLOOKUP(checklist[[#This Row],[Clements--scientific_name]],[1]classification_forest_bird_benn!$B:$D,2,FALSE)</f>
        <v>#N/A</v>
      </c>
    </row>
    <row r="1160" spans="1:23" x14ac:dyDescent="0.2">
      <c r="A1160">
        <v>1062</v>
      </c>
      <c r="B1160" t="s">
        <v>6950</v>
      </c>
      <c r="C1160" t="s">
        <v>2220</v>
      </c>
      <c r="D1160" t="s">
        <v>880</v>
      </c>
      <c r="E1160" t="s">
        <v>7001</v>
      </c>
      <c r="F1160" t="s">
        <v>2142</v>
      </c>
      <c r="G1160" t="s">
        <v>7382</v>
      </c>
      <c r="H1160">
        <v>656</v>
      </c>
      <c r="I1160" t="s">
        <v>7002</v>
      </c>
      <c r="J1160" t="s">
        <v>7003</v>
      </c>
      <c r="K1160">
        <v>522872</v>
      </c>
      <c r="M1160">
        <v>22709286</v>
      </c>
      <c r="O1160">
        <v>2680976</v>
      </c>
      <c r="P1160">
        <v>28411</v>
      </c>
      <c r="Q1160" t="s">
        <v>7004</v>
      </c>
      <c r="R1160" t="s">
        <v>7001</v>
      </c>
      <c r="S1160" t="s">
        <v>880</v>
      </c>
      <c r="T1160">
        <v>22709286</v>
      </c>
      <c r="U1160" s="12" t="e">
        <f>VLOOKUP(checklist[[#This Row],[common_name]],[1]classification_forest_bird_benn!$A:$D,3,FALSE)</f>
        <v>#N/A</v>
      </c>
      <c r="V1160" s="12" t="e">
        <f>VLOOKUP(checklist[[#This Row],[scientific_name]],[1]classification_forest_bird_benn!$B:$D,2,FALSE)</f>
        <v>#N/A</v>
      </c>
      <c r="W1160" s="12" t="e">
        <f>VLOOKUP(checklist[[#This Row],[Clements--scientific_name]],[1]classification_forest_bird_benn!$B:$D,2,FALSE)</f>
        <v>#N/A</v>
      </c>
    </row>
    <row r="1161" spans="1:23" x14ac:dyDescent="0.2">
      <c r="A1161">
        <v>1063</v>
      </c>
      <c r="B1161" t="s">
        <v>6950</v>
      </c>
      <c r="C1161" t="s">
        <v>2220</v>
      </c>
      <c r="D1161" t="s">
        <v>7005</v>
      </c>
      <c r="E1161" t="s">
        <v>7006</v>
      </c>
      <c r="F1161" t="s">
        <v>2149</v>
      </c>
      <c r="G1161" t="s">
        <v>7380</v>
      </c>
      <c r="H1161">
        <v>2638</v>
      </c>
      <c r="I1161" t="s">
        <v>7007</v>
      </c>
      <c r="J1161" t="s">
        <v>7008</v>
      </c>
      <c r="K1161">
        <v>522875</v>
      </c>
      <c r="M1161">
        <v>22709249</v>
      </c>
      <c r="O1161">
        <v>2680976</v>
      </c>
      <c r="P1161">
        <v>28407</v>
      </c>
      <c r="Q1161" t="s">
        <v>7009</v>
      </c>
      <c r="R1161" t="s">
        <v>7006</v>
      </c>
      <c r="S1161" t="s">
        <v>1714</v>
      </c>
      <c r="T1161">
        <v>22709249</v>
      </c>
      <c r="U1161" s="12" t="e">
        <f>VLOOKUP(checklist[[#This Row],[common_name]],[1]classification_forest_bird_benn!$A:$D,3,FALSE)</f>
        <v>#N/A</v>
      </c>
      <c r="V1161" s="12" t="e">
        <f>VLOOKUP(checklist[[#This Row],[scientific_name]],[1]classification_forest_bird_benn!$B:$D,2,FALSE)</f>
        <v>#N/A</v>
      </c>
      <c r="W1161" s="12" t="e">
        <f>VLOOKUP(checklist[[#This Row],[Clements--scientific_name]],[1]classification_forest_bird_benn!$B:$D,2,FALSE)</f>
        <v>#N/A</v>
      </c>
    </row>
    <row r="1162" spans="1:23" x14ac:dyDescent="0.2">
      <c r="A1162">
        <v>1064</v>
      </c>
      <c r="B1162" t="s">
        <v>6950</v>
      </c>
      <c r="C1162" t="s">
        <v>2220</v>
      </c>
      <c r="D1162" t="s">
        <v>7010</v>
      </c>
      <c r="E1162" t="s">
        <v>7011</v>
      </c>
      <c r="F1162" t="s">
        <v>2142</v>
      </c>
      <c r="G1162" t="s">
        <v>7382</v>
      </c>
      <c r="H1162">
        <v>657</v>
      </c>
      <c r="I1162" t="s">
        <v>7012</v>
      </c>
      <c r="J1162" t="s">
        <v>7013</v>
      </c>
      <c r="K1162">
        <v>522921</v>
      </c>
      <c r="M1162">
        <v>22709297</v>
      </c>
      <c r="O1162">
        <v>2680976</v>
      </c>
      <c r="P1162">
        <v>28400</v>
      </c>
      <c r="Q1162" t="s">
        <v>7014</v>
      </c>
      <c r="R1162" t="s">
        <v>7011</v>
      </c>
      <c r="S1162" t="s">
        <v>7015</v>
      </c>
      <c r="T1162">
        <v>22709297</v>
      </c>
      <c r="U1162" s="12" t="e">
        <f>VLOOKUP(checklist[[#This Row],[common_name]],[1]classification_forest_bird_benn!$A:$D,3,FALSE)</f>
        <v>#N/A</v>
      </c>
      <c r="V1162" s="12" t="e">
        <f>VLOOKUP(checklist[[#This Row],[scientific_name]],[1]classification_forest_bird_benn!$B:$D,2,FALSE)</f>
        <v>#N/A</v>
      </c>
      <c r="W1162" s="12" t="e">
        <f>VLOOKUP(checklist[[#This Row],[Clements--scientific_name]],[1]classification_forest_bird_benn!$B:$D,2,FALSE)</f>
        <v>#N/A</v>
      </c>
    </row>
    <row r="1163" spans="1:23" x14ac:dyDescent="0.2">
      <c r="A1163">
        <v>1065</v>
      </c>
      <c r="B1163" t="s">
        <v>6950</v>
      </c>
      <c r="C1163" t="s">
        <v>2220</v>
      </c>
      <c r="D1163" t="s">
        <v>1704</v>
      </c>
      <c r="E1163" t="s">
        <v>1703</v>
      </c>
      <c r="F1163" t="s">
        <v>2142</v>
      </c>
      <c r="G1163" t="s">
        <v>7382</v>
      </c>
      <c r="H1163">
        <v>2600</v>
      </c>
      <c r="I1163" t="s">
        <v>7016</v>
      </c>
      <c r="J1163" t="s">
        <v>7017</v>
      </c>
      <c r="K1163">
        <v>145018</v>
      </c>
      <c r="M1163">
        <v>22709067</v>
      </c>
      <c r="N1163">
        <v>76100</v>
      </c>
      <c r="O1163">
        <v>7342033</v>
      </c>
      <c r="P1163">
        <v>28433</v>
      </c>
      <c r="Q1163" t="s">
        <v>7018</v>
      </c>
      <c r="R1163" t="s">
        <v>1703</v>
      </c>
      <c r="S1163" t="s">
        <v>7019</v>
      </c>
      <c r="T1163">
        <v>22709067</v>
      </c>
      <c r="U1163" s="12" t="e">
        <f>VLOOKUP(checklist[[#This Row],[common_name]],[1]classification_forest_bird_benn!$A:$D,3,FALSE)</f>
        <v>#N/A</v>
      </c>
      <c r="V1163" s="12" t="e">
        <f>VLOOKUP(checklist[[#This Row],[scientific_name]],[1]classification_forest_bird_benn!$B:$D,2,FALSE)</f>
        <v>#N/A</v>
      </c>
      <c r="W1163" s="12" t="e">
        <f>VLOOKUP(checklist[[#This Row],[Clements--scientific_name]],[1]classification_forest_bird_benn!$B:$D,2,FALSE)</f>
        <v>#N/A</v>
      </c>
    </row>
    <row r="1164" spans="1:23" x14ac:dyDescent="0.2">
      <c r="A1164">
        <v>1066</v>
      </c>
      <c r="B1164" t="s">
        <v>6950</v>
      </c>
      <c r="C1164" t="s">
        <v>2220</v>
      </c>
      <c r="D1164" t="s">
        <v>7020</v>
      </c>
      <c r="E1164" t="s">
        <v>1705</v>
      </c>
      <c r="F1164" t="s">
        <v>2142</v>
      </c>
      <c r="G1164" t="s">
        <v>7382</v>
      </c>
      <c r="H1164">
        <v>2608</v>
      </c>
      <c r="I1164" t="s">
        <v>7021</v>
      </c>
      <c r="J1164" t="s">
        <v>7022</v>
      </c>
      <c r="K1164">
        <v>13188</v>
      </c>
      <c r="L1164">
        <v>561026</v>
      </c>
      <c r="M1164">
        <v>22709079</v>
      </c>
      <c r="N1164">
        <v>76102</v>
      </c>
      <c r="O1164">
        <v>2492659</v>
      </c>
      <c r="P1164">
        <v>28423</v>
      </c>
      <c r="Q1164" t="s">
        <v>7023</v>
      </c>
      <c r="R1164" t="s">
        <v>1705</v>
      </c>
      <c r="S1164" t="s">
        <v>7024</v>
      </c>
      <c r="T1164">
        <v>22709079</v>
      </c>
      <c r="U1164" s="12" t="e">
        <f>VLOOKUP(checklist[[#This Row],[common_name]],[1]classification_forest_bird_benn!$A:$D,3,FALSE)</f>
        <v>#N/A</v>
      </c>
      <c r="V1164" s="12" t="e">
        <f>VLOOKUP(checklist[[#This Row],[scientific_name]],[1]classification_forest_bird_benn!$B:$D,2,FALSE)</f>
        <v>#N/A</v>
      </c>
      <c r="W1164" s="12" t="e">
        <f>VLOOKUP(checklist[[#This Row],[Clements--scientific_name]],[1]classification_forest_bird_benn!$B:$D,2,FALSE)</f>
        <v>#N/A</v>
      </c>
    </row>
    <row r="1165" spans="1:23" x14ac:dyDescent="0.2">
      <c r="A1165">
        <v>1067</v>
      </c>
      <c r="B1165" t="s">
        <v>6950</v>
      </c>
      <c r="C1165" t="s">
        <v>2220</v>
      </c>
      <c r="D1165" t="s">
        <v>886</v>
      </c>
      <c r="E1165" t="s">
        <v>885</v>
      </c>
      <c r="F1165" t="s">
        <v>2142</v>
      </c>
      <c r="G1165" t="s">
        <v>7382</v>
      </c>
      <c r="H1165">
        <v>664</v>
      </c>
      <c r="I1165" t="s">
        <v>7025</v>
      </c>
      <c r="J1165" t="s">
        <v>7026</v>
      </c>
      <c r="K1165">
        <v>13185</v>
      </c>
      <c r="L1165">
        <v>561027</v>
      </c>
      <c r="M1165">
        <v>22709085</v>
      </c>
      <c r="N1165">
        <v>76103</v>
      </c>
      <c r="O1165">
        <v>2492656</v>
      </c>
      <c r="P1165">
        <v>28427</v>
      </c>
      <c r="Q1165" t="s">
        <v>7027</v>
      </c>
      <c r="R1165" t="s">
        <v>885</v>
      </c>
      <c r="S1165" t="s">
        <v>7028</v>
      </c>
      <c r="T1165">
        <v>22709085</v>
      </c>
      <c r="U1165" s="12" t="e">
        <f>VLOOKUP(checklist[[#This Row],[common_name]],[1]classification_forest_bird_benn!$A:$D,3,FALSE)</f>
        <v>#N/A</v>
      </c>
      <c r="V1165" s="12" t="e">
        <f>VLOOKUP(checklist[[#This Row],[scientific_name]],[1]classification_forest_bird_benn!$B:$D,2,FALSE)</f>
        <v>#N/A</v>
      </c>
      <c r="W1165" s="12" t="e">
        <f>VLOOKUP(checklist[[#This Row],[Clements--scientific_name]],[1]classification_forest_bird_benn!$B:$D,2,FALSE)</f>
        <v>#N/A</v>
      </c>
    </row>
    <row r="1166" spans="1:23" x14ac:dyDescent="0.2">
      <c r="A1166">
        <v>1068</v>
      </c>
      <c r="B1166" t="s">
        <v>6950</v>
      </c>
      <c r="C1166" t="s">
        <v>2220</v>
      </c>
      <c r="D1166" t="s">
        <v>1698</v>
      </c>
      <c r="E1166" t="s">
        <v>1697</v>
      </c>
      <c r="F1166" t="s">
        <v>2142</v>
      </c>
      <c r="G1166" t="s">
        <v>7382</v>
      </c>
      <c r="H1166">
        <v>2578</v>
      </c>
      <c r="I1166" t="s">
        <v>7029</v>
      </c>
      <c r="J1166" t="s">
        <v>7030</v>
      </c>
      <c r="K1166">
        <v>522933</v>
      </c>
      <c r="M1166">
        <v>22709031</v>
      </c>
      <c r="O1166">
        <v>2492399</v>
      </c>
      <c r="P1166">
        <v>28419</v>
      </c>
      <c r="Q1166" t="s">
        <v>7031</v>
      </c>
      <c r="R1166" t="s">
        <v>7032</v>
      </c>
      <c r="S1166" t="s">
        <v>1698</v>
      </c>
      <c r="T1166">
        <v>22709031</v>
      </c>
      <c r="U1166" s="12" t="e">
        <f>VLOOKUP(checklist[[#This Row],[common_name]],[1]classification_forest_bird_benn!$A:$D,3,FALSE)</f>
        <v>#N/A</v>
      </c>
      <c r="V1166" s="12" t="e">
        <f>VLOOKUP(checklist[[#This Row],[scientific_name]],[1]classification_forest_bird_benn!$B:$D,2,FALSE)</f>
        <v>#N/A</v>
      </c>
      <c r="W1166" s="12" t="e">
        <f>VLOOKUP(checklist[[#This Row],[Clements--scientific_name]],[1]classification_forest_bird_benn!$B:$D,2,FALSE)</f>
        <v>#N/A</v>
      </c>
    </row>
    <row r="1167" spans="1:23" x14ac:dyDescent="0.2">
      <c r="A1167">
        <v>1069</v>
      </c>
      <c r="B1167" t="s">
        <v>6950</v>
      </c>
      <c r="C1167" t="s">
        <v>2220</v>
      </c>
      <c r="D1167" t="s">
        <v>7033</v>
      </c>
      <c r="E1167" t="s">
        <v>7034</v>
      </c>
      <c r="F1167" t="s">
        <v>2142</v>
      </c>
      <c r="G1167" t="s">
        <v>7382</v>
      </c>
      <c r="H1167">
        <v>581</v>
      </c>
      <c r="I1167" t="s">
        <v>7035</v>
      </c>
      <c r="J1167" t="s">
        <v>7036</v>
      </c>
      <c r="K1167">
        <v>12786</v>
      </c>
      <c r="L1167">
        <v>559532</v>
      </c>
      <c r="M1167">
        <v>22709791</v>
      </c>
      <c r="O1167">
        <v>2492582</v>
      </c>
      <c r="P1167">
        <v>28716</v>
      </c>
      <c r="Q1167" t="s">
        <v>7037</v>
      </c>
      <c r="R1167" t="s">
        <v>793</v>
      </c>
      <c r="S1167" t="s">
        <v>7038</v>
      </c>
      <c r="T1167">
        <v>22709791</v>
      </c>
      <c r="U1167" s="12" t="e">
        <f>VLOOKUP(checklist[[#This Row],[common_name]],[1]classification_forest_bird_benn!$A:$D,3,FALSE)</f>
        <v>#N/A</v>
      </c>
      <c r="V1167" s="12" t="e">
        <f>VLOOKUP(checklist[[#This Row],[scientific_name]],[1]classification_forest_bird_benn!$B:$D,2,FALSE)</f>
        <v>#N/A</v>
      </c>
      <c r="W1167" s="12" t="e">
        <f>VLOOKUP(checklist[[#This Row],[Clements--scientific_name]],[1]classification_forest_bird_benn!$B:$D,2,FALSE)</f>
        <v>#N/A</v>
      </c>
    </row>
    <row r="1168" spans="1:23" x14ac:dyDescent="0.2">
      <c r="A1168">
        <v>1070</v>
      </c>
      <c r="B1168" t="s">
        <v>6950</v>
      </c>
      <c r="C1168" t="s">
        <v>2220</v>
      </c>
      <c r="D1168" t="s">
        <v>1692</v>
      </c>
      <c r="E1168" t="s">
        <v>1691</v>
      </c>
      <c r="F1168" t="s">
        <v>2142</v>
      </c>
      <c r="G1168" t="s">
        <v>7380</v>
      </c>
      <c r="H1168">
        <v>2570</v>
      </c>
      <c r="I1168" t="s">
        <v>7039</v>
      </c>
      <c r="J1168" t="s">
        <v>7040</v>
      </c>
      <c r="K1168">
        <v>12789</v>
      </c>
      <c r="L1168">
        <v>559533</v>
      </c>
      <c r="M1168">
        <v>22709803</v>
      </c>
      <c r="N1168">
        <v>76237</v>
      </c>
      <c r="O1168">
        <v>2492587</v>
      </c>
      <c r="P1168">
        <v>28722</v>
      </c>
      <c r="Q1168" t="s">
        <v>7041</v>
      </c>
      <c r="R1168" t="s">
        <v>1691</v>
      </c>
      <c r="S1168" t="s">
        <v>7042</v>
      </c>
      <c r="T1168">
        <v>22709803</v>
      </c>
      <c r="U1168" s="12" t="e">
        <f>VLOOKUP(checklist[[#This Row],[common_name]],[1]classification_forest_bird_benn!$A:$D,3,FALSE)</f>
        <v>#N/A</v>
      </c>
      <c r="V1168" s="12" t="e">
        <f>VLOOKUP(checklist[[#This Row],[scientific_name]],[1]classification_forest_bird_benn!$B:$D,2,FALSE)</f>
        <v>#N/A</v>
      </c>
      <c r="W1168" s="12" t="e">
        <f>VLOOKUP(checklist[[#This Row],[Clements--scientific_name]],[1]classification_forest_bird_benn!$B:$D,2,FALSE)</f>
        <v>#N/A</v>
      </c>
    </row>
    <row r="1169" spans="1:23" x14ac:dyDescent="0.2">
      <c r="A1169">
        <v>1071</v>
      </c>
      <c r="B1169" t="s">
        <v>6950</v>
      </c>
      <c r="C1169" t="s">
        <v>2220</v>
      </c>
      <c r="D1169" t="s">
        <v>1696</v>
      </c>
      <c r="E1169" t="s">
        <v>1695</v>
      </c>
      <c r="F1169" t="s">
        <v>2142</v>
      </c>
      <c r="G1169" t="s">
        <v>7380</v>
      </c>
      <c r="H1169">
        <v>2576</v>
      </c>
      <c r="I1169" t="s">
        <v>7043</v>
      </c>
      <c r="J1169" t="s">
        <v>7044</v>
      </c>
      <c r="K1169">
        <v>12795</v>
      </c>
      <c r="L1169">
        <v>559543</v>
      </c>
      <c r="M1169">
        <v>22709815</v>
      </c>
      <c r="O1169">
        <v>2492595</v>
      </c>
      <c r="P1169">
        <v>28725</v>
      </c>
      <c r="Q1169" t="s">
        <v>7045</v>
      </c>
      <c r="R1169" t="s">
        <v>1695</v>
      </c>
      <c r="S1169" t="s">
        <v>7046</v>
      </c>
      <c r="T1169">
        <v>22709815</v>
      </c>
      <c r="U1169" s="12" t="e">
        <f>VLOOKUP(checklist[[#This Row],[common_name]],[1]classification_forest_bird_benn!$A:$D,3,FALSE)</f>
        <v>#N/A</v>
      </c>
      <c r="V1169" s="12" t="e">
        <f>VLOOKUP(checklist[[#This Row],[scientific_name]],[1]classification_forest_bird_benn!$B:$D,2,FALSE)</f>
        <v>#N/A</v>
      </c>
      <c r="W1169" s="12" t="e">
        <f>VLOOKUP(checklist[[#This Row],[Clements--scientific_name]],[1]classification_forest_bird_benn!$B:$D,2,FALSE)</f>
        <v>#N/A</v>
      </c>
    </row>
    <row r="1170" spans="1:23" x14ac:dyDescent="0.2">
      <c r="A1170">
        <v>1072</v>
      </c>
      <c r="B1170" t="s">
        <v>6950</v>
      </c>
      <c r="C1170" t="s">
        <v>2220</v>
      </c>
      <c r="D1170" t="s">
        <v>792</v>
      </c>
      <c r="E1170" t="s">
        <v>791</v>
      </c>
      <c r="F1170" t="s">
        <v>2142</v>
      </c>
      <c r="G1170" t="s">
        <v>7382</v>
      </c>
      <c r="H1170">
        <v>580</v>
      </c>
      <c r="I1170" t="s">
        <v>7047</v>
      </c>
      <c r="J1170" t="s">
        <v>7048</v>
      </c>
      <c r="K1170">
        <v>12792</v>
      </c>
      <c r="L1170">
        <v>559536</v>
      </c>
      <c r="M1170">
        <v>22709822</v>
      </c>
      <c r="O1170">
        <v>2492592</v>
      </c>
      <c r="P1170">
        <v>28729</v>
      </c>
      <c r="Q1170" t="s">
        <v>7049</v>
      </c>
      <c r="R1170" t="s">
        <v>791</v>
      </c>
      <c r="S1170" t="s">
        <v>7050</v>
      </c>
      <c r="T1170">
        <v>22709822</v>
      </c>
      <c r="U1170" s="12" t="e">
        <f>VLOOKUP(checklist[[#This Row],[common_name]],[1]classification_forest_bird_benn!$A:$D,3,FALSE)</f>
        <v>#N/A</v>
      </c>
      <c r="V1170" s="12" t="e">
        <f>VLOOKUP(checklist[[#This Row],[scientific_name]],[1]classification_forest_bird_benn!$B:$D,2,FALSE)</f>
        <v>#N/A</v>
      </c>
      <c r="W1170" s="12" t="e">
        <f>VLOOKUP(checklist[[#This Row],[Clements--scientific_name]],[1]classification_forest_bird_benn!$B:$D,2,FALSE)</f>
        <v>#N/A</v>
      </c>
    </row>
    <row r="1171" spans="1:23" x14ac:dyDescent="0.2">
      <c r="A1171">
        <v>1073</v>
      </c>
      <c r="B1171" t="s">
        <v>6950</v>
      </c>
      <c r="C1171" t="s">
        <v>2220</v>
      </c>
      <c r="D1171" t="s">
        <v>790</v>
      </c>
      <c r="E1171" t="s">
        <v>789</v>
      </c>
      <c r="F1171" t="s">
        <v>2142</v>
      </c>
      <c r="G1171" t="s">
        <v>7382</v>
      </c>
      <c r="H1171">
        <v>579</v>
      </c>
      <c r="I1171" t="s">
        <v>7051</v>
      </c>
      <c r="J1171" t="s">
        <v>7052</v>
      </c>
      <c r="K1171">
        <v>12784</v>
      </c>
      <c r="L1171">
        <v>559539</v>
      </c>
      <c r="M1171">
        <v>22709828</v>
      </c>
      <c r="N1171">
        <v>76241</v>
      </c>
      <c r="O1171">
        <v>2492593</v>
      </c>
      <c r="P1171">
        <v>28733</v>
      </c>
      <c r="Q1171" t="s">
        <v>7053</v>
      </c>
      <c r="R1171" t="s">
        <v>789</v>
      </c>
      <c r="S1171" t="s">
        <v>7054</v>
      </c>
      <c r="T1171">
        <v>22709828</v>
      </c>
      <c r="U1171" s="12" t="e">
        <f>VLOOKUP(checklist[[#This Row],[common_name]],[1]classification_forest_bird_benn!$A:$D,3,FALSE)</f>
        <v>#N/A</v>
      </c>
      <c r="V1171" s="12" t="e">
        <f>VLOOKUP(checklist[[#This Row],[scientific_name]],[1]classification_forest_bird_benn!$B:$D,2,FALSE)</f>
        <v>#N/A</v>
      </c>
      <c r="W1171" s="12" t="e">
        <f>VLOOKUP(checklist[[#This Row],[Clements--scientific_name]],[1]classification_forest_bird_benn!$B:$D,2,FALSE)</f>
        <v>#N/A</v>
      </c>
    </row>
    <row r="1172" spans="1:23" x14ac:dyDescent="0.2">
      <c r="A1172">
        <v>1074</v>
      </c>
      <c r="B1172" t="s">
        <v>6950</v>
      </c>
      <c r="C1172" t="s">
        <v>2220</v>
      </c>
      <c r="D1172" t="s">
        <v>1694</v>
      </c>
      <c r="E1172" t="s">
        <v>1693</v>
      </c>
      <c r="F1172" t="s">
        <v>2142</v>
      </c>
      <c r="G1172" t="s">
        <v>7382</v>
      </c>
      <c r="H1172">
        <v>2574</v>
      </c>
      <c r="I1172" t="s">
        <v>7055</v>
      </c>
      <c r="J1172" t="s">
        <v>7056</v>
      </c>
      <c r="K1172">
        <v>12785</v>
      </c>
      <c r="L1172">
        <v>559540</v>
      </c>
      <c r="M1172">
        <v>22709847</v>
      </c>
      <c r="N1172">
        <v>76244</v>
      </c>
      <c r="O1172">
        <v>2492590</v>
      </c>
      <c r="P1172">
        <v>28741</v>
      </c>
      <c r="Q1172" t="s">
        <v>7057</v>
      </c>
      <c r="R1172" t="s">
        <v>1693</v>
      </c>
      <c r="S1172" t="s">
        <v>7058</v>
      </c>
      <c r="T1172">
        <v>22709847</v>
      </c>
      <c r="U1172" s="12" t="e">
        <f>VLOOKUP(checklist[[#This Row],[common_name]],[1]classification_forest_bird_benn!$A:$D,3,FALSE)</f>
        <v>#N/A</v>
      </c>
      <c r="V1172" s="12" t="e">
        <f>VLOOKUP(checklist[[#This Row],[scientific_name]],[1]classification_forest_bird_benn!$B:$D,2,FALSE)</f>
        <v>#N/A</v>
      </c>
      <c r="W1172" s="12" t="e">
        <f>VLOOKUP(checklist[[#This Row],[Clements--scientific_name]],[1]classification_forest_bird_benn!$B:$D,2,FALSE)</f>
        <v>#N/A</v>
      </c>
    </row>
    <row r="1173" spans="1:23" x14ac:dyDescent="0.2">
      <c r="A1173">
        <v>1075</v>
      </c>
      <c r="B1173" t="s">
        <v>6950</v>
      </c>
      <c r="C1173" t="s">
        <v>2220</v>
      </c>
      <c r="D1173" t="s">
        <v>1288</v>
      </c>
      <c r="E1173" t="s">
        <v>7059</v>
      </c>
      <c r="F1173" t="s">
        <v>2142</v>
      </c>
      <c r="G1173" t="s">
        <v>7380</v>
      </c>
      <c r="H1173">
        <v>1109</v>
      </c>
      <c r="I1173" t="s">
        <v>7060</v>
      </c>
      <c r="J1173" t="s">
        <v>7061</v>
      </c>
      <c r="M1173">
        <v>22708992</v>
      </c>
      <c r="O1173">
        <v>2680976</v>
      </c>
      <c r="P1173">
        <v>28780</v>
      </c>
      <c r="Q1173" t="s">
        <v>7062</v>
      </c>
      <c r="R1173" t="s">
        <v>7063</v>
      </c>
      <c r="S1173" t="s">
        <v>1288</v>
      </c>
      <c r="T1173">
        <v>22708992</v>
      </c>
      <c r="U1173" s="12" t="e">
        <f>VLOOKUP(checklist[[#This Row],[common_name]],[1]classification_forest_bird_benn!$A:$D,3,FALSE)</f>
        <v>#N/A</v>
      </c>
      <c r="V1173" s="12" t="e">
        <f>VLOOKUP(checklist[[#This Row],[scientific_name]],[1]classification_forest_bird_benn!$B:$D,2,FALSE)</f>
        <v>#N/A</v>
      </c>
      <c r="W1173" s="12" t="e">
        <f>VLOOKUP(checklist[[#This Row],[Clements--scientific_name]],[1]classification_forest_bird_benn!$B:$D,2,FALSE)</f>
        <v>#N/A</v>
      </c>
    </row>
    <row r="1174" spans="1:23" x14ac:dyDescent="0.2">
      <c r="A1174">
        <v>1076</v>
      </c>
      <c r="B1174" t="s">
        <v>6950</v>
      </c>
      <c r="C1174" t="s">
        <v>2220</v>
      </c>
      <c r="D1174" t="s">
        <v>7064</v>
      </c>
      <c r="E1174" t="s">
        <v>7065</v>
      </c>
      <c r="F1174" t="s">
        <v>2142</v>
      </c>
      <c r="G1174" t="s">
        <v>7380</v>
      </c>
      <c r="H1174">
        <v>589</v>
      </c>
      <c r="I1174" t="s">
        <v>7066</v>
      </c>
      <c r="J1174" t="s">
        <v>7067</v>
      </c>
      <c r="K1174">
        <v>13272</v>
      </c>
      <c r="L1174">
        <v>562370</v>
      </c>
      <c r="M1174">
        <v>22709611</v>
      </c>
      <c r="O1174">
        <v>2492637</v>
      </c>
      <c r="P1174">
        <v>28766</v>
      </c>
      <c r="Q1174" t="s">
        <v>7068</v>
      </c>
      <c r="R1174" t="s">
        <v>799</v>
      </c>
      <c r="S1174" t="s">
        <v>7064</v>
      </c>
      <c r="T1174">
        <v>22709611</v>
      </c>
      <c r="U1174" s="12" t="e">
        <f>VLOOKUP(checklist[[#This Row],[common_name]],[1]classification_forest_bird_benn!$A:$D,3,FALSE)</f>
        <v>#N/A</v>
      </c>
      <c r="V1174" s="12" t="e">
        <f>VLOOKUP(checklist[[#This Row],[scientific_name]],[1]classification_forest_bird_benn!$B:$D,2,FALSE)</f>
        <v>#N/A</v>
      </c>
      <c r="W1174" s="12" t="e">
        <f>VLOOKUP(checklist[[#This Row],[Clements--scientific_name]],[1]classification_forest_bird_benn!$B:$D,2,FALSE)</f>
        <v>#N/A</v>
      </c>
    </row>
    <row r="1175" spans="1:23" x14ac:dyDescent="0.2">
      <c r="A1175">
        <v>1077</v>
      </c>
      <c r="B1175" t="s">
        <v>6950</v>
      </c>
      <c r="C1175" t="s">
        <v>2220</v>
      </c>
      <c r="D1175" t="s">
        <v>7069</v>
      </c>
      <c r="E1175" t="s">
        <v>805</v>
      </c>
      <c r="F1175" t="s">
        <v>2142</v>
      </c>
      <c r="G1175" t="s">
        <v>7382</v>
      </c>
      <c r="H1175">
        <v>593</v>
      </c>
      <c r="I1175" t="s">
        <v>7070</v>
      </c>
      <c r="J1175" t="s">
        <v>7071</v>
      </c>
      <c r="K1175">
        <v>13082</v>
      </c>
      <c r="L1175">
        <v>559251</v>
      </c>
      <c r="M1175">
        <v>22709864</v>
      </c>
      <c r="N1175">
        <v>76247</v>
      </c>
      <c r="O1175">
        <v>2492645</v>
      </c>
      <c r="P1175">
        <v>28750</v>
      </c>
      <c r="Q1175" t="s">
        <v>7072</v>
      </c>
      <c r="R1175" t="s">
        <v>805</v>
      </c>
      <c r="S1175" t="s">
        <v>7073</v>
      </c>
      <c r="T1175">
        <v>22709864</v>
      </c>
      <c r="U1175" s="12" t="e">
        <f>VLOOKUP(checklist[[#This Row],[common_name]],[1]classification_forest_bird_benn!$A:$D,3,FALSE)</f>
        <v>#N/A</v>
      </c>
      <c r="V1175" s="12" t="e">
        <f>VLOOKUP(checklist[[#This Row],[scientific_name]],[1]classification_forest_bird_benn!$B:$D,2,FALSE)</f>
        <v>#N/A</v>
      </c>
      <c r="W1175" s="12" t="e">
        <f>VLOOKUP(checklist[[#This Row],[Clements--scientific_name]],[1]classification_forest_bird_benn!$B:$D,2,FALSE)</f>
        <v>#N/A</v>
      </c>
    </row>
    <row r="1176" spans="1:23" x14ac:dyDescent="0.2">
      <c r="A1176">
        <v>1078</v>
      </c>
      <c r="B1176" t="s">
        <v>6950</v>
      </c>
      <c r="C1176" t="s">
        <v>2220</v>
      </c>
      <c r="D1176" t="s">
        <v>7074</v>
      </c>
      <c r="E1176" t="s">
        <v>1689</v>
      </c>
      <c r="F1176" t="s">
        <v>2142</v>
      </c>
      <c r="G1176" t="s">
        <v>7382</v>
      </c>
      <c r="H1176">
        <v>2560</v>
      </c>
      <c r="I1176" t="s">
        <v>7075</v>
      </c>
      <c r="J1176" t="s">
        <v>7076</v>
      </c>
      <c r="K1176">
        <v>13084</v>
      </c>
      <c r="L1176">
        <v>559252</v>
      </c>
      <c r="M1176">
        <v>22709876</v>
      </c>
      <c r="N1176">
        <v>76249</v>
      </c>
      <c r="O1176">
        <v>2492647</v>
      </c>
      <c r="P1176">
        <v>28752</v>
      </c>
      <c r="Q1176" t="s">
        <v>7077</v>
      </c>
      <c r="R1176" t="s">
        <v>1689</v>
      </c>
      <c r="S1176" t="s">
        <v>7078</v>
      </c>
      <c r="T1176">
        <v>22709876</v>
      </c>
      <c r="U1176" s="12" t="e">
        <f>VLOOKUP(checklist[[#This Row],[common_name]],[1]classification_forest_bird_benn!$A:$D,3,FALSE)</f>
        <v>#N/A</v>
      </c>
      <c r="V1176" s="12" t="e">
        <f>VLOOKUP(checklist[[#This Row],[scientific_name]],[1]classification_forest_bird_benn!$B:$D,2,FALSE)</f>
        <v>#N/A</v>
      </c>
      <c r="W1176" s="12" t="e">
        <f>VLOOKUP(checklist[[#This Row],[Clements--scientific_name]],[1]classification_forest_bird_benn!$B:$D,2,FALSE)</f>
        <v>#N/A</v>
      </c>
    </row>
    <row r="1177" spans="1:23" x14ac:dyDescent="0.2">
      <c r="A1177">
        <v>1079</v>
      </c>
      <c r="B1177" t="s">
        <v>6950</v>
      </c>
      <c r="C1177" t="s">
        <v>2220</v>
      </c>
      <c r="D1177" t="s">
        <v>1730</v>
      </c>
      <c r="E1177" t="s">
        <v>1729</v>
      </c>
      <c r="F1177" t="s">
        <v>2142</v>
      </c>
      <c r="G1177" t="s">
        <v>7380</v>
      </c>
      <c r="H1177">
        <v>2710</v>
      </c>
      <c r="I1177" t="s">
        <v>7079</v>
      </c>
      <c r="J1177" t="s">
        <v>7080</v>
      </c>
      <c r="K1177">
        <v>13230</v>
      </c>
      <c r="L1177">
        <v>562983</v>
      </c>
      <c r="M1177">
        <v>22709642</v>
      </c>
      <c r="N1177">
        <v>76212</v>
      </c>
      <c r="O1177">
        <v>2492446</v>
      </c>
      <c r="P1177">
        <v>28828</v>
      </c>
      <c r="Q1177" t="s">
        <v>7081</v>
      </c>
      <c r="R1177" t="s">
        <v>1729</v>
      </c>
      <c r="S1177" t="s">
        <v>1730</v>
      </c>
      <c r="T1177">
        <v>22709642</v>
      </c>
      <c r="U1177" s="12" t="e">
        <f>VLOOKUP(checklist[[#This Row],[common_name]],[1]classification_forest_bird_benn!$A:$D,3,FALSE)</f>
        <v>#N/A</v>
      </c>
      <c r="V1177" s="12" t="e">
        <f>VLOOKUP(checklist[[#This Row],[scientific_name]],[1]classification_forest_bird_benn!$B:$D,2,FALSE)</f>
        <v>#N/A</v>
      </c>
      <c r="W1177" s="12" t="e">
        <f>VLOOKUP(checklist[[#This Row],[Clements--scientific_name]],[1]classification_forest_bird_benn!$B:$D,2,FALSE)</f>
        <v>#N/A</v>
      </c>
    </row>
    <row r="1178" spans="1:23" x14ac:dyDescent="0.2">
      <c r="A1178">
        <v>1080</v>
      </c>
      <c r="B1178" t="s">
        <v>6950</v>
      </c>
      <c r="C1178" t="s">
        <v>2220</v>
      </c>
      <c r="D1178" t="s">
        <v>802</v>
      </c>
      <c r="E1178" t="s">
        <v>801</v>
      </c>
      <c r="F1178" t="s">
        <v>2146</v>
      </c>
      <c r="G1178" t="s">
        <v>7380</v>
      </c>
      <c r="H1178">
        <v>591</v>
      </c>
      <c r="I1178" t="s">
        <v>7082</v>
      </c>
      <c r="J1178" t="s">
        <v>7083</v>
      </c>
      <c r="K1178">
        <v>13233</v>
      </c>
      <c r="L1178">
        <v>562987</v>
      </c>
      <c r="M1178">
        <v>22709650</v>
      </c>
      <c r="N1178">
        <v>76214</v>
      </c>
      <c r="O1178">
        <v>2492450</v>
      </c>
      <c r="P1178">
        <v>28834</v>
      </c>
      <c r="Q1178" t="s">
        <v>7084</v>
      </c>
      <c r="R1178" t="s">
        <v>801</v>
      </c>
      <c r="S1178" t="s">
        <v>802</v>
      </c>
      <c r="T1178">
        <v>22709650</v>
      </c>
      <c r="U1178" s="12" t="e">
        <f>VLOOKUP(checklist[[#This Row],[common_name]],[1]classification_forest_bird_benn!$A:$D,3,FALSE)</f>
        <v>#N/A</v>
      </c>
      <c r="V1178" s="12" t="e">
        <f>VLOOKUP(checklist[[#This Row],[scientific_name]],[1]classification_forest_bird_benn!$B:$D,2,FALSE)</f>
        <v>#N/A</v>
      </c>
      <c r="W1178" s="12" t="e">
        <f>VLOOKUP(checklist[[#This Row],[Clements--scientific_name]],[1]classification_forest_bird_benn!$B:$D,2,FALSE)</f>
        <v>#N/A</v>
      </c>
    </row>
    <row r="1179" spans="1:23" x14ac:dyDescent="0.2">
      <c r="A1179">
        <v>1081</v>
      </c>
      <c r="B1179" t="s">
        <v>6950</v>
      </c>
      <c r="C1179" t="s">
        <v>2220</v>
      </c>
      <c r="D1179" t="s">
        <v>7085</v>
      </c>
      <c r="E1179" t="s">
        <v>7086</v>
      </c>
      <c r="F1179" t="s">
        <v>2142</v>
      </c>
      <c r="G1179" t="s">
        <v>7380</v>
      </c>
      <c r="H1179">
        <v>1085</v>
      </c>
      <c r="I1179" t="s">
        <v>7087</v>
      </c>
      <c r="J1179" t="s">
        <v>7088</v>
      </c>
      <c r="K1179">
        <v>12791</v>
      </c>
      <c r="L1179">
        <v>559541</v>
      </c>
      <c r="M1179">
        <v>22709809</v>
      </c>
      <c r="N1179">
        <v>76238</v>
      </c>
      <c r="O1179">
        <v>2492594</v>
      </c>
      <c r="P1179">
        <v>28808</v>
      </c>
      <c r="Q1179" t="s">
        <v>7089</v>
      </c>
      <c r="R1179" t="s">
        <v>7086</v>
      </c>
      <c r="S1179" t="s">
        <v>7090</v>
      </c>
      <c r="T1179">
        <v>22709809</v>
      </c>
      <c r="U1179" s="12" t="e">
        <f>VLOOKUP(checklist[[#This Row],[common_name]],[1]classification_forest_bird_benn!$A:$D,3,FALSE)</f>
        <v>#N/A</v>
      </c>
      <c r="V1179" s="12" t="e">
        <f>VLOOKUP(checklist[[#This Row],[scientific_name]],[1]classification_forest_bird_benn!$B:$D,2,FALSE)</f>
        <v>#N/A</v>
      </c>
      <c r="W1179" s="12" t="e">
        <f>VLOOKUP(checklist[[#This Row],[Clements--scientific_name]],[1]classification_forest_bird_benn!$B:$D,2,FALSE)</f>
        <v>#N/A</v>
      </c>
    </row>
    <row r="1180" spans="1:23" x14ac:dyDescent="0.2">
      <c r="A1180">
        <v>1082</v>
      </c>
      <c r="B1180" t="s">
        <v>6950</v>
      </c>
      <c r="C1180" t="s">
        <v>2220</v>
      </c>
      <c r="D1180" t="s">
        <v>1700</v>
      </c>
      <c r="E1180" t="s">
        <v>1699</v>
      </c>
      <c r="F1180" t="s">
        <v>2142</v>
      </c>
      <c r="G1180" t="s">
        <v>7382</v>
      </c>
      <c r="H1180">
        <v>2592</v>
      </c>
      <c r="I1180" t="s">
        <v>7091</v>
      </c>
      <c r="J1180" t="s">
        <v>7092</v>
      </c>
      <c r="K1180">
        <v>13196</v>
      </c>
      <c r="L1180">
        <v>560607</v>
      </c>
      <c r="M1180">
        <v>22709758</v>
      </c>
      <c r="N1180">
        <v>1061</v>
      </c>
      <c r="O1180">
        <v>2492700</v>
      </c>
      <c r="P1180">
        <v>28895</v>
      </c>
      <c r="Q1180" t="s">
        <v>7093</v>
      </c>
      <c r="R1180" t="s">
        <v>1699</v>
      </c>
      <c r="S1180" t="s">
        <v>7094</v>
      </c>
      <c r="T1180">
        <v>22709758</v>
      </c>
      <c r="U1180" s="12" t="e">
        <f>VLOOKUP(checklist[[#This Row],[common_name]],[1]classification_forest_bird_benn!$A:$D,3,FALSE)</f>
        <v>#N/A</v>
      </c>
      <c r="V1180" s="12" t="e">
        <f>VLOOKUP(checklist[[#This Row],[scientific_name]],[1]classification_forest_bird_benn!$B:$D,2,FALSE)</f>
        <v>#N/A</v>
      </c>
      <c r="W1180" s="12" t="e">
        <f>VLOOKUP(checklist[[#This Row],[Clements--scientific_name]],[1]classification_forest_bird_benn!$B:$D,2,FALSE)</f>
        <v>#N/A</v>
      </c>
    </row>
    <row r="1181" spans="1:23" x14ac:dyDescent="0.2">
      <c r="A1181">
        <v>1083</v>
      </c>
      <c r="B1181" t="s">
        <v>6950</v>
      </c>
      <c r="C1181" t="s">
        <v>2220</v>
      </c>
      <c r="D1181" t="s">
        <v>7095</v>
      </c>
      <c r="E1181" t="s">
        <v>803</v>
      </c>
      <c r="F1181" t="s">
        <v>2142</v>
      </c>
      <c r="G1181" t="s">
        <v>7382</v>
      </c>
      <c r="H1181">
        <v>592</v>
      </c>
      <c r="I1181" t="s">
        <v>7096</v>
      </c>
      <c r="J1181" t="s">
        <v>7097</v>
      </c>
      <c r="K1181">
        <v>13075</v>
      </c>
      <c r="L1181">
        <v>560896</v>
      </c>
      <c r="M1181">
        <v>22709691</v>
      </c>
      <c r="N1181">
        <v>1053</v>
      </c>
      <c r="O1181">
        <v>2492542</v>
      </c>
      <c r="P1181">
        <v>28896</v>
      </c>
      <c r="Q1181" t="s">
        <v>7098</v>
      </c>
      <c r="R1181" t="s">
        <v>803</v>
      </c>
      <c r="S1181" t="s">
        <v>7095</v>
      </c>
      <c r="T1181">
        <v>22709691</v>
      </c>
      <c r="U1181" s="12" t="e">
        <f>VLOOKUP(checklist[[#This Row],[common_name]],[1]classification_forest_bird_benn!$A:$D,3,FALSE)</f>
        <v>#N/A</v>
      </c>
      <c r="V1181" s="12" t="e">
        <f>VLOOKUP(checklist[[#This Row],[scientific_name]],[1]classification_forest_bird_benn!$B:$D,2,FALSE)</f>
        <v>#N/A</v>
      </c>
      <c r="W1181" s="12" t="e">
        <f>VLOOKUP(checklist[[#This Row],[Clements--scientific_name]],[1]classification_forest_bird_benn!$B:$D,2,FALSE)</f>
        <v>#N/A</v>
      </c>
    </row>
    <row r="1182" spans="1:23" x14ac:dyDescent="0.2">
      <c r="A1182">
        <v>1084</v>
      </c>
      <c r="B1182" t="s">
        <v>6950</v>
      </c>
      <c r="C1182" t="s">
        <v>2220</v>
      </c>
      <c r="D1182" t="s">
        <v>7099</v>
      </c>
      <c r="E1182" t="s">
        <v>1701</v>
      </c>
      <c r="F1182" t="s">
        <v>2142</v>
      </c>
      <c r="G1182" t="s">
        <v>7382</v>
      </c>
      <c r="H1182">
        <v>2596</v>
      </c>
      <c r="I1182" t="s">
        <v>7100</v>
      </c>
      <c r="J1182" t="s">
        <v>7101</v>
      </c>
      <c r="K1182">
        <v>13079</v>
      </c>
      <c r="L1182">
        <v>560897</v>
      </c>
      <c r="M1182">
        <v>22709696</v>
      </c>
      <c r="N1182">
        <v>295</v>
      </c>
      <c r="O1182">
        <v>2492536</v>
      </c>
      <c r="P1182">
        <v>28897</v>
      </c>
      <c r="Q1182" t="s">
        <v>7102</v>
      </c>
      <c r="R1182" t="s">
        <v>1701</v>
      </c>
      <c r="S1182" t="s">
        <v>7099</v>
      </c>
      <c r="T1182">
        <v>22709696</v>
      </c>
      <c r="U1182" s="12" t="e">
        <f>VLOOKUP(checklist[[#This Row],[common_name]],[1]classification_forest_bird_benn!$A:$D,3,FALSE)</f>
        <v>#N/A</v>
      </c>
      <c r="V1182" s="12" t="e">
        <f>VLOOKUP(checklist[[#This Row],[scientific_name]],[1]classification_forest_bird_benn!$B:$D,2,FALSE)</f>
        <v>#N/A</v>
      </c>
      <c r="W1182" s="12" t="e">
        <f>VLOOKUP(checklist[[#This Row],[Clements--scientific_name]],[1]classification_forest_bird_benn!$B:$D,2,FALSE)</f>
        <v>#N/A</v>
      </c>
    </row>
    <row r="1183" spans="1:23" x14ac:dyDescent="0.2">
      <c r="A1183">
        <v>1085</v>
      </c>
      <c r="B1183" t="s">
        <v>6950</v>
      </c>
      <c r="C1183" t="s">
        <v>2220</v>
      </c>
      <c r="D1183" t="s">
        <v>7103</v>
      </c>
      <c r="E1183" t="s">
        <v>7104</v>
      </c>
      <c r="F1183" t="s">
        <v>2142</v>
      </c>
      <c r="G1183" t="s">
        <v>7380</v>
      </c>
      <c r="H1183">
        <v>1022</v>
      </c>
      <c r="I1183" t="s">
        <v>7105</v>
      </c>
      <c r="J1183" t="s">
        <v>7106</v>
      </c>
      <c r="K1183">
        <v>204512</v>
      </c>
      <c r="L1183">
        <v>560081</v>
      </c>
      <c r="M1183">
        <v>22709308</v>
      </c>
      <c r="N1183">
        <v>69</v>
      </c>
      <c r="O1183">
        <v>2492606</v>
      </c>
      <c r="P1183">
        <v>29058</v>
      </c>
      <c r="Q1183" t="s">
        <v>7107</v>
      </c>
      <c r="R1183" t="s">
        <v>7104</v>
      </c>
      <c r="S1183" t="s">
        <v>7108</v>
      </c>
      <c r="T1183">
        <v>22709308</v>
      </c>
      <c r="U1183" s="12" t="e">
        <f>VLOOKUP(checklist[[#This Row],[common_name]],[1]classification_forest_bird_benn!$A:$D,3,FALSE)</f>
        <v>#N/A</v>
      </c>
      <c r="V1183" s="12" t="e">
        <f>VLOOKUP(checklist[[#This Row],[scientific_name]],[1]classification_forest_bird_benn!$B:$D,2,FALSE)</f>
        <v>#N/A</v>
      </c>
      <c r="W1183" s="12" t="e">
        <f>VLOOKUP(checklist[[#This Row],[Clements--scientific_name]],[1]classification_forest_bird_benn!$B:$D,2,FALSE)</f>
        <v>#N/A</v>
      </c>
    </row>
    <row r="1184" spans="1:23" x14ac:dyDescent="0.2">
      <c r="A1184">
        <v>1086</v>
      </c>
      <c r="B1184" t="s">
        <v>6950</v>
      </c>
      <c r="C1184" t="s">
        <v>2220</v>
      </c>
      <c r="D1184" t="s">
        <v>1162</v>
      </c>
      <c r="E1184" t="s">
        <v>1161</v>
      </c>
      <c r="F1184" t="s">
        <v>2142</v>
      </c>
      <c r="G1184" t="s">
        <v>7383</v>
      </c>
      <c r="H1184">
        <v>917</v>
      </c>
      <c r="I1184" t="s">
        <v>7109</v>
      </c>
      <c r="J1184" t="s">
        <v>7110</v>
      </c>
      <c r="K1184">
        <v>13133</v>
      </c>
      <c r="L1184">
        <v>560071</v>
      </c>
      <c r="M1184">
        <v>22709315</v>
      </c>
      <c r="N1184">
        <v>1575</v>
      </c>
      <c r="O1184">
        <v>2492601</v>
      </c>
      <c r="P1184">
        <v>29065</v>
      </c>
      <c r="Q1184" t="s">
        <v>7111</v>
      </c>
      <c r="R1184" t="s">
        <v>1161</v>
      </c>
      <c r="S1184" t="s">
        <v>1162</v>
      </c>
      <c r="T1184">
        <v>22709315</v>
      </c>
      <c r="U1184" s="12" t="e">
        <f>VLOOKUP(checklist[[#This Row],[common_name]],[1]classification_forest_bird_benn!$A:$D,3,FALSE)</f>
        <v>#N/A</v>
      </c>
      <c r="V1184" s="12" t="e">
        <f>VLOOKUP(checklist[[#This Row],[scientific_name]],[1]classification_forest_bird_benn!$B:$D,2,FALSE)</f>
        <v>#N/A</v>
      </c>
      <c r="W1184" s="12" t="e">
        <f>VLOOKUP(checklist[[#This Row],[Clements--scientific_name]],[1]classification_forest_bird_benn!$B:$D,2,FALSE)</f>
        <v>#N/A</v>
      </c>
    </row>
    <row r="1185" spans="1:23" x14ac:dyDescent="0.2">
      <c r="A1185">
        <v>1086.0999999999999</v>
      </c>
      <c r="D1185" s="1" t="s">
        <v>7292</v>
      </c>
      <c r="E1185" t="s">
        <v>7293</v>
      </c>
      <c r="P1185">
        <v>29065</v>
      </c>
      <c r="R1185" t="s">
        <v>7293</v>
      </c>
      <c r="S1185" s="1" t="s">
        <v>7292</v>
      </c>
      <c r="U1185" s="12" t="e">
        <f>VLOOKUP(checklist[[#This Row],[common_name]],[1]classification_forest_bird_benn!$A:$D,3,FALSE)</f>
        <v>#N/A</v>
      </c>
      <c r="V1185" s="12" t="e">
        <f>VLOOKUP(checklist[[#This Row],[scientific_name]],[1]classification_forest_bird_benn!$B:$D,2,FALSE)</f>
        <v>#N/A</v>
      </c>
      <c r="W1185" s="12" t="e">
        <f>VLOOKUP(checklist[[#This Row],[Clements--scientific_name]],[1]classification_forest_bird_benn!$B:$D,2,FALSE)</f>
        <v>#N/A</v>
      </c>
    </row>
    <row r="1186" spans="1:23" x14ac:dyDescent="0.2">
      <c r="A1186">
        <v>1087</v>
      </c>
      <c r="B1186" t="s">
        <v>6950</v>
      </c>
      <c r="C1186" t="s">
        <v>2220</v>
      </c>
      <c r="D1186" t="s">
        <v>7112</v>
      </c>
      <c r="E1186" t="s">
        <v>7113</v>
      </c>
      <c r="F1186" t="s">
        <v>2142</v>
      </c>
      <c r="G1186" t="s">
        <v>7380</v>
      </c>
      <c r="H1186">
        <v>2584</v>
      </c>
      <c r="I1186" t="s">
        <v>7114</v>
      </c>
      <c r="J1186" t="s">
        <v>7115</v>
      </c>
      <c r="K1186">
        <v>13126</v>
      </c>
      <c r="L1186">
        <v>560087</v>
      </c>
      <c r="M1186">
        <v>22709319</v>
      </c>
      <c r="N1186">
        <v>76146</v>
      </c>
      <c r="O1186">
        <v>2492608</v>
      </c>
      <c r="P1186">
        <v>29057</v>
      </c>
      <c r="Q1186" t="s">
        <v>7116</v>
      </c>
      <c r="R1186" t="s">
        <v>7113</v>
      </c>
      <c r="S1186" t="s">
        <v>7117</v>
      </c>
      <c r="T1186">
        <v>22709319</v>
      </c>
      <c r="U1186" s="12" t="e">
        <f>VLOOKUP(checklist[[#This Row],[common_name]],[1]classification_forest_bird_benn!$A:$D,3,FALSE)</f>
        <v>#N/A</v>
      </c>
      <c r="V1186" s="12" t="e">
        <f>VLOOKUP(checklist[[#This Row],[scientific_name]],[1]classification_forest_bird_benn!$B:$D,2,FALSE)</f>
        <v>#N/A</v>
      </c>
      <c r="W1186" s="12" t="e">
        <f>VLOOKUP(checklist[[#This Row],[Clements--scientific_name]],[1]classification_forest_bird_benn!$B:$D,2,FALSE)</f>
        <v>#N/A</v>
      </c>
    </row>
    <row r="1187" spans="1:23" x14ac:dyDescent="0.2">
      <c r="A1187">
        <v>1088</v>
      </c>
      <c r="B1187" t="s">
        <v>6950</v>
      </c>
      <c r="C1187" t="s">
        <v>2220</v>
      </c>
      <c r="D1187" t="s">
        <v>7118</v>
      </c>
      <c r="E1187" t="s">
        <v>1223</v>
      </c>
      <c r="F1187" t="s">
        <v>2142</v>
      </c>
      <c r="G1187" t="s">
        <v>7383</v>
      </c>
      <c r="H1187">
        <v>1004</v>
      </c>
      <c r="I1187" t="s">
        <v>7119</v>
      </c>
      <c r="J1187" t="s">
        <v>7120</v>
      </c>
      <c r="K1187">
        <v>12992</v>
      </c>
      <c r="L1187">
        <v>562037</v>
      </c>
      <c r="M1187">
        <v>22710055</v>
      </c>
      <c r="N1187">
        <v>94</v>
      </c>
      <c r="O1187">
        <v>5739317</v>
      </c>
      <c r="P1187">
        <v>29109</v>
      </c>
      <c r="Q1187" t="s">
        <v>7121</v>
      </c>
      <c r="R1187" t="s">
        <v>1223</v>
      </c>
      <c r="S1187" t="s">
        <v>7118</v>
      </c>
      <c r="T1187">
        <v>22710055</v>
      </c>
      <c r="U1187" s="12" t="e">
        <f>VLOOKUP(checklist[[#This Row],[common_name]],[1]classification_forest_bird_benn!$A:$D,3,FALSE)</f>
        <v>#N/A</v>
      </c>
      <c r="V1187" s="12" t="e">
        <f>VLOOKUP(checklist[[#This Row],[scientific_name]],[1]classification_forest_bird_benn!$B:$D,2,FALSE)</f>
        <v>#N/A</v>
      </c>
      <c r="W1187" s="12" t="e">
        <f>VLOOKUP(checklist[[#This Row],[Clements--scientific_name]],[1]classification_forest_bird_benn!$B:$D,2,FALSE)</f>
        <v>#N/A</v>
      </c>
    </row>
    <row r="1188" spans="1:23" x14ac:dyDescent="0.2">
      <c r="A1188">
        <v>1089</v>
      </c>
      <c r="B1188" t="s">
        <v>6950</v>
      </c>
      <c r="C1188" t="s">
        <v>2220</v>
      </c>
      <c r="D1188" t="s">
        <v>7122</v>
      </c>
      <c r="E1188" t="s">
        <v>1709</v>
      </c>
      <c r="F1188" t="s">
        <v>2142</v>
      </c>
      <c r="G1188" t="s">
        <v>7380</v>
      </c>
      <c r="H1188">
        <v>2618</v>
      </c>
      <c r="I1188" t="s">
        <v>7123</v>
      </c>
      <c r="J1188" t="s">
        <v>7124</v>
      </c>
      <c r="K1188">
        <v>13140</v>
      </c>
      <c r="L1188">
        <v>561216</v>
      </c>
      <c r="M1188">
        <v>22708257</v>
      </c>
      <c r="N1188">
        <v>1086</v>
      </c>
      <c r="O1188">
        <v>2490956</v>
      </c>
      <c r="P1188">
        <v>29150</v>
      </c>
      <c r="Q1188" t="s">
        <v>7125</v>
      </c>
      <c r="R1188" t="s">
        <v>1709</v>
      </c>
      <c r="S1188" t="s">
        <v>7126</v>
      </c>
      <c r="T1188">
        <v>22708257</v>
      </c>
      <c r="U1188" s="12" t="e">
        <f>VLOOKUP(checklist[[#This Row],[common_name]],[1]classification_forest_bird_benn!$A:$D,3,FALSE)</f>
        <v>#N/A</v>
      </c>
      <c r="V1188" s="12" t="e">
        <f>VLOOKUP(checklist[[#This Row],[scientific_name]],[1]classification_forest_bird_benn!$B:$D,2,FALSE)</f>
        <v>#N/A</v>
      </c>
      <c r="W1188" s="12" t="e">
        <f>VLOOKUP(checklist[[#This Row],[Clements--scientific_name]],[1]classification_forest_bird_benn!$B:$D,2,FALSE)</f>
        <v>#N/A</v>
      </c>
    </row>
    <row r="1189" spans="1:23" x14ac:dyDescent="0.2">
      <c r="A1189">
        <v>1090</v>
      </c>
      <c r="B1189" t="s">
        <v>6950</v>
      </c>
      <c r="C1189" t="s">
        <v>2220</v>
      </c>
      <c r="D1189" t="s">
        <v>1708</v>
      </c>
      <c r="E1189" t="s">
        <v>7127</v>
      </c>
      <c r="F1189" t="s">
        <v>2142</v>
      </c>
      <c r="G1189" t="s">
        <v>7382</v>
      </c>
      <c r="H1189">
        <v>2616</v>
      </c>
      <c r="I1189" t="s">
        <v>7128</v>
      </c>
      <c r="J1189" t="s">
        <v>7129</v>
      </c>
      <c r="K1189">
        <v>13146</v>
      </c>
      <c r="L1189">
        <v>561214</v>
      </c>
      <c r="M1189">
        <v>22708265</v>
      </c>
      <c r="N1189">
        <v>75939</v>
      </c>
      <c r="O1189">
        <v>5231008</v>
      </c>
      <c r="P1189">
        <v>29133</v>
      </c>
      <c r="Q1189" t="s">
        <v>7130</v>
      </c>
      <c r="R1189" t="s">
        <v>7127</v>
      </c>
      <c r="S1189" t="s">
        <v>7131</v>
      </c>
      <c r="T1189">
        <v>22708265</v>
      </c>
      <c r="U1189" s="12" t="e">
        <f>VLOOKUP(checklist[[#This Row],[common_name]],[1]classification_forest_bird_benn!$A:$D,3,FALSE)</f>
        <v>#N/A</v>
      </c>
      <c r="V1189" s="12" t="e">
        <f>VLOOKUP(checklist[[#This Row],[scientific_name]],[1]classification_forest_bird_benn!$B:$D,2,FALSE)</f>
        <v>#N/A</v>
      </c>
      <c r="W1189" s="12" t="e">
        <f>VLOOKUP(checklist[[#This Row],[Clements--scientific_name]],[1]classification_forest_bird_benn!$B:$D,2,FALSE)</f>
        <v>#N/A</v>
      </c>
    </row>
    <row r="1190" spans="1:23" x14ac:dyDescent="0.2">
      <c r="A1190">
        <v>1091</v>
      </c>
      <c r="B1190" t="s">
        <v>6950</v>
      </c>
      <c r="C1190" t="s">
        <v>2220</v>
      </c>
      <c r="D1190" t="s">
        <v>788</v>
      </c>
      <c r="E1190" t="s">
        <v>787</v>
      </c>
      <c r="F1190" t="s">
        <v>2142</v>
      </c>
      <c r="G1190" t="s">
        <v>7380</v>
      </c>
      <c r="H1190">
        <v>577</v>
      </c>
      <c r="I1190" t="s">
        <v>7132</v>
      </c>
      <c r="J1190" t="s">
        <v>7133</v>
      </c>
      <c r="K1190">
        <v>12908</v>
      </c>
      <c r="L1190">
        <v>562837</v>
      </c>
      <c r="M1190">
        <v>22710156</v>
      </c>
      <c r="N1190">
        <v>44</v>
      </c>
      <c r="O1190">
        <v>2492521</v>
      </c>
      <c r="P1190">
        <v>29165</v>
      </c>
      <c r="Q1190" t="s">
        <v>7134</v>
      </c>
      <c r="R1190" t="s">
        <v>787</v>
      </c>
      <c r="S1190" t="s">
        <v>788</v>
      </c>
      <c r="T1190">
        <v>22710156</v>
      </c>
      <c r="U1190" s="12" t="e">
        <f>VLOOKUP(checklist[[#This Row],[common_name]],[1]classification_forest_bird_benn!$A:$D,3,FALSE)</f>
        <v>#N/A</v>
      </c>
      <c r="V1190" s="12" t="e">
        <f>VLOOKUP(checklist[[#This Row],[scientific_name]],[1]classification_forest_bird_benn!$B:$D,2,FALSE)</f>
        <v>#N/A</v>
      </c>
      <c r="W1190" s="12" t="e">
        <f>VLOOKUP(checklist[[#This Row],[Clements--scientific_name]],[1]classification_forest_bird_benn!$B:$D,2,FALSE)</f>
        <v>#N/A</v>
      </c>
    </row>
    <row r="1191" spans="1:23" x14ac:dyDescent="0.2">
      <c r="A1191">
        <v>1092</v>
      </c>
      <c r="B1191" t="s">
        <v>6950</v>
      </c>
      <c r="C1191" t="s">
        <v>2220</v>
      </c>
      <c r="D1191" t="s">
        <v>7135</v>
      </c>
      <c r="E1191" t="s">
        <v>7136</v>
      </c>
      <c r="F1191" t="s">
        <v>2142</v>
      </c>
      <c r="G1191" t="s">
        <v>7382</v>
      </c>
      <c r="H1191">
        <v>576</v>
      </c>
      <c r="I1191" t="s">
        <v>7137</v>
      </c>
      <c r="J1191" t="s">
        <v>7138</v>
      </c>
      <c r="K1191">
        <v>55371</v>
      </c>
      <c r="L1191">
        <v>726114</v>
      </c>
      <c r="M1191">
        <v>22710184</v>
      </c>
      <c r="N1191">
        <v>76300</v>
      </c>
      <c r="O1191">
        <v>2492526</v>
      </c>
      <c r="P1191">
        <v>29188</v>
      </c>
      <c r="Q1191" t="s">
        <v>7139</v>
      </c>
      <c r="R1191" t="s">
        <v>7136</v>
      </c>
      <c r="S1191" t="s">
        <v>7140</v>
      </c>
      <c r="T1191">
        <v>22710184</v>
      </c>
      <c r="U1191" s="12" t="e">
        <f>VLOOKUP(checklist[[#This Row],[common_name]],[1]classification_forest_bird_benn!$A:$D,3,FALSE)</f>
        <v>#N/A</v>
      </c>
      <c r="V1191" s="12" t="e">
        <f>VLOOKUP(checklist[[#This Row],[scientific_name]],[1]classification_forest_bird_benn!$B:$D,2,FALSE)</f>
        <v>#N/A</v>
      </c>
      <c r="W1191" s="12" t="e">
        <f>VLOOKUP(checklist[[#This Row],[Clements--scientific_name]],[1]classification_forest_bird_benn!$B:$D,2,FALSE)</f>
        <v>#N/A</v>
      </c>
    </row>
    <row r="1192" spans="1:23" x14ac:dyDescent="0.2">
      <c r="A1192">
        <v>1093</v>
      </c>
      <c r="B1192" t="s">
        <v>6950</v>
      </c>
      <c r="C1192" t="s">
        <v>2220</v>
      </c>
      <c r="D1192" t="s">
        <v>7141</v>
      </c>
      <c r="E1192" t="s">
        <v>7142</v>
      </c>
      <c r="F1192" t="s">
        <v>2142</v>
      </c>
      <c r="G1192" t="s">
        <v>7382</v>
      </c>
      <c r="H1192">
        <v>2552</v>
      </c>
      <c r="I1192" t="s">
        <v>7143</v>
      </c>
      <c r="J1192" t="s">
        <v>7144</v>
      </c>
      <c r="K1192">
        <v>13215</v>
      </c>
      <c r="L1192">
        <v>559126</v>
      </c>
      <c r="M1192">
        <v>22710389</v>
      </c>
      <c r="O1192">
        <v>2492407</v>
      </c>
      <c r="P1192">
        <v>29250</v>
      </c>
      <c r="Q1192" t="s">
        <v>7145</v>
      </c>
      <c r="R1192" t="s">
        <v>7142</v>
      </c>
      <c r="S1192" t="s">
        <v>7146</v>
      </c>
      <c r="T1192">
        <v>22710389</v>
      </c>
      <c r="U1192" s="12" t="e">
        <f>VLOOKUP(checklist[[#This Row],[common_name]],[1]classification_forest_bird_benn!$A:$D,3,FALSE)</f>
        <v>#N/A</v>
      </c>
      <c r="V1192" s="12" t="e">
        <f>VLOOKUP(checklist[[#This Row],[scientific_name]],[1]classification_forest_bird_benn!$B:$D,2,FALSE)</f>
        <v>#N/A</v>
      </c>
      <c r="W1192" s="12" t="e">
        <f>VLOOKUP(checklist[[#This Row],[Clements--scientific_name]],[1]classification_forest_bird_benn!$B:$D,2,FALSE)</f>
        <v>#N/A</v>
      </c>
    </row>
    <row r="1193" spans="1:23" x14ac:dyDescent="0.2">
      <c r="A1193">
        <v>1094</v>
      </c>
      <c r="B1193" t="s">
        <v>6950</v>
      </c>
      <c r="C1193" t="s">
        <v>2220</v>
      </c>
      <c r="D1193" t="s">
        <v>7147</v>
      </c>
      <c r="E1193" t="s">
        <v>1715</v>
      </c>
      <c r="F1193" t="s">
        <v>2142</v>
      </c>
      <c r="G1193" t="s">
        <v>7382</v>
      </c>
      <c r="H1193">
        <v>2650</v>
      </c>
      <c r="I1193" t="s">
        <v>7148</v>
      </c>
      <c r="J1193" t="s">
        <v>7149</v>
      </c>
      <c r="K1193">
        <v>12868</v>
      </c>
      <c r="L1193">
        <v>561385</v>
      </c>
      <c r="M1193">
        <v>22710400</v>
      </c>
      <c r="N1193">
        <v>76335</v>
      </c>
      <c r="O1193">
        <v>2492693</v>
      </c>
      <c r="P1193">
        <v>29265</v>
      </c>
      <c r="Q1193" t="s">
        <v>7150</v>
      </c>
      <c r="R1193" t="s">
        <v>1715</v>
      </c>
      <c r="S1193" t="s">
        <v>7151</v>
      </c>
      <c r="T1193">
        <v>22710400</v>
      </c>
      <c r="U1193" s="12" t="e">
        <f>VLOOKUP(checklist[[#This Row],[common_name]],[1]classification_forest_bird_benn!$A:$D,3,FALSE)</f>
        <v>#N/A</v>
      </c>
      <c r="V1193" s="12" t="e">
        <f>VLOOKUP(checklist[[#This Row],[scientific_name]],[1]classification_forest_bird_benn!$B:$D,2,FALSE)</f>
        <v>#N/A</v>
      </c>
      <c r="W1193" s="12" t="e">
        <f>VLOOKUP(checklist[[#This Row],[Clements--scientific_name]],[1]classification_forest_bird_benn!$B:$D,2,FALSE)</f>
        <v>#N/A</v>
      </c>
    </row>
    <row r="1194" spans="1:23" x14ac:dyDescent="0.2">
      <c r="A1194">
        <v>1095</v>
      </c>
      <c r="B1194" t="s">
        <v>6950</v>
      </c>
      <c r="C1194" t="s">
        <v>2220</v>
      </c>
      <c r="D1194" t="s">
        <v>1202</v>
      </c>
      <c r="E1194" t="s">
        <v>1201</v>
      </c>
      <c r="F1194" t="s">
        <v>2142</v>
      </c>
      <c r="G1194" t="s">
        <v>7382</v>
      </c>
      <c r="H1194">
        <v>966</v>
      </c>
      <c r="I1194" t="s">
        <v>7152</v>
      </c>
      <c r="J1194" t="s">
        <v>7153</v>
      </c>
      <c r="K1194">
        <v>12874</v>
      </c>
      <c r="L1194">
        <v>561390</v>
      </c>
      <c r="M1194">
        <v>22710416</v>
      </c>
      <c r="N1194">
        <v>76337</v>
      </c>
      <c r="O1194">
        <v>2492696</v>
      </c>
      <c r="P1194">
        <v>29264</v>
      </c>
      <c r="Q1194" t="s">
        <v>7154</v>
      </c>
      <c r="R1194" t="s">
        <v>1201</v>
      </c>
      <c r="S1194" t="s">
        <v>1202</v>
      </c>
      <c r="T1194">
        <v>22710416</v>
      </c>
      <c r="U1194" s="12" t="e">
        <f>VLOOKUP(checklist[[#This Row],[common_name]],[1]classification_forest_bird_benn!$A:$D,3,FALSE)</f>
        <v>#N/A</v>
      </c>
      <c r="V1194" s="12" t="e">
        <f>VLOOKUP(checklist[[#This Row],[scientific_name]],[1]classification_forest_bird_benn!$B:$D,2,FALSE)</f>
        <v>#N/A</v>
      </c>
      <c r="W1194" s="12" t="e">
        <f>VLOOKUP(checklist[[#This Row],[Clements--scientific_name]],[1]classification_forest_bird_benn!$B:$D,2,FALSE)</f>
        <v>#N/A</v>
      </c>
    </row>
    <row r="1195" spans="1:23" x14ac:dyDescent="0.2">
      <c r="A1195">
        <v>1095.5</v>
      </c>
      <c r="B1195" t="s">
        <v>6950</v>
      </c>
      <c r="C1195" t="s">
        <v>2220</v>
      </c>
      <c r="D1195" t="s">
        <v>7367</v>
      </c>
      <c r="E1195" t="s">
        <v>7370</v>
      </c>
      <c r="F1195" t="s">
        <v>2142</v>
      </c>
      <c r="M1195">
        <v>22710432</v>
      </c>
      <c r="P1195">
        <v>29277</v>
      </c>
      <c r="Q1195" t="s">
        <v>7371</v>
      </c>
      <c r="R1195" t="s">
        <v>7370</v>
      </c>
      <c r="S1195" t="s">
        <v>7367</v>
      </c>
      <c r="U1195" s="12" t="e">
        <f>VLOOKUP(checklist[[#This Row],[common_name]],[1]classification_forest_bird_benn!$A:$D,3,FALSE)</f>
        <v>#N/A</v>
      </c>
      <c r="V1195" s="12" t="e">
        <f>VLOOKUP(checklist[[#This Row],[scientific_name]],[1]classification_forest_bird_benn!$B:$D,2,FALSE)</f>
        <v>#N/A</v>
      </c>
      <c r="W1195" s="12" t="e">
        <f>VLOOKUP(checklist[[#This Row],[Clements--scientific_name]],[1]classification_forest_bird_benn!$B:$D,2,FALSE)</f>
        <v>#N/A</v>
      </c>
    </row>
    <row r="1196" spans="1:23" x14ac:dyDescent="0.2">
      <c r="A1196">
        <v>1096</v>
      </c>
      <c r="B1196" t="s">
        <v>6950</v>
      </c>
      <c r="C1196" t="s">
        <v>2220</v>
      </c>
      <c r="D1196" t="s">
        <v>780</v>
      </c>
      <c r="E1196" t="s">
        <v>779</v>
      </c>
      <c r="F1196" t="s">
        <v>2142</v>
      </c>
      <c r="G1196" t="s">
        <v>7382</v>
      </c>
      <c r="H1196">
        <v>568</v>
      </c>
      <c r="I1196" t="s">
        <v>7155</v>
      </c>
      <c r="J1196" t="s">
        <v>7156</v>
      </c>
      <c r="K1196">
        <v>12839</v>
      </c>
      <c r="L1196">
        <v>561662</v>
      </c>
      <c r="M1196">
        <v>22710329</v>
      </c>
      <c r="N1196">
        <v>76322</v>
      </c>
      <c r="O1196">
        <v>5231249</v>
      </c>
      <c r="P1196">
        <v>29288</v>
      </c>
      <c r="Q1196" t="s">
        <v>7157</v>
      </c>
      <c r="R1196" t="s">
        <v>779</v>
      </c>
      <c r="S1196" t="s">
        <v>780</v>
      </c>
      <c r="T1196">
        <v>22710329</v>
      </c>
      <c r="U1196" s="12" t="e">
        <f>VLOOKUP(checklist[[#This Row],[common_name]],[1]classification_forest_bird_benn!$A:$D,3,FALSE)</f>
        <v>#N/A</v>
      </c>
      <c r="V1196" s="12" t="e">
        <f>VLOOKUP(checklist[[#This Row],[scientific_name]],[1]classification_forest_bird_benn!$B:$D,2,FALSE)</f>
        <v>#N/A</v>
      </c>
      <c r="W1196" s="12" t="e">
        <f>VLOOKUP(checklist[[#This Row],[Clements--scientific_name]],[1]classification_forest_bird_benn!$B:$D,2,FALSE)</f>
        <v>#N/A</v>
      </c>
    </row>
    <row r="1197" spans="1:23" x14ac:dyDescent="0.2">
      <c r="A1197">
        <v>1097</v>
      </c>
      <c r="B1197" t="s">
        <v>6950</v>
      </c>
      <c r="C1197" t="s">
        <v>2220</v>
      </c>
      <c r="D1197" t="s">
        <v>7158</v>
      </c>
      <c r="E1197" t="s">
        <v>7159</v>
      </c>
      <c r="F1197" t="s">
        <v>2142</v>
      </c>
      <c r="G1197" t="s">
        <v>7382</v>
      </c>
      <c r="H1197">
        <v>2664</v>
      </c>
      <c r="I1197" t="s">
        <v>7160</v>
      </c>
      <c r="J1197" t="s">
        <v>7161</v>
      </c>
      <c r="K1197">
        <v>144236</v>
      </c>
      <c r="L1197">
        <v>561649</v>
      </c>
      <c r="M1197">
        <v>22710348</v>
      </c>
      <c r="O1197">
        <v>5231252</v>
      </c>
      <c r="P1197">
        <v>29295</v>
      </c>
      <c r="Q1197" t="s">
        <v>7162</v>
      </c>
      <c r="R1197" t="s">
        <v>7163</v>
      </c>
      <c r="S1197" t="s">
        <v>7158</v>
      </c>
      <c r="T1197">
        <v>22710348</v>
      </c>
      <c r="U1197" s="12" t="e">
        <f>VLOOKUP(checklist[[#This Row],[common_name]],[1]classification_forest_bird_benn!$A:$D,3,FALSE)</f>
        <v>#N/A</v>
      </c>
      <c r="V1197" s="12" t="e">
        <f>VLOOKUP(checklist[[#This Row],[scientific_name]],[1]classification_forest_bird_benn!$B:$D,2,FALSE)</f>
        <v>#N/A</v>
      </c>
      <c r="W1197" s="12" t="e">
        <f>VLOOKUP(checklist[[#This Row],[Clements--scientific_name]],[1]classification_forest_bird_benn!$B:$D,2,FALSE)</f>
        <v>#N/A</v>
      </c>
    </row>
    <row r="1198" spans="1:23" x14ac:dyDescent="0.2">
      <c r="A1198">
        <v>1098</v>
      </c>
      <c r="B1198" t="s">
        <v>6950</v>
      </c>
      <c r="C1198" t="s">
        <v>2220</v>
      </c>
      <c r="D1198" t="s">
        <v>1230</v>
      </c>
      <c r="E1198" t="s">
        <v>1229</v>
      </c>
      <c r="F1198" t="s">
        <v>2142</v>
      </c>
      <c r="G1198" t="s">
        <v>7382</v>
      </c>
      <c r="H1198">
        <v>1010</v>
      </c>
      <c r="I1198" t="s">
        <v>7164</v>
      </c>
      <c r="J1198" t="s">
        <v>7165</v>
      </c>
      <c r="K1198">
        <v>12837</v>
      </c>
      <c r="L1198">
        <v>561651</v>
      </c>
      <c r="M1198">
        <v>22710333</v>
      </c>
      <c r="N1198">
        <v>1562</v>
      </c>
      <c r="O1198">
        <v>5231245</v>
      </c>
      <c r="P1198">
        <v>29294</v>
      </c>
      <c r="Q1198" t="s">
        <v>7166</v>
      </c>
      <c r="R1198" t="s">
        <v>1229</v>
      </c>
      <c r="S1198" t="s">
        <v>1230</v>
      </c>
      <c r="T1198">
        <v>22710333</v>
      </c>
      <c r="U1198" s="12" t="e">
        <f>VLOOKUP(checklist[[#This Row],[common_name]],[1]classification_forest_bird_benn!$A:$D,3,FALSE)</f>
        <v>#N/A</v>
      </c>
      <c r="V1198" s="12" t="e">
        <f>VLOOKUP(checklist[[#This Row],[scientific_name]],[1]classification_forest_bird_benn!$B:$D,2,FALSE)</f>
        <v>#N/A</v>
      </c>
      <c r="W1198" s="12" t="e">
        <f>VLOOKUP(checklist[[#This Row],[Clements--scientific_name]],[1]classification_forest_bird_benn!$B:$D,2,FALSE)</f>
        <v>#N/A</v>
      </c>
    </row>
    <row r="1199" spans="1:23" x14ac:dyDescent="0.2">
      <c r="A1199">
        <v>1099</v>
      </c>
      <c r="B1199" t="s">
        <v>6950</v>
      </c>
      <c r="C1199" t="s">
        <v>2220</v>
      </c>
      <c r="D1199" t="s">
        <v>774</v>
      </c>
      <c r="E1199" t="s">
        <v>773</v>
      </c>
      <c r="F1199" t="s">
        <v>2142</v>
      </c>
      <c r="G1199" t="s">
        <v>7380</v>
      </c>
      <c r="H1199">
        <v>563</v>
      </c>
      <c r="I1199" t="s">
        <v>7167</v>
      </c>
      <c r="J1199" t="s">
        <v>7168</v>
      </c>
      <c r="K1199">
        <v>12822</v>
      </c>
      <c r="L1199">
        <v>179814</v>
      </c>
      <c r="M1199">
        <v>103773898</v>
      </c>
      <c r="N1199">
        <v>46</v>
      </c>
      <c r="O1199">
        <v>5231240</v>
      </c>
      <c r="P1199">
        <v>29281</v>
      </c>
      <c r="Q1199" t="s">
        <v>7169</v>
      </c>
      <c r="R1199" t="s">
        <v>773</v>
      </c>
      <c r="S1199" t="s">
        <v>774</v>
      </c>
      <c r="T1199">
        <v>103773898</v>
      </c>
      <c r="U1199" s="12" t="e">
        <f>VLOOKUP(checklist[[#This Row],[common_name]],[1]classification_forest_bird_benn!$A:$D,3,FALSE)</f>
        <v>#N/A</v>
      </c>
      <c r="V1199" s="12" t="e">
        <f>VLOOKUP(checklist[[#This Row],[scientific_name]],[1]classification_forest_bird_benn!$B:$D,2,FALSE)</f>
        <v>#N/A</v>
      </c>
      <c r="W1199" s="12" t="e">
        <f>VLOOKUP(checklist[[#This Row],[Clements--scientific_name]],[1]classification_forest_bird_benn!$B:$D,2,FALSE)</f>
        <v>#N/A</v>
      </c>
    </row>
    <row r="1200" spans="1:23" x14ac:dyDescent="0.2">
      <c r="A1200">
        <v>1100</v>
      </c>
      <c r="B1200" t="s">
        <v>6950</v>
      </c>
      <c r="C1200" t="s">
        <v>2220</v>
      </c>
      <c r="D1200" t="s">
        <v>1238</v>
      </c>
      <c r="E1200" t="s">
        <v>1237</v>
      </c>
      <c r="F1200" t="s">
        <v>2142</v>
      </c>
      <c r="G1200" t="s">
        <v>7382</v>
      </c>
      <c r="H1200">
        <v>1023</v>
      </c>
      <c r="I1200" t="s">
        <v>7170</v>
      </c>
      <c r="J1200" t="s">
        <v>7171</v>
      </c>
      <c r="K1200">
        <v>12830</v>
      </c>
      <c r="L1200">
        <v>561663</v>
      </c>
      <c r="M1200">
        <v>22710308</v>
      </c>
      <c r="N1200">
        <v>1563</v>
      </c>
      <c r="O1200">
        <v>5231233</v>
      </c>
      <c r="P1200">
        <v>29306</v>
      </c>
      <c r="Q1200" t="s">
        <v>7172</v>
      </c>
      <c r="R1200" t="s">
        <v>1237</v>
      </c>
      <c r="S1200" t="s">
        <v>1238</v>
      </c>
      <c r="T1200">
        <v>22710308</v>
      </c>
      <c r="U1200" s="12" t="e">
        <f>VLOOKUP(checklist[[#This Row],[common_name]],[1]classification_forest_bird_benn!$A:$D,3,FALSE)</f>
        <v>#N/A</v>
      </c>
      <c r="V1200" s="12" t="e">
        <f>VLOOKUP(checklist[[#This Row],[scientific_name]],[1]classification_forest_bird_benn!$B:$D,2,FALSE)</f>
        <v>#N/A</v>
      </c>
      <c r="W1200" s="12" t="e">
        <f>VLOOKUP(checklist[[#This Row],[Clements--scientific_name]],[1]classification_forest_bird_benn!$B:$D,2,FALSE)</f>
        <v>#N/A</v>
      </c>
    </row>
    <row r="1201" spans="1:23" x14ac:dyDescent="0.2">
      <c r="A1201">
        <v>1101</v>
      </c>
      <c r="B1201" t="s">
        <v>6950</v>
      </c>
      <c r="C1201" t="s">
        <v>2220</v>
      </c>
      <c r="D1201" t="s">
        <v>1724</v>
      </c>
      <c r="E1201" t="s">
        <v>1723</v>
      </c>
      <c r="F1201" t="s">
        <v>2142</v>
      </c>
      <c r="G1201" t="s">
        <v>7380</v>
      </c>
      <c r="H1201">
        <v>2674</v>
      </c>
      <c r="I1201" t="s">
        <v>7173</v>
      </c>
      <c r="J1201" t="s">
        <v>7174</v>
      </c>
      <c r="K1201">
        <v>473662</v>
      </c>
      <c r="L1201">
        <v>921254</v>
      </c>
      <c r="M1201">
        <v>22710302</v>
      </c>
      <c r="O1201">
        <v>5845302</v>
      </c>
      <c r="P1201">
        <v>29303</v>
      </c>
      <c r="Q1201" t="s">
        <v>7175</v>
      </c>
      <c r="R1201" t="s">
        <v>7176</v>
      </c>
      <c r="S1201" t="s">
        <v>7177</v>
      </c>
      <c r="U1201" s="12" t="e">
        <f>VLOOKUP(checklist[[#This Row],[common_name]],[1]classification_forest_bird_benn!$A:$D,3,FALSE)</f>
        <v>#N/A</v>
      </c>
      <c r="V1201" s="12" t="e">
        <f>VLOOKUP(checklist[[#This Row],[scientific_name]],[1]classification_forest_bird_benn!$B:$D,2,FALSE)</f>
        <v>#N/A</v>
      </c>
      <c r="W1201" s="12" t="e">
        <f>VLOOKUP(checklist[[#This Row],[Clements--scientific_name]],[1]classification_forest_bird_benn!$B:$D,2,FALSE)</f>
        <v>#N/A</v>
      </c>
    </row>
    <row r="1202" spans="1:23" x14ac:dyDescent="0.2">
      <c r="A1202">
        <v>1102</v>
      </c>
      <c r="B1202" t="s">
        <v>6950</v>
      </c>
      <c r="C1202" t="s">
        <v>2220</v>
      </c>
      <c r="D1202" t="s">
        <v>1726</v>
      </c>
      <c r="E1202" t="s">
        <v>1725</v>
      </c>
      <c r="F1202" t="s">
        <v>2142</v>
      </c>
      <c r="G1202" t="s">
        <v>7382</v>
      </c>
      <c r="H1202">
        <v>2670</v>
      </c>
      <c r="I1202" t="s">
        <v>7178</v>
      </c>
      <c r="J1202" t="s">
        <v>7179</v>
      </c>
      <c r="K1202">
        <v>12842</v>
      </c>
      <c r="L1202">
        <v>561647</v>
      </c>
      <c r="M1202">
        <v>22710325</v>
      </c>
      <c r="N1202">
        <v>1565</v>
      </c>
      <c r="O1202">
        <v>5231244</v>
      </c>
      <c r="P1202">
        <v>29297</v>
      </c>
      <c r="Q1202" t="s">
        <v>7180</v>
      </c>
      <c r="R1202" t="s">
        <v>1725</v>
      </c>
      <c r="S1202" t="s">
        <v>1726</v>
      </c>
      <c r="T1202">
        <v>22710325</v>
      </c>
      <c r="U1202" s="12" t="e">
        <f>VLOOKUP(checklist[[#This Row],[common_name]],[1]classification_forest_bird_benn!$A:$D,3,FALSE)</f>
        <v>#N/A</v>
      </c>
      <c r="V1202" s="12" t="e">
        <f>VLOOKUP(checklist[[#This Row],[scientific_name]],[1]classification_forest_bird_benn!$B:$D,2,FALSE)</f>
        <v>#N/A</v>
      </c>
      <c r="W1202" s="12" t="e">
        <f>VLOOKUP(checklist[[#This Row],[Clements--scientific_name]],[1]classification_forest_bird_benn!$B:$D,2,FALSE)</f>
        <v>#N/A</v>
      </c>
    </row>
    <row r="1203" spans="1:23" x14ac:dyDescent="0.2">
      <c r="A1203">
        <v>1103</v>
      </c>
      <c r="B1203" t="s">
        <v>6950</v>
      </c>
      <c r="C1203" t="s">
        <v>2220</v>
      </c>
      <c r="D1203" t="s">
        <v>7181</v>
      </c>
      <c r="E1203" t="s">
        <v>7182</v>
      </c>
      <c r="F1203" t="s">
        <v>2142</v>
      </c>
      <c r="G1203" t="s">
        <v>7382</v>
      </c>
      <c r="H1203">
        <v>2682</v>
      </c>
      <c r="I1203" t="s">
        <v>7183</v>
      </c>
      <c r="J1203" t="s">
        <v>7184</v>
      </c>
      <c r="K1203">
        <v>367672</v>
      </c>
      <c r="L1203">
        <v>561656</v>
      </c>
      <c r="M1203">
        <v>22710287</v>
      </c>
      <c r="N1203">
        <v>76316</v>
      </c>
      <c r="O1203">
        <v>5231237</v>
      </c>
      <c r="P1203">
        <v>29362</v>
      </c>
      <c r="Q1203" t="s">
        <v>7185</v>
      </c>
      <c r="R1203" t="s">
        <v>7182</v>
      </c>
      <c r="S1203" t="s">
        <v>7181</v>
      </c>
      <c r="T1203">
        <v>22710287</v>
      </c>
      <c r="U1203" s="12" t="e">
        <f>VLOOKUP(checklist[[#This Row],[common_name]],[1]classification_forest_bird_benn!$A:$D,3,FALSE)</f>
        <v>#N/A</v>
      </c>
      <c r="V1203" s="12" t="e">
        <f>VLOOKUP(checklist[[#This Row],[scientific_name]],[1]classification_forest_bird_benn!$B:$D,2,FALSE)</f>
        <v>#N/A</v>
      </c>
      <c r="W1203" s="12" t="e">
        <f>VLOOKUP(checklist[[#This Row],[Clements--scientific_name]],[1]classification_forest_bird_benn!$B:$D,2,FALSE)</f>
        <v>#N/A</v>
      </c>
    </row>
    <row r="1204" spans="1:23" x14ac:dyDescent="0.2">
      <c r="A1204">
        <v>1104</v>
      </c>
      <c r="B1204" t="s">
        <v>6950</v>
      </c>
      <c r="C1204" t="s">
        <v>2220</v>
      </c>
      <c r="D1204" t="s">
        <v>7186</v>
      </c>
      <c r="E1204" t="s">
        <v>7187</v>
      </c>
      <c r="F1204" t="s">
        <v>2142</v>
      </c>
      <c r="G1204" t="s">
        <v>7382</v>
      </c>
      <c r="H1204">
        <v>570</v>
      </c>
      <c r="I1204" t="s">
        <v>7188</v>
      </c>
      <c r="J1204" t="s">
        <v>7189</v>
      </c>
      <c r="K1204">
        <v>13209</v>
      </c>
      <c r="L1204">
        <v>559120</v>
      </c>
      <c r="M1204">
        <v>22710367</v>
      </c>
      <c r="N1204">
        <v>76328</v>
      </c>
      <c r="O1204">
        <v>2492403</v>
      </c>
      <c r="P1204">
        <v>29328</v>
      </c>
      <c r="Q1204" t="s">
        <v>7190</v>
      </c>
      <c r="R1204" t="s">
        <v>7187</v>
      </c>
      <c r="S1204" t="s">
        <v>7191</v>
      </c>
      <c r="T1204">
        <v>22710367</v>
      </c>
      <c r="U1204" s="12" t="e">
        <f>VLOOKUP(checklist[[#This Row],[common_name]],[1]classification_forest_bird_benn!$A:$D,3,FALSE)</f>
        <v>#N/A</v>
      </c>
      <c r="V1204" s="12" t="e">
        <f>VLOOKUP(checklist[[#This Row],[scientific_name]],[1]classification_forest_bird_benn!$B:$D,2,FALSE)</f>
        <v>#N/A</v>
      </c>
      <c r="W1204" s="12" t="e">
        <f>VLOOKUP(checklist[[#This Row],[Clements--scientific_name]],[1]classification_forest_bird_benn!$B:$D,2,FALSE)</f>
        <v>#N/A</v>
      </c>
    </row>
    <row r="1205" spans="1:23" x14ac:dyDescent="0.2">
      <c r="A1205">
        <v>1105</v>
      </c>
      <c r="B1205" t="s">
        <v>6950</v>
      </c>
      <c r="C1205" t="s">
        <v>2220</v>
      </c>
      <c r="D1205" t="s">
        <v>1684</v>
      </c>
      <c r="E1205" t="s">
        <v>7192</v>
      </c>
      <c r="F1205" t="s">
        <v>2142</v>
      </c>
      <c r="G1205" t="s">
        <v>7382</v>
      </c>
      <c r="H1205">
        <v>2550</v>
      </c>
      <c r="I1205" t="s">
        <v>7193</v>
      </c>
      <c r="J1205" t="s">
        <v>7194</v>
      </c>
      <c r="K1205">
        <v>13210</v>
      </c>
      <c r="L1205">
        <v>559124</v>
      </c>
      <c r="M1205">
        <v>22710371</v>
      </c>
      <c r="O1205">
        <v>2492405</v>
      </c>
      <c r="P1205">
        <v>29338</v>
      </c>
      <c r="Q1205" t="s">
        <v>7195</v>
      </c>
      <c r="R1205" t="s">
        <v>7192</v>
      </c>
      <c r="S1205" t="s">
        <v>7196</v>
      </c>
      <c r="T1205">
        <v>22710371</v>
      </c>
      <c r="U1205" s="12" t="e">
        <f>VLOOKUP(checklist[[#This Row],[common_name]],[1]classification_forest_bird_benn!$A:$D,3,FALSE)</f>
        <v>#N/A</v>
      </c>
      <c r="V1205" s="12" t="e">
        <f>VLOOKUP(checklist[[#This Row],[scientific_name]],[1]classification_forest_bird_benn!$B:$D,2,FALSE)</f>
        <v>#N/A</v>
      </c>
      <c r="W1205" s="12" t="e">
        <f>VLOOKUP(checklist[[#This Row],[Clements--scientific_name]],[1]classification_forest_bird_benn!$B:$D,2,FALSE)</f>
        <v>#N/A</v>
      </c>
    </row>
    <row r="1206" spans="1:23" x14ac:dyDescent="0.2">
      <c r="A1206">
        <v>1106</v>
      </c>
      <c r="B1206" t="s">
        <v>6950</v>
      </c>
      <c r="C1206" t="s">
        <v>2220</v>
      </c>
      <c r="D1206" t="s">
        <v>7197</v>
      </c>
      <c r="E1206" t="s">
        <v>783</v>
      </c>
      <c r="F1206" t="s">
        <v>2142</v>
      </c>
      <c r="G1206" t="s">
        <v>7382</v>
      </c>
      <c r="H1206">
        <v>573</v>
      </c>
      <c r="I1206" t="s">
        <v>7198</v>
      </c>
      <c r="J1206" t="s">
        <v>7199</v>
      </c>
      <c r="K1206">
        <v>144298</v>
      </c>
      <c r="L1206">
        <v>563383</v>
      </c>
      <c r="M1206">
        <v>22710441</v>
      </c>
      <c r="N1206">
        <v>76341</v>
      </c>
      <c r="O1206">
        <v>2492397</v>
      </c>
      <c r="P1206">
        <v>29255</v>
      </c>
      <c r="Q1206" t="s">
        <v>7200</v>
      </c>
      <c r="R1206" t="s">
        <v>783</v>
      </c>
      <c r="S1206" t="s">
        <v>7201</v>
      </c>
      <c r="T1206">
        <v>22710441</v>
      </c>
      <c r="U1206" s="12" t="e">
        <f>VLOOKUP(checklist[[#This Row],[common_name]],[1]classification_forest_bird_benn!$A:$D,3,FALSE)</f>
        <v>#N/A</v>
      </c>
      <c r="V1206" s="12" t="e">
        <f>VLOOKUP(checklist[[#This Row],[scientific_name]],[1]classification_forest_bird_benn!$B:$D,2,FALSE)</f>
        <v>#N/A</v>
      </c>
      <c r="W1206" s="12" t="e">
        <f>VLOOKUP(checklist[[#This Row],[Clements--scientific_name]],[1]classification_forest_bird_benn!$B:$D,2,FALSE)</f>
        <v>#N/A</v>
      </c>
    </row>
    <row r="1207" spans="1:23" x14ac:dyDescent="0.2">
      <c r="A1207">
        <v>1107</v>
      </c>
      <c r="B1207" t="s">
        <v>7202</v>
      </c>
      <c r="C1207" t="s">
        <v>2221</v>
      </c>
      <c r="D1207" t="s">
        <v>1720</v>
      </c>
      <c r="E1207" t="s">
        <v>1719</v>
      </c>
      <c r="F1207" t="s">
        <v>2142</v>
      </c>
      <c r="G1207" t="s">
        <v>7380</v>
      </c>
      <c r="H1207">
        <v>2662</v>
      </c>
      <c r="I1207" t="s">
        <v>7203</v>
      </c>
      <c r="J1207" t="s">
        <v>7204</v>
      </c>
      <c r="K1207">
        <v>13153</v>
      </c>
      <c r="L1207">
        <v>561568</v>
      </c>
      <c r="M1207">
        <v>22708188</v>
      </c>
      <c r="N1207">
        <v>75929</v>
      </c>
      <c r="O1207">
        <v>2490831</v>
      </c>
      <c r="P1207">
        <v>27689</v>
      </c>
      <c r="Q1207" t="s">
        <v>7205</v>
      </c>
      <c r="R1207" t="s">
        <v>1719</v>
      </c>
      <c r="S1207" t="s">
        <v>7206</v>
      </c>
      <c r="T1207">
        <v>22708188</v>
      </c>
      <c r="U1207" s="12" t="e">
        <f>VLOOKUP(checklist[[#This Row],[common_name]],[1]classification_forest_bird_benn!$A:$D,3,FALSE)</f>
        <v>#N/A</v>
      </c>
      <c r="V1207" s="12" t="e">
        <f>VLOOKUP(checklist[[#This Row],[scientific_name]],[1]classification_forest_bird_benn!$B:$D,2,FALSE)</f>
        <v>#N/A</v>
      </c>
      <c r="W1207" s="12" t="e">
        <f>VLOOKUP(checklist[[#This Row],[Clements--scientific_name]],[1]classification_forest_bird_benn!$B:$D,2,FALSE)</f>
        <v>#N/A</v>
      </c>
    </row>
    <row r="1208" spans="1:23" x14ac:dyDescent="0.2">
      <c r="A1208">
        <v>1108</v>
      </c>
      <c r="B1208" t="s">
        <v>7202</v>
      </c>
      <c r="C1208" t="s">
        <v>2221</v>
      </c>
      <c r="D1208" t="s">
        <v>1718</v>
      </c>
      <c r="E1208" t="s">
        <v>1717</v>
      </c>
      <c r="F1208" t="s">
        <v>2142</v>
      </c>
      <c r="G1208" t="s">
        <v>7381</v>
      </c>
      <c r="H1208">
        <v>2660</v>
      </c>
      <c r="I1208" t="s">
        <v>7207</v>
      </c>
      <c r="J1208" t="s">
        <v>7208</v>
      </c>
      <c r="K1208">
        <v>13156</v>
      </c>
      <c r="L1208">
        <v>561567</v>
      </c>
      <c r="M1208">
        <v>22708195</v>
      </c>
      <c r="N1208">
        <v>75930</v>
      </c>
      <c r="O1208">
        <v>2490833</v>
      </c>
      <c r="P1208">
        <v>27692</v>
      </c>
      <c r="Q1208" t="s">
        <v>7209</v>
      </c>
      <c r="R1208" t="s">
        <v>1717</v>
      </c>
      <c r="S1208" t="s">
        <v>7210</v>
      </c>
      <c r="T1208">
        <v>22708195</v>
      </c>
      <c r="U1208" s="12" t="e">
        <f>VLOOKUP(checklist[[#This Row],[common_name]],[1]classification_forest_bird_benn!$A:$D,3,FALSE)</f>
        <v>#N/A</v>
      </c>
      <c r="V1208" s="12" t="e">
        <f>VLOOKUP(checklist[[#This Row],[scientific_name]],[1]classification_forest_bird_benn!$B:$D,2,FALSE)</f>
        <v>#N/A</v>
      </c>
      <c r="W1208" s="12" t="e">
        <f>VLOOKUP(checklist[[#This Row],[Clements--scientific_name]],[1]classification_forest_bird_benn!$B:$D,2,FALSE)</f>
        <v>#N/A</v>
      </c>
    </row>
    <row r="1209" spans="1:23" x14ac:dyDescent="0.2">
      <c r="A1209">
        <v>1109</v>
      </c>
      <c r="B1209" t="s">
        <v>7202</v>
      </c>
      <c r="C1209" t="s">
        <v>2221</v>
      </c>
      <c r="D1209" t="s">
        <v>771</v>
      </c>
      <c r="E1209" t="s">
        <v>7211</v>
      </c>
      <c r="F1209" t="s">
        <v>2149</v>
      </c>
      <c r="G1209" t="s">
        <v>7380</v>
      </c>
      <c r="H1209">
        <v>558</v>
      </c>
      <c r="I1209" t="s">
        <v>7212</v>
      </c>
      <c r="J1209" t="s">
        <v>7213</v>
      </c>
      <c r="K1209">
        <v>201196</v>
      </c>
      <c r="L1209">
        <v>916875</v>
      </c>
      <c r="M1209">
        <v>22708464</v>
      </c>
      <c r="O1209">
        <v>6100877</v>
      </c>
      <c r="P1209">
        <v>27893</v>
      </c>
      <c r="Q1209" t="s">
        <v>7214</v>
      </c>
      <c r="R1209" t="s">
        <v>7215</v>
      </c>
      <c r="S1209" t="s">
        <v>7216</v>
      </c>
      <c r="T1209">
        <v>22708464</v>
      </c>
      <c r="U1209" s="12" t="e">
        <f>VLOOKUP(checklist[[#This Row],[common_name]],[1]classification_forest_bird_benn!$A:$D,3,FALSE)</f>
        <v>#N/A</v>
      </c>
      <c r="V1209" s="12" t="e">
        <f>VLOOKUP(checklist[[#This Row],[scientific_name]],[1]classification_forest_bird_benn!$B:$D,2,FALSE)</f>
        <v>#N/A</v>
      </c>
      <c r="W1209" s="12" t="e">
        <f>VLOOKUP(checklist[[#This Row],[Clements--scientific_name]],[1]classification_forest_bird_benn!$B:$D,2,FALSE)</f>
        <v>#N/A</v>
      </c>
    </row>
    <row r="1210" spans="1:23" x14ac:dyDescent="0.2">
      <c r="A1210">
        <v>1110</v>
      </c>
      <c r="B1210" t="s">
        <v>7202</v>
      </c>
      <c r="C1210" t="s">
        <v>2221</v>
      </c>
      <c r="D1210" t="s">
        <v>1740</v>
      </c>
      <c r="E1210" t="s">
        <v>1739</v>
      </c>
      <c r="F1210" t="s">
        <v>2142</v>
      </c>
      <c r="G1210" t="s">
        <v>7380</v>
      </c>
      <c r="H1210">
        <v>2768</v>
      </c>
      <c r="I1210" t="s">
        <v>7217</v>
      </c>
      <c r="J1210" t="s">
        <v>7218</v>
      </c>
      <c r="K1210">
        <v>201201</v>
      </c>
      <c r="L1210">
        <v>916870</v>
      </c>
      <c r="M1210">
        <v>22730723</v>
      </c>
      <c r="O1210">
        <v>6100875</v>
      </c>
      <c r="P1210">
        <v>27910</v>
      </c>
      <c r="Q1210" t="s">
        <v>7219</v>
      </c>
      <c r="R1210" t="s">
        <v>7220</v>
      </c>
      <c r="S1210" t="s">
        <v>7221</v>
      </c>
      <c r="T1210">
        <v>22730723</v>
      </c>
      <c r="U1210" s="12" t="e">
        <f>VLOOKUP(checklist[[#This Row],[common_name]],[1]classification_forest_bird_benn!$A:$D,3,FALSE)</f>
        <v>#N/A</v>
      </c>
      <c r="V1210" s="12" t="e">
        <f>VLOOKUP(checklist[[#This Row],[scientific_name]],[1]classification_forest_bird_benn!$B:$D,2,FALSE)</f>
        <v>#N/A</v>
      </c>
      <c r="W1210" s="12" t="e">
        <f>VLOOKUP(checklist[[#This Row],[Clements--scientific_name]],[1]classification_forest_bird_benn!$B:$D,2,FALSE)</f>
        <v>#N/A</v>
      </c>
    </row>
    <row r="1211" spans="1:23" x14ac:dyDescent="0.2">
      <c r="A1211">
        <v>1111</v>
      </c>
      <c r="B1211" t="s">
        <v>7202</v>
      </c>
      <c r="C1211" t="s">
        <v>2221</v>
      </c>
      <c r="D1211" t="s">
        <v>770</v>
      </c>
      <c r="E1211" t="s">
        <v>7222</v>
      </c>
      <c r="F1211" t="s">
        <v>2142</v>
      </c>
      <c r="G1211" t="s">
        <v>7380</v>
      </c>
      <c r="H1211">
        <v>556</v>
      </c>
      <c r="I1211" t="s">
        <v>7223</v>
      </c>
      <c r="J1211" t="s">
        <v>7224</v>
      </c>
      <c r="K1211">
        <v>201203</v>
      </c>
      <c r="L1211">
        <v>916872</v>
      </c>
      <c r="M1211">
        <v>22708426</v>
      </c>
      <c r="N1211">
        <v>259385</v>
      </c>
      <c r="O1211">
        <v>6100889</v>
      </c>
      <c r="P1211">
        <v>27918</v>
      </c>
      <c r="Q1211" t="s">
        <v>7225</v>
      </c>
      <c r="R1211" t="s">
        <v>7226</v>
      </c>
      <c r="S1211" t="s">
        <v>7227</v>
      </c>
      <c r="T1211">
        <v>22708426</v>
      </c>
      <c r="U1211" s="12" t="e">
        <f>VLOOKUP(checklist[[#This Row],[common_name]],[1]classification_forest_bird_benn!$A:$D,3,FALSE)</f>
        <v>#N/A</v>
      </c>
      <c r="V1211" s="12" t="e">
        <f>VLOOKUP(checklist[[#This Row],[scientific_name]],[1]classification_forest_bird_benn!$B:$D,2,FALSE)</f>
        <v>#N/A</v>
      </c>
      <c r="W1211" s="12" t="e">
        <f>VLOOKUP(checklist[[#This Row],[Clements--scientific_name]],[1]classification_forest_bird_benn!$B:$D,2,FALSE)</f>
        <v>#N/A</v>
      </c>
    </row>
    <row r="1212" spans="1:23" x14ac:dyDescent="0.2">
      <c r="A1212">
        <v>1112</v>
      </c>
      <c r="B1212" t="s">
        <v>7202</v>
      </c>
      <c r="C1212" t="s">
        <v>2221</v>
      </c>
      <c r="D1212" t="s">
        <v>1334</v>
      </c>
      <c r="E1212" t="s">
        <v>1333</v>
      </c>
      <c r="F1212" t="s">
        <v>2142</v>
      </c>
      <c r="G1212" t="s">
        <v>7381</v>
      </c>
      <c r="H1212">
        <v>1168</v>
      </c>
      <c r="I1212" t="s">
        <v>7228</v>
      </c>
      <c r="J1212" t="s">
        <v>7229</v>
      </c>
      <c r="K1212">
        <v>12709</v>
      </c>
      <c r="L1212">
        <v>563603</v>
      </c>
      <c r="M1212">
        <v>22708702</v>
      </c>
      <c r="N1212">
        <v>76024</v>
      </c>
      <c r="O1212">
        <v>2490757</v>
      </c>
      <c r="P1212">
        <v>28176</v>
      </c>
      <c r="Q1212" t="s">
        <v>7230</v>
      </c>
      <c r="R1212" t="s">
        <v>1333</v>
      </c>
      <c r="S1212" t="s">
        <v>1334</v>
      </c>
      <c r="T1212">
        <v>22708702</v>
      </c>
      <c r="U1212" s="12" t="e">
        <f>VLOOKUP(checklist[[#This Row],[common_name]],[1]classification_forest_bird_benn!$A:$D,3,FALSE)</f>
        <v>#N/A</v>
      </c>
      <c r="V1212" s="12" t="e">
        <f>VLOOKUP(checklist[[#This Row],[scientific_name]],[1]classification_forest_bird_benn!$B:$D,2,FALSE)</f>
        <v>#N/A</v>
      </c>
      <c r="W1212" s="12" t="e">
        <f>VLOOKUP(checklist[[#This Row],[Clements--scientific_name]],[1]classification_forest_bird_benn!$B:$D,2,FALSE)</f>
        <v>#N/A</v>
      </c>
    </row>
    <row r="1213" spans="1:23" x14ac:dyDescent="0.2">
      <c r="A1213">
        <v>1113</v>
      </c>
      <c r="B1213" t="s">
        <v>7202</v>
      </c>
      <c r="C1213" t="s">
        <v>2221</v>
      </c>
      <c r="D1213" t="s">
        <v>7231</v>
      </c>
      <c r="E1213" t="s">
        <v>1737</v>
      </c>
      <c r="F1213" t="s">
        <v>2142</v>
      </c>
      <c r="G1213" t="s">
        <v>7381</v>
      </c>
      <c r="H1213">
        <v>2750</v>
      </c>
      <c r="I1213" t="s">
        <v>7232</v>
      </c>
      <c r="J1213" t="s">
        <v>7233</v>
      </c>
      <c r="K1213">
        <v>12708</v>
      </c>
      <c r="L1213">
        <v>563616</v>
      </c>
      <c r="M1213">
        <v>22708707</v>
      </c>
      <c r="O1213">
        <v>2490734</v>
      </c>
      <c r="P1213">
        <v>28063</v>
      </c>
      <c r="Q1213" t="s">
        <v>7234</v>
      </c>
      <c r="R1213" t="s">
        <v>1737</v>
      </c>
      <c r="S1213" t="s">
        <v>7231</v>
      </c>
      <c r="T1213">
        <v>22708707</v>
      </c>
      <c r="U1213" s="12" t="e">
        <f>VLOOKUP(checklist[[#This Row],[common_name]],[1]classification_forest_bird_benn!$A:$D,3,FALSE)</f>
        <v>#N/A</v>
      </c>
      <c r="V1213" s="12" t="e">
        <f>VLOOKUP(checklist[[#This Row],[scientific_name]],[1]classification_forest_bird_benn!$B:$D,2,FALSE)</f>
        <v>#N/A</v>
      </c>
      <c r="W1213" s="12" t="e">
        <f>VLOOKUP(checklist[[#This Row],[Clements--scientific_name]],[1]classification_forest_bird_benn!$B:$D,2,FALSE)</f>
        <v>#N/A</v>
      </c>
    </row>
    <row r="1214" spans="1:23" x14ac:dyDescent="0.2">
      <c r="A1214">
        <v>1114</v>
      </c>
      <c r="B1214" t="s">
        <v>7202</v>
      </c>
      <c r="C1214" t="s">
        <v>2221</v>
      </c>
      <c r="D1214" t="s">
        <v>7235</v>
      </c>
      <c r="E1214" t="s">
        <v>1735</v>
      </c>
      <c r="F1214" t="s">
        <v>2142</v>
      </c>
      <c r="G1214" t="s">
        <v>7381</v>
      </c>
      <c r="H1214">
        <v>2736</v>
      </c>
      <c r="I1214" t="s">
        <v>7236</v>
      </c>
      <c r="J1214" t="s">
        <v>7237</v>
      </c>
      <c r="K1214">
        <v>145081</v>
      </c>
      <c r="L1214">
        <v>916163</v>
      </c>
      <c r="M1214">
        <v>22734111</v>
      </c>
      <c r="N1214">
        <v>79307</v>
      </c>
      <c r="O1214">
        <v>7340241</v>
      </c>
      <c r="P1214">
        <v>27971</v>
      </c>
      <c r="Q1214" t="s">
        <v>7238</v>
      </c>
      <c r="R1214" t="s">
        <v>1735</v>
      </c>
      <c r="S1214" t="s">
        <v>7239</v>
      </c>
      <c r="T1214">
        <v>22734111</v>
      </c>
      <c r="U1214" s="12" t="e">
        <f>VLOOKUP(checklist[[#This Row],[common_name]],[1]classification_forest_bird_benn!$A:$D,3,FALSE)</f>
        <v>#N/A</v>
      </c>
      <c r="V1214" s="12" t="e">
        <f>VLOOKUP(checklist[[#This Row],[scientific_name]],[1]classification_forest_bird_benn!$B:$D,2,FALSE)</f>
        <v>#N/A</v>
      </c>
      <c r="W1214" s="12" t="e">
        <f>VLOOKUP(checklist[[#This Row],[Clements--scientific_name]],[1]classification_forest_bird_benn!$B:$D,2,FALSE)</f>
        <v>#N/A</v>
      </c>
    </row>
    <row r="1215" spans="1:23" x14ac:dyDescent="0.2">
      <c r="A1215">
        <v>1114.0999999999999</v>
      </c>
      <c r="D1215" s="1" t="s">
        <v>7278</v>
      </c>
      <c r="E1215" s="1" t="s">
        <v>7279</v>
      </c>
      <c r="P1215">
        <v>27971</v>
      </c>
      <c r="R1215" s="1" t="s">
        <v>7279</v>
      </c>
      <c r="S1215" s="1" t="s">
        <v>7280</v>
      </c>
      <c r="U1215" s="12" t="e">
        <f>VLOOKUP(checklist[[#This Row],[common_name]],[1]classification_forest_bird_benn!$A:$D,3,FALSE)</f>
        <v>#N/A</v>
      </c>
      <c r="V1215" s="12" t="e">
        <f>VLOOKUP(checklist[[#This Row],[scientific_name]],[1]classification_forest_bird_benn!$B:$D,2,FALSE)</f>
        <v>#N/A</v>
      </c>
      <c r="W1215" s="12" t="e">
        <f>VLOOKUP(checklist[[#This Row],[Clements--scientific_name]],[1]classification_forest_bird_benn!$B:$D,2,FALSE)</f>
        <v>#N/A</v>
      </c>
    </row>
    <row r="1216" spans="1:23" x14ac:dyDescent="0.2">
      <c r="A1216">
        <v>1115</v>
      </c>
      <c r="B1216" t="s">
        <v>7202</v>
      </c>
      <c r="C1216" t="s">
        <v>2221</v>
      </c>
      <c r="D1216" t="s">
        <v>1734</v>
      </c>
      <c r="E1216" s="1" t="s">
        <v>7240</v>
      </c>
      <c r="F1216" t="s">
        <v>2157</v>
      </c>
      <c r="G1216" t="s">
        <v>7380</v>
      </c>
      <c r="H1216">
        <v>2732</v>
      </c>
      <c r="I1216" t="s">
        <v>7241</v>
      </c>
      <c r="J1216" t="s">
        <v>7242</v>
      </c>
      <c r="K1216">
        <v>114663</v>
      </c>
      <c r="L1216">
        <v>916166</v>
      </c>
      <c r="M1216" s="1">
        <v>22708740</v>
      </c>
      <c r="N1216">
        <v>104973</v>
      </c>
      <c r="O1216">
        <v>5789050</v>
      </c>
      <c r="P1216">
        <v>27979</v>
      </c>
      <c r="Q1216" t="s">
        <v>7243</v>
      </c>
      <c r="R1216" t="s">
        <v>7240</v>
      </c>
      <c r="S1216" t="s">
        <v>1734</v>
      </c>
      <c r="T1216">
        <v>22708740</v>
      </c>
      <c r="U1216" s="12" t="e">
        <f>VLOOKUP(checklist[[#This Row],[common_name]],[1]classification_forest_bird_benn!$A:$D,3,FALSE)</f>
        <v>#N/A</v>
      </c>
      <c r="V1216" s="12" t="e">
        <f>VLOOKUP(checklist[[#This Row],[scientific_name]],[1]classification_forest_bird_benn!$B:$D,2,FALSE)</f>
        <v>#N/A</v>
      </c>
      <c r="W1216" s="12" t="e">
        <f>VLOOKUP(checklist[[#This Row],[Clements--scientific_name]],[1]classification_forest_bird_benn!$B:$D,2,FALSE)</f>
        <v>#N/A</v>
      </c>
    </row>
  </sheetData>
  <phoneticPr fontId="3" type="noConversion"/>
  <conditionalFormatting sqref="H949:H1215 H435:H463 H474:H637 H1:H273 H275:H433 H465:H472 H639:H947">
    <cfRule type="duplicateValues" dxfId="3" priority="4"/>
  </conditionalFormatting>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B7AB4841D77A4FBB1376E8F42D13FB" ma:contentTypeVersion="11" ma:contentTypeDescription="Create a new document." ma:contentTypeScope="" ma:versionID="afea0452c236f55657ca65e355d63069">
  <xsd:schema xmlns:xsd="http://www.w3.org/2001/XMLSchema" xmlns:xs="http://www.w3.org/2001/XMLSchema" xmlns:p="http://schemas.microsoft.com/office/2006/metadata/properties" xmlns:ns2="32020018-0961-43cc-84b0-8c079dcb4767" xmlns:ns3="ddfaaf72-7bda-412d-abaa-a4cc116f431e" targetNamespace="http://schemas.microsoft.com/office/2006/metadata/properties" ma:root="true" ma:fieldsID="ca66e2a5b3d62939ad90ec4e6e51624d" ns2:_="" ns3:_="">
    <xsd:import namespace="32020018-0961-43cc-84b0-8c079dcb4767"/>
    <xsd:import namespace="ddfaaf72-7bda-412d-abaa-a4cc116f43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020018-0961-43cc-84b0-8c079dcb4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faaf72-7bda-412d-abaa-a4cc116f43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EA496E-8C9F-470F-9343-1F59E592973D}">
  <ds:schemaRefs>
    <ds:schemaRef ds:uri="http://schemas.microsoft.com/sharepoint/v3/contenttype/forms"/>
  </ds:schemaRefs>
</ds:datastoreItem>
</file>

<file path=customXml/itemProps2.xml><?xml version="1.0" encoding="utf-8"?>
<ds:datastoreItem xmlns:ds="http://schemas.openxmlformats.org/officeDocument/2006/customXml" ds:itemID="{CF8D169F-651D-41E8-8056-339C5FD9B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020018-0961-43cc-84b0-8c079dcb4767"/>
    <ds:schemaRef ds:uri="ddfaaf72-7bda-412d-abaa-a4cc116f43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C3B600-054F-47FA-92A1-AEC113CFE34A}">
  <ds:schemaRefs>
    <ds:schemaRef ds:uri="http://www.w3.org/XML/1998/namespace"/>
    <ds:schemaRef ds:uri="http://schemas.openxmlformats.org/package/2006/metadata/core-properties"/>
    <ds:schemaRef ds:uri="http://purl.org/dc/dcmitype/"/>
    <ds:schemaRef ds:uri="http://purl.org/dc/terms/"/>
    <ds:schemaRef ds:uri="32020018-0961-43cc-84b0-8c079dcb4767"/>
    <ds:schemaRef ds:uri="http://schemas.microsoft.com/office/2006/documentManagement/types"/>
    <ds:schemaRef ds:uri="http://schemas.microsoft.com/office/2006/metadata/properties"/>
    <ds:schemaRef ds:uri="http://purl.org/dc/elements/1.1/"/>
    <ds:schemaRef ds:uri="http://schemas.microsoft.com/office/infopath/2007/PartnerControls"/>
    <ds:schemaRef ds:uri="ddfaaf72-7bda-412d-abaa-a4cc116f431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base_list</vt:lpstr>
      <vt:lpstr>checklist_of_kenya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Sikenykeny Kennedy</dc:creator>
  <cp:keywords/>
  <dc:description/>
  <cp:lastModifiedBy>Raphael Nussbaumer</cp:lastModifiedBy>
  <cp:revision/>
  <dcterms:created xsi:type="dcterms:W3CDTF">2022-06-15T08:59:04Z</dcterms:created>
  <dcterms:modified xsi:type="dcterms:W3CDTF">2024-06-05T10:06:34Z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0x01010065B7AB4841D77A4FBB1376E8F42D13FB</vt:lpwstr>
  </property>
</Properties>
</file>