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7476E8D5-E0E3-EE4A-9E98-F63C30FC01C0}" xr6:coauthVersionLast="47" xr6:coauthVersionMax="47" xr10:uidLastSave="{00000000-0000-0000-0000-000000000000}"/>
  <bookViews>
    <workbookView xWindow="-2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<sst xmlns="http://schemas.openxmlformats.org/spreadsheetml/2006/main" count="242" uniqueCount="47">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</sst>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xf numFmtId="0" fontId="0" fillId="0" borderId="0" xfId="0" pivotButton="1" applyAlignment="1"/>
  </cellXfs>
  <cellStyles count="2">
    <cellStyle name="Normal" xfId="0" builtinId="0"/>
    <cellStyle name="Per cent" xfId="1" builtinId="5"/>
  </cellStyles>
  <dxfs count="168">
    <dxf>
      <alignment horizontal="righ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horizontal="righ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fill>
        <patternFill>
          <bgColor theme="0" tint="-0.14996795556505021"/>
        </patternFill>
      </fill>
      <border>
        <top style="thin">
          <color theme="0" tint="-0.499984740745262"/>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0" tint="-0.14996795556505021"/>
        </patternFill>
      </fill>
      <border>
        <top style="thin">
          <color theme="0" tint="-0.24994659260841701"/>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0" tint="-0.24994659260841701"/>
        </patternFill>
      </fill>
      <border>
        <top style="thin">
          <color theme="0" tint="-0.499984740745262"/>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style="thin">
          <color auto="1"/>
        </left>
        <right style="thin">
          <color auto="1"/>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rgb="FFFF8A8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8"/>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mediumGray">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none">
          <bgColor auto="1"/>
        </patternFill>
      </fill>
    </dxf>
    <dxf>
      <fill>
        <patternFill>
          <bgColor theme="0" tint="-0.14996795556505021"/>
        </patternFill>
      </fill>
      <border>
        <left style="thin">
          <color theme="0"/>
        </left>
        <right style="thin">
          <color theme="0"/>
        </right>
        <vertical/>
        <horizontal/>
      </border>
    </dxf>
    <dxf>
      <fill>
        <patternFill patternType="mediumGray"/>
      </fill>
    </dxf>
    <dxf>
      <fill>
        <patternFill>
          <bgColor theme="0" tint="-0.14996795556505021"/>
        </patternFill>
      </fill>
      <border>
        <left style="thin">
          <color theme="0"/>
        </left>
        <right style="thin">
          <color theme="0"/>
        </right>
        <vertical/>
        <horizontal/>
      </bord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tint="-0.14996795556505021"/>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139700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88900</xdr:rowOff>
    </xdr:from>
    <xdr:to>
      <xdr:col>25</xdr:col>
      <xdr:colOff>196850</xdr:colOff>
      <xdr:row>6</xdr:row>
      <xdr:rowOff>25400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161">
      <pivotArea dataOnly="0" labelOnly="1" outline="0" fieldPosition="0">
        <references count="1">
          <reference field="4294967294" count="1">
            <x v="0"/>
          </reference>
        </references>
      </pivotArea>
    </format>
    <format dxfId="160">
      <pivotArea dataOnly="0" labelOnly="1" outline="0" fieldPosition="0">
        <references count="1">
          <reference field="4294967294" count="1">
            <x v="1"/>
          </reference>
        </references>
      </pivotArea>
    </format>
    <format dxfId="159">
      <pivotArea outline="0" fieldPosition="0">
        <references count="1">
          <reference field="4294967294" count="1">
            <x v="0"/>
          </reference>
        </references>
      </pivotArea>
    </format>
    <format dxfId="158">
      <pivotArea outline="0" fieldPosition="0">
        <references count="1">
          <reference field="4294967294" count="1">
            <x v="1"/>
          </reference>
        </references>
      </pivotArea>
    </format>
    <format dxfId="157">
      <pivotArea field="0" type="button" dataOnly="0" labelOnly="1" outline="0" axis="axisRow" fieldPosition="0"/>
    </format>
    <format dxfId="156">
      <pivotArea field="1" type="button" dataOnly="0" labelOnly="1" outline="0" axis="axisRow" fieldPosition="1"/>
    </format>
    <format dxfId="155">
      <pivotArea field="2" type="button" dataOnly="0" labelOnly="1" outline="0" axis="axisRow" fieldPosition="2"/>
    </format>
    <format dxfId="154">
      <pivotArea field="3" type="button" dataOnly="0" labelOnly="1" outline="0" axis="axisRow" fieldPosition="3"/>
    </format>
    <format dxfId="153">
      <pivotArea field="5" type="button" dataOnly="0" labelOnly="1" outline="0" axis="axisRow" fieldPosition="4"/>
    </format>
    <format dxfId="152">
      <pivotArea field="4" type="button" dataOnly="0" labelOnly="1" outline="0" axis="axisRow" fieldPosition="5"/>
    </format>
    <format dxfId="151">
      <pivotArea field="6" type="button" dataOnly="0" labelOnly="1" outline="0" axis="axisRow" fieldPosition="6"/>
    </format>
    <format dxfId="150">
      <pivotArea field="7" type="button" dataOnly="0" labelOnly="1" outline="0" axis="axisRow" fieldPosition="7"/>
    </format>
    <format dxfId="148">
      <pivotArea field="0" type="button" dataOnly="0" labelOnly="1" outline="0" axis="axisRow" fieldPosition="0"/>
    </format>
    <format dxfId="147">
      <pivotArea field="1" type="button" dataOnly="0" labelOnly="1" outline="0" axis="axisRow" fieldPosition="1"/>
    </format>
    <format dxfId="146">
      <pivotArea field="2" type="button" dataOnly="0" labelOnly="1" outline="0" axis="axisRow" fieldPosition="2"/>
    </format>
    <format dxfId="145">
      <pivotArea field="3" type="button" dataOnly="0" labelOnly="1" outline="0" axis="axisRow" fieldPosition="3"/>
    </format>
    <format dxfId="144">
      <pivotArea field="5" type="button" dataOnly="0" labelOnly="1" outline="0" axis="axisRow" fieldPosition="4"/>
    </format>
    <format dxfId="143">
      <pivotArea field="4" type="button" dataOnly="0" labelOnly="1" outline="0" axis="axisRow" fieldPosition="5"/>
    </format>
    <format dxfId="142">
      <pivotArea field="6" type="button" dataOnly="0" labelOnly="1" outline="0" axis="axisRow" fieldPosition="6"/>
    </format>
    <format dxfId="141">
      <pivotArea field="7" type="button" dataOnly="0" labelOnly="1" outline="0" axis="axisRow" fieldPosition="7"/>
    </format>
    <format dxfId="140">
      <pivotArea dataOnly="0" labelOnly="1" outline="0" fieldPosition="0">
        <references count="1">
          <reference field="4294967294" count="2">
            <x v="0"/>
            <x v="1"/>
          </reference>
        </references>
      </pivotArea>
    </format>
    <format dxfId="139">
      <pivotArea field="0" type="button" dataOnly="0" labelOnly="1" outline="0" axis="axisRow" fieldPosition="0"/>
    </format>
    <format dxfId="138">
      <pivotArea field="1" type="button" dataOnly="0" labelOnly="1" outline="0" axis="axisRow" fieldPosition="1"/>
    </format>
    <format dxfId="137">
      <pivotArea field="2" type="button" dataOnly="0" labelOnly="1" outline="0" axis="axisRow" fieldPosition="2"/>
    </format>
    <format dxfId="136">
      <pivotArea field="3" type="button" dataOnly="0" labelOnly="1" outline="0" axis="axisRow" fieldPosition="3"/>
    </format>
    <format dxfId="135">
      <pivotArea field="5" type="button" dataOnly="0" labelOnly="1" outline="0" axis="axisRow" fieldPosition="4"/>
    </format>
    <format dxfId="134">
      <pivotArea field="4" type="button" dataOnly="0" labelOnly="1" outline="0" axis="axisRow" fieldPosition="5"/>
    </format>
    <format dxfId="133">
      <pivotArea field="6" type="button" dataOnly="0" labelOnly="1" outline="0" axis="axisRow" fieldPosition="6"/>
    </format>
    <format dxfId="132">
      <pivotArea field="7" type="button" dataOnly="0" labelOnly="1" outline="0" axis="axisRow" fieldPosition="7"/>
    </format>
    <format dxfId="131">
      <pivotArea dataOnly="0" labelOnly="1" outline="0" fieldPosition="0">
        <references count="1">
          <reference field="4294967294" count="2">
            <x v="0"/>
            <x v="1"/>
          </reference>
        </references>
      </pivotArea>
    </format>
    <format dxfId="130">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167"/>
    <tableColumn id="5" xr3:uid="{906D9425-A9AF-D946-BD7E-AABF37A5C06F}" name="Duration"/>
    <tableColumn id="9" xr3:uid="{49251E86-4677-9C41-8F83-14B60BE792A2}" name="End Date" dataDxfId="162">
      <calculatedColumnFormula>WORKDAY.INTL(Project_Data[[#This Row],[Start Date]]-1,Project_Data[[#This Row],[Duration]],7)</calculatedColumnFormula>
    </tableColumn>
    <tableColumn id="10" xr3:uid="{5410ED6D-ABC2-B749-B761-98A3ACF6E8B5}" name="Days completed" dataDxfId="166"/>
    <tableColumn id="6" xr3:uid="{1E1A1903-5E63-2C42-A785-7622E4CE1FFD}" name="Progress" dataDxfId="165">
      <calculatedColumnFormula>Project_Data[[#This Row],[Days completed]]/Project_Data[[#This Row],[Duration]]</calculatedColumnFormula>
    </tableColumn>
    <tableColumn id="7" xr3:uid="{5529251C-746B-0F49-8B21-221411C8E693}" name="Budget" dataDxfId="164"/>
    <tableColumn id="8" xr3:uid="{2781FA1C-8107-3A45-8365-873CEB86F752}" name="Actual" dataDxfId="16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zoomScaleNormal="100" workbookViewId="0">
      <pane ySplit="8" topLeftCell="A9" activePane="bottomLeft" state="frozen"/>
      <selection pane="bottomLeft" activeCell="J6" sqref="J6"/>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19" customFormat="1" ht="19" customHeight="1" x14ac:dyDescent="0.2">
      <c r="A8" s="20" t="s">
        <v>0</v>
      </c>
      <c r="B8" s="20" t="s">
        <v>1</v>
      </c>
      <c r="C8" s="20" t="s">
        <v>2</v>
      </c>
      <c r="D8" s="20" t="s">
        <v>3</v>
      </c>
      <c r="E8" s="20" t="s">
        <v>5</v>
      </c>
      <c r="F8" s="20" t="s">
        <v>4</v>
      </c>
      <c r="G8" s="20" t="s">
        <v>6</v>
      </c>
      <c r="H8" s="20" t="s">
        <v>7</v>
      </c>
      <c r="I8" s="17" t="s">
        <v>31</v>
      </c>
      <c r="J8" s="17" t="s">
        <v>32</v>
      </c>
      <c r="K8" s="18" cm="1">
        <f t="array" ref="K8:Y8">_xlfn.SEQUENCE(1, 15, MIN(D9:D50)+Workings!U4,1)</f>
        <v>44609</v>
      </c>
      <c r="L8" s="18">
        <v>44610</v>
      </c>
      <c r="M8" s="18">
        <v>44611</v>
      </c>
      <c r="N8" s="18">
        <v>44612</v>
      </c>
      <c r="O8" s="18">
        <v>44613</v>
      </c>
      <c r="P8" s="18">
        <v>44614</v>
      </c>
      <c r="Q8" s="18">
        <v>44615</v>
      </c>
      <c r="R8" s="18">
        <v>44616</v>
      </c>
      <c r="S8" s="18">
        <v>44617</v>
      </c>
      <c r="T8" s="18">
        <v>44618</v>
      </c>
      <c r="U8" s="18">
        <v>44619</v>
      </c>
      <c r="V8" s="18">
        <v>44620</v>
      </c>
      <c r="W8" s="18">
        <v>44621</v>
      </c>
      <c r="X8" s="18">
        <v>44622</v>
      </c>
      <c r="Y8" s="18">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7">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73" priority="6">
      <formula>$K8&lt;&gt;""</formula>
    </cfRule>
  </conditionalFormatting>
  <conditionalFormatting sqref="K9:Y50">
    <cfRule type="expression" dxfId="72" priority="2" stopIfTrue="1">
      <formula>AND(WEEKDAY(K$8,17)&gt;5, $B9&lt;&gt;"")</formula>
    </cfRule>
    <cfRule type="expression" dxfId="71" priority="5">
      <formula>AND(K$8 &gt;= $D9, WORKDAY.INTL($D9, $G9, 7)-1 &gt;= K$8)</formula>
    </cfRule>
    <cfRule type="expression" dxfId="70" priority="4">
      <formula>AND(K$8 &gt;= WORKDAY.INTL($D9, $G9, 7), $H9 &lt;&gt; 1, K$8 &lt;= $E9)</formula>
    </cfRule>
    <cfRule type="expression" dxfId="69" priority="3" stopIfTrue="1">
      <formula>AND(K$8 &gt;= WORKDAY.INTL($D9, $G9, 7), $H9=0, K$8 &lt;= $E9)</formula>
    </cfRule>
    <cfRule type="expression" dxfId="68" priority="1">
      <formula>$A9="Grand Total"</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2022-12-13T20:57:07Z</dcterms:modified>
</cp:coreProperties>
</file>