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codeName="ThisWorkbook"/>
  <mc:AlternateContent xmlns:mc="http://schemas.openxmlformats.org/markup-compatibility/2006">
    <mc:Choice Requires="x15">
      <x15ac:absPath xmlns:x15ac="http://schemas.microsoft.com/office/spreadsheetml/2010/11/ac" url="/Users/rafsanalmamun/Downloads/Data-Analysis_Data-Science_Projects/Excel Projects/Personal Stock Portfolio/"/>
    </mc:Choice>
  </mc:AlternateContent>
  <xr:revisionPtr revIDLastSave="0" documentId="13_ncr:1_{506A9181-DD51-494A-AA97-87B41FFD476F}" xr6:coauthVersionLast="47" xr6:coauthVersionMax="47" xr10:uidLastSave="{00000000-0000-0000-0000-000000000000}"/>
  <bookViews>
    <workbookView xWindow="0" yWindow="760" windowWidth="30240" windowHeight="17420" xr2:uid="{599CBDBA-6DCB-491A-8F55-440439BE8440}"/>
  </bookViews>
  <sheets>
    <sheet name="Sheet2" sheetId="16" r:id="rId1"/>
    <sheet name="Ledger" sheetId="2" r:id="rId2"/>
  </sheets>
  <definedNames>
    <definedName name="_xlcn.WorksheetConnection_InfoB6B7" hidden="1">#REF!</definedName>
    <definedName name="stock_chart_data">_xlfn.STOCKHISTORY(#REF!&amp;":"&amp;#REF!,TODAY()-30,TODAY(),0,1,0,5,2,3,4,1)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25" i="2" l="1" a="1"/>
  <c r="C25" i="2" s="1"/>
  <c r="H25" i="2"/>
  <c r="C24" i="2" a="1"/>
  <c r="C24" i="2" s="1"/>
  <c r="H24" i="2"/>
  <c r="C23" i="2" a="1"/>
  <c r="C23" i="2" s="1"/>
  <c r="H23" i="2"/>
  <c r="H4" i="2"/>
  <c r="H5" i="2"/>
  <c r="H6" i="2"/>
  <c r="H7" i="2"/>
  <c r="H8" i="2"/>
  <c r="H9" i="2"/>
  <c r="H10" i="2"/>
  <c r="H11" i="2"/>
  <c r="H12" i="2"/>
  <c r="H13" i="2"/>
  <c r="H14" i="2"/>
  <c r="H15" i="2"/>
  <c r="H16" i="2"/>
  <c r="H17" i="2"/>
  <c r="H18" i="2"/>
  <c r="H19" i="2"/>
  <c r="H20" i="2"/>
  <c r="H21" i="2"/>
  <c r="H22" i="2"/>
  <c r="C4" i="2" a="1"/>
  <c r="C4" i="2" s="1"/>
  <c r="C5" i="2" a="1"/>
  <c r="C5" i="2" s="1"/>
  <c r="C6" i="2" a="1"/>
  <c r="C6" i="2" s="1"/>
  <c r="C7" i="2" a="1"/>
  <c r="C7" i="2" s="1"/>
  <c r="C8" i="2" a="1"/>
  <c r="C8" i="2" s="1"/>
  <c r="C9" i="2" a="1"/>
  <c r="C9" i="2" s="1"/>
  <c r="C10" i="2" a="1"/>
  <c r="C10" i="2" s="1"/>
  <c r="C11" i="2" a="1"/>
  <c r="C11" i="2" s="1"/>
  <c r="C12" i="2" a="1"/>
  <c r="C12" i="2" s="1"/>
  <c r="C13" i="2" a="1"/>
  <c r="C13" i="2" s="1"/>
  <c r="C14" i="2" a="1"/>
  <c r="C14" i="2" s="1"/>
  <c r="C15" i="2" a="1"/>
  <c r="C15" i="2" s="1"/>
  <c r="C16" i="2" a="1"/>
  <c r="C16" i="2" s="1"/>
  <c r="C17" i="2" a="1"/>
  <c r="C17" i="2" s="1"/>
  <c r="C18" i="2" a="1"/>
  <c r="C18" i="2" s="1"/>
  <c r="C19" i="2" a="1"/>
  <c r="C19" i="2" s="1"/>
  <c r="C20" i="2" a="1"/>
  <c r="C20" i="2" s="1"/>
  <c r="C21" i="2" a="1"/>
  <c r="C21" i="2" s="1"/>
  <c r="C22" i="2" a="1"/>
  <c r="C22" i="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tc={B734B965-24A6-479B-9B64-AC439E271E9A}</author>
  </authors>
  <commentList>
    <comment ref="D3" authorId="0" shapeId="0" xr:uid="{B734B965-24A6-479B-9B64-AC439E271E9A}">
      <text>
        <t>[Threaded comment]
Your version of Excel allows you to read this threaded comment; however, any edits to it will get removed if the file is opened in a newer version of Excel. Learn more: https://go.microsoft.com/fwlink/?linkid=870924
Comment:
    Buy, Sell, DRIP</t>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9">
    <bk>
      <extLst>
        <ext uri="{3e2802c4-a4d2-4d8b-9148-e3be6c30e623}">
          <xlrd:rvb i="2"/>
        </ext>
      </extLst>
    </bk>
    <bk>
      <extLst>
        <ext uri="{3e2802c4-a4d2-4d8b-9148-e3be6c30e623}">
          <xlrd:rvb i="5"/>
        </ext>
      </extLst>
    </bk>
    <bk>
      <extLst>
        <ext uri="{3e2802c4-a4d2-4d8b-9148-e3be6c30e623}">
          <xlrd:rvb i="8"/>
        </ext>
      </extLst>
    </bk>
    <bk>
      <extLst>
        <ext uri="{3e2802c4-a4d2-4d8b-9148-e3be6c30e623}">
          <xlrd:rvb i="11"/>
        </ext>
      </extLst>
    </bk>
    <bk>
      <extLst>
        <ext uri="{3e2802c4-a4d2-4d8b-9148-e3be6c30e623}">
          <xlrd:rvb i="14"/>
        </ext>
      </extLst>
    </bk>
    <bk>
      <extLst>
        <ext uri="{3e2802c4-a4d2-4d8b-9148-e3be6c30e623}">
          <xlrd:rvb i="17"/>
        </ext>
      </extLst>
    </bk>
    <bk>
      <extLst>
        <ext uri="{3e2802c4-a4d2-4d8b-9148-e3be6c30e623}">
          <xlrd:rvb i="20"/>
        </ext>
      </extLst>
    </bk>
    <bk>
      <extLst>
        <ext uri="{3e2802c4-a4d2-4d8b-9148-e3be6c30e623}">
          <xlrd:rvb i="23"/>
        </ext>
      </extLst>
    </bk>
    <bk>
      <extLst>
        <ext uri="{3e2802c4-a4d2-4d8b-9148-e3be6c30e623}">
          <xlrd:rvb i="26"/>
        </ext>
      </extLst>
    </bk>
  </futureMetadata>
  <cellMetadata count="1">
    <bk>
      <rc t="1" v="0"/>
    </bk>
  </cellMetadata>
  <valueMetadata count="9">
    <bk>
      <rc t="2" v="0"/>
    </bk>
    <bk>
      <rc t="2" v="1"/>
    </bk>
    <bk>
      <rc t="2" v="2"/>
    </bk>
    <bk>
      <rc t="2" v="3"/>
    </bk>
    <bk>
      <rc t="2" v="4"/>
    </bk>
    <bk>
      <rc t="2" v="5"/>
    </bk>
    <bk>
      <rc t="2" v="6"/>
    </bk>
    <bk>
      <rc t="2" v="7"/>
    </bk>
    <bk>
      <rc t="2" v="8"/>
    </bk>
  </valueMetadata>
</metadata>
</file>

<file path=xl/sharedStrings.xml><?xml version="1.0" encoding="utf-8"?>
<sst xmlns="http://schemas.openxmlformats.org/spreadsheetml/2006/main" count="67" uniqueCount="24">
  <si>
    <t>Ticker</t>
  </si>
  <si>
    <t>Date</t>
  </si>
  <si>
    <t>Transaction</t>
  </si>
  <si>
    <t>Units</t>
  </si>
  <si>
    <t>Price</t>
  </si>
  <si>
    <t>Stock</t>
  </si>
  <si>
    <t>Buy</t>
  </si>
  <si>
    <t>DRIP</t>
  </si>
  <si>
    <t>Sell</t>
  </si>
  <si>
    <t>Currency</t>
  </si>
  <si>
    <t>AUD</t>
  </si>
  <si>
    <t>Current Price</t>
  </si>
  <si>
    <t>Last 12 Months</t>
  </si>
  <si>
    <t>Industry</t>
  </si>
  <si>
    <t>Market Value</t>
  </si>
  <si>
    <t>Transaction Amount</t>
  </si>
  <si>
    <t>Today's Change</t>
  </si>
  <si>
    <t>Gain/(Loss)</t>
  </si>
  <si>
    <t xml:space="preserve">                                                                        </t>
  </si>
  <si>
    <t>PERSONAL STOCK PORTFOLIO DASHBOARD</t>
  </si>
  <si>
    <t>CURRENT HOLDINGS</t>
  </si>
  <si>
    <t>PORTFOLIO BY INDUSTRY</t>
  </si>
  <si>
    <t>Stock (Exchange: Ticker)</t>
  </si>
  <si>
    <t>WATCHLIST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</si>
</sst>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6" formatCode="[$-409]dd\-mmm\-yy;@"/>
    <numFmt numFmtId="167" formatCode="#,##0.0000"/>
  </numFmts>
  <fonts count="5" x14ac:knownFonts="1">
    <font>
      <sz val="11"/>
      <color theme="1"/>
      <name val="Calibri"/>
      <family val="2"/>
      <scheme val="minor"/>
    </font>
    <font>
      <b/>
      <sz val="11"/>
      <color theme="1"/>
      <name val="Calibri"/>
      <family val="2"/>
      <scheme val="minor"/>
    </font>
    <font>
      <sz val="11"/>
      <color theme="8" tint="-0.499984740745262"/>
      <name val="Calibri"/>
      <family val="2"/>
      <scheme val="minor"/>
    </font>
    <font>
      <sz val="11"/>
      <color theme="3"/>
      <name val="Cambria"/>
      <family val="1"/>
    </font>
    <font>
      <sz val="21"/>
      <color theme="0"/>
      <name val="Britannic Bold"/>
    </font>
  </fonts>
  <fills count="4">
    <fill>
      <patternFill patternType="none"/>
    </fill>
    <fill>
      <patternFill patternType="gray125"/>
    </fill>
    <fill>
      <patternFill patternType="solid">
        <fgColor theme="8" tint="-0.249977111117893"/>
        <bgColor indexed="64"/>
      </patternFill>
    </fill>
    <fill>
      <patternFill patternType="solid">
        <fgColor theme="8" tint="0.39997558519241921"/>
        <bgColor indexed="64"/>
      </patternFill>
    </fill>
  </fills>
  <borders count="1">
    <border>
      <left/>
      <right/>
      <top/>
      <bottom/>
      <diagonal/>
    </border>
  </borders>
  <cellStyleXfs count="1">
    <xf numFmtId="0" fontId="0" fillId="0" borderId="0"/>
  </cellStyleXfs>
  <cellXfs count="12">
    <xf numFmtId="0" fontId="0" fillId="0" borderId="0" xfId="0"/>
    <xf numFmtId="166" fontId="0" fillId="0" borderId="0" xfId="0" applyNumberFormat="1"/>
    <xf numFmtId="167" fontId="0" fillId="0" borderId="0" xfId="0" applyNumberFormat="1"/>
    <xf numFmtId="4" fontId="0" fillId="0" borderId="0" xfId="0" applyNumberFormat="1"/>
    <xf numFmtId="3" fontId="0" fillId="0" borderId="0" xfId="0" applyNumberFormat="1"/>
    <xf numFmtId="167" fontId="0" fillId="0" borderId="0" xfId="0" applyNumberFormat="1" applyAlignment="1">
      <alignment horizontal="center"/>
    </xf>
    <xf numFmtId="0" fontId="1" fillId="0" borderId="0" xfId="0" applyFont="1"/>
    <xf numFmtId="0" fontId="0" fillId="2" borderId="0" xfId="0" applyFill="1" applyAlignment="1">
      <alignment horizontal="center"/>
    </xf>
    <xf numFmtId="0" fontId="4" fillId="2" borderId="0" xfId="0" applyFont="1" applyFill="1" applyAlignment="1">
      <alignment horizontal="left" vertical="center"/>
    </xf>
    <xf numFmtId="0" fontId="3" fillId="3" borderId="0" xfId="0" applyFont="1" applyFill="1" applyAlignment="1">
      <alignment horizontal="center" vertical="center"/>
    </xf>
    <xf numFmtId="0" fontId="2" fillId="0" borderId="0" xfId="0" applyFont="1" applyAlignment="1">
      <alignment horizontal="center" vertical="center"/>
    </xf>
    <xf numFmtId="0" fontId="2" fillId="0" borderId="0" xfId="0" applyFont="1" applyAlignment="1">
      <alignment horizontal="center" vertical="center"/>
    </xf>
  </cellXfs>
  <cellStyles count="1">
    <cellStyle name="Normal" xfId="0" builtinId="0"/>
  </cellStyles>
  <dxfs count="6">
    <dxf>
      <numFmt numFmtId="4" formatCode="#,##0.00"/>
    </dxf>
    <dxf>
      <numFmt numFmtId="167" formatCode="#,##0.0000"/>
      <alignment horizontal="center" vertical="bottom" textRotation="0" wrapText="0" indent="0" justifyLastLine="0" shrinkToFit="0" readingOrder="0"/>
    </dxf>
    <dxf>
      <numFmt numFmtId="167" formatCode="#,##0.0000"/>
    </dxf>
    <dxf>
      <numFmt numFmtId="3" formatCode="#,##0"/>
    </dxf>
    <dxf>
      <numFmt numFmtId="0" formatCode="General"/>
    </dxf>
    <dxf>
      <numFmt numFmtId="166" formatCode="[$-409]dd\-mmm\-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microsoft.com/office/2017/10/relationships/person" Target="persons/perso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5" Type="http://schemas.openxmlformats.org/officeDocument/2006/relationships/customXml" Target="../customXml/item1.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 Id="rId14" Type="http://schemas.openxmlformats.org/officeDocument/2006/relationships/calcChain" Target="calcChain.xml"/></Relationships>
</file>

<file path=xl/persons/person.xml><?xml version="1.0" encoding="utf-8"?>
<personList xmlns="http://schemas.microsoft.com/office/spreadsheetml/2018/threadedcomments" xmlns:x="http://schemas.openxmlformats.org/spreadsheetml/2006/main">
  <person displayName="Mynda Treacy" id="{11AAC28B-932D-4D2E-A823-16C458804BEB}" userId="Mynda Treacy" providerId="None"/>
</personList>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27">
  <rv s="0">
    <v>https://www.bing.com/financeapi/forcetrigger?t=aa4pa2&amp;q=XASX%3aASX&amp;form=skydnc</v>
    <v>Learn more on Bing</v>
  </rv>
  <rv s="1">
    <v>0</v>
    <v>ASX LIMITED (XASX:ASX)</v>
    <v>2</v>
    <v>3</v>
    <v>Finance</v>
    <v>4</v>
    <v>en-AU</v>
    <v>aa4pa2</v>
    <v>268435456</v>
    <v>1</v>
    <v>Powered by Refinitiv</v>
    <v>90.61</v>
    <v>65.25</v>
    <v>0.4612</v>
    <v>-0.48</v>
    <v>-6.9510000000000006E-3</v>
    <v>AUD</v>
    <v>ASX Limited (ASX) is a vertically integrated multi-asset exchange company. The Company is engaged in offering listings, trading, clearing, settlement, technical and information services, technology, data and other post-trade services. It acts as a market operator, clearing house and payments system facilitator. The ASX operates markets for a range of asset classes including equities, fixed income, commodities, and energy. Its activities span primary and secondary market services, including the raising, allocation and hedging of capital flows; trading and price discovery; central counterparty risk transfer, and securities settlement for both the equities and fixed income markets. ASX operates through four divisions: listings, markets, technology and data, and securities and payments. It also provides data and technology services to intermediaries, banks, information vendors and software developers to help them make decisions, offer services to their clients and connect with one another.</v>
    <v>790</v>
    <v>Australian Securities Exchange</v>
    <v>XASX</v>
    <v>XASX</v>
    <v>20 Bridge Street, SYDNEY, NEW SOUTH WALES, 2000 AU</v>
    <v>69.73</v>
    <v>Investment Banking &amp; Investment Services</v>
    <v>Stock</v>
    <v>44951.333333333336</v>
    <v>0</v>
    <v>68.2</v>
    <v>13367750000</v>
    <v>ASX LIMITED</v>
    <v>ASX LIMITED</v>
    <v>69.45</v>
    <v>26.28</v>
    <v>69.05</v>
    <v>68.569999999999993</v>
    <v>193595200</v>
    <v>ASX</v>
    <v>ASX LIMITED (XASX:ASX)</v>
    <v>329352</v>
    <v>440840</v>
    <v>1987</v>
  </rv>
  <rv s="2">
    <v>1</v>
  </rv>
  <rv s="0">
    <v>https://www.bing.com/financeapi/forcetrigger?t=aa81zr&amp;q=XASX%3aNAB&amp;form=skydnc</v>
    <v>Learn more on Bing</v>
  </rv>
  <rv s="1">
    <v>0</v>
    <v>NATIONAL AUSTRALIA BANK LIMITED (XASX:NAB)</v>
    <v>2</v>
    <v>3</v>
    <v>Finance</v>
    <v>4</v>
    <v>en-AU</v>
    <v>aa81zr</v>
    <v>268435456</v>
    <v>1</v>
    <v>Powered by Refinitiv</v>
    <v>33.75</v>
    <v>25.43</v>
    <v>1.2063999999999999</v>
    <v>0.14000000000000001</v>
    <v>4.4669999999999996E-3</v>
    <v>AUD</v>
    <v>National Australia Bank Limited (NAB) is a financial services company. The Company's segments include the Business and Private Banking, Personal Banking, Corporate and Institutional Banking, New Zealand Banking and Corporate Functions and Other. Business and Private Banking focuses on small and medium customer segments, including specialized Agriculture, Health, Government, Education and Community services. Personal Banking provides customers with products and services provides home loans or manage personal finances through deposit, credit or personal loan facilities. Corporate and Institutional Banking provides a range of products and services including client coverage, corporate finance, markets, asset servicing, transactional banking and enterprise payments. It consists of Partnership Banking, servicing retail, business, and private customers; Corporate and Institutional Banking, servicing corporate and institutional customers, and includes Markets Sales operations in New Zealand.</v>
    <v>35558</v>
    <v>Australian Securities Exchange</v>
    <v>XASX</v>
    <v>XASX</v>
    <v>Level 1 800 Bourke Street, Docklands, MELBOURNE, VICTORIA, 3008 AU</v>
    <v>31.635000000000002</v>
    <v>Banking Services</v>
    <v>Stock</v>
    <v>44951.333333333336</v>
    <v>3</v>
    <v>31.25</v>
    <v>98662430000</v>
    <v>NATIONAL AUSTRALIA BANK LIMITED</v>
    <v>NATIONAL AUSTRALIA BANK LIMITED</v>
    <v>31.42</v>
    <v>14.7</v>
    <v>31.34</v>
    <v>31.48</v>
    <v>3148131000</v>
    <v>NAB</v>
    <v>NATIONAL AUSTRALIA BANK LIMITED (XASX:NAB)</v>
    <v>4019102</v>
    <v>4361310</v>
    <v>1893</v>
  </rv>
  <rv s="2">
    <v>4</v>
  </rv>
  <rv s="0">
    <v>https://www.bing.com/financeapi/forcetrigger?t=aa759c&amp;q=XASX%3aIVC&amp;form=skydnc</v>
    <v>Learn more on Bing</v>
  </rv>
  <rv s="1">
    <v>0</v>
    <v>INVOCARE LIMITED (XASX:IVC)</v>
    <v>2</v>
    <v>3</v>
    <v>Finance</v>
    <v>4</v>
    <v>en-AU</v>
    <v>aa759c</v>
    <v>268435456</v>
    <v>1</v>
    <v>Powered by Refinitiv</v>
    <v>13.19</v>
    <v>9.7200000000000006</v>
    <v>0.9123</v>
    <v>-0.01</v>
    <v>-8.7949999999999996E-4</v>
    <v>AUD</v>
    <v>InvoCare Limited is an Australia-based company that provides funeral, cemetery, and crematoria services. The Company operates through three segments: Australia, Singapore, and New Zealand. The Company operates private memorial parks , crematoria and pet cremation services. Its national funeral brands in Australia includes White Lady Funerals, Simplicity Funerals and Value Cremations. Its brand in New Zealand includes Beth Shan Funerals, Lychgate Funerals and Resthaven Funerals. Its brands in Singapore include Singapore Casket Company and Simplicity Casket. The Company owns and operates pet cremation businesses in New South Wales through Patch &amp; Purr, Queensland through Pets in Peace , Western Australia, Victoria and South Australia through Family Pet Care and the Lawnswood and Edenhills brands. The Company provides related service offerings through its websites www.MyGriefAssist.com, www.MyMemorial.com and www.Funeral Planner.com</v>
    <v>1900</v>
    <v>Australian Securities Exchange</v>
    <v>XASX</v>
    <v>XASX</v>
    <v>Level 5, 40 Mount Street, NORTH SYDNEY, NEW SOUTH WALES, 2060 AU</v>
    <v>11.49</v>
    <v>Personal &amp; Household Products &amp; Services</v>
    <v>Stock</v>
    <v>44951.333333333336</v>
    <v>6</v>
    <v>11.35</v>
    <v>1637971000</v>
    <v>INVOCARE LIMITED</v>
    <v>INVOCARE LIMITED</v>
    <v>11.4</v>
    <v>82.99</v>
    <v>11.37</v>
    <v>11.36</v>
    <v>144060700</v>
    <v>IVC</v>
    <v>INVOCARE LIMITED (XASX:IVC)</v>
    <v>231685</v>
    <v>176510</v>
    <v>2001</v>
  </rv>
  <rv s="2">
    <v>7</v>
  </rv>
  <rv s="0">
    <v>https://www.bing.com/financeapi/forcetrigger?t=aa5rc7&amp;q=XASX%3aCWN&amp;form=skydnc</v>
    <v>Learn more on Bing</v>
  </rv>
  <rv s="3">
    <v>5</v>
    <v>CROWN RESORTS LIMITED (XASX:CWN)</v>
    <v>2</v>
    <v>6</v>
    <v>Finance</v>
    <v>4</v>
    <v>en-AU</v>
    <v>aa5rc7</v>
    <v>268435456</v>
    <v>1</v>
    <v>1</v>
    <v>Powered by Refinitiv</v>
    <v>13.32</v>
    <v>8.4700000000000006</v>
    <v>1.1774</v>
    <v>0.09</v>
    <v>7.9019999999999993E-3</v>
    <v>AUD</v>
    <v>Crown Resorts Limited is an Australia-based entertainment company with its core businesses and investments in the integrated resort sector. The Company owns and operates various integrated resorts. The Company operates through five segments: Crown Melbourne, Crown Perth, Crown Sydney, Crown Aspinalls and Wagering &amp; Online. Its Crown Melbourne is an integrated resort, which offers dining, conferencing, shopping and entertainment facilities. Its Crown Perth is an integrated resort, which consists of hotels, conventions, restaurants and bars, and shopping and entertainment facilities. Its Crown Sydney is a hotel resort, which offers residences, restaurants, bars, retail outlets, pool and spa facilities, conference rooms and many others. Its Crown Aspinalls provides casinos in London's prime West End entertainment district.</v>
    <v>11500</v>
    <v>Australian Securities Exchange</v>
    <v>XASX</v>
    <v>XASX</v>
    <v>1 Barangaroo Avenue, Barangaroo, SYDNEY, NEW SOUTH WALES, 3006 AU</v>
    <v>11.53</v>
    <v>Hotels &amp; Entertainment Services</v>
    <v>Stock</v>
    <v>44552.022349537037</v>
    <v>9</v>
    <v>11.39</v>
    <v>7557086000</v>
    <v>CROWN RESORTS LIMITED</v>
    <v>CROWN RESORTS LIMITED</v>
    <v>11.49</v>
    <v>82.54</v>
    <v>11.39</v>
    <v>11.48</v>
    <v>677158300</v>
    <v>CWN</v>
    <v>CROWN RESORTS LIMITED (XASX:CWN)</v>
    <v>247001</v>
    <v>2007</v>
  </rv>
  <rv s="2">
    <v>10</v>
  </rv>
  <rv s="0">
    <v>https://www.bing.com/financeapi/forcetrigger?t=aa8rvh&amp;q=XASX%3aQAN&amp;form=skydnc</v>
    <v>Learn more on Bing</v>
  </rv>
  <rv s="1">
    <v>0</v>
    <v>QANTAS AIRWAYS LIMITED (XASX:QAN)</v>
    <v>2</v>
    <v>3</v>
    <v>Finance</v>
    <v>4</v>
    <v>en-AU</v>
    <v>aa8rvh</v>
    <v>268435456</v>
    <v>1</v>
    <v>Powered by Refinitiv</v>
    <v>6.69</v>
    <v>4.21</v>
    <v>1.3906000000000001</v>
    <v>0.06</v>
    <v>9.3600000000000003E-3</v>
    <v>AUD</v>
    <v>Qantas Airways Limited is an Australia-based company, which operates domestic and international airlines. The Company is focused on the operation of international and domestic air transportation services, the provision of freight services, and the operation of a frequent flyer loyalty program. The Company's segments include Qantas Domestic, Qantas International, Jetstar Group and Qantas Loyalty. The Qantas Domestic, Qantas International, and Jetstar Group are engaged in passenger flying business and air cargo and express freight businesses. The Qantas Loyalty segment is engaged in the customer loyalty recognition programs. Its main business is the transportation of customers using two airline brands, which include Qantas and Jetstar. Its airline brands operate in regional, domestic and international services. It operates in Australia, Zealand, South Pacific, Asia and Middle East.</v>
    <v>25000</v>
    <v>Australian Securities Exchange</v>
    <v>XASX</v>
    <v>XASX</v>
    <v>10 Bourke Rd, MASCOT, NEW SOUTH WALES, 2020 AU</v>
    <v>6.52</v>
    <v>Passenger Transportation Services</v>
    <v>Stock</v>
    <v>44951.333333333336</v>
    <v>12</v>
    <v>6.41</v>
    <v>11646050000</v>
    <v>QANTAS AIRWAYS LIMITED</v>
    <v>QANTAS AIRWAYS LIMITED</v>
    <v>6.43</v>
    <v>7.04</v>
    <v>6.41</v>
    <v>6.47</v>
    <v>1816856000</v>
    <v>QAN</v>
    <v>QANTAS AIRWAYS LIMITED (XASX:QAN)</v>
    <v>5260501</v>
    <v>5943190</v>
    <v>1934</v>
  </rv>
  <rv s="2">
    <v>13</v>
  </rv>
  <rv s="0">
    <v>https://www.bing.com/financeapi/forcetrigger?t=aa5cec&amp;q=XASX%3aCBA&amp;form=skydnc</v>
    <v>Learn more on Bing</v>
  </rv>
  <rv s="1">
    <v>0</v>
    <v>COMMONWEALTH BANK OF AUSTRALIA (XASX:CBA)</v>
    <v>2</v>
    <v>3</v>
    <v>Finance</v>
    <v>4</v>
    <v>en-AU</v>
    <v>aa5cec</v>
    <v>268435456</v>
    <v>1</v>
    <v>Powered by Refinitiv</v>
    <v>109.2</v>
    <v>86.98</v>
    <v>1.0513999999999999</v>
    <v>0.78</v>
    <v>7.2189999999999997E-3</v>
    <v>AUD</v>
    <v>Commonwealth Bank of Australia is an Australia-based provider of financial services in Australia. The Company provides retail and commercial banking services predominantly in Australia and in New Zealand through its subsidiary, ASB. It serves approximately 15 million customers. It operates through two segments. The retail management segment has sub-segments covering housing loan, credit cards, personal loans and personal overdrafts. It also covers most non-retail lending where the aggregate credit exposure to a group of related borrowers is less than one million dollars. Auto-decisioning is used to approve credit applications for eligible borrowers in this segment. The risk-rating segment comprises non-retail exposures, including bank and sovereign exposures. Each exposure is assigned an internal Credit Risk-Rating (CRR) based on Probability of Default (PD) and Loss Given Default (LGD). Either a PD Rating Tool or expert judgment is used to determine the PD for customers in this segment</v>
    <v>49245</v>
    <v>Australian Securities Exchange</v>
    <v>XASX</v>
    <v>XASX</v>
    <v>Ground Floor, Tower 1, 201 Sussex Street, SYDNEY, NEW SOUTH WALES, 2000 AU</v>
    <v>109.2</v>
    <v>Banking Services</v>
    <v>Stock</v>
    <v>44951.333333333336</v>
    <v>15</v>
    <v>107.79</v>
    <v>182433200000</v>
    <v>COMMONWEALTH BANK OF AUSTRALIA</v>
    <v>COMMONWEALTH BANK OF AUSTRALIA</v>
    <v>108.01</v>
    <v>17.28</v>
    <v>108.05</v>
    <v>108.83</v>
    <v>1688414000</v>
    <v>CBA</v>
    <v>COMMONWEALTH BANK OF AUSTRALIA (XASX:CBA)</v>
    <v>1620732</v>
    <v>2025450</v>
    <v>1991</v>
  </rv>
  <rv s="2">
    <v>16</v>
  </rv>
  <rv s="0">
    <v>https://www.bing.com/financeapi/forcetrigger?t=aa5c2w&amp;q=XASX%3aCAT&amp;form=skydnc</v>
    <v>Learn more on Bing</v>
  </rv>
  <rv s="4">
    <v>7</v>
    <v>CATAPULT GROUP INTERNATIONAL LTD (XASX:CAT)</v>
    <v>2</v>
    <v>8</v>
    <v>Finance</v>
    <v>4</v>
    <v>en-AU</v>
    <v>aa5c2w</v>
    <v>268435456</v>
    <v>1</v>
    <v>Powered by Refinitiv</v>
    <v>1.5349999999999999</v>
    <v>0.70499999999999996</v>
    <v>2.4112</v>
    <v>-2.5000000000000001E-2</v>
    <v>-3.4247E-2</v>
    <v>AUD</v>
    <v>Catapult Group International Limited is an Australia-based company engaged in the development and supply of technologies that improve the performance of athletes and sports teams. The Company operates at the intersection of sports science and analytics. The Company operates through three segments: Performance &amp; Health, Tactics &amp; Coaching and Media &amp; Other. Its Performance &amp; Health segment is engaged in the design, development and supply of wearable technology and athlete monitoring software solutions to sports teams, athletes and the prosumer market. Its Tactics &amp; Coaching segment is engaged in the design, development and supply of video analysis, editing, and publishing software solutions to sports teams. Its Media &amp; Other segment provides media licensing, athlete management and professional services to customers. The Company operates through its subsidiary, Catapult Sports Inc.</v>
    <v>Australian Securities Exchange</v>
    <v>XASX</v>
    <v>XASX</v>
    <v>75 - 83 High Street, PRAHAN, VICTORIA, 3181 AU</v>
    <v>0.73</v>
    <v>Electronic Equipment &amp; Parts</v>
    <v>Stock</v>
    <v>44951.333333333336</v>
    <v>18</v>
    <v>0.70499999999999996</v>
    <v>178162300</v>
    <v>CATAPULT GROUP INTERNATIONAL LTD</v>
    <v>CATAPULT GROUP INTERNATIONAL LTD</v>
    <v>0.73</v>
    <v>28.45</v>
    <v>0.73</v>
    <v>0.70499999999999996</v>
    <v>244057900</v>
    <v>CAT</v>
    <v>CATAPULT GROUP INTERNATIONAL LTD (XASX:CAT)</v>
    <v>95020</v>
    <v>62270</v>
    <v>2013</v>
  </rv>
  <rv s="2">
    <v>19</v>
  </rv>
  <rv s="0">
    <v>https://www.bing.com/financeapi/forcetrigger?t=aa658m&amp;q=XASX%3aEOS&amp;form=skydnc</v>
    <v>Learn more on Bing</v>
  </rv>
  <rv s="1">
    <v>0</v>
    <v>ELECTRO OPTIC SYSTEMS HOLDINGS LIMITED (XASX:EOS)</v>
    <v>2</v>
    <v>3</v>
    <v>Finance</v>
    <v>4</v>
    <v>en-AU</v>
    <v>aa658m</v>
    <v>268435456</v>
    <v>1</v>
    <v>Powered by Refinitiv</v>
    <v>3.38</v>
    <v>0.43</v>
    <v>2.3931</v>
    <v>-0.02</v>
    <v>-2.8986000000000001E-2</v>
    <v>AUD</v>
    <v>Electro Optic Systems Holdings Limited is an Australia-based technology company. The Company’s segments include Defense Systems, Space Systems and Communications Systems. The Company’s Defense Systems develops, manufactures and markets fire control, surveillance and weapon systems to approved military customers. The Company’s Space Systems specializes in the design, manufacture, delivery and operation of sensors and systems for space domain awareness (SDA) and space control. The Company’s Communications Systems develops and provides global satellite communications products, systems and services. The Communications Systems specializes in optical, microwave and on-the-move radio and satellite systems that deliver telecommunications anywhere in the world. The Company's products incorporate electro-optic applications based on its technologies in software, laser, electronics, optronics, gimbals, telescopes and beam directors and mechanisms.</v>
    <v>218</v>
    <v>Australian Securities Exchange</v>
    <v>XASX</v>
    <v>XASX</v>
    <v>18 Wormald Street, Symonston, AUSTRALIAN CAPITAL TERRITORY, 2609 AU</v>
    <v>0.71</v>
    <v>Aerospace &amp; Defense</v>
    <v>Stock</v>
    <v>44951.333333333336</v>
    <v>21</v>
    <v>0.65</v>
    <v>118152800</v>
    <v>ELECTRO OPTIC SYSTEMS HOLDINGS LIMITED</v>
    <v>ELECTRO OPTIC SYSTEMS HOLDINGS LIMITED</v>
    <v>0.67500000000000004</v>
    <v>28.53</v>
    <v>0.69</v>
    <v>0.67</v>
    <v>171236000</v>
    <v>EOS</v>
    <v>ELECTRO OPTIC SYSTEMS HOLDINGS LIMITED (XASX:EOS)</v>
    <v>353942</v>
    <v>700850</v>
    <v>2000</v>
  </rv>
  <rv s="2">
    <v>22</v>
  </rv>
  <rv s="0">
    <v>https://www.bing.com/financeapi/forcetrigger?t=aa86z2&amp;q=XASX%3aNEA&amp;form=skydnc</v>
    <v>Learn more on Bing</v>
  </rv>
  <rv s="3">
    <v>5</v>
    <v>NEARMAP LTD (XASX:NEA)</v>
    <v>2</v>
    <v>6</v>
    <v>Finance</v>
    <v>4</v>
    <v>en-AU</v>
    <v>aa86z2</v>
    <v>268435456</v>
    <v>1</v>
    <v>1</v>
    <v>Powered by Refinitiv</v>
    <v>2.79</v>
    <v>1.37</v>
    <v>1.7012</v>
    <v>0.01</v>
    <v>6.515E-3</v>
    <v>AUD</v>
    <v>Nearmap Ltd is an Australia-based location intelligence company that provides cloud-based geospatial information services. The Company's is engaged in providing online aerial photomaps to business customers via subscription through its subsidiaries, Nearmap Australia Pty Ltd and Nearmap US, Inc. The Company uses its camera systems and processing software to conduct aerial surveys that captures wide-scale urban areas in Australia, New Zealand, the United States of America, and Canada multiple times each year, making fresh content instantly available in the cloud via Web application or application programming interface (API) integration. The Company's products include Vertical Imagery, Oblique Imagery, 3D Imagery and Data, Nearmap AI, and Nearmap on OpenSolar. The Company serves various industries, including Government, construction, telecommunication, transportation, insurance, property, roofing, and solar.</v>
    <v>400</v>
    <v>Australian Securities Exchange</v>
    <v>XASX</v>
    <v>XASX</v>
    <v>Tower 1, International Towers Sydney L 4, 100 Barangaroo Ave, SYDNEY, NEW SOUTH WALES, 2000 AU</v>
    <v>1.57</v>
    <v>Software &amp; IT Services</v>
    <v>Stock</v>
    <v>44552.02238425926</v>
    <v>24</v>
    <v>1.54</v>
    <v>768177100</v>
    <v>NEARMAP LTD</v>
    <v>NEARMAP LTD</v>
    <v>1.57</v>
    <v>34.51</v>
    <v>1.5349999999999999</v>
    <v>1.5449999999999999</v>
    <v>498816300</v>
    <v>NEA</v>
    <v>NEARMAP LTD (XASX:NEA)</v>
    <v>509998</v>
    <v>1998</v>
  </rv>
  <rv s="2">
    <v>25</v>
  </rv>
</rvData>
</file>

<file path=xl/richData/rdrichvaluestructure.xml><?xml version="1.0" encoding="utf-8"?>
<rvStructures xmlns="http://schemas.microsoft.com/office/spreadsheetml/2017/richdata" count="5">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s t="_linkedentitycore">
    <k n="_Display" t="spb"/>
    <k n="_DisplayString" t="s"/>
    <k n="_Flags" t="spb"/>
    <k n="_Format" t="spb"/>
    <k n="_Icon" t="s"/>
    <k n="_SubLabel" t="spb"/>
    <k n="%EntityCulture" t="s"/>
    <k n="%EntityId" t="s"/>
    <k n="%EntityServiceId"/>
    <k n="%IsRefreshable" t="b"/>
    <k n="%OutdatedReason" t="i"/>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Year incorporated"/>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rvStructures>
</file>

<file path=xl/richData/rdsupportingpropertybag.xml><?xml version="1.0" encoding="utf-8"?>
<supportingPropertyBags xmlns="http://schemas.microsoft.com/office/spreadsheetml/2017/richdata2">
  <spbArrays count="3">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Market cap</v>
      <v t="s">Beta</v>
      <v t="s">P/E</v>
      <v t="s">Shares outstanding</v>
      <v t="s">Description</v>
      <v t="s">Employees</v>
      <v t="s">Headquarters</v>
      <v t="s">Industry</v>
      <v t="s">Instrument type</v>
      <v t="s">Year incorporated</v>
      <v t="s">_Flags</v>
      <v t="s">UniqueName</v>
      <v t="s">_DisplayString</v>
      <v t="s">LearnMoreOnLink</v>
      <v t="s">ExchangeID</v>
      <v t="s">%ProviderInfo</v>
      <v t="s">%OutdatedReason</v>
    </a>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Headquarters</v>
      <v t="s">Industry</v>
      <v t="s">Instrument type</v>
      <v t="s">Year incorporated</v>
      <v t="s">_Flags</v>
      <v t="s">UniqueName</v>
      <v t="s">_DisplayString</v>
      <v t="s">LearnMoreOnLink</v>
      <v t="s">ExchangeID</v>
      <v t="s">%ProviderInfo</v>
    </a>
  </spbArrays>
  <spbData count="9">
    <spb s="0">
      <v>0</v>
      <v>Name</v>
      <v>LearnMoreOnLink</v>
    </spb>
    <spb s="1">
      <v>0</v>
      <v>0</v>
      <v>0</v>
    </spb>
    <spb s="2">
      <v>1</v>
      <v>1</v>
      <v>1</v>
      <v>1</v>
    </spb>
    <spb s="3">
      <v>1</v>
      <v>2</v>
      <v>2</v>
      <v>1</v>
      <v>3</v>
      <v>1</v>
      <v>1</v>
      <v>1</v>
      <v>4</v>
      <v>4</v>
      <v>5</v>
      <v>6</v>
      <v>1</v>
      <v>1</v>
      <v>1</v>
      <v>4</v>
      <v>7</v>
      <v>8</v>
      <v>9</v>
      <v>4</v>
    </spb>
    <spb s="4">
      <v>Delayed 20 minutes</v>
      <v>from previous close</v>
      <v>from previous close</v>
      <v>GMT</v>
    </spb>
    <spb s="0">
      <v>1</v>
      <v>Name</v>
      <v>LearnMoreOnLink</v>
    </spb>
    <spb s="5">
      <v>10</v>
      <v>2</v>
      <v>2</v>
      <v>10</v>
      <v>3</v>
      <v>10</v>
      <v>10</v>
      <v>10</v>
      <v>4</v>
      <v>4</v>
      <v>5</v>
      <v>11</v>
      <v>10</v>
      <v>10</v>
      <v>10</v>
      <v>7</v>
      <v>8</v>
      <v>9</v>
      <v>4</v>
    </spb>
    <spb s="0">
      <v>2</v>
      <v>Name</v>
      <v>LearnMoreOnLink</v>
    </spb>
    <spb s="6">
      <v>1</v>
      <v>2</v>
      <v>2</v>
      <v>1</v>
      <v>3</v>
      <v>1</v>
      <v>1</v>
      <v>1</v>
      <v>4</v>
      <v>5</v>
      <v>6</v>
      <v>1</v>
      <v>1</v>
      <v>1</v>
      <v>4</v>
      <v>7</v>
      <v>8</v>
      <v>9</v>
      <v>4</v>
    </spb>
  </spbData>
</supportingPropertyBags>
</file>

<file path=xl/richData/rdsupportingpropertybagstructure.xml><?xml version="1.0" encoding="utf-8"?>
<spbStructures xmlns="http://schemas.microsoft.com/office/spreadsheetml/2017/richdata2" count="7">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Last trade time" t="s"/>
  </s>
  <s>
    <k n="Low" t="i"/>
    <k n="P/E" t="i"/>
    <k n="Beta" t="i"/>
    <k n="High" t="i"/>
    <k n="Name" t="i"/>
    <k n="Open" t="i"/>
    <k n="Price" t="i"/>
    <k n="Change" t="i"/>
    <k n="Volume" t="i"/>
    <k n="Employees" t="i"/>
    <k n="Change (%)" t="i"/>
    <k n="Market cap" t="i"/>
    <k n="52 week low" t="i"/>
    <k n="52 week high" t="i"/>
    <k n="Previous close" t="i"/>
    <k n="Last trade time" t="i"/>
    <k n="Year incorporated" t="i"/>
    <k n="`%EntityServiceId" t="i"/>
    <k n="Shares outstanding" t="i"/>
  </s>
  <s>
    <k n="Low" t="i"/>
    <k n="P/E" t="i"/>
    <k n="Beta" t="i"/>
    <k n="High" t="i"/>
    <k n="Name" t="i"/>
    <k n="Open" t="i"/>
    <k n="Price" t="i"/>
    <k n="Change" t="i"/>
    <k n="Volume" t="i"/>
    <k n="Change (%)" t="i"/>
    <k n="Market cap" t="i"/>
    <k n="52 week low" t="i"/>
    <k n="52 week high" t="i"/>
    <k n="Previous close" t="i"/>
    <k n="Volume average" t="i"/>
    <k n="Last trade time" t="i"/>
    <k n="Year incorporated" t="i"/>
    <k n="`%EntityServiceId" t="i"/>
    <k n="Shares outstanding"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14" formatCode="0.00%"/>
    </x:dxf>
    <x:dxf>
      <x:numFmt numFmtId="27" formatCode="d/m/yy\ hh:mm"/>
    </x:dxf>
    <x:dxf>
      <x:numFmt numFmtId="2" formatCode="0.00"/>
    </x:dxf>
    <x:dxf>
      <x:numFmt numFmtId="4" formatCode="#,##0.00"/>
    </x:dxf>
    <x:dxf>
      <x:numFmt numFmtId="3" formatCode="#,##0"/>
    </x:dxf>
    <x:dxf>
      <x:numFmt numFmtId="1" formatCode="0"/>
    </x:dxf>
    <x:dxf>
      <x:numFmt numFmtId="0" formatCode="General"/>
    </x:dxf>
  </dxfs>
  <richProperties>
    <rPr n="NumberFormat" t="s"/>
    <rPr n="IsTitleField" t="b"/>
  </richProperties>
  <richStyles>
    <rSty dxfid="6">
      <rpv i="0">_([$$-en-AU]* #,##0.00_);_([$$-en-AU]* (#,##0.00);_([$$-en-AU]* "-"??_);_(@_)</rpv>
    </rSty>
    <rSty dxfid="3">
      <rpv i="0">#,##0.00</rpv>
    </rSty>
    <rSty>
      <rpv i="1">1</rpv>
    </rSty>
    <rSty dxfid="4">
      <rpv i="0">#,##0</rpv>
    </rSty>
    <rSty dxfid="0"/>
    <rSty dxfid="6">
      <rpv i="0">_([$$-en-AU]* #,##0_);_([$$-en-AU]* (#,##0);_([$$-en-AU]* "-"_);_(@_)</rpv>
    </rSty>
    <rSty dxfid="1"/>
    <rSty dxfid="5">
      <rpv i="0">0</rpv>
    </rSty>
    <rSty dxfid="2">
      <rpv i="0">0.00</rpv>
    </rSty>
    <rSty dxfid="6">
      <rpv i="0">_-[$$-en-AU]* #,##0.00_-;-[$$-en-AU]* #,##0.00_-;_-[$$-en-AU]* "-"??_-;_-@_-</rpv>
    </rSty>
    <rSty dxfid="6">
      <rpv i="0">_-[$$-en-AU]* #,##0_-;-[$$-en-AU]* #,##0_-;_-[$$-en-AU]* "-"_-;_-@_-</rpv>
    </rSty>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458C81D-CC10-4A26-B7E5-A6C2BA30B3FE}" name="Ledger" displayName="Ledger" ref="A3:H25" totalsRowShown="0">
  <autoFilter ref="A3:H25" xr:uid="{69CD7EF4-09A9-4E37-9AFA-74C63E7BE9A6}"/>
  <tableColumns count="8">
    <tableColumn id="1" xr3:uid="{92DC7DDF-D80B-405C-9573-2B90B2FF3DC9}" name="Date" dataDxfId="5"/>
    <tableColumn id="2" xr3:uid="{1C907D3F-AD8C-47AB-92A9-7C471B9EBC2B}" name="Stock"/>
    <tableColumn id="9" xr3:uid="{9CA9E601-F4B2-4F5A-B219-70B237E1CACC}" name="Ticker" dataDxfId="4">
      <calculatedColumnFormula array="1">_FV(Ledger[[#This Row],[Stock]],"Ticker symbol",TRUE)</calculatedColumnFormula>
    </tableColumn>
    <tableColumn id="3" xr3:uid="{AB1CAC5C-55FF-4BD4-86DE-2DFDA8FCCD7E}" name="Transaction"/>
    <tableColumn id="4" xr3:uid="{1B8E9E3F-3260-4B15-A698-12A2A91FCBD0}" name="Units" dataDxfId="3"/>
    <tableColumn id="5" xr3:uid="{182E21A3-DB2D-4267-9431-E3760942B4C8}" name="Price" dataDxfId="2"/>
    <tableColumn id="7" xr3:uid="{412DB4B2-0FAB-4830-ABAF-3EB7A6F10571}" name="Currency" dataDxfId="1"/>
    <tableColumn id="6" xr3:uid="{DC43D3F6-96CE-4588-B592-F71E50711807}" name="Transaction Amount" dataDxfId="0">
      <calculatedColumnFormula>E4*F4</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Blue Warm">
      <a:dk1>
        <a:sysClr val="windowText" lastClr="000000"/>
      </a:dk1>
      <a:lt1>
        <a:sysClr val="window" lastClr="FFFFFF"/>
      </a:lt1>
      <a:dk2>
        <a:srgbClr val="242852"/>
      </a:dk2>
      <a:lt2>
        <a:srgbClr val="ACCBF9"/>
      </a:lt2>
      <a:accent1>
        <a:srgbClr val="4A66AC"/>
      </a:accent1>
      <a:accent2>
        <a:srgbClr val="629DD1"/>
      </a:accent2>
      <a:accent3>
        <a:srgbClr val="297FD5"/>
      </a:accent3>
      <a:accent4>
        <a:srgbClr val="7F8FA9"/>
      </a:accent4>
      <a:accent5>
        <a:srgbClr val="5AA2AE"/>
      </a:accent5>
      <a:accent6>
        <a:srgbClr val="9D90A0"/>
      </a:accent6>
      <a:hlink>
        <a:srgbClr val="9454C3"/>
      </a:hlink>
      <a:folHlink>
        <a:srgbClr val="3EBBF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D3" dT="2020-11-12T00:28:51.72" personId="{11AAC28B-932D-4D2E-A823-16C458804BEB}" id="{B734B965-24A6-479B-9B64-AC439E271E9A}">
    <text>Buy, Sell, DRIP</text>
  </threadedComment>
</ThreadedComment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table" Target="../tables/table1.xml"/><Relationship Id="rId1" Type="http://schemas.openxmlformats.org/officeDocument/2006/relationships/vmlDrawing" Target="../drawings/vmlDrawing1.vml"/><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11884F-50B8-9E4B-99D7-12BC3BF388CB}">
  <dimension ref="A1:J20"/>
  <sheetViews>
    <sheetView tabSelected="1" zoomScale="126" zoomScaleNormal="126" workbookViewId="0">
      <selection activeCell="J19" sqref="J19"/>
    </sheetView>
  </sheetViews>
  <sheetFormatPr baseColWidth="10" defaultColWidth="0" defaultRowHeight="15" x14ac:dyDescent="0.2"/>
  <cols>
    <col min="1" max="1" width="2.83203125" customWidth="1"/>
    <col min="2" max="3" width="32.6640625" customWidth="1"/>
    <col min="4" max="4" width="6.6640625" customWidth="1"/>
    <col min="5" max="6" width="13.33203125" customWidth="1"/>
    <col min="7" max="8" width="10.83203125" customWidth="1"/>
    <col min="9" max="10" width="13.33203125" customWidth="1"/>
    <col min="11" max="18" width="10.83203125" customWidth="1"/>
    <col min="19" max="16384" width="10.83203125" hidden="1"/>
  </cols>
  <sheetData>
    <row r="1" spans="1:10" ht="18" customHeight="1" x14ac:dyDescent="0.2">
      <c r="A1" s="8" t="s">
        <v>19</v>
      </c>
      <c r="B1" s="8"/>
      <c r="C1" s="8"/>
      <c r="D1" s="7"/>
      <c r="E1" s="7"/>
      <c r="F1" s="7"/>
      <c r="G1" s="7"/>
      <c r="H1" s="7"/>
      <c r="I1" s="7"/>
      <c r="J1" s="7"/>
    </row>
    <row r="2" spans="1:10" ht="18" customHeight="1" x14ac:dyDescent="0.2">
      <c r="A2" s="8"/>
      <c r="B2" s="8"/>
      <c r="C2" s="8"/>
      <c r="D2" s="7"/>
      <c r="E2" s="7"/>
      <c r="F2" s="7"/>
      <c r="G2" s="7"/>
      <c r="H2" s="7"/>
      <c r="I2" s="7"/>
      <c r="J2" s="7"/>
    </row>
    <row r="4" spans="1:10" x14ac:dyDescent="0.2">
      <c r="B4" s="9" t="s">
        <v>20</v>
      </c>
      <c r="C4" s="9"/>
      <c r="D4" s="9"/>
      <c r="E4" s="9"/>
      <c r="F4" s="9"/>
      <c r="G4" s="9"/>
      <c r="H4" s="9"/>
      <c r="I4" s="9"/>
      <c r="J4" s="9"/>
    </row>
    <row r="5" spans="1:10" x14ac:dyDescent="0.2">
      <c r="B5" s="10" t="s">
        <v>22</v>
      </c>
      <c r="C5" s="10" t="s">
        <v>13</v>
      </c>
      <c r="D5" s="10" t="s">
        <v>3</v>
      </c>
      <c r="E5" s="10" t="s">
        <v>11</v>
      </c>
      <c r="F5" s="10" t="s">
        <v>14</v>
      </c>
      <c r="G5" s="11" t="s">
        <v>16</v>
      </c>
      <c r="H5" s="11"/>
      <c r="I5" s="10" t="s">
        <v>17</v>
      </c>
      <c r="J5" s="10" t="s">
        <v>12</v>
      </c>
    </row>
    <row r="6" spans="1:10" ht="18" customHeight="1" x14ac:dyDescent="0.2"/>
    <row r="7" spans="1:10" ht="18" customHeight="1" x14ac:dyDescent="0.2"/>
    <row r="8" spans="1:10" ht="18" customHeight="1" x14ac:dyDescent="0.2"/>
    <row r="9" spans="1:10" ht="18" customHeight="1" x14ac:dyDescent="0.2"/>
    <row r="10" spans="1:10" ht="18" customHeight="1" x14ac:dyDescent="0.2"/>
    <row r="11" spans="1:10" ht="18" customHeight="1" x14ac:dyDescent="0.2"/>
    <row r="12" spans="1:10" ht="18" customHeight="1" x14ac:dyDescent="0.2"/>
    <row r="13" spans="1:10" ht="8" customHeight="1" x14ac:dyDescent="0.2"/>
    <row r="14" spans="1:10" x14ac:dyDescent="0.2">
      <c r="B14" s="9" t="s">
        <v>21</v>
      </c>
      <c r="C14" s="9"/>
      <c r="D14" s="9" t="s">
        <v>23</v>
      </c>
      <c r="E14" s="9"/>
      <c r="F14" s="9"/>
      <c r="G14" s="9"/>
      <c r="H14" s="9"/>
      <c r="I14" s="9"/>
      <c r="J14" s="9"/>
    </row>
    <row r="15" spans="1:10" x14ac:dyDescent="0.2">
      <c r="B15" s="10" t="s">
        <v>13</v>
      </c>
      <c r="C15" s="10" t="s">
        <v>14</v>
      </c>
      <c r="D15" s="10"/>
      <c r="E15" s="10"/>
      <c r="F15" s="10"/>
      <c r="G15" s="10"/>
      <c r="H15" s="10"/>
      <c r="I15" s="10"/>
      <c r="J15" s="10"/>
    </row>
    <row r="16" spans="1:10" ht="18" customHeight="1" x14ac:dyDescent="0.2"/>
    <row r="17" ht="18" customHeight="1" x14ac:dyDescent="0.2"/>
    <row r="18" ht="18" customHeight="1" x14ac:dyDescent="0.2"/>
    <row r="19" ht="18" customHeight="1" x14ac:dyDescent="0.2"/>
    <row r="20" ht="18" customHeight="1" x14ac:dyDescent="0.2"/>
  </sheetData>
  <mergeCells count="6">
    <mergeCell ref="B14:C14"/>
    <mergeCell ref="D14:J14"/>
    <mergeCell ref="A1:C2"/>
    <mergeCell ref="D1:J2"/>
    <mergeCell ref="B4:J4"/>
    <mergeCell ref="G5:H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FBC7AA-B373-4B67-A418-D04AC020DDD0}">
  <sheetPr codeName="Sheet3"/>
  <dimension ref="A1:K25"/>
  <sheetViews>
    <sheetView workbookViewId="0">
      <selection activeCell="A4" sqref="A4"/>
    </sheetView>
  </sheetViews>
  <sheetFormatPr baseColWidth="10" defaultColWidth="8.83203125" defaultRowHeight="15" x14ac:dyDescent="0.2"/>
  <cols>
    <col min="1" max="1" width="9.83203125" bestFit="1" customWidth="1"/>
    <col min="2" max="2" width="30.5" customWidth="1"/>
    <col min="3" max="3" width="8.5" bestFit="1" customWidth="1"/>
    <col min="4" max="4" width="13.5" bestFit="1" customWidth="1"/>
    <col min="5" max="5" width="8" bestFit="1" customWidth="1"/>
    <col min="6" max="6" width="10.1640625" bestFit="1" customWidth="1"/>
    <col min="7" max="7" width="11.33203125" customWidth="1"/>
    <col min="8" max="8" width="21.33203125" bestFit="1" customWidth="1"/>
    <col min="9" max="9" width="3.5" customWidth="1"/>
    <col min="10" max="10" width="49.6640625" bestFit="1" customWidth="1"/>
    <col min="11" max="11" width="39.6640625" bestFit="1" customWidth="1"/>
    <col min="12" max="12" width="7.1640625" customWidth="1"/>
    <col min="13" max="14" width="13.5" bestFit="1" customWidth="1"/>
    <col min="15" max="15" width="14.83203125" bestFit="1" customWidth="1"/>
    <col min="16" max="16" width="8" customWidth="1"/>
    <col min="17" max="17" width="13.5" bestFit="1" customWidth="1"/>
    <col min="18" max="18" width="18.5" customWidth="1"/>
    <col min="20" max="21" width="10.5" bestFit="1" customWidth="1"/>
  </cols>
  <sheetData>
    <row r="1" spans="1:11" x14ac:dyDescent="0.2">
      <c r="K1" s="6"/>
    </row>
    <row r="3" spans="1:11" x14ac:dyDescent="0.2">
      <c r="A3" t="s">
        <v>1</v>
      </c>
      <c r="B3" t="s">
        <v>5</v>
      </c>
      <c r="C3" t="s">
        <v>0</v>
      </c>
      <c r="D3" t="s">
        <v>2</v>
      </c>
      <c r="E3" t="s">
        <v>3</v>
      </c>
      <c r="F3" t="s">
        <v>4</v>
      </c>
      <c r="G3" t="s">
        <v>9</v>
      </c>
      <c r="H3" t="s">
        <v>15</v>
      </c>
    </row>
    <row r="4" spans="1:11" ht="18.75" customHeight="1" x14ac:dyDescent="0.2">
      <c r="A4" s="1">
        <v>39920</v>
      </c>
      <c r="B4" t="e" vm="1">
        <v>#VALUE!</v>
      </c>
      <c r="C4" t="str" cm="1">
        <f t="array" ref="C4">_FV(Ledger[[#This Row],[Stock]],"Ticker symbol",TRUE)</f>
        <v>ASX</v>
      </c>
      <c r="D4" t="s">
        <v>6</v>
      </c>
      <c r="E4" s="4">
        <v>150</v>
      </c>
      <c r="F4" s="2">
        <v>32.21</v>
      </c>
      <c r="G4" s="5" t="s">
        <v>10</v>
      </c>
      <c r="H4" s="3">
        <f t="shared" ref="H4:H22" si="0">E4*F4</f>
        <v>4831.5</v>
      </c>
    </row>
    <row r="5" spans="1:11" ht="18.75" customHeight="1" x14ac:dyDescent="0.2">
      <c r="A5" s="1">
        <v>40080</v>
      </c>
      <c r="B5" t="e" vm="1">
        <v>#VALUE!</v>
      </c>
      <c r="C5" t="str" cm="1">
        <f t="array" ref="C5">_FV(Ledger[[#This Row],[Stock]],"Ticker symbol",TRUE)</f>
        <v>ASX</v>
      </c>
      <c r="D5" t="s">
        <v>7</v>
      </c>
      <c r="E5" s="4">
        <v>3</v>
      </c>
      <c r="F5" s="2">
        <v>31.33</v>
      </c>
      <c r="G5" s="5" t="s">
        <v>10</v>
      </c>
      <c r="H5" s="3">
        <f t="shared" si="0"/>
        <v>93.99</v>
      </c>
    </row>
    <row r="6" spans="1:11" ht="18.75" customHeight="1" x14ac:dyDescent="0.2">
      <c r="A6" s="1">
        <v>40266</v>
      </c>
      <c r="B6" t="e" vm="1">
        <v>#VALUE!</v>
      </c>
      <c r="C6" t="str" cm="1">
        <f t="array" ref="C6">_FV(Ledger[[#This Row],[Stock]],"Ticker symbol",TRUE)</f>
        <v>ASX</v>
      </c>
      <c r="D6" t="s">
        <v>7</v>
      </c>
      <c r="E6" s="4">
        <v>5</v>
      </c>
      <c r="F6" s="2">
        <v>5.44</v>
      </c>
      <c r="G6" s="5" t="s">
        <v>10</v>
      </c>
      <c r="H6" s="3">
        <f t="shared" si="0"/>
        <v>27.200000000000003</v>
      </c>
    </row>
    <row r="7" spans="1:11" ht="18.75" customHeight="1" x14ac:dyDescent="0.2">
      <c r="A7" s="1">
        <v>40448</v>
      </c>
      <c r="B7" t="e" vm="1">
        <v>#VALUE!</v>
      </c>
      <c r="C7" t="str" cm="1">
        <f t="array" ref="C7">_FV(Ledger[[#This Row],[Stock]],"Ticker symbol",TRUE)</f>
        <v>ASX</v>
      </c>
      <c r="D7" t="s">
        <v>7</v>
      </c>
      <c r="E7" s="4">
        <v>4</v>
      </c>
      <c r="F7" s="2">
        <v>29.36</v>
      </c>
      <c r="G7" s="5" t="s">
        <v>10</v>
      </c>
      <c r="H7" s="3">
        <f t="shared" si="0"/>
        <v>117.44</v>
      </c>
    </row>
    <row r="8" spans="1:11" ht="18.75" customHeight="1" x14ac:dyDescent="0.2">
      <c r="A8" s="1">
        <v>37155</v>
      </c>
      <c r="B8" t="e" vm="2">
        <v>#VALUE!</v>
      </c>
      <c r="C8" t="str" cm="1">
        <f t="array" ref="C8">_FV(Ledger[[#This Row],[Stock]],"Ticker symbol",TRUE)</f>
        <v>NAB</v>
      </c>
      <c r="D8" t="s">
        <v>6</v>
      </c>
      <c r="E8" s="4">
        <v>35</v>
      </c>
      <c r="F8" s="2">
        <v>27.49</v>
      </c>
      <c r="G8" s="5" t="s">
        <v>10</v>
      </c>
      <c r="H8" s="3">
        <f t="shared" si="0"/>
        <v>962.15</v>
      </c>
    </row>
    <row r="9" spans="1:11" ht="18.75" customHeight="1" x14ac:dyDescent="0.2">
      <c r="A9" s="1">
        <v>43920</v>
      </c>
      <c r="B9" t="e" vm="3">
        <v>#VALUE!</v>
      </c>
      <c r="C9" t="str" cm="1">
        <f t="array" ref="C9">_FV(Ledger[[#This Row],[Stock]],"Ticker symbol",TRUE)</f>
        <v>IVC</v>
      </c>
      <c r="D9" t="s">
        <v>6</v>
      </c>
      <c r="E9" s="4">
        <v>274</v>
      </c>
      <c r="F9" s="2">
        <v>9.85</v>
      </c>
      <c r="G9" s="5" t="s">
        <v>10</v>
      </c>
      <c r="H9" s="3">
        <f t="shared" si="0"/>
        <v>2698.9</v>
      </c>
    </row>
    <row r="10" spans="1:11" x14ac:dyDescent="0.2">
      <c r="A10" s="1">
        <v>43936</v>
      </c>
      <c r="B10" t="e" vm="3">
        <v>#VALUE!</v>
      </c>
      <c r="C10" t="str" cm="1">
        <f t="array" ref="C10">_FV(Ledger[[#This Row],[Stock]],"Ticker symbol",TRUE)</f>
        <v>IVC</v>
      </c>
      <c r="D10" t="s">
        <v>8</v>
      </c>
      <c r="E10" s="4">
        <v>-274</v>
      </c>
      <c r="F10" s="2">
        <v>11.06</v>
      </c>
      <c r="G10" s="5" t="s">
        <v>10</v>
      </c>
      <c r="H10" s="3">
        <f t="shared" si="0"/>
        <v>-3030.44</v>
      </c>
    </row>
    <row r="11" spans="1:11" x14ac:dyDescent="0.2">
      <c r="A11" s="1">
        <v>43920</v>
      </c>
      <c r="B11" t="e" vm="4">
        <v>#VALUE!</v>
      </c>
      <c r="C11" t="str" cm="1">
        <f t="array" ref="C11">_FV(Ledger[[#This Row],[Stock]],"Ticker symbol",TRUE)</f>
        <v>CWN</v>
      </c>
      <c r="D11" t="s">
        <v>6</v>
      </c>
      <c r="E11" s="4">
        <v>385</v>
      </c>
      <c r="F11" s="2">
        <v>6.99</v>
      </c>
      <c r="G11" s="5" t="s">
        <v>10</v>
      </c>
      <c r="H11" s="3">
        <f t="shared" si="0"/>
        <v>2691.15</v>
      </c>
    </row>
    <row r="12" spans="1:11" x14ac:dyDescent="0.2">
      <c r="A12" s="1">
        <v>43936</v>
      </c>
      <c r="B12" t="e" vm="4">
        <v>#VALUE!</v>
      </c>
      <c r="C12" t="str" cm="1">
        <f t="array" ref="C12">_FV(Ledger[[#This Row],[Stock]],"Ticker symbol",TRUE)</f>
        <v>CWN</v>
      </c>
      <c r="D12" t="s">
        <v>8</v>
      </c>
      <c r="E12" s="4">
        <v>-385</v>
      </c>
      <c r="F12" s="2">
        <v>8.15</v>
      </c>
      <c r="G12" s="5" t="s">
        <v>10</v>
      </c>
      <c r="H12" s="3">
        <f t="shared" si="0"/>
        <v>-3137.75</v>
      </c>
    </row>
    <row r="13" spans="1:11" x14ac:dyDescent="0.2">
      <c r="A13" s="1">
        <v>43907</v>
      </c>
      <c r="B13" t="e" vm="5">
        <v>#VALUE!</v>
      </c>
      <c r="C13" t="str" cm="1">
        <f t="array" ref="C13">_FV(Ledger[[#This Row],[Stock]],"Ticker symbol",TRUE)</f>
        <v>QAN</v>
      </c>
      <c r="D13" t="s">
        <v>6</v>
      </c>
      <c r="E13" s="4">
        <v>8400</v>
      </c>
      <c r="F13" s="2">
        <v>3.52</v>
      </c>
      <c r="G13" s="5" t="s">
        <v>10</v>
      </c>
      <c r="H13" s="3">
        <f t="shared" si="0"/>
        <v>29568</v>
      </c>
    </row>
    <row r="14" spans="1:11" x14ac:dyDescent="0.2">
      <c r="A14" s="1">
        <v>43930</v>
      </c>
      <c r="B14" t="e" vm="5">
        <v>#VALUE!</v>
      </c>
      <c r="C14" t="str" cm="1">
        <f t="array" ref="C14">_FV(Ledger[[#This Row],[Stock]],"Ticker symbol",TRUE)</f>
        <v>QAN</v>
      </c>
      <c r="D14" t="s">
        <v>8</v>
      </c>
      <c r="E14" s="4">
        <v>-8400</v>
      </c>
      <c r="F14" s="2">
        <v>3.34</v>
      </c>
      <c r="G14" s="5" t="s">
        <v>10</v>
      </c>
      <c r="H14" s="3">
        <f t="shared" si="0"/>
        <v>-28056</v>
      </c>
    </row>
    <row r="15" spans="1:11" x14ac:dyDescent="0.2">
      <c r="A15" s="1">
        <v>38618</v>
      </c>
      <c r="B15" t="e" vm="6">
        <v>#VALUE!</v>
      </c>
      <c r="C15" t="str" cm="1">
        <f t="array" ref="C15">_FV(Ledger[[#This Row],[Stock]],"Ticker symbol",TRUE)</f>
        <v>CBA</v>
      </c>
      <c r="D15" t="s">
        <v>6</v>
      </c>
      <c r="E15" s="4">
        <v>35</v>
      </c>
      <c r="F15" s="2">
        <v>37.19</v>
      </c>
      <c r="G15" s="5" t="s">
        <v>10</v>
      </c>
      <c r="H15" s="3">
        <f t="shared" si="0"/>
        <v>1301.6499999999999</v>
      </c>
    </row>
    <row r="16" spans="1:11" x14ac:dyDescent="0.2">
      <c r="A16" s="1">
        <v>39177</v>
      </c>
      <c r="B16" t="e" vm="6">
        <v>#VALUE!</v>
      </c>
      <c r="C16" t="str" cm="1">
        <f t="array" ref="C16">_FV(Ledger[[#This Row],[Stock]],"Ticker symbol",TRUE)</f>
        <v>CBA</v>
      </c>
      <c r="D16" t="s">
        <v>7</v>
      </c>
      <c r="E16" s="4">
        <v>1</v>
      </c>
      <c r="F16" s="2">
        <v>50.02</v>
      </c>
      <c r="G16" s="5" t="s">
        <v>10</v>
      </c>
      <c r="H16" s="3">
        <f t="shared" si="0"/>
        <v>50.02</v>
      </c>
    </row>
    <row r="17" spans="1:10" x14ac:dyDescent="0.2">
      <c r="A17" s="1">
        <v>39227</v>
      </c>
      <c r="B17" t="e" vm="6">
        <v>#VALUE!</v>
      </c>
      <c r="C17" t="str" cm="1">
        <f t="array" ref="C17">_FV(Ledger[[#This Row],[Stock]],"Ticker symbol",TRUE)</f>
        <v>CBA</v>
      </c>
      <c r="D17" t="s">
        <v>7</v>
      </c>
      <c r="E17" s="4">
        <v>1</v>
      </c>
      <c r="F17" s="2">
        <v>55.35</v>
      </c>
      <c r="G17" s="5" t="s">
        <v>10</v>
      </c>
      <c r="H17" s="3">
        <f t="shared" si="0"/>
        <v>55.35</v>
      </c>
    </row>
    <row r="18" spans="1:10" x14ac:dyDescent="0.2">
      <c r="A18" s="1">
        <v>39318</v>
      </c>
      <c r="B18" t="e" vm="6">
        <v>#VALUE!</v>
      </c>
      <c r="C18" t="str" cm="1">
        <f t="array" ref="C18">_FV(Ledger[[#This Row],[Stock]],"Ticker symbol",TRUE)</f>
        <v>CBA</v>
      </c>
      <c r="D18" t="s">
        <v>7</v>
      </c>
      <c r="E18" s="4">
        <v>2</v>
      </c>
      <c r="F18" s="2">
        <v>54.8</v>
      </c>
      <c r="G18" s="5" t="s">
        <v>10</v>
      </c>
      <c r="H18" s="3">
        <f t="shared" si="0"/>
        <v>109.6</v>
      </c>
    </row>
    <row r="19" spans="1:10" x14ac:dyDescent="0.2">
      <c r="A19" s="1">
        <v>39540</v>
      </c>
      <c r="B19" t="e" vm="6">
        <v>#VALUE!</v>
      </c>
      <c r="C19" t="str" cm="1">
        <f t="array" ref="C19">_FV(Ledger[[#This Row],[Stock]],"Ticker symbol",TRUE)</f>
        <v>CBA</v>
      </c>
      <c r="D19" t="s">
        <v>7</v>
      </c>
      <c r="E19" s="4">
        <v>1</v>
      </c>
      <c r="F19" s="2">
        <v>39.44</v>
      </c>
      <c r="G19" s="5" t="s">
        <v>10</v>
      </c>
      <c r="H19" s="3">
        <f t="shared" si="0"/>
        <v>39.44</v>
      </c>
    </row>
    <row r="20" spans="1:10" x14ac:dyDescent="0.2">
      <c r="A20" s="1">
        <v>40164</v>
      </c>
      <c r="B20" t="e" vm="6">
        <v>#VALUE!</v>
      </c>
      <c r="C20" t="str" cm="1">
        <f t="array" ref="C20">_FV(Ledger[[#This Row],[Stock]],"Ticker symbol",TRUE)</f>
        <v>CBA</v>
      </c>
      <c r="D20" t="s">
        <v>7</v>
      </c>
      <c r="E20" s="4">
        <v>3</v>
      </c>
      <c r="F20" s="2">
        <v>52.09</v>
      </c>
      <c r="G20" s="5" t="s">
        <v>10</v>
      </c>
      <c r="H20" s="3">
        <f t="shared" si="0"/>
        <v>156.27000000000001</v>
      </c>
    </row>
    <row r="21" spans="1:10" x14ac:dyDescent="0.2">
      <c r="A21" s="1">
        <v>40269</v>
      </c>
      <c r="B21" t="e" vm="6">
        <v>#VALUE!</v>
      </c>
      <c r="C21" t="str" cm="1">
        <f t="array" ref="C21">_FV(Ledger[[#This Row],[Stock]],"Ticker symbol",TRUE)</f>
        <v>CBA</v>
      </c>
      <c r="D21" t="s">
        <v>7</v>
      </c>
      <c r="E21" s="4">
        <v>1</v>
      </c>
      <c r="F21" s="2">
        <v>53.56</v>
      </c>
      <c r="G21" s="5" t="s">
        <v>10</v>
      </c>
      <c r="H21" s="3">
        <f t="shared" si="0"/>
        <v>53.56</v>
      </c>
    </row>
    <row r="22" spans="1:10" x14ac:dyDescent="0.2">
      <c r="A22" s="1">
        <v>41848</v>
      </c>
      <c r="B22" t="e" vm="6">
        <v>#VALUE!</v>
      </c>
      <c r="C22" t="str" cm="1">
        <f t="array" ref="C22">_FV(Ledger[[#This Row],[Stock]],"Ticker symbol",TRUE)</f>
        <v>CBA</v>
      </c>
      <c r="D22" t="s">
        <v>6</v>
      </c>
      <c r="E22" s="4">
        <v>12</v>
      </c>
      <c r="F22" s="2">
        <v>81.92</v>
      </c>
      <c r="G22" s="5" t="s">
        <v>10</v>
      </c>
      <c r="H22" s="3">
        <f t="shared" si="0"/>
        <v>983.04</v>
      </c>
      <c r="J22" t="s">
        <v>18</v>
      </c>
    </row>
    <row r="23" spans="1:10" x14ac:dyDescent="0.2">
      <c r="A23" s="1">
        <v>43920</v>
      </c>
      <c r="B23" t="e" vm="7">
        <v>#VALUE!</v>
      </c>
      <c r="C23" t="str" cm="1">
        <f t="array" ref="C23">_FV(Ledger[[#This Row],[Stock]],"Ticker symbol",TRUE)</f>
        <v>CAT</v>
      </c>
      <c r="D23" t="s">
        <v>6</v>
      </c>
      <c r="E23" s="4">
        <v>4275</v>
      </c>
      <c r="F23" s="2">
        <v>0.63</v>
      </c>
      <c r="G23" s="5" t="s">
        <v>10</v>
      </c>
      <c r="H23" s="3">
        <f>E23*F23</f>
        <v>2693.25</v>
      </c>
    </row>
    <row r="24" spans="1:10" x14ac:dyDescent="0.2">
      <c r="A24" s="1">
        <v>43920</v>
      </c>
      <c r="B24" t="e" vm="8">
        <v>#VALUE!</v>
      </c>
      <c r="C24" t="str" cm="1">
        <f t="array" ref="C24">_FV(Ledger[[#This Row],[Stock]],"Ticker symbol",TRUE)</f>
        <v>EOS</v>
      </c>
      <c r="D24" t="s">
        <v>6</v>
      </c>
      <c r="E24" s="4">
        <v>695</v>
      </c>
      <c r="F24" s="2">
        <v>3.89</v>
      </c>
      <c r="G24" s="5" t="s">
        <v>10</v>
      </c>
      <c r="H24" s="3">
        <f>E24*F24</f>
        <v>2703.55</v>
      </c>
    </row>
    <row r="25" spans="1:10" x14ac:dyDescent="0.2">
      <c r="A25" s="1">
        <v>43924</v>
      </c>
      <c r="B25" t="e" vm="9">
        <v>#VALUE!</v>
      </c>
      <c r="C25" t="str" cm="1">
        <f t="array" ref="C25">_FV(Ledger[[#This Row],[Stock]],"Ticker symbol",TRUE)</f>
        <v>NEA</v>
      </c>
      <c r="D25" t="s">
        <v>6</v>
      </c>
      <c r="E25" s="4">
        <v>1376</v>
      </c>
      <c r="F25" s="2">
        <v>1.0900000000000001</v>
      </c>
      <c r="G25" s="5" t="s">
        <v>10</v>
      </c>
      <c r="H25" s="3">
        <f>E25*F25</f>
        <v>1499.8400000000001</v>
      </c>
    </row>
  </sheetData>
  <pageMargins left="0.7" right="0.7" top="0.75" bottom="0.75" header="0.3" footer="0.3"/>
  <legacyDrawing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200A517-D961-4037-909A-5DFE49EF191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Sheet2</vt:lpstr>
      <vt:lpstr>Ledger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Mynda Treacy</dc:creator>
  <cp:lastModifiedBy>Microsoft Office User</cp:lastModifiedBy>
  <dcterms:created xsi:type="dcterms:W3CDTF">2019-08-20T08:51:45Z</dcterms:created>
  <dcterms:modified xsi:type="dcterms:W3CDTF">2023-01-25T18:08:53Z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 id">
    <vt:lpwstr>02b84695-4a78-46f7-82bd-1e46fd6e4c51</vt:lpwstr>
  </property>
  <property fmtid="{D5CDD505-2E9C-101B-9397-08002B2CF9AE}" pid="3" name="Workbook type">
    <vt:lpwstr>Custom</vt:lpwstr>
  </property>
  <property fmtid="{D5CDD505-2E9C-101B-9397-08002B2CF9AE}" pid="4" name="Workbook version">
    <vt:lpwstr>Custom</vt:lpwstr>
  </property>
</Properties>
</file>