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3Packages\Moniman\solver\plaxis2d\tubes\"/>
    </mc:Choice>
  </mc:AlternateContent>
  <xr:revisionPtr revIDLastSave="0" documentId="13_ncr:1_{8484B288-A987-497E-810F-4C60C1BCD519}" xr6:coauthVersionLast="47" xr6:coauthVersionMax="47" xr10:uidLastSave="{00000000-0000-0000-0000-000000000000}"/>
  <bookViews>
    <workbookView xWindow="57480" yWindow="-120" windowWidth="29040" windowHeight="15840" xr2:uid="{1D7CF85B-192B-4738-9862-8F8D226056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3" i="1" l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83" i="1"/>
  <c r="G83" i="1"/>
  <c r="F83" i="1"/>
  <c r="H83" i="1" s="1"/>
  <c r="E83" i="1"/>
  <c r="D83" i="1"/>
  <c r="A83" i="1"/>
  <c r="I82" i="1"/>
  <c r="G82" i="1"/>
  <c r="F82" i="1"/>
  <c r="D82" i="1"/>
  <c r="H82" i="1" s="1"/>
  <c r="A82" i="1"/>
  <c r="I81" i="1"/>
  <c r="H81" i="1"/>
  <c r="G81" i="1"/>
  <c r="F81" i="1"/>
  <c r="D81" i="1"/>
  <c r="E81" i="1" s="1"/>
  <c r="A81" i="1"/>
  <c r="I80" i="1"/>
  <c r="H80" i="1"/>
  <c r="G80" i="1"/>
  <c r="F80" i="1"/>
  <c r="D80" i="1"/>
  <c r="E80" i="1" s="1"/>
  <c r="A80" i="1"/>
  <c r="I79" i="1"/>
  <c r="G79" i="1"/>
  <c r="F79" i="1"/>
  <c r="H79" i="1" s="1"/>
  <c r="E79" i="1"/>
  <c r="D79" i="1"/>
  <c r="A79" i="1"/>
  <c r="I78" i="1"/>
  <c r="H78" i="1"/>
  <c r="G78" i="1"/>
  <c r="F78" i="1"/>
  <c r="E78" i="1"/>
  <c r="D78" i="1"/>
  <c r="A78" i="1"/>
  <c r="I77" i="1"/>
  <c r="G77" i="1"/>
  <c r="F77" i="1"/>
  <c r="D77" i="1"/>
  <c r="H77" i="1" s="1"/>
  <c r="A77" i="1"/>
  <c r="I76" i="1"/>
  <c r="G76" i="1"/>
  <c r="F76" i="1"/>
  <c r="H76" i="1" s="1"/>
  <c r="D76" i="1"/>
  <c r="E76" i="1" s="1"/>
  <c r="A76" i="1"/>
  <c r="I75" i="1"/>
  <c r="G75" i="1"/>
  <c r="F75" i="1"/>
  <c r="H75" i="1" s="1"/>
  <c r="E75" i="1"/>
  <c r="D75" i="1"/>
  <c r="A75" i="1"/>
  <c r="I74" i="1"/>
  <c r="G74" i="1"/>
  <c r="F74" i="1"/>
  <c r="D74" i="1"/>
  <c r="H74" i="1" s="1"/>
  <c r="A74" i="1"/>
  <c r="I73" i="1"/>
  <c r="H73" i="1"/>
  <c r="G73" i="1"/>
  <c r="F73" i="1"/>
  <c r="D73" i="1"/>
  <c r="E73" i="1" s="1"/>
  <c r="A73" i="1"/>
  <c r="I72" i="1"/>
  <c r="H72" i="1"/>
  <c r="G72" i="1"/>
  <c r="F72" i="1"/>
  <c r="D72" i="1"/>
  <c r="E72" i="1" s="1"/>
  <c r="A72" i="1"/>
  <c r="I71" i="1"/>
  <c r="G71" i="1"/>
  <c r="F71" i="1"/>
  <c r="H71" i="1" s="1"/>
  <c r="E71" i="1"/>
  <c r="D71" i="1"/>
  <c r="A71" i="1"/>
  <c r="I70" i="1"/>
  <c r="H70" i="1"/>
  <c r="G70" i="1"/>
  <c r="F70" i="1"/>
  <c r="E70" i="1"/>
  <c r="D70" i="1"/>
  <c r="A70" i="1"/>
  <c r="I69" i="1"/>
  <c r="G69" i="1"/>
  <c r="F69" i="1"/>
  <c r="D69" i="1"/>
  <c r="H69" i="1" s="1"/>
  <c r="A69" i="1"/>
  <c r="I68" i="1"/>
  <c r="G68" i="1"/>
  <c r="F68" i="1"/>
  <c r="H68" i="1" s="1"/>
  <c r="D68" i="1"/>
  <c r="E68" i="1" s="1"/>
  <c r="A68" i="1"/>
  <c r="I67" i="1"/>
  <c r="G67" i="1"/>
  <c r="F67" i="1"/>
  <c r="H67" i="1" s="1"/>
  <c r="E67" i="1"/>
  <c r="D67" i="1"/>
  <c r="A67" i="1"/>
  <c r="I66" i="1"/>
  <c r="G66" i="1"/>
  <c r="F66" i="1"/>
  <c r="D66" i="1"/>
  <c r="H66" i="1" s="1"/>
  <c r="A66" i="1"/>
  <c r="I65" i="1"/>
  <c r="H65" i="1"/>
  <c r="G65" i="1"/>
  <c r="F65" i="1"/>
  <c r="D65" i="1"/>
  <c r="E65" i="1" s="1"/>
  <c r="A65" i="1"/>
  <c r="I64" i="1"/>
  <c r="H64" i="1"/>
  <c r="G64" i="1"/>
  <c r="F64" i="1"/>
  <c r="D64" i="1"/>
  <c r="E64" i="1" s="1"/>
  <c r="A64" i="1"/>
  <c r="I63" i="1"/>
  <c r="G63" i="1"/>
  <c r="F63" i="1"/>
  <c r="H63" i="1" s="1"/>
  <c r="E63" i="1"/>
  <c r="D63" i="1"/>
  <c r="A63" i="1"/>
  <c r="I62" i="1"/>
  <c r="H62" i="1"/>
  <c r="G62" i="1"/>
  <c r="F62" i="1"/>
  <c r="E62" i="1"/>
  <c r="D62" i="1"/>
  <c r="A62" i="1"/>
  <c r="I61" i="1"/>
  <c r="G61" i="1"/>
  <c r="F61" i="1"/>
  <c r="D61" i="1"/>
  <c r="H61" i="1" s="1"/>
  <c r="A61" i="1"/>
  <c r="I60" i="1"/>
  <c r="G60" i="1"/>
  <c r="F60" i="1"/>
  <c r="H60" i="1" s="1"/>
  <c r="D60" i="1"/>
  <c r="E60" i="1" s="1"/>
  <c r="A60" i="1"/>
  <c r="I59" i="1"/>
  <c r="G59" i="1"/>
  <c r="F59" i="1"/>
  <c r="H59" i="1" s="1"/>
  <c r="E59" i="1"/>
  <c r="D59" i="1"/>
  <c r="A59" i="1"/>
  <c r="I58" i="1"/>
  <c r="G58" i="1"/>
  <c r="F58" i="1"/>
  <c r="D58" i="1"/>
  <c r="H58" i="1" s="1"/>
  <c r="A58" i="1"/>
  <c r="I57" i="1"/>
  <c r="H57" i="1"/>
  <c r="G57" i="1"/>
  <c r="F57" i="1"/>
  <c r="D57" i="1"/>
  <c r="E57" i="1" s="1"/>
  <c r="A57" i="1"/>
  <c r="I56" i="1"/>
  <c r="H56" i="1"/>
  <c r="G56" i="1"/>
  <c r="F56" i="1"/>
  <c r="D56" i="1"/>
  <c r="E56" i="1" s="1"/>
  <c r="A56" i="1"/>
  <c r="I55" i="1"/>
  <c r="G55" i="1"/>
  <c r="F55" i="1"/>
  <c r="H55" i="1" s="1"/>
  <c r="E55" i="1"/>
  <c r="D55" i="1"/>
  <c r="A55" i="1"/>
  <c r="I54" i="1"/>
  <c r="H54" i="1"/>
  <c r="G54" i="1"/>
  <c r="F54" i="1"/>
  <c r="E54" i="1"/>
  <c r="D54" i="1"/>
  <c r="A54" i="1"/>
  <c r="I53" i="1"/>
  <c r="G53" i="1"/>
  <c r="F53" i="1"/>
  <c r="D53" i="1"/>
  <c r="H53" i="1" s="1"/>
  <c r="A53" i="1"/>
  <c r="I52" i="1"/>
  <c r="G52" i="1"/>
  <c r="F52" i="1"/>
  <c r="H52" i="1" s="1"/>
  <c r="D52" i="1"/>
  <c r="E52" i="1" s="1"/>
  <c r="A52" i="1"/>
  <c r="I51" i="1"/>
  <c r="G51" i="1"/>
  <c r="F51" i="1"/>
  <c r="H51" i="1" s="1"/>
  <c r="E51" i="1"/>
  <c r="D51" i="1"/>
  <c r="A51" i="1"/>
  <c r="I50" i="1"/>
  <c r="G50" i="1"/>
  <c r="F50" i="1"/>
  <c r="D50" i="1"/>
  <c r="H50" i="1" s="1"/>
  <c r="A50" i="1"/>
  <c r="I49" i="1"/>
  <c r="H49" i="1"/>
  <c r="G49" i="1"/>
  <c r="F49" i="1"/>
  <c r="D49" i="1"/>
  <c r="E49" i="1" s="1"/>
  <c r="A49" i="1"/>
  <c r="I48" i="1"/>
  <c r="H48" i="1"/>
  <c r="G48" i="1"/>
  <c r="F48" i="1"/>
  <c r="D48" i="1"/>
  <c r="E48" i="1" s="1"/>
  <c r="A48" i="1"/>
  <c r="I47" i="1"/>
  <c r="G47" i="1"/>
  <c r="F47" i="1"/>
  <c r="H47" i="1" s="1"/>
  <c r="E47" i="1"/>
  <c r="D47" i="1"/>
  <c r="A47" i="1"/>
  <c r="I46" i="1"/>
  <c r="H46" i="1"/>
  <c r="G46" i="1"/>
  <c r="F46" i="1"/>
  <c r="E46" i="1"/>
  <c r="D46" i="1"/>
  <c r="A46" i="1"/>
  <c r="I45" i="1"/>
  <c r="G45" i="1"/>
  <c r="F45" i="1"/>
  <c r="D45" i="1"/>
  <c r="H45" i="1" s="1"/>
  <c r="A45" i="1"/>
  <c r="I44" i="1"/>
  <c r="G44" i="1"/>
  <c r="F44" i="1"/>
  <c r="H44" i="1" s="1"/>
  <c r="D44" i="1"/>
  <c r="E44" i="1" s="1"/>
  <c r="A44" i="1"/>
  <c r="I43" i="1"/>
  <c r="G43" i="1"/>
  <c r="F43" i="1"/>
  <c r="H43" i="1" s="1"/>
  <c r="E43" i="1"/>
  <c r="D43" i="1"/>
  <c r="A43" i="1"/>
  <c r="I42" i="1"/>
  <c r="G42" i="1"/>
  <c r="F42" i="1"/>
  <c r="D42" i="1"/>
  <c r="H42" i="1" s="1"/>
  <c r="A42" i="1"/>
  <c r="I41" i="1"/>
  <c r="H41" i="1"/>
  <c r="G41" i="1"/>
  <c r="F41" i="1"/>
  <c r="D41" i="1"/>
  <c r="E41" i="1" s="1"/>
  <c r="A41" i="1"/>
  <c r="I40" i="1"/>
  <c r="H40" i="1"/>
  <c r="G40" i="1"/>
  <c r="F40" i="1"/>
  <c r="D40" i="1"/>
  <c r="E40" i="1" s="1"/>
  <c r="A40" i="1"/>
  <c r="I39" i="1"/>
  <c r="G39" i="1"/>
  <c r="F39" i="1"/>
  <c r="H39" i="1" s="1"/>
  <c r="E39" i="1"/>
  <c r="D39" i="1"/>
  <c r="A39" i="1"/>
  <c r="I38" i="1"/>
  <c r="H38" i="1"/>
  <c r="G38" i="1"/>
  <c r="F38" i="1"/>
  <c r="E38" i="1"/>
  <c r="D38" i="1"/>
  <c r="A38" i="1"/>
  <c r="I37" i="1"/>
  <c r="G37" i="1"/>
  <c r="F37" i="1"/>
  <c r="D37" i="1"/>
  <c r="H37" i="1" s="1"/>
  <c r="A37" i="1"/>
  <c r="I36" i="1"/>
  <c r="G36" i="1"/>
  <c r="F36" i="1"/>
  <c r="H36" i="1" s="1"/>
  <c r="D36" i="1"/>
  <c r="E36" i="1" s="1"/>
  <c r="A36" i="1"/>
  <c r="I35" i="1"/>
  <c r="G35" i="1"/>
  <c r="F35" i="1"/>
  <c r="H35" i="1" s="1"/>
  <c r="E35" i="1"/>
  <c r="D35" i="1"/>
  <c r="A35" i="1"/>
  <c r="I34" i="1"/>
  <c r="G34" i="1"/>
  <c r="F34" i="1"/>
  <c r="D34" i="1"/>
  <c r="H34" i="1" s="1"/>
  <c r="A34" i="1"/>
  <c r="I33" i="1"/>
  <c r="H33" i="1"/>
  <c r="G33" i="1"/>
  <c r="F33" i="1"/>
  <c r="D33" i="1"/>
  <c r="E33" i="1" s="1"/>
  <c r="A33" i="1"/>
  <c r="I32" i="1"/>
  <c r="H32" i="1"/>
  <c r="G32" i="1"/>
  <c r="F32" i="1"/>
  <c r="D32" i="1"/>
  <c r="E32" i="1" s="1"/>
  <c r="A32" i="1"/>
  <c r="I31" i="1"/>
  <c r="G31" i="1"/>
  <c r="F31" i="1"/>
  <c r="H31" i="1" s="1"/>
  <c r="E31" i="1"/>
  <c r="D31" i="1"/>
  <c r="A31" i="1"/>
  <c r="I30" i="1"/>
  <c r="H30" i="1"/>
  <c r="G30" i="1"/>
  <c r="F30" i="1"/>
  <c r="E30" i="1"/>
  <c r="D30" i="1"/>
  <c r="A30" i="1"/>
  <c r="I29" i="1"/>
  <c r="G29" i="1"/>
  <c r="F29" i="1"/>
  <c r="D29" i="1"/>
  <c r="H29" i="1" s="1"/>
  <c r="A29" i="1"/>
  <c r="I28" i="1"/>
  <c r="G28" i="1"/>
  <c r="F28" i="1"/>
  <c r="H28" i="1" s="1"/>
  <c r="D28" i="1"/>
  <c r="E28" i="1" s="1"/>
  <c r="A28" i="1"/>
  <c r="I27" i="1"/>
  <c r="G27" i="1"/>
  <c r="F27" i="1"/>
  <c r="H27" i="1" s="1"/>
  <c r="E27" i="1"/>
  <c r="D27" i="1"/>
  <c r="A27" i="1"/>
  <c r="I26" i="1"/>
  <c r="G26" i="1"/>
  <c r="F26" i="1"/>
  <c r="D26" i="1"/>
  <c r="H26" i="1" s="1"/>
  <c r="A26" i="1"/>
  <c r="I25" i="1"/>
  <c r="H25" i="1"/>
  <c r="G25" i="1"/>
  <c r="F25" i="1"/>
  <c r="D25" i="1"/>
  <c r="E25" i="1" s="1"/>
  <c r="A25" i="1"/>
  <c r="I24" i="1"/>
  <c r="H24" i="1"/>
  <c r="G24" i="1"/>
  <c r="F24" i="1"/>
  <c r="D24" i="1"/>
  <c r="E24" i="1" s="1"/>
  <c r="A24" i="1"/>
  <c r="I23" i="1"/>
  <c r="G23" i="1"/>
  <c r="F23" i="1"/>
  <c r="H23" i="1" s="1"/>
  <c r="E23" i="1"/>
  <c r="D23" i="1"/>
  <c r="A23" i="1"/>
  <c r="I22" i="1"/>
  <c r="H22" i="1"/>
  <c r="G22" i="1"/>
  <c r="F22" i="1"/>
  <c r="E22" i="1"/>
  <c r="D22" i="1"/>
  <c r="A22" i="1"/>
  <c r="I21" i="1"/>
  <c r="G21" i="1"/>
  <c r="F21" i="1"/>
  <c r="D21" i="1"/>
  <c r="H21" i="1" s="1"/>
  <c r="A21" i="1"/>
  <c r="I20" i="1"/>
  <c r="G20" i="1"/>
  <c r="F20" i="1"/>
  <c r="H20" i="1" s="1"/>
  <c r="D20" i="1"/>
  <c r="E20" i="1" s="1"/>
  <c r="A20" i="1"/>
  <c r="I19" i="1"/>
  <c r="G19" i="1"/>
  <c r="F19" i="1"/>
  <c r="H19" i="1" s="1"/>
  <c r="E19" i="1"/>
  <c r="D19" i="1"/>
  <c r="A19" i="1"/>
  <c r="I18" i="1"/>
  <c r="G18" i="1"/>
  <c r="F18" i="1"/>
  <c r="D18" i="1"/>
  <c r="H18" i="1" s="1"/>
  <c r="A18" i="1"/>
  <c r="I17" i="1"/>
  <c r="H17" i="1"/>
  <c r="G17" i="1"/>
  <c r="F17" i="1"/>
  <c r="D17" i="1"/>
  <c r="E17" i="1" s="1"/>
  <c r="A17" i="1"/>
  <c r="I16" i="1"/>
  <c r="G16" i="1"/>
  <c r="F16" i="1"/>
  <c r="H16" i="1" s="1"/>
  <c r="D16" i="1"/>
  <c r="E16" i="1" s="1"/>
  <c r="A16" i="1"/>
  <c r="I15" i="1"/>
  <c r="G15" i="1"/>
  <c r="F15" i="1"/>
  <c r="H15" i="1" s="1"/>
  <c r="E15" i="1"/>
  <c r="D15" i="1"/>
  <c r="A15" i="1"/>
  <c r="I14" i="1"/>
  <c r="H14" i="1"/>
  <c r="G14" i="1"/>
  <c r="F14" i="1"/>
  <c r="E14" i="1"/>
  <c r="D14" i="1"/>
  <c r="A14" i="1"/>
  <c r="I13" i="1"/>
  <c r="G13" i="1"/>
  <c r="F13" i="1"/>
  <c r="D13" i="1"/>
  <c r="H13" i="1" s="1"/>
  <c r="A13" i="1"/>
  <c r="I12" i="1"/>
  <c r="G12" i="1"/>
  <c r="F12" i="1"/>
  <c r="H12" i="1" s="1"/>
  <c r="D12" i="1"/>
  <c r="E12" i="1" s="1"/>
  <c r="A12" i="1"/>
  <c r="I11" i="1"/>
  <c r="G11" i="1"/>
  <c r="F11" i="1"/>
  <c r="H11" i="1" s="1"/>
  <c r="E11" i="1"/>
  <c r="D11" i="1"/>
  <c r="A11" i="1"/>
  <c r="I10" i="1"/>
  <c r="G10" i="1"/>
  <c r="F10" i="1"/>
  <c r="D10" i="1"/>
  <c r="H10" i="1" s="1"/>
  <c r="A10" i="1"/>
  <c r="I9" i="1"/>
  <c r="H9" i="1"/>
  <c r="G9" i="1"/>
  <c r="F9" i="1"/>
  <c r="D9" i="1"/>
  <c r="E9" i="1" s="1"/>
  <c r="A9" i="1"/>
  <c r="I8" i="1"/>
  <c r="G8" i="1"/>
  <c r="F8" i="1"/>
  <c r="H8" i="1" s="1"/>
  <c r="D8" i="1"/>
  <c r="E8" i="1" s="1"/>
  <c r="A8" i="1"/>
  <c r="I7" i="1"/>
  <c r="G7" i="1"/>
  <c r="F7" i="1"/>
  <c r="H7" i="1" s="1"/>
  <c r="E7" i="1"/>
  <c r="D7" i="1"/>
  <c r="A7" i="1"/>
  <c r="I6" i="1"/>
  <c r="H6" i="1"/>
  <c r="G6" i="1"/>
  <c r="F6" i="1"/>
  <c r="E6" i="1"/>
  <c r="D6" i="1"/>
  <c r="A6" i="1"/>
  <c r="I5" i="1"/>
  <c r="G5" i="1"/>
  <c r="F5" i="1"/>
  <c r="D5" i="1"/>
  <c r="H5" i="1" s="1"/>
  <c r="A5" i="1"/>
  <c r="I4" i="1"/>
  <c r="G4" i="1"/>
  <c r="F4" i="1"/>
  <c r="H4" i="1" s="1"/>
  <c r="D4" i="1"/>
  <c r="E4" i="1" s="1"/>
  <c r="A4" i="1"/>
  <c r="I3" i="1"/>
  <c r="G3" i="1"/>
  <c r="F3" i="1"/>
  <c r="H3" i="1" s="1"/>
  <c r="E3" i="1"/>
  <c r="D3" i="1"/>
  <c r="A3" i="1"/>
  <c r="E21" i="1" l="1"/>
  <c r="E29" i="1"/>
  <c r="E37" i="1"/>
  <c r="E45" i="1"/>
  <c r="E53" i="1"/>
  <c r="E61" i="1"/>
  <c r="E69" i="1"/>
  <c r="E77" i="1"/>
  <c r="E5" i="1"/>
  <c r="E13" i="1"/>
  <c r="E18" i="1"/>
  <c r="E26" i="1"/>
  <c r="E34" i="1"/>
  <c r="E42" i="1"/>
  <c r="E50" i="1"/>
  <c r="E58" i="1"/>
  <c r="E66" i="1"/>
  <c r="E74" i="1"/>
  <c r="E82" i="1"/>
  <c r="E10" i="1"/>
</calcChain>
</file>

<file path=xl/sharedStrings.xml><?xml version="1.0" encoding="utf-8"?>
<sst xmlns="http://schemas.openxmlformats.org/spreadsheetml/2006/main" count="194" uniqueCount="25">
  <si>
    <t>Rohr</t>
  </si>
  <si>
    <t>D</t>
  </si>
  <si>
    <t>t</t>
  </si>
  <si>
    <t>A</t>
  </si>
  <si>
    <t>G</t>
  </si>
  <si>
    <t>I</t>
  </si>
  <si>
    <t>W</t>
  </si>
  <si>
    <t>i</t>
  </si>
  <si>
    <t>Sy</t>
  </si>
  <si>
    <t>Typ</t>
  </si>
  <si>
    <t>Knick</t>
  </si>
  <si>
    <t>S 460 Knick</t>
  </si>
  <si>
    <t>mm</t>
  </si>
  <si>
    <t>cm²</t>
  </si>
  <si>
    <t>kg/m</t>
  </si>
  <si>
    <t>cm4</t>
  </si>
  <si>
    <t>cm3</t>
  </si>
  <si>
    <t>cm</t>
  </si>
  <si>
    <t>cm³</t>
  </si>
  <si>
    <t>-</t>
  </si>
  <si>
    <t>linie</t>
  </si>
  <si>
    <t>a</t>
  </si>
  <si>
    <t>a0</t>
  </si>
  <si>
    <t>W_pl</t>
  </si>
  <si>
    <t>W_el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</si>
</sst>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right"/>
      <protection locked="0"/>
    </xf>
    <xf numFmtId="164" fontId="0" fillId="2" borderId="2" xfId="0" applyNumberFormat="1" applyFill="1" applyBorder="1" applyAlignment="1" applyProtection="1">
      <alignment horizontal="right"/>
      <protection locked="0"/>
    </xf>
    <xf numFmtId="1" fontId="0" fillId="2" borderId="2" xfId="0" applyNumberFormat="1" applyFill="1" applyBorder="1" applyAlignment="1" applyProtection="1">
      <alignment horizontal="right"/>
      <protection locked="0"/>
    </xf>
    <xf numFmtId="1" fontId="1" fillId="2" borderId="2" xfId="0" applyNumberFormat="1" applyFont="1" applyFill="1" applyBorder="1" applyAlignment="1" applyProtection="1">
      <alignment horizontal="right"/>
      <protection locked="0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5A5E-E0FE-465B-ACC0-38C647828D0C}">
  <dimension ref="A1:P83"/>
  <sheetViews>
    <sheetView tabSelected="1" workbookViewId="0">
      <selection activeCell="P2" sqref="P2"/>
    </sheetView>
  </sheetViews>
  <sheetFormatPr baseColWidth="10" defaultRowHeight="14.25" x14ac:dyDescent="0.2"/>
  <cols>
    <col min="13" max="13" width="8.625" customWidth="1"/>
    <col min="14" max="14" width="8.5" customWidth="1"/>
    <col min="15" max="15" width="10.75" customWidth="1"/>
    <col min="16" max="16" width="13.37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</v>
      </c>
      <c r="N1" t="s">
        <v>23</v>
      </c>
      <c r="O1" t="s">
        <v>5</v>
      </c>
      <c r="P1" t="s">
        <v>24</v>
      </c>
    </row>
    <row r="2" spans="1:16" x14ac:dyDescent="0.2">
      <c r="A2" t="s">
        <v>19</v>
      </c>
      <c r="B2" t="s">
        <v>12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18</v>
      </c>
      <c r="N2" t="s">
        <v>18</v>
      </c>
      <c r="O2" t="s">
        <v>15</v>
      </c>
      <c r="P2" t="s">
        <v>18</v>
      </c>
    </row>
    <row r="3" spans="1:16" x14ac:dyDescent="0.2">
      <c r="A3" s="1" t="str">
        <f t="shared" ref="A3:A66" si="0">+ROUND(B3,0)&amp;"x"&amp;C3</f>
        <v>102x10</v>
      </c>
      <c r="B3" s="2">
        <v>101.6</v>
      </c>
      <c r="C3" s="2">
        <v>10</v>
      </c>
      <c r="D3" s="3">
        <f t="shared" ref="D3:D66" si="1">+(B3^2-(B3-C3*2)^2)*PI()/4/100</f>
        <v>28.776988706882502</v>
      </c>
      <c r="E3" s="3">
        <f t="shared" ref="E3:E66" si="2">+D3*0.785</f>
        <v>22.589936134902764</v>
      </c>
      <c r="F3" s="4">
        <f t="shared" ref="F3:F66" si="3">+(B3^4-(B3-C3*2)^4)*PI()/64/10000</f>
        <v>305.41593654388538</v>
      </c>
      <c r="G3" s="4">
        <f t="shared" ref="G3:G66" si="4">+(B3^4-(B3-C3*2)^4)*PI()/32/B3/1000</f>
        <v>60.121247351158544</v>
      </c>
      <c r="H3" s="2">
        <f t="shared" ref="H3:H66" si="5">+SQRT(F3/D3)</f>
        <v>3.2577906623968338</v>
      </c>
      <c r="I3" s="4">
        <f t="shared" ref="I3:I66" si="6">+(B3/2*4/3/PI()*B3^2*PI()/4/2-(B3-2*C3)/2*4/3/PI()*(B3-2*C3)^2*PI()/4/2)/1000</f>
        <v>42.119466666666675</v>
      </c>
      <c r="J3" s="4">
        <v>1</v>
      </c>
      <c r="K3" s="5" t="s">
        <v>21</v>
      </c>
      <c r="L3" s="5" t="s">
        <v>22</v>
      </c>
      <c r="M3" s="6">
        <f>0.001*(B3^3 - (B3-2*C3)^3)/12</f>
        <v>42.119466666666668</v>
      </c>
      <c r="N3" s="6">
        <f>2*M3</f>
        <v>84.238933333333335</v>
      </c>
      <c r="O3" s="6">
        <f>0.0001*(B3^4 - (B3-2*C3)^4)*PI()/64</f>
        <v>305.41593654388544</v>
      </c>
      <c r="P3" s="6">
        <f>O3/(B3*0.1/2)</f>
        <v>60.121247351158551</v>
      </c>
    </row>
    <row r="4" spans="1:16" x14ac:dyDescent="0.2">
      <c r="A4" s="2" t="str">
        <f t="shared" si="0"/>
        <v>114x3,2</v>
      </c>
      <c r="B4" s="2">
        <v>114.3</v>
      </c>
      <c r="C4" s="2">
        <v>3.2</v>
      </c>
      <c r="D4" s="3">
        <f t="shared" si="1"/>
        <v>11.168990202042446</v>
      </c>
      <c r="E4" s="3">
        <f t="shared" si="2"/>
        <v>8.7676573086033205</v>
      </c>
      <c r="F4" s="4">
        <f t="shared" si="3"/>
        <v>172.4694525142765</v>
      </c>
      <c r="G4" s="4">
        <f t="shared" si="4"/>
        <v>30.178381892261857</v>
      </c>
      <c r="H4" s="2">
        <f t="shared" si="5"/>
        <v>3.9296071686620273</v>
      </c>
      <c r="I4" s="4">
        <f t="shared" si="6"/>
        <v>19.75459733333334</v>
      </c>
      <c r="J4" s="4">
        <v>1</v>
      </c>
      <c r="K4" s="5" t="s">
        <v>21</v>
      </c>
      <c r="L4" s="5" t="s">
        <v>22</v>
      </c>
      <c r="M4" s="6">
        <f t="shared" ref="M4:M67" si="7">0.001*(B4^3 - (B4-2*C4)^3)/12</f>
        <v>19.754597333333358</v>
      </c>
      <c r="N4" s="6">
        <f t="shared" ref="N4:N67" si="8">2*M4</f>
        <v>39.509194666666716</v>
      </c>
      <c r="O4" s="6">
        <f t="shared" ref="O4:O67" si="9">0.0001*(B4^4 - (B4-2*C4)^4)*PI()/64</f>
        <v>172.4694525142765</v>
      </c>
      <c r="P4" s="6">
        <f t="shared" ref="P4:P67" si="10">O4/(B4*0.1/2)</f>
        <v>30.178381892261854</v>
      </c>
    </row>
    <row r="5" spans="1:16" x14ac:dyDescent="0.2">
      <c r="A5" s="2" t="str">
        <f t="shared" si="0"/>
        <v>114x3,6</v>
      </c>
      <c r="B5" s="2">
        <v>114.3</v>
      </c>
      <c r="C5" s="2">
        <v>3.6</v>
      </c>
      <c r="D5" s="3">
        <f t="shared" si="1"/>
        <v>12.519875043086058</v>
      </c>
      <c r="E5" s="3">
        <f t="shared" si="2"/>
        <v>9.8281019088225552</v>
      </c>
      <c r="F5" s="4">
        <f t="shared" si="3"/>
        <v>191.98367637163253</v>
      </c>
      <c r="G5" s="4">
        <f t="shared" si="4"/>
        <v>33.592944247004816</v>
      </c>
      <c r="H5" s="2">
        <f t="shared" si="5"/>
        <v>3.915905067797226</v>
      </c>
      <c r="I5" s="4">
        <f t="shared" si="6"/>
        <v>22.065858000000024</v>
      </c>
      <c r="J5" s="4">
        <v>1</v>
      </c>
      <c r="K5" s="5" t="s">
        <v>21</v>
      </c>
      <c r="L5" s="5" t="s">
        <v>22</v>
      </c>
      <c r="M5" s="6">
        <f t="shared" si="7"/>
        <v>22.065858000000031</v>
      </c>
      <c r="N5" s="6">
        <f t="shared" si="8"/>
        <v>44.131716000000061</v>
      </c>
      <c r="O5" s="6">
        <f t="shared" si="9"/>
        <v>191.98367637163253</v>
      </c>
      <c r="P5" s="6">
        <f t="shared" si="10"/>
        <v>33.592944247004816</v>
      </c>
    </row>
    <row r="6" spans="1:16" x14ac:dyDescent="0.2">
      <c r="A6" s="2" t="str">
        <f t="shared" si="0"/>
        <v>114x11</v>
      </c>
      <c r="B6" s="2">
        <v>114.3</v>
      </c>
      <c r="C6" s="2">
        <v>11</v>
      </c>
      <c r="D6" s="3">
        <f t="shared" si="1"/>
        <v>35.697917322740821</v>
      </c>
      <c r="E6" s="3">
        <f t="shared" si="2"/>
        <v>28.022865098351545</v>
      </c>
      <c r="F6" s="4">
        <f t="shared" si="3"/>
        <v>481.55999622014184</v>
      </c>
      <c r="G6" s="4">
        <f t="shared" si="4"/>
        <v>84.262466530208542</v>
      </c>
      <c r="H6" s="2">
        <f t="shared" si="5"/>
        <v>3.6728548160797208</v>
      </c>
      <c r="I6" s="4">
        <f t="shared" si="6"/>
        <v>58.911728333333343</v>
      </c>
      <c r="J6" s="4">
        <v>1</v>
      </c>
      <c r="K6" s="5" t="s">
        <v>21</v>
      </c>
      <c r="L6" s="5" t="s">
        <v>22</v>
      </c>
      <c r="M6" s="6">
        <f t="shared" si="7"/>
        <v>58.911728333333336</v>
      </c>
      <c r="N6" s="6">
        <f t="shared" si="8"/>
        <v>117.82345666666667</v>
      </c>
      <c r="O6" s="6">
        <f t="shared" si="9"/>
        <v>481.55999622014184</v>
      </c>
      <c r="P6" s="6">
        <f t="shared" si="10"/>
        <v>84.262466530208542</v>
      </c>
    </row>
    <row r="7" spans="1:16" x14ac:dyDescent="0.2">
      <c r="A7" s="2" t="str">
        <f t="shared" si="0"/>
        <v>140x3,2</v>
      </c>
      <c r="B7" s="2">
        <v>139.69999999999999</v>
      </c>
      <c r="C7" s="2">
        <v>3.2</v>
      </c>
      <c r="D7" s="3">
        <f t="shared" si="1"/>
        <v>13.722476710880221</v>
      </c>
      <c r="E7" s="3">
        <f t="shared" si="2"/>
        <v>10.772144218040975</v>
      </c>
      <c r="F7" s="4">
        <f t="shared" si="3"/>
        <v>319.77641857227161</v>
      </c>
      <c r="G7" s="4">
        <f t="shared" si="4"/>
        <v>45.780446467039603</v>
      </c>
      <c r="H7" s="2">
        <f t="shared" si="5"/>
        <v>4.8273297484219979</v>
      </c>
      <c r="I7" s="4">
        <f t="shared" si="6"/>
        <v>29.817061333333346</v>
      </c>
      <c r="J7" s="4">
        <v>1</v>
      </c>
      <c r="K7" s="5" t="s">
        <v>21</v>
      </c>
      <c r="L7" s="5" t="s">
        <v>22</v>
      </c>
      <c r="M7" s="6">
        <f t="shared" si="7"/>
        <v>29.817061333333339</v>
      </c>
      <c r="N7" s="6">
        <f t="shared" si="8"/>
        <v>59.634122666666677</v>
      </c>
      <c r="O7" s="6">
        <f t="shared" si="9"/>
        <v>319.77641857227167</v>
      </c>
      <c r="P7" s="6">
        <f t="shared" si="10"/>
        <v>45.78044646703961</v>
      </c>
    </row>
    <row r="8" spans="1:16" x14ac:dyDescent="0.2">
      <c r="A8" s="2" t="str">
        <f t="shared" si="0"/>
        <v>140x3,6</v>
      </c>
      <c r="B8" s="2">
        <v>139.69999999999999</v>
      </c>
      <c r="C8" s="2">
        <v>3.6</v>
      </c>
      <c r="D8" s="3">
        <f t="shared" si="1"/>
        <v>15.392547365528523</v>
      </c>
      <c r="E8" s="3">
        <f t="shared" si="2"/>
        <v>12.083149681939892</v>
      </c>
      <c r="F8" s="4">
        <f t="shared" si="3"/>
        <v>356.64859337561091</v>
      </c>
      <c r="G8" s="4">
        <f t="shared" si="4"/>
        <v>51.059211650051679</v>
      </c>
      <c r="H8" s="2">
        <f t="shared" si="5"/>
        <v>4.8135446918045739</v>
      </c>
      <c r="I8" s="4">
        <f t="shared" si="6"/>
        <v>33.349553999999976</v>
      </c>
      <c r="J8" s="4">
        <v>1</v>
      </c>
      <c r="K8" s="5" t="s">
        <v>21</v>
      </c>
      <c r="L8" s="5" t="s">
        <v>22</v>
      </c>
      <c r="M8" s="6">
        <f t="shared" si="7"/>
        <v>33.349553999999927</v>
      </c>
      <c r="N8" s="6">
        <f t="shared" si="8"/>
        <v>66.699107999999853</v>
      </c>
      <c r="O8" s="6">
        <f t="shared" si="9"/>
        <v>356.64859337561097</v>
      </c>
      <c r="P8" s="6">
        <f t="shared" si="10"/>
        <v>51.059211650051679</v>
      </c>
    </row>
    <row r="9" spans="1:16" x14ac:dyDescent="0.2">
      <c r="A9" s="2" t="str">
        <f t="shared" si="0"/>
        <v>140x11</v>
      </c>
      <c r="B9" s="2">
        <v>139.69999999999999</v>
      </c>
      <c r="C9" s="2">
        <v>11</v>
      </c>
      <c r="D9" s="3">
        <f t="shared" si="1"/>
        <v>44.475527196870701</v>
      </c>
      <c r="E9" s="3">
        <f t="shared" si="2"/>
        <v>34.913288849543498</v>
      </c>
      <c r="F9" s="4">
        <f t="shared" si="3"/>
        <v>927.57547983294535</v>
      </c>
      <c r="G9" s="4">
        <f t="shared" si="4"/>
        <v>132.7953442853179</v>
      </c>
      <c r="H9" s="2">
        <f t="shared" si="5"/>
        <v>4.5668219255845734</v>
      </c>
      <c r="I9" s="4">
        <f t="shared" si="6"/>
        <v>91.322128333333325</v>
      </c>
      <c r="J9" s="4">
        <v>1</v>
      </c>
      <c r="K9" s="5" t="s">
        <v>21</v>
      </c>
      <c r="L9" s="5" t="s">
        <v>22</v>
      </c>
      <c r="M9" s="6">
        <f t="shared" si="7"/>
        <v>91.322128333333296</v>
      </c>
      <c r="N9" s="6">
        <f t="shared" si="8"/>
        <v>182.64425666666659</v>
      </c>
      <c r="O9" s="6">
        <f t="shared" si="9"/>
        <v>927.57547983294546</v>
      </c>
      <c r="P9" s="6">
        <f t="shared" si="10"/>
        <v>132.7953442853179</v>
      </c>
    </row>
    <row r="10" spans="1:16" x14ac:dyDescent="0.2">
      <c r="A10" s="2" t="str">
        <f t="shared" si="0"/>
        <v>168x3,6</v>
      </c>
      <c r="B10" s="2">
        <v>168.3</v>
      </c>
      <c r="C10" s="2">
        <v>3.6</v>
      </c>
      <c r="D10" s="3">
        <f t="shared" si="1"/>
        <v>18.627131161664575</v>
      </c>
      <c r="E10" s="3">
        <f t="shared" si="2"/>
        <v>14.622297961906693</v>
      </c>
      <c r="F10" s="4">
        <f t="shared" si="3"/>
        <v>631.9033049412169</v>
      </c>
      <c r="G10" s="4">
        <f t="shared" si="4"/>
        <v>75.092490189092899</v>
      </c>
      <c r="H10" s="2">
        <f t="shared" si="5"/>
        <v>5.824415206696723</v>
      </c>
      <c r="I10" s="4">
        <f t="shared" si="6"/>
        <v>48.834737999999895</v>
      </c>
      <c r="J10" s="4">
        <v>1</v>
      </c>
      <c r="K10" s="5" t="s">
        <v>21</v>
      </c>
      <c r="L10" s="5" t="s">
        <v>22</v>
      </c>
      <c r="M10" s="6">
        <f t="shared" si="7"/>
        <v>48.834737999999938</v>
      </c>
      <c r="N10" s="6">
        <f t="shared" si="8"/>
        <v>97.669475999999875</v>
      </c>
      <c r="O10" s="6">
        <f t="shared" si="9"/>
        <v>631.9033049412169</v>
      </c>
      <c r="P10" s="6">
        <f t="shared" si="10"/>
        <v>75.092490189092914</v>
      </c>
    </row>
    <row r="11" spans="1:16" x14ac:dyDescent="0.2">
      <c r="A11" s="2" t="str">
        <f t="shared" si="0"/>
        <v>168x4</v>
      </c>
      <c r="B11" s="2">
        <v>168.3</v>
      </c>
      <c r="C11" s="2">
        <v>4</v>
      </c>
      <c r="D11" s="3">
        <f t="shared" si="1"/>
        <v>20.646546919392112</v>
      </c>
      <c r="E11" s="3">
        <f t="shared" si="2"/>
        <v>16.20753933172281</v>
      </c>
      <c r="F11" s="4">
        <f t="shared" si="3"/>
        <v>697.0916863759644</v>
      </c>
      <c r="G11" s="4">
        <f t="shared" si="4"/>
        <v>82.839178416632734</v>
      </c>
      <c r="H11" s="2">
        <f t="shared" si="5"/>
        <v>5.8106034540312601</v>
      </c>
      <c r="I11" s="4">
        <f t="shared" si="6"/>
        <v>53.999646666666671</v>
      </c>
      <c r="J11" s="4">
        <v>1</v>
      </c>
      <c r="K11" s="5" t="s">
        <v>21</v>
      </c>
      <c r="L11" s="5" t="s">
        <v>22</v>
      </c>
      <c r="M11" s="6">
        <f t="shared" si="7"/>
        <v>53.999646666666649</v>
      </c>
      <c r="N11" s="6">
        <f t="shared" si="8"/>
        <v>107.9992933333333</v>
      </c>
      <c r="O11" s="6">
        <f t="shared" si="9"/>
        <v>697.09168637596451</v>
      </c>
      <c r="P11" s="6">
        <f t="shared" si="10"/>
        <v>82.839178416632734</v>
      </c>
    </row>
    <row r="12" spans="1:16" x14ac:dyDescent="0.2">
      <c r="A12" s="2" t="str">
        <f t="shared" si="0"/>
        <v>168x11</v>
      </c>
      <c r="B12" s="2">
        <v>168.3</v>
      </c>
      <c r="C12" s="2">
        <v>11</v>
      </c>
      <c r="D12" s="3">
        <f t="shared" si="1"/>
        <v>54.35897768506419</v>
      </c>
      <c r="E12" s="3">
        <f t="shared" si="2"/>
        <v>42.671797482775389</v>
      </c>
      <c r="F12" s="4">
        <f t="shared" si="3"/>
        <v>1689.4967315812066</v>
      </c>
      <c r="G12" s="4">
        <f t="shared" si="4"/>
        <v>200.77204178029785</v>
      </c>
      <c r="H12" s="2">
        <f t="shared" si="5"/>
        <v>5.5749764573493952</v>
      </c>
      <c r="I12" s="4">
        <f t="shared" si="6"/>
        <v>136.30992833333335</v>
      </c>
      <c r="J12" s="4">
        <v>1</v>
      </c>
      <c r="K12" s="5" t="s">
        <v>21</v>
      </c>
      <c r="L12" s="5" t="s">
        <v>22</v>
      </c>
      <c r="M12" s="6">
        <f t="shared" si="7"/>
        <v>136.30992833333335</v>
      </c>
      <c r="N12" s="6">
        <f t="shared" si="8"/>
        <v>272.61985666666669</v>
      </c>
      <c r="O12" s="6">
        <f t="shared" si="9"/>
        <v>1689.4967315812066</v>
      </c>
      <c r="P12" s="6">
        <f t="shared" si="10"/>
        <v>200.77204178029785</v>
      </c>
    </row>
    <row r="13" spans="1:16" x14ac:dyDescent="0.2">
      <c r="A13" s="2" t="str">
        <f t="shared" si="0"/>
        <v>219x5</v>
      </c>
      <c r="B13" s="2">
        <v>219.1</v>
      </c>
      <c r="C13" s="2">
        <v>5</v>
      </c>
      <c r="D13" s="3">
        <f t="shared" si="1"/>
        <v>33.630749356678734</v>
      </c>
      <c r="E13" s="3">
        <f t="shared" si="2"/>
        <v>26.400138244992807</v>
      </c>
      <c r="F13" s="4">
        <f t="shared" si="3"/>
        <v>1928.0428733154192</v>
      </c>
      <c r="G13" s="4">
        <f t="shared" si="4"/>
        <v>175.99661098269459</v>
      </c>
      <c r="H13" s="2">
        <f t="shared" si="5"/>
        <v>7.5716419949704425</v>
      </c>
      <c r="I13" s="4">
        <f t="shared" si="6"/>
        <v>114.6178583333334</v>
      </c>
      <c r="J13" s="4">
        <v>1</v>
      </c>
      <c r="K13" s="5" t="s">
        <v>21</v>
      </c>
      <c r="L13" s="5" t="s">
        <v>22</v>
      </c>
      <c r="M13" s="6">
        <f t="shared" si="7"/>
        <v>114.6178583333334</v>
      </c>
      <c r="N13" s="6">
        <f t="shared" si="8"/>
        <v>229.2357166666668</v>
      </c>
      <c r="O13" s="6">
        <f t="shared" si="9"/>
        <v>1928.0428733154195</v>
      </c>
      <c r="P13" s="6">
        <f t="shared" si="10"/>
        <v>175.99661098269462</v>
      </c>
    </row>
    <row r="14" spans="1:16" x14ac:dyDescent="0.2">
      <c r="A14" s="2" t="str">
        <f t="shared" si="0"/>
        <v>219x7,1</v>
      </c>
      <c r="B14" s="2">
        <v>219.1</v>
      </c>
      <c r="C14" s="2">
        <v>7.1</v>
      </c>
      <c r="D14" s="3">
        <f t="shared" si="1"/>
        <v>47.287252621833531</v>
      </c>
      <c r="E14" s="3">
        <f t="shared" si="2"/>
        <v>37.120493308139324</v>
      </c>
      <c r="F14" s="4">
        <f t="shared" si="3"/>
        <v>2659.5775403004413</v>
      </c>
      <c r="G14" s="4">
        <f t="shared" si="4"/>
        <v>242.77293841172443</v>
      </c>
      <c r="H14" s="2">
        <f t="shared" si="5"/>
        <v>7.4995341521990557</v>
      </c>
      <c r="I14" s="4">
        <f t="shared" si="6"/>
        <v>159.61085183333338</v>
      </c>
      <c r="J14" s="4">
        <v>1</v>
      </c>
      <c r="K14" s="5" t="s">
        <v>21</v>
      </c>
      <c r="L14" s="5" t="s">
        <v>22</v>
      </c>
      <c r="M14" s="6">
        <f t="shared" si="7"/>
        <v>159.61085183333327</v>
      </c>
      <c r="N14" s="6">
        <f t="shared" si="8"/>
        <v>319.22170366666654</v>
      </c>
      <c r="O14" s="6">
        <f t="shared" si="9"/>
        <v>2659.5775403004413</v>
      </c>
      <c r="P14" s="6">
        <f t="shared" si="10"/>
        <v>242.77293841172445</v>
      </c>
    </row>
    <row r="15" spans="1:16" x14ac:dyDescent="0.2">
      <c r="A15" s="2" t="str">
        <f t="shared" si="0"/>
        <v>219x8,8</v>
      </c>
      <c r="B15" s="2">
        <v>219.1</v>
      </c>
      <c r="C15" s="2">
        <v>8.8000000000000007</v>
      </c>
      <c r="D15" s="3">
        <f t="shared" si="1"/>
        <v>58.139570284394132</v>
      </c>
      <c r="E15" s="3">
        <f t="shared" si="2"/>
        <v>45.639562673249394</v>
      </c>
      <c r="F15" s="4">
        <f t="shared" si="3"/>
        <v>3219.7352453522049</v>
      </c>
      <c r="G15" s="4">
        <f t="shared" si="4"/>
        <v>293.90554498879095</v>
      </c>
      <c r="H15" s="2">
        <f t="shared" si="5"/>
        <v>7.4417345088359612</v>
      </c>
      <c r="I15" s="4">
        <f t="shared" si="6"/>
        <v>194.70837466666674</v>
      </c>
      <c r="J15" s="4">
        <v>1</v>
      </c>
      <c r="K15" s="5" t="s">
        <v>21</v>
      </c>
      <c r="L15" s="5" t="s">
        <v>22</v>
      </c>
      <c r="M15" s="6">
        <f t="shared" si="7"/>
        <v>194.7083746666666</v>
      </c>
      <c r="N15" s="6">
        <f t="shared" si="8"/>
        <v>389.4167493333332</v>
      </c>
      <c r="O15" s="6">
        <f t="shared" si="9"/>
        <v>3219.7352453522049</v>
      </c>
      <c r="P15" s="6">
        <f t="shared" si="10"/>
        <v>293.90554498879095</v>
      </c>
    </row>
    <row r="16" spans="1:16" x14ac:dyDescent="0.2">
      <c r="A16" s="2" t="str">
        <f t="shared" si="0"/>
        <v>219x10</v>
      </c>
      <c r="B16" s="2">
        <v>219.1</v>
      </c>
      <c r="C16" s="2">
        <v>10</v>
      </c>
      <c r="D16" s="3">
        <f t="shared" si="1"/>
        <v>65.690702386562577</v>
      </c>
      <c r="E16" s="3">
        <f t="shared" si="2"/>
        <v>51.567201373451624</v>
      </c>
      <c r="F16" s="4">
        <f t="shared" si="3"/>
        <v>3598.4389618160976</v>
      </c>
      <c r="G16" s="4">
        <f t="shared" si="4"/>
        <v>328.474574332825</v>
      </c>
      <c r="H16" s="2">
        <f t="shared" si="5"/>
        <v>7.4012507388954196</v>
      </c>
      <c r="I16" s="4">
        <f t="shared" si="6"/>
        <v>218.7807166666669</v>
      </c>
      <c r="J16" s="4">
        <v>1</v>
      </c>
      <c r="K16" s="5" t="s">
        <v>21</v>
      </c>
      <c r="L16" s="5" t="s">
        <v>22</v>
      </c>
      <c r="M16" s="6">
        <f t="shared" si="7"/>
        <v>218.78071666666665</v>
      </c>
      <c r="N16" s="6">
        <f t="shared" si="8"/>
        <v>437.5614333333333</v>
      </c>
      <c r="O16" s="6">
        <f t="shared" si="9"/>
        <v>3598.4389618160981</v>
      </c>
      <c r="P16" s="6">
        <f t="shared" si="10"/>
        <v>328.474574332825</v>
      </c>
    </row>
    <row r="17" spans="1:16" x14ac:dyDescent="0.2">
      <c r="A17" s="2" t="str">
        <f t="shared" si="0"/>
        <v>245x6,3</v>
      </c>
      <c r="B17" s="2">
        <v>244.5</v>
      </c>
      <c r="C17" s="2">
        <v>6.3</v>
      </c>
      <c r="D17" s="3">
        <f t="shared" si="1"/>
        <v>47.144624315360588</v>
      </c>
      <c r="E17" s="3">
        <f t="shared" si="2"/>
        <v>37.008530087558064</v>
      </c>
      <c r="F17" s="4">
        <f t="shared" si="3"/>
        <v>3346.0266548476966</v>
      </c>
      <c r="G17" s="4">
        <f t="shared" si="4"/>
        <v>273.70361184848235</v>
      </c>
      <c r="H17" s="2">
        <f t="shared" si="5"/>
        <v>8.4245867851189011</v>
      </c>
      <c r="I17" s="4">
        <f t="shared" si="6"/>
        <v>178.77028049999998</v>
      </c>
      <c r="J17" s="4">
        <v>1</v>
      </c>
      <c r="K17" s="5" t="s">
        <v>21</v>
      </c>
      <c r="L17" s="5" t="s">
        <v>22</v>
      </c>
      <c r="M17" s="6">
        <f t="shared" si="7"/>
        <v>178.77028050000004</v>
      </c>
      <c r="N17" s="6">
        <f t="shared" si="8"/>
        <v>357.54056100000008</v>
      </c>
      <c r="O17" s="6">
        <f t="shared" si="9"/>
        <v>3346.0266548476966</v>
      </c>
      <c r="P17" s="6">
        <f t="shared" si="10"/>
        <v>273.7036118484823</v>
      </c>
    </row>
    <row r="18" spans="1:16" x14ac:dyDescent="0.2">
      <c r="A18" s="2" t="str">
        <f t="shared" si="0"/>
        <v>245x8</v>
      </c>
      <c r="B18" s="2">
        <v>244.5</v>
      </c>
      <c r="C18" s="2">
        <v>8</v>
      </c>
      <c r="D18" s="3">
        <f t="shared" si="1"/>
        <v>59.438933005918891</v>
      </c>
      <c r="E18" s="3">
        <f t="shared" si="2"/>
        <v>46.659562409646334</v>
      </c>
      <c r="F18" s="4">
        <f t="shared" si="3"/>
        <v>4160.4466904158571</v>
      </c>
      <c r="G18" s="4">
        <f t="shared" si="4"/>
        <v>340.32283766182877</v>
      </c>
      <c r="H18" s="2">
        <f t="shared" si="5"/>
        <v>8.3663201289455813</v>
      </c>
      <c r="I18" s="4">
        <f t="shared" si="6"/>
        <v>223.81433333333325</v>
      </c>
      <c r="J18" s="4">
        <v>1</v>
      </c>
      <c r="K18" s="5" t="s">
        <v>21</v>
      </c>
      <c r="L18" s="5" t="s">
        <v>22</v>
      </c>
      <c r="M18" s="6">
        <f t="shared" si="7"/>
        <v>223.81433333333334</v>
      </c>
      <c r="N18" s="6">
        <f t="shared" si="8"/>
        <v>447.62866666666667</v>
      </c>
      <c r="O18" s="6">
        <f t="shared" si="9"/>
        <v>4160.4466904158571</v>
      </c>
      <c r="P18" s="6">
        <f t="shared" si="10"/>
        <v>340.32283766182877</v>
      </c>
    </row>
    <row r="19" spans="1:16" x14ac:dyDescent="0.2">
      <c r="A19" s="2" t="str">
        <f t="shared" si="0"/>
        <v>245x10</v>
      </c>
      <c r="B19" s="2">
        <v>244.5</v>
      </c>
      <c r="C19" s="2">
        <v>10</v>
      </c>
      <c r="D19" s="3">
        <f t="shared" si="1"/>
        <v>73.670347726680646</v>
      </c>
      <c r="E19" s="3">
        <f t="shared" si="2"/>
        <v>57.831222965444312</v>
      </c>
      <c r="F19" s="4">
        <f t="shared" si="3"/>
        <v>5073.1473423122106</v>
      </c>
      <c r="G19" s="4">
        <f t="shared" si="4"/>
        <v>414.9813776942504</v>
      </c>
      <c r="H19" s="2">
        <f t="shared" si="5"/>
        <v>8.2983620371733604</v>
      </c>
      <c r="I19" s="4">
        <f t="shared" si="6"/>
        <v>275.11791666666676</v>
      </c>
      <c r="J19" s="4">
        <v>1</v>
      </c>
      <c r="K19" s="5" t="s">
        <v>21</v>
      </c>
      <c r="L19" s="5" t="s">
        <v>22</v>
      </c>
      <c r="M19" s="6">
        <f t="shared" si="7"/>
        <v>275.11791666666664</v>
      </c>
      <c r="N19" s="6">
        <f t="shared" si="8"/>
        <v>550.23583333333329</v>
      </c>
      <c r="O19" s="6">
        <f t="shared" si="9"/>
        <v>5073.1473423122115</v>
      </c>
      <c r="P19" s="6">
        <f t="shared" si="10"/>
        <v>414.9813776942504</v>
      </c>
    </row>
    <row r="20" spans="1:16" x14ac:dyDescent="0.2">
      <c r="A20" s="2" t="str">
        <f t="shared" si="0"/>
        <v>245x11</v>
      </c>
      <c r="B20" s="2">
        <v>244.5</v>
      </c>
      <c r="C20" s="2">
        <v>11</v>
      </c>
      <c r="D20" s="3">
        <f t="shared" si="1"/>
        <v>80.691807307453843</v>
      </c>
      <c r="E20" s="3">
        <f t="shared" si="2"/>
        <v>63.34306873635127</v>
      </c>
      <c r="F20" s="4">
        <f t="shared" si="3"/>
        <v>5511.5782495662834</v>
      </c>
      <c r="G20" s="4">
        <f t="shared" si="4"/>
        <v>450.84484659028908</v>
      </c>
      <c r="H20" s="2">
        <f t="shared" si="5"/>
        <v>8.2646271845740262</v>
      </c>
      <c r="I20" s="4">
        <f t="shared" si="6"/>
        <v>300.09420833333326</v>
      </c>
      <c r="J20" s="4">
        <v>1</v>
      </c>
      <c r="K20" s="5" t="s">
        <v>21</v>
      </c>
      <c r="L20" s="5" t="s">
        <v>22</v>
      </c>
      <c r="M20" s="6">
        <f t="shared" si="7"/>
        <v>300.09420833333337</v>
      </c>
      <c r="N20" s="6">
        <f t="shared" si="8"/>
        <v>600.18841666666674</v>
      </c>
      <c r="O20" s="6">
        <f t="shared" si="9"/>
        <v>5511.5782495662834</v>
      </c>
      <c r="P20" s="6">
        <f t="shared" si="10"/>
        <v>450.84484659028897</v>
      </c>
    </row>
    <row r="21" spans="1:16" x14ac:dyDescent="0.2">
      <c r="A21" s="2" t="str">
        <f t="shared" si="0"/>
        <v>273x6,3</v>
      </c>
      <c r="B21" s="2">
        <v>273</v>
      </c>
      <c r="C21" s="2">
        <v>6.3</v>
      </c>
      <c r="D21" s="3">
        <f t="shared" si="1"/>
        <v>52.78535392488115</v>
      </c>
      <c r="E21" s="3">
        <f t="shared" si="2"/>
        <v>41.436502831031703</v>
      </c>
      <c r="F21" s="4">
        <f t="shared" si="3"/>
        <v>4695.8233545390203</v>
      </c>
      <c r="G21" s="4">
        <f t="shared" si="4"/>
        <v>344.01636296989159</v>
      </c>
      <c r="H21" s="2">
        <f t="shared" si="5"/>
        <v>9.4318993315238444</v>
      </c>
      <c r="I21" s="4">
        <f t="shared" si="6"/>
        <v>224.09767800000006</v>
      </c>
      <c r="J21" s="4">
        <v>1</v>
      </c>
      <c r="K21" s="5" t="s">
        <v>21</v>
      </c>
      <c r="L21" s="5" t="s">
        <v>22</v>
      </c>
      <c r="M21" s="6">
        <f t="shared" si="7"/>
        <v>224.09767800000031</v>
      </c>
      <c r="N21" s="6">
        <f t="shared" si="8"/>
        <v>448.19535600000063</v>
      </c>
      <c r="O21" s="6">
        <f t="shared" si="9"/>
        <v>4695.8233545390203</v>
      </c>
      <c r="P21" s="6">
        <f t="shared" si="10"/>
        <v>344.01636296989159</v>
      </c>
    </row>
    <row r="22" spans="1:16" x14ac:dyDescent="0.2">
      <c r="A22" s="2" t="str">
        <f t="shared" si="0"/>
        <v>273x7,1</v>
      </c>
      <c r="B22" s="2">
        <v>273</v>
      </c>
      <c r="C22" s="2">
        <v>7.1</v>
      </c>
      <c r="D22" s="3">
        <f t="shared" si="1"/>
        <v>59.309813547856329</v>
      </c>
      <c r="E22" s="3">
        <f t="shared" si="2"/>
        <v>46.558203635067223</v>
      </c>
      <c r="F22" s="4">
        <f t="shared" si="3"/>
        <v>5245.4503576380757</v>
      </c>
      <c r="G22" s="4">
        <f t="shared" si="4"/>
        <v>384.28207748264293</v>
      </c>
      <c r="H22" s="2">
        <f t="shared" si="5"/>
        <v>9.4043354363825209</v>
      </c>
      <c r="I22" s="4">
        <f t="shared" si="6"/>
        <v>251.05462733333303</v>
      </c>
      <c r="J22" s="4">
        <v>1</v>
      </c>
      <c r="K22" s="5" t="s">
        <v>21</v>
      </c>
      <c r="L22" s="5" t="s">
        <v>22</v>
      </c>
      <c r="M22" s="6">
        <f t="shared" si="7"/>
        <v>251.05462733333309</v>
      </c>
      <c r="N22" s="6">
        <f t="shared" si="8"/>
        <v>502.10925466666617</v>
      </c>
      <c r="O22" s="6">
        <f t="shared" si="9"/>
        <v>5245.4503576380757</v>
      </c>
      <c r="P22" s="6">
        <f t="shared" si="10"/>
        <v>384.28207748264288</v>
      </c>
    </row>
    <row r="23" spans="1:16" x14ac:dyDescent="0.2">
      <c r="A23" s="2" t="str">
        <f t="shared" si="0"/>
        <v>273x8,8</v>
      </c>
      <c r="B23" s="2">
        <v>273</v>
      </c>
      <c r="C23" s="2">
        <v>8.8000000000000007</v>
      </c>
      <c r="D23" s="3">
        <f t="shared" si="1"/>
        <v>73.040772558901224</v>
      </c>
      <c r="E23" s="3">
        <f t="shared" si="2"/>
        <v>57.337006458737463</v>
      </c>
      <c r="F23" s="4">
        <f t="shared" si="3"/>
        <v>6380.0274861315784</v>
      </c>
      <c r="G23" s="4">
        <f t="shared" si="4"/>
        <v>467.40128103528048</v>
      </c>
      <c r="H23" s="2">
        <f t="shared" si="5"/>
        <v>9.3460606674684055</v>
      </c>
      <c r="I23" s="4">
        <f t="shared" si="6"/>
        <v>307.24079466666632</v>
      </c>
      <c r="J23" s="4">
        <v>1</v>
      </c>
      <c r="K23" s="5" t="s">
        <v>21</v>
      </c>
      <c r="L23" s="5" t="s">
        <v>22</v>
      </c>
      <c r="M23" s="6">
        <f t="shared" si="7"/>
        <v>307.24079466666655</v>
      </c>
      <c r="N23" s="6">
        <f t="shared" si="8"/>
        <v>614.48158933333309</v>
      </c>
      <c r="O23" s="6">
        <f t="shared" si="9"/>
        <v>6380.0274861315793</v>
      </c>
      <c r="P23" s="6">
        <f t="shared" si="10"/>
        <v>467.40128103528053</v>
      </c>
    </row>
    <row r="24" spans="1:16" x14ac:dyDescent="0.2">
      <c r="A24" s="2" t="str">
        <f t="shared" si="0"/>
        <v>273x10</v>
      </c>
      <c r="B24" s="2">
        <v>273</v>
      </c>
      <c r="C24" s="2">
        <v>10</v>
      </c>
      <c r="D24" s="3">
        <f t="shared" si="1"/>
        <v>82.623886789411557</v>
      </c>
      <c r="E24" s="3">
        <f t="shared" si="2"/>
        <v>64.859751129688078</v>
      </c>
      <c r="F24" s="4">
        <f t="shared" si="3"/>
        <v>7154.0925175196871</v>
      </c>
      <c r="G24" s="4">
        <f t="shared" si="4"/>
        <v>524.10934194283425</v>
      </c>
      <c r="H24" s="2">
        <f t="shared" si="5"/>
        <v>9.3051732923143362</v>
      </c>
      <c r="I24" s="4">
        <f t="shared" si="6"/>
        <v>346.01166666666649</v>
      </c>
      <c r="J24" s="4">
        <v>1</v>
      </c>
      <c r="K24" s="5" t="s">
        <v>21</v>
      </c>
      <c r="L24" s="5" t="s">
        <v>22</v>
      </c>
      <c r="M24" s="6">
        <f t="shared" si="7"/>
        <v>346.01166666666671</v>
      </c>
      <c r="N24" s="6">
        <f t="shared" si="8"/>
        <v>692.02333333333343</v>
      </c>
      <c r="O24" s="6">
        <f t="shared" si="9"/>
        <v>7154.0925175196862</v>
      </c>
      <c r="P24" s="6">
        <f t="shared" si="10"/>
        <v>524.10934194283413</v>
      </c>
    </row>
    <row r="25" spans="1:16" x14ac:dyDescent="0.2">
      <c r="A25" s="2" t="str">
        <f t="shared" si="0"/>
        <v>273x11</v>
      </c>
      <c r="B25" s="2">
        <v>273</v>
      </c>
      <c r="C25" s="2">
        <v>11</v>
      </c>
      <c r="D25" s="3">
        <f t="shared" si="1"/>
        <v>90.540700276457841</v>
      </c>
      <c r="E25" s="3">
        <f t="shared" si="2"/>
        <v>71.074449717019405</v>
      </c>
      <c r="F25" s="4">
        <f t="shared" si="3"/>
        <v>7782.5390681382787</v>
      </c>
      <c r="G25" s="4">
        <f t="shared" si="4"/>
        <v>570.14938228119263</v>
      </c>
      <c r="H25" s="2">
        <f t="shared" si="5"/>
        <v>9.2712593535074834</v>
      </c>
      <c r="I25" s="4">
        <f t="shared" si="6"/>
        <v>377.76383333333325</v>
      </c>
      <c r="J25" s="4">
        <v>1</v>
      </c>
      <c r="K25" s="5" t="s">
        <v>21</v>
      </c>
      <c r="L25" s="5" t="s">
        <v>22</v>
      </c>
      <c r="M25" s="6">
        <f t="shared" si="7"/>
        <v>377.76383333333337</v>
      </c>
      <c r="N25" s="6">
        <f t="shared" si="8"/>
        <v>755.52766666666673</v>
      </c>
      <c r="O25" s="6">
        <f t="shared" si="9"/>
        <v>7782.5390681382787</v>
      </c>
      <c r="P25" s="6">
        <f t="shared" si="10"/>
        <v>570.14938228119252</v>
      </c>
    </row>
    <row r="26" spans="1:16" x14ac:dyDescent="0.2">
      <c r="A26" s="2" t="str">
        <f t="shared" si="0"/>
        <v>324x7,1</v>
      </c>
      <c r="B26" s="2">
        <v>323.89999999999998</v>
      </c>
      <c r="C26" s="2">
        <v>7.1</v>
      </c>
      <c r="D26" s="3">
        <f t="shared" si="1"/>
        <v>70.663215238664463</v>
      </c>
      <c r="E26" s="3">
        <f t="shared" si="2"/>
        <v>55.470623962351603</v>
      </c>
      <c r="F26" s="4">
        <f t="shared" si="3"/>
        <v>8869.3508745433537</v>
      </c>
      <c r="G26" s="4">
        <f t="shared" si="4"/>
        <v>547.65982553524884</v>
      </c>
      <c r="H26" s="2">
        <f t="shared" si="5"/>
        <v>11.203383975388865</v>
      </c>
      <c r="I26" s="4">
        <f t="shared" si="6"/>
        <v>356.34560383333263</v>
      </c>
      <c r="J26" s="4">
        <v>1</v>
      </c>
      <c r="K26" s="5" t="s">
        <v>21</v>
      </c>
      <c r="L26" s="5" t="s">
        <v>22</v>
      </c>
      <c r="M26" s="6">
        <f t="shared" si="7"/>
        <v>356.34560383333297</v>
      </c>
      <c r="N26" s="6">
        <f t="shared" si="8"/>
        <v>712.69120766666595</v>
      </c>
      <c r="O26" s="6">
        <f t="shared" si="9"/>
        <v>8869.3508745433555</v>
      </c>
      <c r="P26" s="6">
        <f t="shared" si="10"/>
        <v>547.65982553524884</v>
      </c>
    </row>
    <row r="27" spans="1:16" x14ac:dyDescent="0.2">
      <c r="A27" s="2" t="str">
        <f t="shared" si="0"/>
        <v>324x8,8</v>
      </c>
      <c r="B27" s="2">
        <v>323.89999999999998</v>
      </c>
      <c r="C27" s="2">
        <v>8.8000000000000007</v>
      </c>
      <c r="D27" s="3">
        <f t="shared" si="1"/>
        <v>87.112594372860798</v>
      </c>
      <c r="E27" s="3">
        <f t="shared" si="2"/>
        <v>68.383386582695735</v>
      </c>
      <c r="F27" s="4">
        <f t="shared" si="3"/>
        <v>10819.97767565848</v>
      </c>
      <c r="G27" s="4">
        <f t="shared" si="4"/>
        <v>668.10606209684966</v>
      </c>
      <c r="H27" s="2">
        <f t="shared" si="5"/>
        <v>11.144811012305235</v>
      </c>
      <c r="I27" s="4">
        <f t="shared" si="6"/>
        <v>436.98082266666739</v>
      </c>
      <c r="J27" s="4">
        <v>1</v>
      </c>
      <c r="K27" s="5" t="s">
        <v>21</v>
      </c>
      <c r="L27" s="5" t="s">
        <v>22</v>
      </c>
      <c r="M27" s="6">
        <f t="shared" si="7"/>
        <v>436.98082266666711</v>
      </c>
      <c r="N27" s="6">
        <f t="shared" si="8"/>
        <v>873.96164533333422</v>
      </c>
      <c r="O27" s="6">
        <f t="shared" si="9"/>
        <v>10819.97767565848</v>
      </c>
      <c r="P27" s="6">
        <f t="shared" si="10"/>
        <v>668.10606209684966</v>
      </c>
    </row>
    <row r="28" spans="1:16" x14ac:dyDescent="0.2">
      <c r="A28" s="2" t="str">
        <f t="shared" si="0"/>
        <v>324x10</v>
      </c>
      <c r="B28" s="2">
        <v>323.89999999999998</v>
      </c>
      <c r="C28" s="2">
        <v>10</v>
      </c>
      <c r="D28" s="3">
        <f t="shared" si="1"/>
        <v>98.614593396183608</v>
      </c>
      <c r="E28" s="3">
        <f t="shared" si="2"/>
        <v>77.41245581600414</v>
      </c>
      <c r="F28" s="4">
        <f t="shared" si="3"/>
        <v>12158.342374387992</v>
      </c>
      <c r="G28" s="4">
        <f t="shared" si="4"/>
        <v>750.74667331818409</v>
      </c>
      <c r="H28" s="2">
        <f t="shared" si="5"/>
        <v>11.1036711271543</v>
      </c>
      <c r="I28" s="4">
        <f t="shared" si="6"/>
        <v>492.83271666666678</v>
      </c>
      <c r="J28" s="4">
        <v>1</v>
      </c>
      <c r="K28" s="5" t="s">
        <v>21</v>
      </c>
      <c r="L28" s="5" t="s">
        <v>22</v>
      </c>
      <c r="M28" s="6">
        <f t="shared" si="7"/>
        <v>492.8327166666665</v>
      </c>
      <c r="N28" s="6">
        <f t="shared" si="8"/>
        <v>985.665433333333</v>
      </c>
      <c r="O28" s="6">
        <f t="shared" si="9"/>
        <v>12158.34237438799</v>
      </c>
      <c r="P28" s="6">
        <f t="shared" si="10"/>
        <v>750.74667331818398</v>
      </c>
    </row>
    <row r="29" spans="1:16" x14ac:dyDescent="0.2">
      <c r="A29" s="2" t="str">
        <f t="shared" si="0"/>
        <v>324x11</v>
      </c>
      <c r="B29" s="2">
        <v>323.89999999999998</v>
      </c>
      <c r="C29" s="2">
        <v>11</v>
      </c>
      <c r="D29" s="3">
        <f t="shared" si="1"/>
        <v>108.13047754390713</v>
      </c>
      <c r="E29" s="3">
        <f t="shared" si="2"/>
        <v>84.882424871967103</v>
      </c>
      <c r="F29" s="4">
        <f t="shared" si="3"/>
        <v>13249.688319615474</v>
      </c>
      <c r="G29" s="4">
        <f t="shared" si="4"/>
        <v>818.13450568789597</v>
      </c>
      <c r="H29" s="2">
        <f t="shared" si="5"/>
        <v>11.069519524351543</v>
      </c>
      <c r="I29" s="4">
        <f t="shared" si="6"/>
        <v>538.70708833333379</v>
      </c>
      <c r="J29" s="4">
        <v>1</v>
      </c>
      <c r="K29" s="5" t="s">
        <v>21</v>
      </c>
      <c r="L29" s="5" t="s">
        <v>22</v>
      </c>
      <c r="M29" s="6">
        <f t="shared" si="7"/>
        <v>538.70708833333322</v>
      </c>
      <c r="N29" s="6">
        <f t="shared" si="8"/>
        <v>1077.4141766666664</v>
      </c>
      <c r="O29" s="6">
        <f t="shared" si="9"/>
        <v>13249.688319615476</v>
      </c>
      <c r="P29" s="6">
        <f t="shared" si="10"/>
        <v>818.13450568789597</v>
      </c>
    </row>
    <row r="30" spans="1:16" x14ac:dyDescent="0.2">
      <c r="A30" s="2" t="str">
        <f t="shared" si="0"/>
        <v>324x12,5</v>
      </c>
      <c r="B30" s="2">
        <v>323.89999999999998</v>
      </c>
      <c r="C30" s="2">
        <v>12.5</v>
      </c>
      <c r="D30" s="3">
        <f t="shared" si="1"/>
        <v>122.28649404098269</v>
      </c>
      <c r="E30" s="3">
        <f t="shared" si="2"/>
        <v>95.99489782217141</v>
      </c>
      <c r="F30" s="4">
        <f t="shared" si="3"/>
        <v>14846.529625485295</v>
      </c>
      <c r="G30" s="4">
        <f t="shared" si="4"/>
        <v>916.73538903891915</v>
      </c>
      <c r="H30" s="2">
        <f t="shared" si="5"/>
        <v>11.018519070183617</v>
      </c>
      <c r="I30" s="4">
        <f t="shared" si="6"/>
        <v>606.38777083333343</v>
      </c>
      <c r="J30" s="4">
        <v>1</v>
      </c>
      <c r="K30" s="5" t="s">
        <v>21</v>
      </c>
      <c r="L30" s="5" t="s">
        <v>22</v>
      </c>
      <c r="M30" s="6">
        <f t="shared" si="7"/>
        <v>606.38777083333309</v>
      </c>
      <c r="N30" s="6">
        <f t="shared" si="8"/>
        <v>1212.7755416666662</v>
      </c>
      <c r="O30" s="6">
        <f t="shared" si="9"/>
        <v>14846.529625485295</v>
      </c>
      <c r="P30" s="6">
        <f t="shared" si="10"/>
        <v>916.73538903891904</v>
      </c>
    </row>
    <row r="31" spans="1:16" x14ac:dyDescent="0.2">
      <c r="A31" s="2" t="str">
        <f t="shared" si="0"/>
        <v>356x8</v>
      </c>
      <c r="B31" s="2">
        <v>355.6</v>
      </c>
      <c r="C31" s="2">
        <v>8</v>
      </c>
      <c r="D31" s="3">
        <f t="shared" si="1"/>
        <v>87.361408511024948</v>
      </c>
      <c r="E31" s="3">
        <f t="shared" si="2"/>
        <v>68.578705681154588</v>
      </c>
      <c r="F31" s="4">
        <f t="shared" si="3"/>
        <v>13201.374635199709</v>
      </c>
      <c r="G31" s="4">
        <f t="shared" si="4"/>
        <v>742.48451266590041</v>
      </c>
      <c r="H31" s="2">
        <f t="shared" si="5"/>
        <v>12.29277023294587</v>
      </c>
      <c r="I31" s="4">
        <f t="shared" si="6"/>
        <v>483.38837333333402</v>
      </c>
      <c r="J31" s="4">
        <v>1</v>
      </c>
      <c r="K31" s="5" t="s">
        <v>21</v>
      </c>
      <c r="L31" s="5" t="s">
        <v>22</v>
      </c>
      <c r="M31" s="6">
        <f t="shared" si="7"/>
        <v>483.38837333333367</v>
      </c>
      <c r="N31" s="6">
        <f t="shared" si="8"/>
        <v>966.77674666666735</v>
      </c>
      <c r="O31" s="6">
        <f t="shared" si="9"/>
        <v>13201.374635199709</v>
      </c>
      <c r="P31" s="6">
        <f t="shared" si="10"/>
        <v>742.4845126659003</v>
      </c>
    </row>
    <row r="32" spans="1:16" x14ac:dyDescent="0.2">
      <c r="A32" s="2" t="str">
        <f t="shared" si="0"/>
        <v>356x10</v>
      </c>
      <c r="B32" s="2">
        <v>355.6</v>
      </c>
      <c r="C32" s="2">
        <v>10</v>
      </c>
      <c r="D32" s="3">
        <f t="shared" si="1"/>
        <v>108.57344210806325</v>
      </c>
      <c r="E32" s="3">
        <f t="shared" si="2"/>
        <v>85.230152054829659</v>
      </c>
      <c r="F32" s="4">
        <f t="shared" si="3"/>
        <v>16223.499728243667</v>
      </c>
      <c r="G32" s="4">
        <f t="shared" si="4"/>
        <v>912.45780248839515</v>
      </c>
      <c r="H32" s="2">
        <f t="shared" si="5"/>
        <v>12.223919175125465</v>
      </c>
      <c r="I32" s="4">
        <f t="shared" si="6"/>
        <v>597.36346666666725</v>
      </c>
      <c r="J32" s="4">
        <v>1</v>
      </c>
      <c r="K32" s="5" t="s">
        <v>21</v>
      </c>
      <c r="L32" s="5" t="s">
        <v>22</v>
      </c>
      <c r="M32" s="6">
        <f t="shared" si="7"/>
        <v>597.3634666666668</v>
      </c>
      <c r="N32" s="6">
        <f t="shared" si="8"/>
        <v>1194.7269333333336</v>
      </c>
      <c r="O32" s="6">
        <f t="shared" si="9"/>
        <v>16223.499728243669</v>
      </c>
      <c r="P32" s="6">
        <f t="shared" si="10"/>
        <v>912.45780248839526</v>
      </c>
    </row>
    <row r="33" spans="1:16" x14ac:dyDescent="0.2">
      <c r="A33" s="2" t="str">
        <f t="shared" si="0"/>
        <v>356x12,2</v>
      </c>
      <c r="B33" s="2">
        <v>355.6</v>
      </c>
      <c r="C33" s="2">
        <v>12.2</v>
      </c>
      <c r="D33" s="3">
        <f t="shared" si="1"/>
        <v>131.61639590361355</v>
      </c>
      <c r="E33" s="3">
        <f t="shared" si="2"/>
        <v>103.31887078433664</v>
      </c>
      <c r="F33" s="4">
        <f t="shared" si="3"/>
        <v>19425.329679612274</v>
      </c>
      <c r="G33" s="4">
        <f t="shared" si="4"/>
        <v>1092.5382271997903</v>
      </c>
      <c r="H33" s="2">
        <f t="shared" si="5"/>
        <v>12.14868305619996</v>
      </c>
      <c r="I33" s="4">
        <f t="shared" si="6"/>
        <v>719.63635733333274</v>
      </c>
      <c r="J33" s="4">
        <v>1</v>
      </c>
      <c r="K33" s="5" t="s">
        <v>21</v>
      </c>
      <c r="L33" s="5" t="s">
        <v>22</v>
      </c>
      <c r="M33" s="6">
        <f t="shared" si="7"/>
        <v>719.63635733333297</v>
      </c>
      <c r="N33" s="6">
        <f t="shared" si="8"/>
        <v>1439.2727146666659</v>
      </c>
      <c r="O33" s="6">
        <f t="shared" si="9"/>
        <v>19425.329679612274</v>
      </c>
      <c r="P33" s="6">
        <f t="shared" si="10"/>
        <v>1092.5382271997903</v>
      </c>
    </row>
    <row r="34" spans="1:16" x14ac:dyDescent="0.2">
      <c r="A34" s="2" t="str">
        <f t="shared" si="0"/>
        <v>406x8,8</v>
      </c>
      <c r="B34" s="2">
        <v>406.4</v>
      </c>
      <c r="C34" s="2">
        <v>8.8000000000000007</v>
      </c>
      <c r="D34" s="3">
        <f t="shared" si="1"/>
        <v>109.92055703792271</v>
      </c>
      <c r="E34" s="3">
        <f t="shared" si="2"/>
        <v>86.287637274769324</v>
      </c>
      <c r="F34" s="4">
        <f t="shared" si="3"/>
        <v>21731.733808625464</v>
      </c>
      <c r="G34" s="4">
        <f t="shared" si="4"/>
        <v>1069.4750890071587</v>
      </c>
      <c r="H34" s="2">
        <f t="shared" si="5"/>
        <v>14.060725443589316</v>
      </c>
      <c r="I34" s="4">
        <f t="shared" si="6"/>
        <v>695.69092266666792</v>
      </c>
      <c r="J34" s="4">
        <v>1</v>
      </c>
      <c r="K34" s="5" t="s">
        <v>21</v>
      </c>
      <c r="L34" s="5" t="s">
        <v>22</v>
      </c>
      <c r="M34" s="6">
        <f t="shared" si="7"/>
        <v>695.69092266666769</v>
      </c>
      <c r="N34" s="6">
        <f t="shared" si="8"/>
        <v>1391.3818453333354</v>
      </c>
      <c r="O34" s="6">
        <f t="shared" si="9"/>
        <v>21731.733808625464</v>
      </c>
      <c r="P34" s="6">
        <f t="shared" si="10"/>
        <v>1069.4750890071587</v>
      </c>
    </row>
    <row r="35" spans="1:16" x14ac:dyDescent="0.2">
      <c r="A35" s="2" t="str">
        <f t="shared" si="0"/>
        <v>406x12,5</v>
      </c>
      <c r="B35" s="2">
        <v>406.4</v>
      </c>
      <c r="C35" s="2">
        <v>12.5</v>
      </c>
      <c r="D35" s="3">
        <f t="shared" si="1"/>
        <v>154.68416828112743</v>
      </c>
      <c r="E35" s="3">
        <f t="shared" si="2"/>
        <v>121.42707210068504</v>
      </c>
      <c r="F35" s="4">
        <f t="shared" si="3"/>
        <v>30030.666728705204</v>
      </c>
      <c r="G35" s="4">
        <f t="shared" si="4"/>
        <v>1477.8871421606893</v>
      </c>
      <c r="H35" s="2">
        <f t="shared" si="5"/>
        <v>13.933478567823617</v>
      </c>
      <c r="I35" s="4">
        <f t="shared" si="6"/>
        <v>970.05808333333493</v>
      </c>
      <c r="J35" s="4">
        <v>1</v>
      </c>
      <c r="K35" s="5" t="s">
        <v>21</v>
      </c>
      <c r="L35" s="5" t="s">
        <v>22</v>
      </c>
      <c r="M35" s="6">
        <f t="shared" si="7"/>
        <v>970.05808333333334</v>
      </c>
      <c r="N35" s="6">
        <f t="shared" si="8"/>
        <v>1940.1161666666667</v>
      </c>
      <c r="O35" s="6">
        <f t="shared" si="9"/>
        <v>30030.666728705201</v>
      </c>
      <c r="P35" s="6">
        <f t="shared" si="10"/>
        <v>1477.8871421606889</v>
      </c>
    </row>
    <row r="36" spans="1:16" x14ac:dyDescent="0.2">
      <c r="A36" s="2" t="str">
        <f t="shared" si="0"/>
        <v>406x17,5</v>
      </c>
      <c r="B36" s="2">
        <v>406.4</v>
      </c>
      <c r="C36" s="2">
        <v>17.5</v>
      </c>
      <c r="D36" s="3">
        <f t="shared" si="1"/>
        <v>213.80894202168736</v>
      </c>
      <c r="E36" s="3">
        <f t="shared" si="2"/>
        <v>167.84001948702459</v>
      </c>
      <c r="F36" s="4">
        <f t="shared" si="3"/>
        <v>40503.287133197526</v>
      </c>
      <c r="G36" s="4">
        <f t="shared" si="4"/>
        <v>1993.2720045864926</v>
      </c>
      <c r="H36" s="2">
        <f t="shared" si="5"/>
        <v>13.763605087330861</v>
      </c>
      <c r="I36" s="4">
        <f t="shared" si="6"/>
        <v>1324.2713166666674</v>
      </c>
      <c r="J36" s="4">
        <v>1</v>
      </c>
      <c r="K36" s="5" t="s">
        <v>21</v>
      </c>
      <c r="L36" s="5" t="s">
        <v>22</v>
      </c>
      <c r="M36" s="6">
        <f t="shared" si="7"/>
        <v>1324.2713166666665</v>
      </c>
      <c r="N36" s="6">
        <f t="shared" si="8"/>
        <v>2648.542633333333</v>
      </c>
      <c r="O36" s="6">
        <f t="shared" si="9"/>
        <v>40503.287133197533</v>
      </c>
      <c r="P36" s="6">
        <f t="shared" si="10"/>
        <v>1993.2720045864928</v>
      </c>
    </row>
    <row r="37" spans="1:16" x14ac:dyDescent="0.2">
      <c r="A37" s="2" t="str">
        <f t="shared" si="0"/>
        <v>457x10</v>
      </c>
      <c r="B37" s="2">
        <v>457</v>
      </c>
      <c r="C37" s="2">
        <v>10</v>
      </c>
      <c r="D37" s="3">
        <f t="shared" si="1"/>
        <v>140.42919161546376</v>
      </c>
      <c r="E37" s="3">
        <f t="shared" si="2"/>
        <v>110.23691541813906</v>
      </c>
      <c r="F37" s="4">
        <f t="shared" si="3"/>
        <v>35091.324083319683</v>
      </c>
      <c r="G37" s="4">
        <f t="shared" si="4"/>
        <v>1535.7253428148658</v>
      </c>
      <c r="H37" s="2">
        <f t="shared" si="5"/>
        <v>15.807790800741261</v>
      </c>
      <c r="I37" s="4">
        <f t="shared" si="6"/>
        <v>999.21166666666693</v>
      </c>
      <c r="J37" s="4">
        <v>1</v>
      </c>
      <c r="K37" s="5" t="s">
        <v>21</v>
      </c>
      <c r="L37" s="5" t="s">
        <v>22</v>
      </c>
      <c r="M37" s="6">
        <f t="shared" si="7"/>
        <v>999.2116666666667</v>
      </c>
      <c r="N37" s="6">
        <f t="shared" si="8"/>
        <v>1998.4233333333334</v>
      </c>
      <c r="O37" s="6">
        <f t="shared" si="9"/>
        <v>35091.324083319683</v>
      </c>
      <c r="P37" s="6">
        <f t="shared" si="10"/>
        <v>1535.7253428148656</v>
      </c>
    </row>
    <row r="38" spans="1:16" x14ac:dyDescent="0.2">
      <c r="A38" s="2" t="str">
        <f t="shared" si="0"/>
        <v>457x14,2</v>
      </c>
      <c r="B38" s="2">
        <v>457</v>
      </c>
      <c r="C38" s="2">
        <v>14.2</v>
      </c>
      <c r="D38" s="3">
        <f t="shared" si="1"/>
        <v>197.53580623535743</v>
      </c>
      <c r="E38" s="3">
        <f t="shared" si="2"/>
        <v>155.06560789475557</v>
      </c>
      <c r="F38" s="4">
        <f t="shared" si="3"/>
        <v>48463.800143024135</v>
      </c>
      <c r="G38" s="4">
        <f t="shared" si="4"/>
        <v>2120.9540543993053</v>
      </c>
      <c r="H38" s="2">
        <f t="shared" si="5"/>
        <v>15.663392033656057</v>
      </c>
      <c r="I38" s="4">
        <f t="shared" si="6"/>
        <v>1392.5872786666657</v>
      </c>
      <c r="J38" s="4">
        <v>1</v>
      </c>
      <c r="K38" s="5" t="s">
        <v>21</v>
      </c>
      <c r="L38" s="5" t="s">
        <v>22</v>
      </c>
      <c r="M38" s="6">
        <f t="shared" si="7"/>
        <v>1392.587278666665</v>
      </c>
      <c r="N38" s="6">
        <f t="shared" si="8"/>
        <v>2785.1745573333301</v>
      </c>
      <c r="O38" s="6">
        <f t="shared" si="9"/>
        <v>48463.800143024135</v>
      </c>
      <c r="P38" s="6">
        <f t="shared" si="10"/>
        <v>2120.9540543993057</v>
      </c>
    </row>
    <row r="39" spans="1:16" x14ac:dyDescent="0.2">
      <c r="A39" s="2" t="str">
        <f t="shared" si="0"/>
        <v>457x17,5</v>
      </c>
      <c r="B39" s="2">
        <v>457</v>
      </c>
      <c r="C39" s="2">
        <v>17.5</v>
      </c>
      <c r="D39" s="3">
        <f t="shared" si="1"/>
        <v>241.62774496922495</v>
      </c>
      <c r="E39" s="3">
        <f t="shared" si="2"/>
        <v>189.67777980084159</v>
      </c>
      <c r="F39" s="4">
        <f t="shared" si="3"/>
        <v>58433.592652610707</v>
      </c>
      <c r="G39" s="4">
        <f t="shared" si="4"/>
        <v>2557.2688250595493</v>
      </c>
      <c r="H39" s="2">
        <f t="shared" si="5"/>
        <v>15.550984695510444</v>
      </c>
      <c r="I39" s="4">
        <f t="shared" si="6"/>
        <v>1691.0454166666671</v>
      </c>
      <c r="J39" s="4">
        <v>1</v>
      </c>
      <c r="K39" s="5" t="s">
        <v>21</v>
      </c>
      <c r="L39" s="5" t="s">
        <v>22</v>
      </c>
      <c r="M39" s="6">
        <f t="shared" si="7"/>
        <v>1691.0454166666668</v>
      </c>
      <c r="N39" s="6">
        <f t="shared" si="8"/>
        <v>3382.0908333333336</v>
      </c>
      <c r="O39" s="6">
        <f t="shared" si="9"/>
        <v>58433.592652610707</v>
      </c>
      <c r="P39" s="6">
        <f t="shared" si="10"/>
        <v>2557.2688250595493</v>
      </c>
    </row>
    <row r="40" spans="1:16" x14ac:dyDescent="0.2">
      <c r="A40" s="2" t="str">
        <f t="shared" si="0"/>
        <v>508x14,2</v>
      </c>
      <c r="B40" s="2">
        <v>508</v>
      </c>
      <c r="C40" s="2">
        <v>14.2</v>
      </c>
      <c r="D40" s="3">
        <f t="shared" si="1"/>
        <v>220.28722023265462</v>
      </c>
      <c r="E40" s="3">
        <f t="shared" si="2"/>
        <v>172.92546788263388</v>
      </c>
      <c r="F40" s="4">
        <f t="shared" si="3"/>
        <v>67198.638560693318</v>
      </c>
      <c r="G40" s="4">
        <f t="shared" si="4"/>
        <v>2645.6156913658788</v>
      </c>
      <c r="H40" s="2">
        <f t="shared" si="5"/>
        <v>17.465683496502507</v>
      </c>
      <c r="I40" s="4">
        <f t="shared" si="6"/>
        <v>1731.730138666667</v>
      </c>
      <c r="J40" s="4">
        <v>1</v>
      </c>
      <c r="K40" s="5" t="s">
        <v>21</v>
      </c>
      <c r="L40" s="5" t="s">
        <v>22</v>
      </c>
      <c r="M40" s="6">
        <f t="shared" si="7"/>
        <v>1731.7301386666647</v>
      </c>
      <c r="N40" s="6">
        <f t="shared" si="8"/>
        <v>3463.4602773333295</v>
      </c>
      <c r="O40" s="6">
        <f t="shared" si="9"/>
        <v>67198.638560693318</v>
      </c>
      <c r="P40" s="6">
        <f t="shared" si="10"/>
        <v>2645.6156913658783</v>
      </c>
    </row>
    <row r="41" spans="1:16" x14ac:dyDescent="0.2">
      <c r="A41" s="2" t="str">
        <f t="shared" si="0"/>
        <v>508x20</v>
      </c>
      <c r="B41" s="2">
        <v>508</v>
      </c>
      <c r="C41" s="2">
        <v>20</v>
      </c>
      <c r="D41" s="3">
        <f t="shared" si="1"/>
        <v>306.61944299036384</v>
      </c>
      <c r="E41" s="3">
        <f t="shared" si="2"/>
        <v>240.69626274743561</v>
      </c>
      <c r="F41" s="4">
        <f t="shared" si="3"/>
        <v>91427.785510866684</v>
      </c>
      <c r="G41" s="4">
        <f t="shared" si="4"/>
        <v>3599.5191146010507</v>
      </c>
      <c r="H41" s="2">
        <f t="shared" si="5"/>
        <v>17.267889274604467</v>
      </c>
      <c r="I41" s="4">
        <f t="shared" si="6"/>
        <v>2382.773333333334</v>
      </c>
      <c r="J41" s="4">
        <v>1</v>
      </c>
      <c r="K41" s="5" t="s">
        <v>21</v>
      </c>
      <c r="L41" s="5" t="s">
        <v>22</v>
      </c>
      <c r="M41" s="6">
        <f t="shared" si="7"/>
        <v>2382.7733333333331</v>
      </c>
      <c r="N41" s="6">
        <f t="shared" si="8"/>
        <v>4765.5466666666662</v>
      </c>
      <c r="O41" s="6">
        <f t="shared" si="9"/>
        <v>91427.785510866684</v>
      </c>
      <c r="P41" s="6">
        <f t="shared" si="10"/>
        <v>3599.5191146010502</v>
      </c>
    </row>
    <row r="42" spans="1:16" x14ac:dyDescent="0.2">
      <c r="A42" s="2" t="str">
        <f t="shared" si="0"/>
        <v>508x25</v>
      </c>
      <c r="B42" s="2">
        <v>508</v>
      </c>
      <c r="C42" s="2">
        <v>25</v>
      </c>
      <c r="D42" s="3">
        <f t="shared" si="1"/>
        <v>379.34731292096751</v>
      </c>
      <c r="E42" s="3">
        <f t="shared" si="2"/>
        <v>297.7876406429595</v>
      </c>
      <c r="F42" s="4">
        <f t="shared" si="3"/>
        <v>110918.309193244</v>
      </c>
      <c r="G42" s="4">
        <f t="shared" si="4"/>
        <v>4366.8625666631497</v>
      </c>
      <c r="H42" s="2">
        <f t="shared" si="5"/>
        <v>17.099488296437414</v>
      </c>
      <c r="I42" s="4">
        <f t="shared" si="6"/>
        <v>2918.7166666666681</v>
      </c>
      <c r="J42" s="4">
        <v>1</v>
      </c>
      <c r="K42" s="5" t="s">
        <v>21</v>
      </c>
      <c r="L42" s="5" t="s">
        <v>22</v>
      </c>
      <c r="M42" s="6">
        <f t="shared" si="7"/>
        <v>2918.7166666666667</v>
      </c>
      <c r="N42" s="6">
        <f t="shared" si="8"/>
        <v>5837.4333333333334</v>
      </c>
      <c r="O42" s="6">
        <f t="shared" si="9"/>
        <v>110918.309193244</v>
      </c>
      <c r="P42" s="6">
        <f t="shared" si="10"/>
        <v>4366.8625666631497</v>
      </c>
    </row>
    <row r="43" spans="1:16" x14ac:dyDescent="0.2">
      <c r="A43" s="2" t="str">
        <f t="shared" si="0"/>
        <v>559x12,5</v>
      </c>
      <c r="B43" s="2">
        <v>559</v>
      </c>
      <c r="C43" s="2">
        <v>12.5</v>
      </c>
      <c r="D43" s="3">
        <f t="shared" si="1"/>
        <v>214.61004814835272</v>
      </c>
      <c r="E43" s="3">
        <f t="shared" si="2"/>
        <v>168.4688877964569</v>
      </c>
      <c r="F43" s="4">
        <f t="shared" si="3"/>
        <v>80161.815840773183</v>
      </c>
      <c r="G43" s="4">
        <f t="shared" si="4"/>
        <v>2868.0435005643353</v>
      </c>
      <c r="H43" s="2">
        <f t="shared" si="5"/>
        <v>19.326746363524308</v>
      </c>
      <c r="I43" s="4">
        <f t="shared" si="6"/>
        <v>1866.9645833333338</v>
      </c>
      <c r="J43" s="4">
        <v>1</v>
      </c>
      <c r="K43" s="5" t="s">
        <v>21</v>
      </c>
      <c r="L43" s="5" t="s">
        <v>22</v>
      </c>
      <c r="M43" s="6">
        <f t="shared" si="7"/>
        <v>1866.9645833333334</v>
      </c>
      <c r="N43" s="6">
        <f t="shared" si="8"/>
        <v>3733.9291666666668</v>
      </c>
      <c r="O43" s="6">
        <f t="shared" si="9"/>
        <v>80161.815840773183</v>
      </c>
      <c r="P43" s="6">
        <f t="shared" si="10"/>
        <v>2868.0435005643353</v>
      </c>
    </row>
    <row r="44" spans="1:16" x14ac:dyDescent="0.2">
      <c r="A44" s="2" t="str">
        <f t="shared" si="0"/>
        <v>559x16</v>
      </c>
      <c r="B44" s="2">
        <v>559</v>
      </c>
      <c r="C44" s="2">
        <v>16</v>
      </c>
      <c r="D44" s="3">
        <f t="shared" si="1"/>
        <v>272.94156974388125</v>
      </c>
      <c r="E44" s="3">
        <f t="shared" si="2"/>
        <v>214.2591322489468</v>
      </c>
      <c r="F44" s="4">
        <f t="shared" si="3"/>
        <v>100683.02742408508</v>
      </c>
      <c r="G44" s="4">
        <f t="shared" si="4"/>
        <v>3602.2550062284463</v>
      </c>
      <c r="H44" s="2">
        <f t="shared" si="5"/>
        <v>19.206281524542952</v>
      </c>
      <c r="I44" s="4">
        <f t="shared" si="6"/>
        <v>2359.4746666666679</v>
      </c>
      <c r="J44" s="4">
        <v>1</v>
      </c>
      <c r="K44" s="5" t="s">
        <v>21</v>
      </c>
      <c r="L44" s="5" t="s">
        <v>22</v>
      </c>
      <c r="M44" s="6">
        <f t="shared" si="7"/>
        <v>2359.4746666666665</v>
      </c>
      <c r="N44" s="6">
        <f t="shared" si="8"/>
        <v>4718.949333333333</v>
      </c>
      <c r="O44" s="6">
        <f t="shared" si="9"/>
        <v>100683.0274240851</v>
      </c>
      <c r="P44" s="6">
        <f t="shared" si="10"/>
        <v>3602.2550062284467</v>
      </c>
    </row>
    <row r="45" spans="1:16" x14ac:dyDescent="0.2">
      <c r="A45" s="2" t="str">
        <f t="shared" si="0"/>
        <v>559x20</v>
      </c>
      <c r="B45" s="2">
        <v>559</v>
      </c>
      <c r="C45" s="2">
        <v>20</v>
      </c>
      <c r="D45" s="3">
        <f t="shared" si="1"/>
        <v>338.66368805697965</v>
      </c>
      <c r="E45" s="3">
        <f t="shared" si="2"/>
        <v>265.85099512472902</v>
      </c>
      <c r="F45" s="4">
        <f t="shared" si="3"/>
        <v>123155.47349153073</v>
      </c>
      <c r="G45" s="4">
        <f t="shared" si="4"/>
        <v>4406.2781213427807</v>
      </c>
      <c r="H45" s="2">
        <f t="shared" si="5"/>
        <v>19.069642104664684</v>
      </c>
      <c r="I45" s="4">
        <f t="shared" si="6"/>
        <v>2906.543333333334</v>
      </c>
      <c r="J45" s="4">
        <v>1</v>
      </c>
      <c r="K45" s="5" t="s">
        <v>21</v>
      </c>
      <c r="L45" s="5" t="s">
        <v>22</v>
      </c>
      <c r="M45" s="6">
        <f t="shared" si="7"/>
        <v>2906.5433333333335</v>
      </c>
      <c r="N45" s="6">
        <f t="shared" si="8"/>
        <v>5813.086666666667</v>
      </c>
      <c r="O45" s="6">
        <f t="shared" si="9"/>
        <v>123155.47349153073</v>
      </c>
      <c r="P45" s="6">
        <f t="shared" si="10"/>
        <v>4406.2781213427807</v>
      </c>
    </row>
    <row r="46" spans="1:16" x14ac:dyDescent="0.2">
      <c r="A46" s="2" t="str">
        <f t="shared" si="0"/>
        <v>559x25</v>
      </c>
      <c r="B46" s="2">
        <v>559</v>
      </c>
      <c r="C46" s="2">
        <v>25</v>
      </c>
      <c r="D46" s="3">
        <f t="shared" si="1"/>
        <v>419.40261925423738</v>
      </c>
      <c r="E46" s="3">
        <f t="shared" si="2"/>
        <v>329.23105611457635</v>
      </c>
      <c r="F46" s="4">
        <f t="shared" si="3"/>
        <v>149821.62491636901</v>
      </c>
      <c r="G46" s="4">
        <f t="shared" si="4"/>
        <v>5360.3443619452237</v>
      </c>
      <c r="H46" s="2">
        <f t="shared" si="5"/>
        <v>18.900429889290876</v>
      </c>
      <c r="I46" s="4">
        <f t="shared" si="6"/>
        <v>3567.0541666666677</v>
      </c>
      <c r="J46" s="4">
        <v>1</v>
      </c>
      <c r="K46" s="5" t="s">
        <v>21</v>
      </c>
      <c r="L46" s="5" t="s">
        <v>22</v>
      </c>
      <c r="M46" s="6">
        <f t="shared" si="7"/>
        <v>3567.0541666666668</v>
      </c>
      <c r="N46" s="6">
        <f t="shared" si="8"/>
        <v>7134.1083333333336</v>
      </c>
      <c r="O46" s="6">
        <f t="shared" si="9"/>
        <v>149821.62491636901</v>
      </c>
      <c r="P46" s="6">
        <f t="shared" si="10"/>
        <v>5360.3443619452237</v>
      </c>
    </row>
    <row r="47" spans="1:16" x14ac:dyDescent="0.2">
      <c r="A47" s="2" t="str">
        <f t="shared" si="0"/>
        <v>559x30</v>
      </c>
      <c r="B47" s="2">
        <v>559</v>
      </c>
      <c r="C47" s="2">
        <v>30</v>
      </c>
      <c r="D47" s="3">
        <f t="shared" si="1"/>
        <v>498.57075412470016</v>
      </c>
      <c r="E47" s="3">
        <f t="shared" si="2"/>
        <v>391.37804198788962</v>
      </c>
      <c r="F47" s="4">
        <f t="shared" si="3"/>
        <v>174961.56510465307</v>
      </c>
      <c r="G47" s="4">
        <f t="shared" si="4"/>
        <v>6259.8055493614693</v>
      </c>
      <c r="H47" s="2">
        <f t="shared" si="5"/>
        <v>18.733025649905038</v>
      </c>
      <c r="I47" s="4">
        <f t="shared" si="6"/>
        <v>4202.1149999999998</v>
      </c>
      <c r="J47" s="4">
        <v>1</v>
      </c>
      <c r="K47" s="5" t="s">
        <v>21</v>
      </c>
      <c r="L47" s="5" t="s">
        <v>22</v>
      </c>
      <c r="M47" s="6">
        <f t="shared" si="7"/>
        <v>4202.1150000000007</v>
      </c>
      <c r="N47" s="6">
        <f t="shared" si="8"/>
        <v>8404.2300000000014</v>
      </c>
      <c r="O47" s="6">
        <f t="shared" si="9"/>
        <v>174961.56510465307</v>
      </c>
      <c r="P47" s="6">
        <f t="shared" si="10"/>
        <v>6259.8055493614684</v>
      </c>
    </row>
    <row r="48" spans="1:16" x14ac:dyDescent="0.2">
      <c r="A48" s="2" t="str">
        <f t="shared" si="0"/>
        <v>610x12,5</v>
      </c>
      <c r="B48" s="2">
        <v>610</v>
      </c>
      <c r="C48" s="2">
        <v>12.5</v>
      </c>
      <c r="D48" s="3">
        <f t="shared" si="1"/>
        <v>234.63770131498768</v>
      </c>
      <c r="E48" s="3">
        <f t="shared" si="2"/>
        <v>184.19059553226535</v>
      </c>
      <c r="F48" s="4">
        <f t="shared" si="3"/>
        <v>104754.73499489286</v>
      </c>
      <c r="G48" s="4">
        <f t="shared" si="4"/>
        <v>3434.5814752423889</v>
      </c>
      <c r="H48" s="2">
        <f t="shared" si="5"/>
        <v>21.12943740377391</v>
      </c>
      <c r="I48" s="4">
        <f t="shared" si="6"/>
        <v>2231.6145833333339</v>
      </c>
      <c r="J48" s="4">
        <v>1</v>
      </c>
      <c r="K48" s="5" t="s">
        <v>21</v>
      </c>
      <c r="L48" s="5" t="s">
        <v>22</v>
      </c>
      <c r="M48" s="6">
        <f t="shared" si="7"/>
        <v>2231.6145833333335</v>
      </c>
      <c r="N48" s="6">
        <f t="shared" si="8"/>
        <v>4463.229166666667</v>
      </c>
      <c r="O48" s="6">
        <f t="shared" si="9"/>
        <v>104754.73499489286</v>
      </c>
      <c r="P48" s="6">
        <f t="shared" si="10"/>
        <v>3434.5814752423889</v>
      </c>
    </row>
    <row r="49" spans="1:16" x14ac:dyDescent="0.2">
      <c r="A49" s="2" t="str">
        <f t="shared" si="0"/>
        <v>610x16</v>
      </c>
      <c r="B49" s="2">
        <v>610</v>
      </c>
      <c r="C49" s="2">
        <v>16</v>
      </c>
      <c r="D49" s="3">
        <f t="shared" si="1"/>
        <v>298.57696579717395</v>
      </c>
      <c r="E49" s="3">
        <f t="shared" si="2"/>
        <v>234.38291815078156</v>
      </c>
      <c r="F49" s="4">
        <f t="shared" si="3"/>
        <v>131781.42250906967</v>
      </c>
      <c r="G49" s="4">
        <f t="shared" si="4"/>
        <v>4320.7023773465471</v>
      </c>
      <c r="H49" s="2">
        <f t="shared" si="5"/>
        <v>21.008688678734806</v>
      </c>
      <c r="I49" s="4">
        <f t="shared" si="6"/>
        <v>2823.3706666666681</v>
      </c>
      <c r="J49" s="4">
        <v>1</v>
      </c>
      <c r="K49" s="5" t="s">
        <v>21</v>
      </c>
      <c r="L49" s="5" t="s">
        <v>22</v>
      </c>
      <c r="M49" s="6">
        <f t="shared" si="7"/>
        <v>2823.3706666666671</v>
      </c>
      <c r="N49" s="6">
        <f t="shared" si="8"/>
        <v>5646.7413333333343</v>
      </c>
      <c r="O49" s="6">
        <f t="shared" si="9"/>
        <v>131781.4225090697</v>
      </c>
      <c r="P49" s="6">
        <f t="shared" si="10"/>
        <v>4320.7023773465471</v>
      </c>
    </row>
    <row r="50" spans="1:16" x14ac:dyDescent="0.2">
      <c r="A50" s="2" t="str">
        <f t="shared" si="0"/>
        <v>610x20</v>
      </c>
      <c r="B50" s="2">
        <v>610</v>
      </c>
      <c r="C50" s="2">
        <v>20</v>
      </c>
      <c r="D50" s="3">
        <f t="shared" si="1"/>
        <v>370.70793312359558</v>
      </c>
      <c r="E50" s="3">
        <f t="shared" si="2"/>
        <v>291.00572750202252</v>
      </c>
      <c r="F50" s="4">
        <f t="shared" si="3"/>
        <v>161489.64336696631</v>
      </c>
      <c r="G50" s="4">
        <f t="shared" si="4"/>
        <v>5294.7424054743051</v>
      </c>
      <c r="H50" s="2">
        <f t="shared" si="5"/>
        <v>20.8716314647418</v>
      </c>
      <c r="I50" s="4">
        <f t="shared" si="6"/>
        <v>3482.3333333333339</v>
      </c>
      <c r="J50" s="4">
        <v>1</v>
      </c>
      <c r="K50" s="5" t="s">
        <v>21</v>
      </c>
      <c r="L50" s="5" t="s">
        <v>22</v>
      </c>
      <c r="M50" s="6">
        <f t="shared" si="7"/>
        <v>3482.3333333333335</v>
      </c>
      <c r="N50" s="6">
        <f t="shared" si="8"/>
        <v>6964.666666666667</v>
      </c>
      <c r="O50" s="6">
        <f t="shared" si="9"/>
        <v>161489.64336696634</v>
      </c>
      <c r="P50" s="6">
        <f t="shared" si="10"/>
        <v>5294.742405474306</v>
      </c>
    </row>
    <row r="51" spans="1:16" x14ac:dyDescent="0.2">
      <c r="A51" s="2" t="str">
        <f t="shared" si="0"/>
        <v>660x14,2</v>
      </c>
      <c r="B51" s="2">
        <v>660</v>
      </c>
      <c r="C51" s="2">
        <v>14.2</v>
      </c>
      <c r="D51" s="3">
        <f t="shared" si="1"/>
        <v>288.09535606773647</v>
      </c>
      <c r="E51" s="3">
        <f t="shared" si="2"/>
        <v>226.15485451317315</v>
      </c>
      <c r="F51" s="4">
        <f t="shared" si="3"/>
        <v>150263.07605520927</v>
      </c>
      <c r="G51" s="4">
        <f t="shared" si="4"/>
        <v>4553.4265471275539</v>
      </c>
      <c r="H51" s="2">
        <f t="shared" si="5"/>
        <v>22.837996847359452</v>
      </c>
      <c r="I51" s="4">
        <f t="shared" si="6"/>
        <v>2961.5864586666598</v>
      </c>
      <c r="J51" s="4">
        <v>1</v>
      </c>
      <c r="K51" s="5" t="s">
        <v>21</v>
      </c>
      <c r="L51" s="5" t="s">
        <v>22</v>
      </c>
      <c r="M51" s="6">
        <f t="shared" si="7"/>
        <v>2961.5864586666626</v>
      </c>
      <c r="N51" s="6">
        <f t="shared" si="8"/>
        <v>5923.1729173333251</v>
      </c>
      <c r="O51" s="6">
        <f t="shared" si="9"/>
        <v>150263.0760552093</v>
      </c>
      <c r="P51" s="6">
        <f t="shared" si="10"/>
        <v>4553.4265471275548</v>
      </c>
    </row>
    <row r="52" spans="1:16" x14ac:dyDescent="0.2">
      <c r="A52" s="2" t="str">
        <f t="shared" si="0"/>
        <v>660x20</v>
      </c>
      <c r="B52" s="2">
        <v>660</v>
      </c>
      <c r="C52" s="2">
        <v>20</v>
      </c>
      <c r="D52" s="3">
        <f t="shared" si="1"/>
        <v>402.12385965949352</v>
      </c>
      <c r="E52" s="3">
        <f t="shared" si="2"/>
        <v>315.66722983270245</v>
      </c>
      <c r="F52" s="4">
        <f t="shared" si="3"/>
        <v>206088.47807549042</v>
      </c>
      <c r="G52" s="4">
        <f t="shared" si="4"/>
        <v>6245.1053962269825</v>
      </c>
      <c r="H52" s="2">
        <f t="shared" si="5"/>
        <v>22.638462845343543</v>
      </c>
      <c r="I52" s="4">
        <f t="shared" si="6"/>
        <v>4097.3333333333358</v>
      </c>
      <c r="J52" s="4">
        <v>1</v>
      </c>
      <c r="K52" s="5" t="s">
        <v>21</v>
      </c>
      <c r="L52" s="5" t="s">
        <v>22</v>
      </c>
      <c r="M52" s="6">
        <f t="shared" si="7"/>
        <v>4097.333333333333</v>
      </c>
      <c r="N52" s="6">
        <f t="shared" si="8"/>
        <v>8194.6666666666661</v>
      </c>
      <c r="O52" s="6">
        <f t="shared" si="9"/>
        <v>206088.47807549042</v>
      </c>
      <c r="P52" s="6">
        <f t="shared" si="10"/>
        <v>6245.1053962269825</v>
      </c>
    </row>
    <row r="53" spans="1:16" x14ac:dyDescent="0.2">
      <c r="A53" s="2" t="str">
        <f t="shared" si="0"/>
        <v>660x25</v>
      </c>
      <c r="B53" s="2">
        <v>660</v>
      </c>
      <c r="C53" s="2">
        <v>25</v>
      </c>
      <c r="D53" s="3">
        <f t="shared" si="1"/>
        <v>498.72783375737964</v>
      </c>
      <c r="E53" s="3">
        <f t="shared" si="2"/>
        <v>391.50134949954304</v>
      </c>
      <c r="F53" s="4">
        <f t="shared" si="3"/>
        <v>251764.04457864724</v>
      </c>
      <c r="G53" s="4">
        <f t="shared" si="4"/>
        <v>7629.2134720802196</v>
      </c>
      <c r="H53" s="2">
        <f t="shared" si="5"/>
        <v>22.468032846691319</v>
      </c>
      <c r="I53" s="4">
        <f t="shared" si="6"/>
        <v>5042.9166666666679</v>
      </c>
      <c r="J53" s="4">
        <v>1</v>
      </c>
      <c r="K53" s="5" t="s">
        <v>21</v>
      </c>
      <c r="L53" s="5" t="s">
        <v>22</v>
      </c>
      <c r="M53" s="6">
        <f t="shared" si="7"/>
        <v>5042.916666666667</v>
      </c>
      <c r="N53" s="6">
        <f t="shared" si="8"/>
        <v>10085.833333333334</v>
      </c>
      <c r="O53" s="6">
        <f t="shared" si="9"/>
        <v>251764.04457864721</v>
      </c>
      <c r="P53" s="6">
        <f t="shared" si="10"/>
        <v>7629.2134720802187</v>
      </c>
    </row>
    <row r="54" spans="1:16" x14ac:dyDescent="0.2">
      <c r="A54" s="2" t="str">
        <f t="shared" si="0"/>
        <v>711x20</v>
      </c>
      <c r="B54" s="2">
        <v>711</v>
      </c>
      <c r="C54" s="2">
        <v>20</v>
      </c>
      <c r="D54" s="3">
        <f t="shared" si="1"/>
        <v>434.16810472610939</v>
      </c>
      <c r="E54" s="3">
        <f t="shared" si="2"/>
        <v>340.82196220999589</v>
      </c>
      <c r="F54" s="4">
        <f t="shared" si="3"/>
        <v>259350.86006827236</v>
      </c>
      <c r="G54" s="4">
        <f t="shared" si="4"/>
        <v>7295.3828429893765</v>
      </c>
      <c r="H54" s="2">
        <f t="shared" si="5"/>
        <v>24.440770241545174</v>
      </c>
      <c r="I54" s="4">
        <f t="shared" si="6"/>
        <v>4776.1433333333325</v>
      </c>
      <c r="J54" s="4">
        <v>1</v>
      </c>
      <c r="K54" s="5" t="s">
        <v>21</v>
      </c>
      <c r="L54" s="5" t="s">
        <v>22</v>
      </c>
      <c r="M54" s="6">
        <f t="shared" si="7"/>
        <v>4776.1433333333334</v>
      </c>
      <c r="N54" s="6">
        <f t="shared" si="8"/>
        <v>9552.2866666666669</v>
      </c>
      <c r="O54" s="6">
        <f t="shared" si="9"/>
        <v>259350.86006827236</v>
      </c>
      <c r="P54" s="6">
        <f t="shared" si="10"/>
        <v>7295.3828429893765</v>
      </c>
    </row>
    <row r="55" spans="1:16" x14ac:dyDescent="0.2">
      <c r="A55" s="2" t="str">
        <f t="shared" si="0"/>
        <v>813x20</v>
      </c>
      <c r="B55" s="2">
        <v>813</v>
      </c>
      <c r="C55" s="2">
        <v>20</v>
      </c>
      <c r="D55" s="3">
        <f t="shared" si="1"/>
        <v>498.25659485934119</v>
      </c>
      <c r="E55" s="3">
        <f t="shared" si="2"/>
        <v>391.13142696458283</v>
      </c>
      <c r="F55" s="4">
        <f t="shared" si="3"/>
        <v>391909.33007330698</v>
      </c>
      <c r="G55" s="4">
        <f t="shared" si="4"/>
        <v>9641.065930462657</v>
      </c>
      <c r="H55" s="2">
        <f t="shared" si="5"/>
        <v>28.04569931379854</v>
      </c>
      <c r="I55" s="4">
        <f t="shared" si="6"/>
        <v>6289.8233333333283</v>
      </c>
      <c r="J55" s="4">
        <v>1</v>
      </c>
      <c r="K55" s="5" t="s">
        <v>21</v>
      </c>
      <c r="L55" s="5" t="s">
        <v>22</v>
      </c>
      <c r="M55" s="6">
        <f t="shared" si="7"/>
        <v>6289.8233333333337</v>
      </c>
      <c r="N55" s="6">
        <f t="shared" si="8"/>
        <v>12579.646666666667</v>
      </c>
      <c r="O55" s="6">
        <f t="shared" si="9"/>
        <v>391909.33007330698</v>
      </c>
      <c r="P55" s="6">
        <f t="shared" si="10"/>
        <v>9641.0659304626552</v>
      </c>
    </row>
    <row r="56" spans="1:16" x14ac:dyDescent="0.2">
      <c r="A56" s="2" t="str">
        <f t="shared" si="0"/>
        <v>813x25</v>
      </c>
      <c r="B56" s="2">
        <v>813</v>
      </c>
      <c r="C56" s="2">
        <v>25</v>
      </c>
      <c r="D56" s="3">
        <f t="shared" si="1"/>
        <v>618.89375275718919</v>
      </c>
      <c r="E56" s="3">
        <f t="shared" si="2"/>
        <v>485.83159591439352</v>
      </c>
      <c r="F56" s="4">
        <f t="shared" si="3"/>
        <v>480856.46375941666</v>
      </c>
      <c r="G56" s="4">
        <f t="shared" si="4"/>
        <v>11829.187300354653</v>
      </c>
      <c r="H56" s="2">
        <f t="shared" si="5"/>
        <v>27.874024646613197</v>
      </c>
      <c r="I56" s="4">
        <f t="shared" si="6"/>
        <v>7764.4041666666571</v>
      </c>
      <c r="J56" s="4">
        <v>1</v>
      </c>
      <c r="K56" s="5" t="s">
        <v>21</v>
      </c>
      <c r="L56" s="5" t="s">
        <v>22</v>
      </c>
      <c r="M56" s="6">
        <f t="shared" si="7"/>
        <v>7764.4041666666672</v>
      </c>
      <c r="N56" s="6">
        <f t="shared" si="8"/>
        <v>15528.808333333334</v>
      </c>
      <c r="O56" s="6">
        <f t="shared" si="9"/>
        <v>480856.46375941677</v>
      </c>
      <c r="P56" s="6">
        <f t="shared" si="10"/>
        <v>11829.187300354655</v>
      </c>
    </row>
    <row r="57" spans="1:16" x14ac:dyDescent="0.2">
      <c r="A57" s="2" t="str">
        <f t="shared" si="0"/>
        <v>914x20</v>
      </c>
      <c r="B57" s="2">
        <v>914</v>
      </c>
      <c r="C57" s="2">
        <v>20</v>
      </c>
      <c r="D57" s="3">
        <f t="shared" si="1"/>
        <v>561.71676646185506</v>
      </c>
      <c r="E57" s="3">
        <f t="shared" si="2"/>
        <v>440.94766167255625</v>
      </c>
      <c r="F57" s="4">
        <f t="shared" si="3"/>
        <v>561461.18533311493</v>
      </c>
      <c r="G57" s="4">
        <f t="shared" si="4"/>
        <v>12285.802742518927</v>
      </c>
      <c r="H57" s="2">
        <f t="shared" si="5"/>
        <v>31.615581601482521</v>
      </c>
      <c r="I57" s="4">
        <f t="shared" si="6"/>
        <v>7993.6933333333354</v>
      </c>
      <c r="J57" s="4">
        <v>1</v>
      </c>
      <c r="K57" s="5" t="s">
        <v>21</v>
      </c>
      <c r="L57" s="5" t="s">
        <v>22</v>
      </c>
      <c r="M57" s="6">
        <f t="shared" si="7"/>
        <v>7993.6933333333336</v>
      </c>
      <c r="N57" s="6">
        <f t="shared" si="8"/>
        <v>15987.386666666667</v>
      </c>
      <c r="O57" s="6">
        <f t="shared" si="9"/>
        <v>561461.18533311493</v>
      </c>
      <c r="P57" s="6">
        <f t="shared" si="10"/>
        <v>12285.802742518925</v>
      </c>
    </row>
    <row r="58" spans="1:16" x14ac:dyDescent="0.2">
      <c r="A58" s="2" t="str">
        <f t="shared" si="0"/>
        <v>914x25</v>
      </c>
      <c r="B58" s="2">
        <v>914</v>
      </c>
      <c r="C58" s="2">
        <v>25</v>
      </c>
      <c r="D58" s="3">
        <f t="shared" si="1"/>
        <v>698.21896726033151</v>
      </c>
      <c r="E58" s="3">
        <f t="shared" si="2"/>
        <v>548.10188929936021</v>
      </c>
      <c r="F58" s="4">
        <f t="shared" si="3"/>
        <v>690316.87409836275</v>
      </c>
      <c r="G58" s="4">
        <f t="shared" si="4"/>
        <v>15105.402059045136</v>
      </c>
      <c r="H58" s="2">
        <f t="shared" si="5"/>
        <v>31.443322025511236</v>
      </c>
      <c r="I58" s="4">
        <f t="shared" si="6"/>
        <v>9881.6166666666722</v>
      </c>
      <c r="J58" s="4">
        <v>1</v>
      </c>
      <c r="K58" s="5" t="s">
        <v>21</v>
      </c>
      <c r="L58" s="5" t="s">
        <v>22</v>
      </c>
      <c r="M58" s="6">
        <f t="shared" si="7"/>
        <v>9881.6166666666668</v>
      </c>
      <c r="N58" s="6">
        <f t="shared" si="8"/>
        <v>19763.233333333334</v>
      </c>
      <c r="O58" s="6">
        <f t="shared" si="9"/>
        <v>690316.87409836275</v>
      </c>
      <c r="P58" s="6">
        <f t="shared" si="10"/>
        <v>15105.402059045136</v>
      </c>
    </row>
    <row r="59" spans="1:16" x14ac:dyDescent="0.2">
      <c r="A59" s="2" t="str">
        <f t="shared" si="0"/>
        <v>1016x20</v>
      </c>
      <c r="B59" s="2">
        <v>1016</v>
      </c>
      <c r="C59" s="2">
        <v>20</v>
      </c>
      <c r="D59" s="3">
        <f t="shared" si="1"/>
        <v>625.8052565950868</v>
      </c>
      <c r="E59" s="3">
        <f t="shared" si="2"/>
        <v>491.25712642714313</v>
      </c>
      <c r="F59" s="4">
        <f t="shared" si="3"/>
        <v>776323.93691133708</v>
      </c>
      <c r="G59" s="4">
        <f t="shared" si="4"/>
        <v>15281.967262034195</v>
      </c>
      <c r="H59" s="2">
        <f t="shared" si="5"/>
        <v>35.221016453248481</v>
      </c>
      <c r="I59" s="4">
        <f t="shared" si="6"/>
        <v>9921.4933333333429</v>
      </c>
      <c r="J59" s="4">
        <v>1</v>
      </c>
      <c r="K59" s="5" t="s">
        <v>21</v>
      </c>
      <c r="L59" s="5" t="s">
        <v>22</v>
      </c>
      <c r="M59" s="6">
        <f t="shared" si="7"/>
        <v>9921.4933333333338</v>
      </c>
      <c r="N59" s="6">
        <f t="shared" si="8"/>
        <v>19842.986666666668</v>
      </c>
      <c r="O59" s="6">
        <f t="shared" si="9"/>
        <v>776323.93691133708</v>
      </c>
      <c r="P59" s="6">
        <f t="shared" si="10"/>
        <v>15281.967262034193</v>
      </c>
    </row>
    <row r="60" spans="1:16" x14ac:dyDescent="0.2">
      <c r="A60" s="2" t="str">
        <f t="shared" si="0"/>
        <v>1016x25</v>
      </c>
      <c r="B60" s="2">
        <v>1016</v>
      </c>
      <c r="C60" s="2">
        <v>25</v>
      </c>
      <c r="D60" s="3">
        <f t="shared" si="1"/>
        <v>778.32957992687125</v>
      </c>
      <c r="E60" s="3">
        <f t="shared" si="2"/>
        <v>610.9887202425939</v>
      </c>
      <c r="F60" s="4">
        <f t="shared" si="3"/>
        <v>956086.43521451985</v>
      </c>
      <c r="G60" s="4">
        <f t="shared" si="4"/>
        <v>18820.599118396061</v>
      </c>
      <c r="H60" s="2">
        <f t="shared" si="5"/>
        <v>35.048288117966614</v>
      </c>
      <c r="I60" s="4">
        <f t="shared" si="6"/>
        <v>12278.616666666672</v>
      </c>
      <c r="J60" s="4">
        <v>1</v>
      </c>
      <c r="K60" s="5" t="s">
        <v>21</v>
      </c>
      <c r="L60" s="5" t="s">
        <v>22</v>
      </c>
      <c r="M60" s="6">
        <f t="shared" si="7"/>
        <v>12278.616666666667</v>
      </c>
      <c r="N60" s="6">
        <f t="shared" si="8"/>
        <v>24557.233333333334</v>
      </c>
      <c r="O60" s="6">
        <f t="shared" si="9"/>
        <v>956086.43521451997</v>
      </c>
      <c r="P60" s="6">
        <f t="shared" si="10"/>
        <v>18820.599118396061</v>
      </c>
    </row>
    <row r="61" spans="1:16" x14ac:dyDescent="0.2">
      <c r="A61" s="2" t="str">
        <f t="shared" si="0"/>
        <v>1220x20</v>
      </c>
      <c r="B61" s="2">
        <v>1220</v>
      </c>
      <c r="C61" s="2">
        <v>20</v>
      </c>
      <c r="D61" s="3">
        <f t="shared" si="1"/>
        <v>753.98223686155029</v>
      </c>
      <c r="E61" s="3">
        <f t="shared" si="2"/>
        <v>591.87605593631702</v>
      </c>
      <c r="F61" s="4">
        <f t="shared" si="3"/>
        <v>1357545.0174692215</v>
      </c>
      <c r="G61" s="4">
        <f t="shared" si="4"/>
        <v>22254.836351954447</v>
      </c>
      <c r="H61" s="2">
        <f t="shared" si="5"/>
        <v>42.432299018554254</v>
      </c>
      <c r="I61" s="4">
        <f t="shared" si="6"/>
        <v>14401.333333333314</v>
      </c>
      <c r="J61" s="4">
        <v>1</v>
      </c>
      <c r="K61" s="5" t="s">
        <v>21</v>
      </c>
      <c r="L61" s="5" t="s">
        <v>22</v>
      </c>
      <c r="M61" s="6">
        <f t="shared" si="7"/>
        <v>14401.333333333334</v>
      </c>
      <c r="N61" s="6">
        <f t="shared" si="8"/>
        <v>28802.666666666668</v>
      </c>
      <c r="O61" s="6">
        <f t="shared" si="9"/>
        <v>1357545.0174692215</v>
      </c>
      <c r="P61" s="6">
        <f t="shared" si="10"/>
        <v>22254.836351954451</v>
      </c>
    </row>
    <row r="62" spans="1:16" x14ac:dyDescent="0.2">
      <c r="A62" s="2" t="str">
        <f t="shared" si="0"/>
        <v>1220x25</v>
      </c>
      <c r="B62" s="2">
        <v>1220</v>
      </c>
      <c r="C62" s="2">
        <v>25</v>
      </c>
      <c r="D62" s="3">
        <f t="shared" si="1"/>
        <v>938.55080525995072</v>
      </c>
      <c r="E62" s="3">
        <f t="shared" si="2"/>
        <v>736.76238212906139</v>
      </c>
      <c r="F62" s="4">
        <f t="shared" si="3"/>
        <v>1676075.7599182858</v>
      </c>
      <c r="G62" s="4">
        <f t="shared" si="4"/>
        <v>27476.651801939111</v>
      </c>
      <c r="H62" s="2">
        <f t="shared" si="5"/>
        <v>42.258874807547819</v>
      </c>
      <c r="I62" s="4">
        <f t="shared" si="6"/>
        <v>17852.916666666672</v>
      </c>
      <c r="J62" s="4">
        <v>1</v>
      </c>
      <c r="K62" s="5" t="s">
        <v>21</v>
      </c>
      <c r="L62" s="5" t="s">
        <v>22</v>
      </c>
      <c r="M62" s="6">
        <f t="shared" si="7"/>
        <v>17852.916666666668</v>
      </c>
      <c r="N62" s="6">
        <f t="shared" si="8"/>
        <v>35705.833333333336</v>
      </c>
      <c r="O62" s="6">
        <f t="shared" si="9"/>
        <v>1676075.7599182858</v>
      </c>
      <c r="P62" s="6">
        <f t="shared" si="10"/>
        <v>27476.651801939111</v>
      </c>
    </row>
    <row r="63" spans="1:16" x14ac:dyDescent="0.2">
      <c r="A63" s="2" t="str">
        <f t="shared" si="0"/>
        <v>1220x28</v>
      </c>
      <c r="B63" s="2">
        <v>1220</v>
      </c>
      <c r="C63" s="2">
        <v>28</v>
      </c>
      <c r="D63" s="3">
        <f t="shared" si="1"/>
        <v>1048.5379640621293</v>
      </c>
      <c r="E63" s="3">
        <f t="shared" si="2"/>
        <v>823.10230178877157</v>
      </c>
      <c r="F63" s="4">
        <f t="shared" si="3"/>
        <v>1863314.8744162475</v>
      </c>
      <c r="G63" s="4">
        <f t="shared" si="4"/>
        <v>30546.145482233565</v>
      </c>
      <c r="H63" s="2">
        <f t="shared" si="5"/>
        <v>42.155189478876736</v>
      </c>
      <c r="I63" s="4">
        <f t="shared" si="6"/>
        <v>19895.754666666657</v>
      </c>
      <c r="J63" s="4">
        <v>1</v>
      </c>
      <c r="K63" s="5" t="s">
        <v>21</v>
      </c>
      <c r="L63" s="5" t="s">
        <v>22</v>
      </c>
      <c r="M63" s="6">
        <f t="shared" si="7"/>
        <v>19895.754666666668</v>
      </c>
      <c r="N63" s="6">
        <f t="shared" si="8"/>
        <v>39791.509333333335</v>
      </c>
      <c r="O63" s="6">
        <f t="shared" si="9"/>
        <v>1863314.8744162477</v>
      </c>
      <c r="P63" s="6">
        <f t="shared" si="10"/>
        <v>30546.145482233569</v>
      </c>
    </row>
    <row r="64" spans="1:16" x14ac:dyDescent="0.2">
      <c r="A64" s="2" t="str">
        <f t="shared" si="0"/>
        <v>1220x30</v>
      </c>
      <c r="B64" s="2">
        <v>1220</v>
      </c>
      <c r="C64" s="2">
        <v>30</v>
      </c>
      <c r="D64" s="3">
        <f t="shared" si="1"/>
        <v>1121.5485773315561</v>
      </c>
      <c r="E64" s="3">
        <f t="shared" si="2"/>
        <v>880.41563320527155</v>
      </c>
      <c r="F64" s="4">
        <f t="shared" si="3"/>
        <v>1986542.9175985188</v>
      </c>
      <c r="G64" s="4">
        <f t="shared" si="4"/>
        <v>32566.277337680633</v>
      </c>
      <c r="H64" s="2">
        <f t="shared" si="5"/>
        <v>42.086221023037929</v>
      </c>
      <c r="I64" s="4">
        <f t="shared" si="6"/>
        <v>21245.999999999971</v>
      </c>
      <c r="J64" s="4">
        <v>1</v>
      </c>
      <c r="K64" s="5" t="s">
        <v>21</v>
      </c>
      <c r="L64" s="5" t="s">
        <v>22</v>
      </c>
      <c r="M64" s="6">
        <f t="shared" si="7"/>
        <v>21246</v>
      </c>
      <c r="N64" s="6">
        <f t="shared" si="8"/>
        <v>42492</v>
      </c>
      <c r="O64" s="6">
        <f t="shared" si="9"/>
        <v>1986542.9175985188</v>
      </c>
      <c r="P64" s="6">
        <f t="shared" si="10"/>
        <v>32566.277337680636</v>
      </c>
    </row>
    <row r="65" spans="1:16" x14ac:dyDescent="0.2">
      <c r="A65" s="2" t="str">
        <f t="shared" si="0"/>
        <v>1420x30</v>
      </c>
      <c r="B65" s="2">
        <v>1420</v>
      </c>
      <c r="C65" s="2">
        <v>30</v>
      </c>
      <c r="D65" s="3">
        <f t="shared" si="1"/>
        <v>1310.0441365469437</v>
      </c>
      <c r="E65" s="3">
        <f t="shared" si="2"/>
        <v>1028.384647189351</v>
      </c>
      <c r="F65" s="4">
        <f t="shared" si="3"/>
        <v>3165394.1449315529</v>
      </c>
      <c r="G65" s="4">
        <f t="shared" si="4"/>
        <v>44583.016125796523</v>
      </c>
      <c r="H65" s="2">
        <f t="shared" si="5"/>
        <v>49.155365932927403</v>
      </c>
      <c r="I65" s="4">
        <f t="shared" si="6"/>
        <v>28986</v>
      </c>
      <c r="J65" s="4">
        <v>1</v>
      </c>
      <c r="K65" s="5" t="s">
        <v>21</v>
      </c>
      <c r="L65" s="5" t="s">
        <v>22</v>
      </c>
      <c r="M65" s="6">
        <f t="shared" si="7"/>
        <v>28986</v>
      </c>
      <c r="N65" s="6">
        <f t="shared" si="8"/>
        <v>57972</v>
      </c>
      <c r="O65" s="6">
        <f t="shared" si="9"/>
        <v>3165394.1449315529</v>
      </c>
      <c r="P65" s="6">
        <f t="shared" si="10"/>
        <v>44583.016125796523</v>
      </c>
    </row>
    <row r="66" spans="1:16" x14ac:dyDescent="0.2">
      <c r="A66" s="2" t="str">
        <f t="shared" si="0"/>
        <v>1420x35</v>
      </c>
      <c r="B66" s="2">
        <v>1420</v>
      </c>
      <c r="C66" s="2">
        <v>35</v>
      </c>
      <c r="D66" s="3">
        <f t="shared" si="1"/>
        <v>1522.8870388276523</v>
      </c>
      <c r="E66" s="3">
        <f t="shared" si="2"/>
        <v>1195.4663254797072</v>
      </c>
      <c r="F66" s="4">
        <f t="shared" si="3"/>
        <v>3653881.9083471708</v>
      </c>
      <c r="G66" s="4">
        <f t="shared" si="4"/>
        <v>51463.12546967846</v>
      </c>
      <c r="H66" s="2">
        <f t="shared" si="5"/>
        <v>48.982777585596345</v>
      </c>
      <c r="I66" s="4">
        <f t="shared" si="6"/>
        <v>33576.083333333314</v>
      </c>
      <c r="J66" s="4">
        <v>1</v>
      </c>
      <c r="K66" s="5" t="s">
        <v>21</v>
      </c>
      <c r="L66" s="5" t="s">
        <v>22</v>
      </c>
      <c r="M66" s="6">
        <f t="shared" si="7"/>
        <v>33576.083333333336</v>
      </c>
      <c r="N66" s="6">
        <f t="shared" si="8"/>
        <v>67152.166666666672</v>
      </c>
      <c r="O66" s="6">
        <f t="shared" si="9"/>
        <v>3653881.9083471713</v>
      </c>
      <c r="P66" s="6">
        <f t="shared" si="10"/>
        <v>51463.125469678467</v>
      </c>
    </row>
    <row r="67" spans="1:16" x14ac:dyDescent="0.2">
      <c r="A67" s="2" t="str">
        <f t="shared" ref="A67:A81" si="11">+ROUND(B67,0)&amp;"x"&amp;C67</f>
        <v>1620x35</v>
      </c>
      <c r="B67" s="2">
        <v>1620</v>
      </c>
      <c r="C67" s="2">
        <v>35</v>
      </c>
      <c r="D67" s="3">
        <f t="shared" ref="D67:D81" si="12">+(B67^2-(B67-C67*2)^2)*PI()/4/100</f>
        <v>1742.7985245789378</v>
      </c>
      <c r="E67" s="3">
        <f t="shared" ref="E67:E83" si="13">+D67*0.785</f>
        <v>1368.0968417944662</v>
      </c>
      <c r="F67" s="4">
        <f t="shared" ref="F67:F81" si="14">+(B67^4-(B67-C67*2)^4)*PI()/64/10000</f>
        <v>5475546.1895036632</v>
      </c>
      <c r="G67" s="4">
        <f t="shared" ref="G67:G81" si="15">+(B67^4-(B67-C67*2)^4)*PI()/32/B67/1000</f>
        <v>67599.335672884728</v>
      </c>
      <c r="H67" s="2">
        <f t="shared" ref="H67:H81" si="16">+SQRT(F67/D67)</f>
        <v>56.051873296081723</v>
      </c>
      <c r="I67" s="4">
        <f t="shared" ref="I67:I81" si="17">+(B67/2*4/3/PI()*B67^2*PI()/4/2-(B67-2*C67)/2*4/3/PI()*(B67-2*C67)^2*PI()/4/2)/1000</f>
        <v>43971.083333333372</v>
      </c>
      <c r="J67" s="4">
        <v>1</v>
      </c>
      <c r="K67" s="5" t="s">
        <v>21</v>
      </c>
      <c r="L67" s="5" t="s">
        <v>22</v>
      </c>
      <c r="M67" s="6">
        <f t="shared" si="7"/>
        <v>43971.083333333336</v>
      </c>
      <c r="N67" s="6">
        <f t="shared" si="8"/>
        <v>87942.166666666672</v>
      </c>
      <c r="O67" s="6">
        <f t="shared" si="9"/>
        <v>5475546.1895036642</v>
      </c>
      <c r="P67" s="6">
        <f t="shared" si="10"/>
        <v>67599.335672884743</v>
      </c>
    </row>
    <row r="68" spans="1:16" x14ac:dyDescent="0.2">
      <c r="A68" s="2" t="str">
        <f t="shared" si="11"/>
        <v>1620x40</v>
      </c>
      <c r="B68" s="2">
        <v>1620</v>
      </c>
      <c r="C68" s="2">
        <v>40</v>
      </c>
      <c r="D68" s="3">
        <f t="shared" si="12"/>
        <v>1985.4865570687493</v>
      </c>
      <c r="E68" s="3">
        <f t="shared" si="13"/>
        <v>1558.6069472989682</v>
      </c>
      <c r="F68" s="4">
        <f t="shared" si="14"/>
        <v>6199681.7744471692</v>
      </c>
      <c r="G68" s="4">
        <f t="shared" si="15"/>
        <v>76539.281166014436</v>
      </c>
      <c r="H68" s="2">
        <f t="shared" si="16"/>
        <v>55.879334283794037</v>
      </c>
      <c r="I68" s="4">
        <f t="shared" si="17"/>
        <v>49938.666666666686</v>
      </c>
      <c r="J68" s="4">
        <v>1</v>
      </c>
      <c r="K68" s="5" t="s">
        <v>21</v>
      </c>
      <c r="L68" s="5" t="s">
        <v>22</v>
      </c>
      <c r="M68" s="6">
        <f t="shared" ref="M68:M83" si="18">0.001*(B68^3 - (B68-2*C68)^3)/12</f>
        <v>49938.666666666664</v>
      </c>
      <c r="N68" s="6">
        <f t="shared" ref="N68:N83" si="19">2*M68</f>
        <v>99877.333333333328</v>
      </c>
      <c r="O68" s="6">
        <f t="shared" ref="O68:O83" si="20">0.0001*(B68^4 - (B68-2*C68)^4)*PI()/64</f>
        <v>6199681.7744471692</v>
      </c>
      <c r="P68" s="6">
        <f t="shared" ref="P68:P83" si="21">O68/(B68*0.1/2)</f>
        <v>76539.281166014436</v>
      </c>
    </row>
    <row r="69" spans="1:16" x14ac:dyDescent="0.2">
      <c r="A69" s="2" t="str">
        <f t="shared" si="11"/>
        <v>1820x40</v>
      </c>
      <c r="B69" s="2">
        <v>1820</v>
      </c>
      <c r="C69" s="2">
        <v>40</v>
      </c>
      <c r="D69" s="3">
        <f t="shared" si="12"/>
        <v>2236.8139693559328</v>
      </c>
      <c r="E69" s="3">
        <f t="shared" si="13"/>
        <v>1755.8989659444073</v>
      </c>
      <c r="F69" s="4">
        <f t="shared" si="14"/>
        <v>8863375.3535728827</v>
      </c>
      <c r="G69" s="4">
        <f t="shared" si="15"/>
        <v>97399.729160141578</v>
      </c>
      <c r="H69" s="2">
        <f t="shared" si="16"/>
        <v>62.948391560070853</v>
      </c>
      <c r="I69" s="4">
        <f t="shared" si="17"/>
        <v>63378.666666666686</v>
      </c>
      <c r="J69" s="4">
        <v>1</v>
      </c>
      <c r="K69" s="5" t="s">
        <v>21</v>
      </c>
      <c r="L69" s="5" t="s">
        <v>22</v>
      </c>
      <c r="M69" s="6">
        <f t="shared" si="18"/>
        <v>63378.666666666664</v>
      </c>
      <c r="N69" s="6">
        <f t="shared" si="19"/>
        <v>126757.33333333333</v>
      </c>
      <c r="O69" s="6">
        <f t="shared" si="20"/>
        <v>8863375.3535728827</v>
      </c>
      <c r="P69" s="6">
        <f t="shared" si="21"/>
        <v>97399.729160141564</v>
      </c>
    </row>
    <row r="70" spans="1:16" x14ac:dyDescent="0.2">
      <c r="A70" s="2" t="str">
        <f t="shared" si="11"/>
        <v>1820x45</v>
      </c>
      <c r="B70" s="2">
        <v>1820</v>
      </c>
      <c r="C70" s="2">
        <v>45</v>
      </c>
      <c r="D70" s="3">
        <f t="shared" si="12"/>
        <v>2509.3471320548474</v>
      </c>
      <c r="E70" s="3">
        <f t="shared" si="13"/>
        <v>1969.8374986630554</v>
      </c>
      <c r="F70" s="4">
        <f t="shared" si="14"/>
        <v>9888866.5448408928</v>
      </c>
      <c r="G70" s="4">
        <f t="shared" si="15"/>
        <v>108668.8631301197</v>
      </c>
      <c r="H70" s="2">
        <f t="shared" si="16"/>
        <v>62.775891072927031</v>
      </c>
      <c r="I70" s="4">
        <f t="shared" si="17"/>
        <v>70904.25</v>
      </c>
      <c r="J70" s="4">
        <v>1</v>
      </c>
      <c r="K70" s="5" t="s">
        <v>21</v>
      </c>
      <c r="L70" s="5" t="s">
        <v>22</v>
      </c>
      <c r="M70" s="6">
        <f t="shared" si="18"/>
        <v>70904.25</v>
      </c>
      <c r="N70" s="6">
        <f t="shared" si="19"/>
        <v>141808.5</v>
      </c>
      <c r="O70" s="6">
        <f t="shared" si="20"/>
        <v>9888866.5448408928</v>
      </c>
      <c r="P70" s="6">
        <f t="shared" si="21"/>
        <v>108668.8631301197</v>
      </c>
    </row>
    <row r="71" spans="1:16" x14ac:dyDescent="0.2">
      <c r="A71" s="2" t="str">
        <f t="shared" si="11"/>
        <v>2020x45</v>
      </c>
      <c r="B71" s="2">
        <v>2020</v>
      </c>
      <c r="C71" s="2">
        <v>45</v>
      </c>
      <c r="D71" s="3">
        <f t="shared" si="12"/>
        <v>2792.090470877929</v>
      </c>
      <c r="E71" s="3">
        <f t="shared" si="13"/>
        <v>2191.7910196391745</v>
      </c>
      <c r="F71" s="4">
        <f t="shared" si="14"/>
        <v>13620689.845214685</v>
      </c>
      <c r="G71" s="4">
        <f t="shared" si="15"/>
        <v>134858.31529915531</v>
      </c>
      <c r="H71" s="2">
        <f t="shared" si="16"/>
        <v>69.844917495835006</v>
      </c>
      <c r="I71" s="4">
        <f t="shared" si="17"/>
        <v>87779.249999999884</v>
      </c>
      <c r="J71" s="4">
        <v>1</v>
      </c>
      <c r="K71" s="5" t="s">
        <v>21</v>
      </c>
      <c r="L71" s="5" t="s">
        <v>22</v>
      </c>
      <c r="M71" s="6">
        <f t="shared" si="18"/>
        <v>87779.25</v>
      </c>
      <c r="N71" s="6">
        <f t="shared" si="19"/>
        <v>175558.5</v>
      </c>
      <c r="O71" s="6">
        <f t="shared" si="20"/>
        <v>13620689.845214685</v>
      </c>
      <c r="P71" s="6">
        <f t="shared" si="21"/>
        <v>134858.31529915531</v>
      </c>
    </row>
    <row r="72" spans="1:16" x14ac:dyDescent="0.2">
      <c r="A72" s="2" t="str">
        <f t="shared" si="11"/>
        <v>2020x50</v>
      </c>
      <c r="B72" s="2">
        <v>2020</v>
      </c>
      <c r="C72" s="2">
        <v>50</v>
      </c>
      <c r="D72" s="3">
        <f t="shared" si="12"/>
        <v>3094.4687637859461</v>
      </c>
      <c r="E72" s="3">
        <f t="shared" si="13"/>
        <v>2429.1579795719676</v>
      </c>
      <c r="F72" s="4">
        <f t="shared" si="14"/>
        <v>15021324.996607928</v>
      </c>
      <c r="G72" s="4">
        <f t="shared" si="15"/>
        <v>148725.99006542505</v>
      </c>
      <c r="H72" s="2">
        <f t="shared" si="16"/>
        <v>69.67244792599152</v>
      </c>
      <c r="I72" s="4">
        <f t="shared" si="17"/>
        <v>97043.333333333372</v>
      </c>
      <c r="J72" s="4">
        <v>1</v>
      </c>
      <c r="K72" s="5" t="s">
        <v>21</v>
      </c>
      <c r="L72" s="5" t="s">
        <v>22</v>
      </c>
      <c r="M72" s="6">
        <f t="shared" si="18"/>
        <v>97043.333333333328</v>
      </c>
      <c r="N72" s="6">
        <f t="shared" si="19"/>
        <v>194086.66666666666</v>
      </c>
      <c r="O72" s="6">
        <f t="shared" si="20"/>
        <v>15021324.996607929</v>
      </c>
      <c r="P72" s="6">
        <f t="shared" si="21"/>
        <v>148725.99006542505</v>
      </c>
    </row>
    <row r="73" spans="1:16" x14ac:dyDescent="0.2">
      <c r="A73" s="2" t="str">
        <f t="shared" si="11"/>
        <v>2220x45</v>
      </c>
      <c r="B73" s="2">
        <v>2220</v>
      </c>
      <c r="C73" s="2">
        <v>45</v>
      </c>
      <c r="D73" s="3">
        <f t="shared" si="12"/>
        <v>3074.8338097010101</v>
      </c>
      <c r="E73" s="3">
        <f t="shared" si="13"/>
        <v>2413.7445406152929</v>
      </c>
      <c r="F73" s="4">
        <f t="shared" si="14"/>
        <v>18190140.286851857</v>
      </c>
      <c r="G73" s="4">
        <f t="shared" si="15"/>
        <v>163875.13771938608</v>
      </c>
      <c r="H73" s="2">
        <f t="shared" si="16"/>
        <v>76.914319213004802</v>
      </c>
      <c r="I73" s="4">
        <f t="shared" si="17"/>
        <v>106454.25000000012</v>
      </c>
      <c r="J73" s="4">
        <v>1</v>
      </c>
      <c r="K73" s="5" t="s">
        <v>21</v>
      </c>
      <c r="L73" s="5" t="s">
        <v>22</v>
      </c>
      <c r="M73" s="6">
        <f t="shared" si="18"/>
        <v>106454.25</v>
      </c>
      <c r="N73" s="6">
        <f t="shared" si="19"/>
        <v>212908.5</v>
      </c>
      <c r="O73" s="6">
        <f t="shared" si="20"/>
        <v>18190140.286851857</v>
      </c>
      <c r="P73" s="6">
        <f t="shared" si="21"/>
        <v>163875.13771938611</v>
      </c>
    </row>
    <row r="74" spans="1:16" x14ac:dyDescent="0.2">
      <c r="A74" s="2" t="str">
        <f t="shared" si="11"/>
        <v>2220x55</v>
      </c>
      <c r="B74" s="2">
        <v>2220</v>
      </c>
      <c r="C74" s="2">
        <v>55</v>
      </c>
      <c r="D74" s="3">
        <f t="shared" si="12"/>
        <v>3740.8514522620458</v>
      </c>
      <c r="E74" s="3">
        <f t="shared" si="13"/>
        <v>2936.5683900257059</v>
      </c>
      <c r="F74" s="4">
        <f t="shared" si="14"/>
        <v>21931910.65496508</v>
      </c>
      <c r="G74" s="4">
        <f t="shared" si="15"/>
        <v>197584.78067536108</v>
      </c>
      <c r="H74" s="2">
        <f t="shared" si="16"/>
        <v>76.569004825712611</v>
      </c>
      <c r="I74" s="4">
        <f t="shared" si="17"/>
        <v>128926.41666666663</v>
      </c>
      <c r="J74" s="4">
        <v>1</v>
      </c>
      <c r="K74" s="5" t="s">
        <v>21</v>
      </c>
      <c r="L74" s="5" t="s">
        <v>22</v>
      </c>
      <c r="M74" s="6">
        <f t="shared" si="18"/>
        <v>128926.41666666667</v>
      </c>
      <c r="N74" s="6">
        <f t="shared" si="19"/>
        <v>257852.83333333334</v>
      </c>
      <c r="O74" s="6">
        <f t="shared" si="20"/>
        <v>21931910.654965077</v>
      </c>
      <c r="P74" s="6">
        <f t="shared" si="21"/>
        <v>197584.78067536105</v>
      </c>
    </row>
    <row r="75" spans="1:16" x14ac:dyDescent="0.2">
      <c r="A75" s="2" t="str">
        <f t="shared" si="11"/>
        <v>2420x50</v>
      </c>
      <c r="B75" s="2">
        <v>2420</v>
      </c>
      <c r="C75" s="2">
        <v>50</v>
      </c>
      <c r="D75" s="3">
        <f t="shared" si="12"/>
        <v>3722.7872945039048</v>
      </c>
      <c r="E75" s="3">
        <f t="shared" si="13"/>
        <v>2922.3880261855652</v>
      </c>
      <c r="F75" s="4">
        <f t="shared" si="14"/>
        <v>26149788.653419051</v>
      </c>
      <c r="G75" s="4">
        <f t="shared" si="15"/>
        <v>216113.9558133806</v>
      </c>
      <c r="H75" s="2">
        <f t="shared" si="16"/>
        <v>83.810798826881481</v>
      </c>
      <c r="I75" s="4">
        <f t="shared" si="17"/>
        <v>140443.33333333326</v>
      </c>
      <c r="J75" s="4">
        <v>1</v>
      </c>
      <c r="K75" s="5" t="s">
        <v>21</v>
      </c>
      <c r="L75" s="5" t="s">
        <v>22</v>
      </c>
      <c r="M75" s="6">
        <f t="shared" si="18"/>
        <v>140443.33333333334</v>
      </c>
      <c r="N75" s="6">
        <f t="shared" si="19"/>
        <v>280886.66666666669</v>
      </c>
      <c r="O75" s="6">
        <f t="shared" si="20"/>
        <v>26149788.653419055</v>
      </c>
      <c r="P75" s="6">
        <f t="shared" si="21"/>
        <v>216113.95581338063</v>
      </c>
    </row>
    <row r="76" spans="1:16" x14ac:dyDescent="0.2">
      <c r="A76" s="2" t="str">
        <f t="shared" si="11"/>
        <v>2420x55</v>
      </c>
      <c r="B76" s="2">
        <v>2420</v>
      </c>
      <c r="C76" s="2">
        <v>55</v>
      </c>
      <c r="D76" s="3">
        <f t="shared" si="12"/>
        <v>4086.4266441569234</v>
      </c>
      <c r="E76" s="3">
        <f t="shared" si="13"/>
        <v>3207.844915663185</v>
      </c>
      <c r="F76" s="4">
        <f t="shared" si="14"/>
        <v>28585831.384203978</v>
      </c>
      <c r="G76" s="4">
        <f t="shared" si="15"/>
        <v>236246.54036532214</v>
      </c>
      <c r="H76" s="2">
        <f t="shared" si="16"/>
        <v>83.637984791600516</v>
      </c>
      <c r="I76" s="4">
        <f t="shared" si="17"/>
        <v>153841.41666666674</v>
      </c>
      <c r="J76" s="4">
        <v>1</v>
      </c>
      <c r="K76" s="5" t="s">
        <v>21</v>
      </c>
      <c r="L76" s="5" t="s">
        <v>22</v>
      </c>
      <c r="M76" s="6">
        <f t="shared" si="18"/>
        <v>153841.41666666666</v>
      </c>
      <c r="N76" s="6">
        <f t="shared" si="19"/>
        <v>307682.83333333331</v>
      </c>
      <c r="O76" s="6">
        <f t="shared" si="20"/>
        <v>28585831.384203978</v>
      </c>
      <c r="P76" s="6">
        <f t="shared" si="21"/>
        <v>236246.54036532214</v>
      </c>
    </row>
    <row r="77" spans="1:16" x14ac:dyDescent="0.2">
      <c r="A77" s="2" t="str">
        <f t="shared" si="11"/>
        <v>2420x60</v>
      </c>
      <c r="B77" s="2">
        <v>2420</v>
      </c>
      <c r="C77" s="2">
        <v>60</v>
      </c>
      <c r="D77" s="3">
        <f t="shared" si="12"/>
        <v>4448.4951974831465</v>
      </c>
      <c r="E77" s="3">
        <f t="shared" si="13"/>
        <v>3492.0687300242703</v>
      </c>
      <c r="F77" s="4">
        <f t="shared" si="14"/>
        <v>30990441.793266345</v>
      </c>
      <c r="G77" s="4">
        <f t="shared" si="15"/>
        <v>256119.3536633582</v>
      </c>
      <c r="H77" s="2">
        <f t="shared" si="16"/>
        <v>83.46556176052492</v>
      </c>
      <c r="I77" s="4">
        <f t="shared" si="17"/>
        <v>167124.00000000012</v>
      </c>
      <c r="J77" s="4">
        <v>1</v>
      </c>
      <c r="K77" s="5" t="s">
        <v>21</v>
      </c>
      <c r="L77" s="5" t="s">
        <v>22</v>
      </c>
      <c r="M77" s="6">
        <f t="shared" si="18"/>
        <v>167124</v>
      </c>
      <c r="N77" s="6">
        <f t="shared" si="19"/>
        <v>334248</v>
      </c>
      <c r="O77" s="6">
        <f t="shared" si="20"/>
        <v>30990441.793266345</v>
      </c>
      <c r="P77" s="6">
        <f t="shared" si="21"/>
        <v>256119.35366335823</v>
      </c>
    </row>
    <row r="78" spans="1:16" x14ac:dyDescent="0.2">
      <c r="A78" s="2" t="str">
        <f t="shared" si="11"/>
        <v>2420x65</v>
      </c>
      <c r="B78" s="2">
        <v>2420</v>
      </c>
      <c r="C78" s="2">
        <v>65</v>
      </c>
      <c r="D78" s="3">
        <f t="shared" si="12"/>
        <v>4808.9929544825754</v>
      </c>
      <c r="E78" s="3">
        <f t="shared" si="13"/>
        <v>3775.0594692688219</v>
      </c>
      <c r="F78" s="4">
        <f t="shared" si="14"/>
        <v>33363891.432021141</v>
      </c>
      <c r="G78" s="4">
        <f t="shared" si="15"/>
        <v>275734.639934059</v>
      </c>
      <c r="H78" s="2">
        <f t="shared" si="16"/>
        <v>83.293532161867162</v>
      </c>
      <c r="I78" s="4">
        <f t="shared" si="17"/>
        <v>180291.58333333337</v>
      </c>
      <c r="J78" s="4">
        <v>1</v>
      </c>
      <c r="K78" s="5" t="s">
        <v>21</v>
      </c>
      <c r="L78" s="5" t="s">
        <v>22</v>
      </c>
      <c r="M78" s="6">
        <f t="shared" si="18"/>
        <v>180291.58333333334</v>
      </c>
      <c r="N78" s="6">
        <f t="shared" si="19"/>
        <v>360583.16666666669</v>
      </c>
      <c r="O78" s="6">
        <f t="shared" si="20"/>
        <v>33363891.432021145</v>
      </c>
      <c r="P78" s="6">
        <f t="shared" si="21"/>
        <v>275734.63993405906</v>
      </c>
    </row>
    <row r="79" spans="1:16" x14ac:dyDescent="0.2">
      <c r="A79" s="2" t="str">
        <f t="shared" si="11"/>
        <v>2420x70</v>
      </c>
      <c r="B79" s="2">
        <v>2420</v>
      </c>
      <c r="C79" s="2">
        <v>70</v>
      </c>
      <c r="D79" s="3">
        <f t="shared" si="12"/>
        <v>5167.9199151552093</v>
      </c>
      <c r="E79" s="3">
        <f t="shared" si="13"/>
        <v>4056.8171333968394</v>
      </c>
      <c r="F79" s="4">
        <f t="shared" si="14"/>
        <v>35706450.673786134</v>
      </c>
      <c r="G79" s="4">
        <f t="shared" si="15"/>
        <v>295094.63366765395</v>
      </c>
      <c r="H79" s="2">
        <f t="shared" si="16"/>
        <v>83.121898438377841</v>
      </c>
      <c r="I79" s="4">
        <f t="shared" si="17"/>
        <v>193344.66666666686</v>
      </c>
      <c r="J79" s="4">
        <v>1</v>
      </c>
      <c r="K79" s="5" t="s">
        <v>21</v>
      </c>
      <c r="L79" s="5" t="s">
        <v>22</v>
      </c>
      <c r="M79" s="6">
        <f t="shared" si="18"/>
        <v>193344.66666666666</v>
      </c>
      <c r="N79" s="6">
        <f t="shared" si="19"/>
        <v>386689.33333333331</v>
      </c>
      <c r="O79" s="6">
        <f t="shared" si="20"/>
        <v>35706450.673786134</v>
      </c>
      <c r="P79" s="6">
        <f t="shared" si="21"/>
        <v>295094.63366765401</v>
      </c>
    </row>
    <row r="80" spans="1:16" x14ac:dyDescent="0.2">
      <c r="A80" s="2" t="str">
        <f t="shared" si="11"/>
        <v>2420x75</v>
      </c>
      <c r="B80" s="2">
        <v>2420</v>
      </c>
      <c r="C80" s="2">
        <v>75</v>
      </c>
      <c r="D80" s="3">
        <f t="shared" si="12"/>
        <v>5525.276079501049</v>
      </c>
      <c r="E80" s="3">
        <f t="shared" si="13"/>
        <v>4337.3417224083232</v>
      </c>
      <c r="F80" s="4">
        <f t="shared" si="14"/>
        <v>38018388.713781811</v>
      </c>
      <c r="G80" s="4">
        <f t="shared" si="15"/>
        <v>314201.55961803149</v>
      </c>
      <c r="H80" s="2">
        <f t="shared" si="16"/>
        <v>82.950663047380161</v>
      </c>
      <c r="I80" s="4">
        <f t="shared" si="17"/>
        <v>206283.75000000023</v>
      </c>
      <c r="J80" s="4">
        <v>1</v>
      </c>
      <c r="K80" s="5" t="s">
        <v>21</v>
      </c>
      <c r="L80" s="5" t="s">
        <v>22</v>
      </c>
      <c r="M80" s="6">
        <f t="shared" si="18"/>
        <v>206283.75</v>
      </c>
      <c r="N80" s="6">
        <f t="shared" si="19"/>
        <v>412567.5</v>
      </c>
      <c r="O80" s="6">
        <f t="shared" si="20"/>
        <v>38018388.713781811</v>
      </c>
      <c r="P80" s="6">
        <f t="shared" si="21"/>
        <v>314201.55961803149</v>
      </c>
    </row>
    <row r="81" spans="1:16" x14ac:dyDescent="0.2">
      <c r="A81" s="2" t="str">
        <f t="shared" si="11"/>
        <v>610x16</v>
      </c>
      <c r="B81" s="2">
        <v>610</v>
      </c>
      <c r="C81" s="2">
        <v>16</v>
      </c>
      <c r="D81" s="3">
        <f t="shared" si="12"/>
        <v>298.57696579717395</v>
      </c>
      <c r="E81" s="3">
        <f t="shared" si="13"/>
        <v>234.38291815078156</v>
      </c>
      <c r="F81" s="4">
        <f t="shared" si="14"/>
        <v>131781.42250906967</v>
      </c>
      <c r="G81" s="4">
        <f t="shared" si="15"/>
        <v>4320.7023773465471</v>
      </c>
      <c r="H81" s="2">
        <f t="shared" si="16"/>
        <v>21.008688678734806</v>
      </c>
      <c r="I81" s="4">
        <f t="shared" si="17"/>
        <v>2823.3706666666681</v>
      </c>
      <c r="J81" s="4">
        <v>1</v>
      </c>
      <c r="K81" s="5" t="s">
        <v>21</v>
      </c>
      <c r="L81" s="5" t="s">
        <v>22</v>
      </c>
      <c r="M81" s="6">
        <f t="shared" si="18"/>
        <v>2823.3706666666671</v>
      </c>
      <c r="N81" s="6">
        <f t="shared" si="19"/>
        <v>5646.7413333333343</v>
      </c>
      <c r="O81" s="6">
        <f t="shared" si="20"/>
        <v>131781.4225090697</v>
      </c>
      <c r="P81" s="6">
        <f t="shared" si="21"/>
        <v>4320.7023773465471</v>
      </c>
    </row>
    <row r="82" spans="1:16" x14ac:dyDescent="0.2">
      <c r="A82" s="2" t="str">
        <f>+ROUND(B82,0)&amp;"x"&amp;C82</f>
        <v>762x16</v>
      </c>
      <c r="B82" s="2">
        <v>762</v>
      </c>
      <c r="C82" s="2">
        <v>16</v>
      </c>
      <c r="D82" s="3">
        <f>+(B82^2-(B82-C82*2)^2)*PI()/4/100</f>
        <v>374.98049913247769</v>
      </c>
      <c r="E82" s="3">
        <f t="shared" si="13"/>
        <v>294.35969181899497</v>
      </c>
      <c r="F82" s="4">
        <f>+(B82^4-(B82-C82*2)^4)*PI()/64/10000</f>
        <v>260973.30307873484</v>
      </c>
      <c r="G82" s="4">
        <f>+(B82^4-(B82-C82*2)^4)*PI()/32/B82/1000</f>
        <v>6849.6929941925155</v>
      </c>
      <c r="H82" s="2">
        <f>+SQRT(F82/D82)</f>
        <v>26.381148572418148</v>
      </c>
      <c r="I82" s="4">
        <f>+(B82/2*4/3/PI()*B82^2*PI()/4/2-(B82-2*C82)/2*4/3/PI()*(B82-2*C82)^2*PI()/4/2)/1000</f>
        <v>4452.8106666666681</v>
      </c>
      <c r="J82" s="4">
        <v>1</v>
      </c>
      <c r="K82" s="5" t="s">
        <v>21</v>
      </c>
      <c r="L82" s="5" t="s">
        <v>22</v>
      </c>
      <c r="M82" s="6">
        <f t="shared" si="18"/>
        <v>4452.8106666666672</v>
      </c>
      <c r="N82" s="6">
        <f t="shared" si="19"/>
        <v>8905.6213333333344</v>
      </c>
      <c r="O82" s="6">
        <f t="shared" si="20"/>
        <v>260973.30307873484</v>
      </c>
      <c r="P82" s="6">
        <f t="shared" si="21"/>
        <v>6849.6929941925155</v>
      </c>
    </row>
    <row r="83" spans="1:16" x14ac:dyDescent="0.2">
      <c r="A83" s="2" t="str">
        <f>+ROUND(B83,0)&amp;"x"&amp;C83</f>
        <v>914x16</v>
      </c>
      <c r="B83" s="2">
        <v>914</v>
      </c>
      <c r="C83" s="2">
        <v>16</v>
      </c>
      <c r="D83" s="3">
        <f>+(B83^2-(B83-C83*2)^2)*PI()/4/100</f>
        <v>451.38403246778148</v>
      </c>
      <c r="E83" s="3">
        <f t="shared" si="13"/>
        <v>354.3364654872085</v>
      </c>
      <c r="F83" s="4">
        <f>+(B83^4-(B83-C83*2)^4)*PI()/64/10000</f>
        <v>455141.80453807575</v>
      </c>
      <c r="G83" s="4">
        <f>+(B83^4-(B83-C83*2)^4)*PI()/32/B83/1000</f>
        <v>9959.3392677915908</v>
      </c>
      <c r="H83" s="2">
        <f>+SQRT(F83/D83)</f>
        <v>31.754133589188037</v>
      </c>
      <c r="I83" s="4">
        <f>+(B83/2*4/3/PI()*B83^2*PI()/4/2-(B83-2*C83)/2*4/3/PI()*(B83-2*C83)^2*PI()/4/2)/1000</f>
        <v>6451.914666666672</v>
      </c>
      <c r="J83" s="4">
        <v>1</v>
      </c>
      <c r="K83" s="5" t="s">
        <v>21</v>
      </c>
      <c r="L83" s="5" t="s">
        <v>22</v>
      </c>
      <c r="M83" s="6">
        <f t="shared" si="18"/>
        <v>6451.9146666666666</v>
      </c>
      <c r="N83" s="6">
        <f t="shared" si="19"/>
        <v>12903.829333333333</v>
      </c>
      <c r="O83" s="6">
        <f t="shared" si="20"/>
        <v>455141.80453807575</v>
      </c>
      <c r="P83" s="6">
        <f t="shared" si="21"/>
        <v>9959.3392677915908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Luan</dc:creator>
  <cp:lastModifiedBy>Nguyen Luan</cp:lastModifiedBy>
  <dcterms:created xsi:type="dcterms:W3CDTF">2022-12-01T12:56:47Z</dcterms:created>
  <dcterms:modified xsi:type="dcterms:W3CDTF">2022-12-01T14:26:48Z</dcterms:modified>
</cp:coreProperties>
</file>